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5115" activeTab="1"/>
  </bookViews>
  <sheets>
    <sheet name="別紙２－２　収支予算内訳書" sheetId="1" r:id="rId1"/>
    <sheet name="別紙２申請事業収支予算書" sheetId="2" r:id="rId2"/>
    <sheet name="【参考】別表１（補助対象経費）抜粋" sheetId="3" r:id="rId3"/>
  </sheets>
  <definedNames>
    <definedName name="_xlnm.Print_Area" localSheetId="0">'別紙２－２　収支予算内訳書'!$A$1:$K$40</definedName>
    <definedName name="_xlnm.Print_Area" localSheetId="1">'別紙２申請事業収支予算書'!$A$1:$G$28</definedName>
  </definedNames>
  <calcPr fullCalcOnLoad="1"/>
</workbook>
</file>

<file path=xl/sharedStrings.xml><?xml version="1.0" encoding="utf-8"?>
<sst xmlns="http://schemas.openxmlformats.org/spreadsheetml/2006/main" count="129" uniqueCount="107">
  <si>
    <t>１　収　入</t>
  </si>
  <si>
    <t>２　支　出</t>
  </si>
  <si>
    <t>団体</t>
  </si>
  <si>
    <t>市</t>
  </si>
  <si>
    <t>区分</t>
  </si>
  <si>
    <t>補助対象経費</t>
  </si>
  <si>
    <t>事業名：</t>
  </si>
  <si>
    <t>団体名：</t>
  </si>
  <si>
    <t>代表者名：</t>
  </si>
  <si>
    <t>①</t>
  </si>
  <si>
    <t>②</t>
  </si>
  <si>
    <t>人件費</t>
  </si>
  <si>
    <t>報償費</t>
  </si>
  <si>
    <t>旅費</t>
  </si>
  <si>
    <t>食糧費</t>
  </si>
  <si>
    <t>消耗品費</t>
  </si>
  <si>
    <t>印刷製本費</t>
  </si>
  <si>
    <t>役務費（通信運搬費、保険料）</t>
  </si>
  <si>
    <t>委託料</t>
  </si>
  <si>
    <t>使用料、賃借料</t>
  </si>
  <si>
    <t>備考</t>
  </si>
  <si>
    <t>金額</t>
  </si>
  <si>
    <t>項目</t>
  </si>
  <si>
    <t>区分</t>
  </si>
  <si>
    <t>市民公益事業実施により
生じる収入</t>
  </si>
  <si>
    <t>補助対象経費小計</t>
  </si>
  <si>
    <t>収入合計額</t>
  </si>
  <si>
    <t>支出合計額</t>
  </si>
  <si>
    <t>３　総事業費</t>
  </si>
  <si>
    <t>備品購入費
（１万円以上１０万円以下）</t>
  </si>
  <si>
    <t>③</t>
  </si>
  <si>
    <t>④</t>
  </si>
  <si>
    <t>自主事業による収入</t>
  </si>
  <si>
    <t>補助対象外経費</t>
  </si>
  <si>
    <t>補助金</t>
  </si>
  <si>
    <t>（合計）</t>
  </si>
  <si>
    <t>Ｄ</t>
  </si>
  <si>
    <t>Ｂ</t>
  </si>
  <si>
    <t>補助金対象経費</t>
  </si>
  <si>
    <t>Ａ</t>
  </si>
  <si>
    <t>市民公益事業実施により
生じる収入</t>
  </si>
  <si>
    <t>【補助金上限の計算】</t>
  </si>
  <si>
    <t>※補助金対象経費　項目一覧　　　　　　　　</t>
  </si>
  <si>
    <t>B</t>
  </si>
  <si>
    <t>合計</t>
  </si>
  <si>
    <t>補助対象外経費小計</t>
  </si>
  <si>
    <t>備品購入費</t>
  </si>
  <si>
    <t>補助対象経費</t>
  </si>
  <si>
    <t>詳細</t>
  </si>
  <si>
    <t>項目</t>
  </si>
  <si>
    <t>実施内容
（個別に御記入ください）</t>
  </si>
  <si>
    <t>支出</t>
  </si>
  <si>
    <t>金額（円）</t>
  </si>
  <si>
    <t>実施内容</t>
  </si>
  <si>
    <t>市民公益事業実施
により生じる収入</t>
  </si>
  <si>
    <t>人件費、報償費、旅費、食糧費、消耗品費
印刷製本費、役務費（通信運搬費、保険料）
委託料、使用料、賃借料、備品購入費</t>
  </si>
  <si>
    <t>対象経費の項目</t>
  </si>
  <si>
    <t>対象となる例</t>
  </si>
  <si>
    <t>対象とならない例</t>
  </si>
  <si>
    <t>人件費</t>
  </si>
  <si>
    <t>報償費</t>
  </si>
  <si>
    <t>旅費</t>
  </si>
  <si>
    <t>食糧費</t>
  </si>
  <si>
    <t>団体構成員の食事代等</t>
  </si>
  <si>
    <t>消耗品費</t>
  </si>
  <si>
    <t>補助対象事業以外の材料費等</t>
  </si>
  <si>
    <t>印刷製本費</t>
  </si>
  <si>
    <t>補助対象事業以外の印刷製本費</t>
  </si>
  <si>
    <t>委託料</t>
  </si>
  <si>
    <t>使用料、賃借料</t>
  </si>
  <si>
    <t>備品購入費</t>
  </si>
  <si>
    <t>補助対象事業以外の備品購入費</t>
  </si>
  <si>
    <t>別表１（補助対象経費）</t>
  </si>
  <si>
    <t>　事業の開催のために臨時に必要となる専門家（相談、指導など）及び会員以外の人員への賃金</t>
  </si>
  <si>
    <t>　講師、専門家、出演者等の会場までの交通費の実費</t>
  </si>
  <si>
    <t>　資料等の用紙代、事業実施に必要不可欠な材料費</t>
  </si>
  <si>
    <t>役務費
（通信運搬費、保険料）</t>
  </si>
  <si>
    <t>　事業の資料等を郵送する切手代や宅配便料
　事業の開催時にかける損害保険料</t>
  </si>
  <si>
    <t>　補助対象事業以外の資料を郵送する経費
　事業開催時に参加者等が任意でかける保険料</t>
  </si>
  <si>
    <t>事業の再委託料
事務所の管理委託経費</t>
  </si>
  <si>
    <t>補助対象事業以外の使用料
バス等の借上げ料</t>
  </si>
  <si>
    <t>　団体構成員で行えない業務（運送や会場設営等）を外部に委託した費用</t>
  </si>
  <si>
    <t>　事業のための会場等の使用料、事業実施にあたり必要な機材の借上料</t>
  </si>
  <si>
    <t>対象となる経費以外の人件費
会員の人件費</t>
  </si>
  <si>
    <t>　講師等の昼食代等
　（一人当たり上限１千円／回）</t>
  </si>
  <si>
    <t>　事業に係るチラシ、ポスター、資料等を作成する印刷代及びコピー代</t>
  </si>
  <si>
    <t>　 領収書等により支出が確認できない経費は対象外となります。</t>
  </si>
  <si>
    <t>　催し等の講師、専門家、出演者等、事業に必要な国家資格等の専門性を持った専門家への謝礼金（上限５万円／回）
例：大学教授、学識経験者などへの謝礼金</t>
  </si>
  <si>
    <t>記念品、手土産代等
本事業にかかる団体代表者・会員等への謝礼金</t>
  </si>
  <si>
    <t>宿泊費、参加者（観覧者等）の交通費
移動のための車両のガソリン代</t>
  </si>
  <si>
    <t>　事業実施に必要不可欠な備品購入費（１万円以上１０万円以下）</t>
  </si>
  <si>
    <t>　 例：参加者等の交通費、事業への参加にあたって必要となった物品の購入費等</t>
  </si>
  <si>
    <t>対象経費金額</t>
  </si>
  <si>
    <t>対象外経費金額</t>
  </si>
  <si>
    <t>　　　　この金額が補助金申請額の上限となりますので
　　　　認定申請書の交付申請額に御記入ください。</t>
  </si>
  <si>
    <t>各項目の計算根拠や詳細については、「別紙２　申請事業収支予算書」シートに記入してください。</t>
  </si>
  <si>
    <t>金額根拠の詳細</t>
  </si>
  <si>
    <t>各項目ごとの、対象となる経費については、募集要項の別表１（補助対象経費）を御確認下さい。</t>
  </si>
  <si>
    <r>
      <t>※</t>
    </r>
    <r>
      <rPr>
        <b/>
        <sz val="7"/>
        <rFont val="BIZ UDゴシック"/>
        <family val="3"/>
      </rPr>
      <t xml:space="preserve">    </t>
    </r>
    <r>
      <rPr>
        <b/>
        <u val="single"/>
        <sz val="12"/>
        <rFont val="BIZ UDゴシック"/>
        <family val="3"/>
      </rPr>
      <t>事業参加者が負担することが適当である</t>
    </r>
    <r>
      <rPr>
        <b/>
        <sz val="12"/>
        <rFont val="BIZ UDゴシック"/>
        <family val="3"/>
      </rPr>
      <t>と考えられるものは対象となりません。</t>
    </r>
  </si>
  <si>
    <r>
      <t>※</t>
    </r>
    <r>
      <rPr>
        <b/>
        <sz val="7"/>
        <rFont val="BIZ UDゴシック"/>
        <family val="3"/>
      </rPr>
      <t xml:space="preserve">    </t>
    </r>
    <r>
      <rPr>
        <b/>
        <sz val="12"/>
        <rFont val="BIZ UDゴシック"/>
        <family val="3"/>
      </rPr>
      <t>積算根拠は精査し、明確に記述してください。</t>
    </r>
  </si>
  <si>
    <t>Ｂ×0.9</t>
  </si>
  <si>
    <t>補助対象経費の総額の１００分の９０の額</t>
  </si>
  <si>
    <r>
      <t xml:space="preserve">Ｃの金額
</t>
    </r>
    <r>
      <rPr>
        <sz val="9"/>
        <rFont val="BIZ UDゴシック"/>
        <family val="3"/>
      </rPr>
      <t>（10万円上限）</t>
    </r>
    <r>
      <rPr>
        <sz val="11"/>
        <rFont val="BIZ UDゴシック"/>
        <family val="3"/>
      </rPr>
      <t xml:space="preserve">
</t>
    </r>
    <r>
      <rPr>
        <sz val="9"/>
        <rFont val="BIZ UDゴシック"/>
        <family val="3"/>
      </rPr>
      <t>※10円未満切捨</t>
    </r>
  </si>
  <si>
    <t>Ｃ</t>
  </si>
  <si>
    <t>公益事業補助金認定申請に係る収支予算内訳書（ひなどり）</t>
  </si>
  <si>
    <t>申請事業収支予算書（ひなどり）</t>
  </si>
  <si>
    <t>総事業費【＝③】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</si>
</sst>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_);[Red]\(&quot;¥&quot;#,##0\)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;[Red]\-#,##0.0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BIZ UDPゴシック"/>
      <family val="3"/>
    </font>
    <font>
      <sz val="11"/>
      <name val="BIZ UDPゴシック"/>
      <family val="3"/>
    </font>
    <font>
      <sz val="12"/>
      <name val="BIZ UDPゴシック"/>
      <family val="3"/>
    </font>
    <font>
      <sz val="10"/>
      <name val="BIZ UDPゴシック"/>
      <family val="3"/>
    </font>
    <font>
      <sz val="11"/>
      <name val="BIZ UDゴシック"/>
      <family val="3"/>
    </font>
    <font>
      <sz val="12"/>
      <name val="BIZ UDゴシック"/>
      <family val="3"/>
    </font>
    <font>
      <sz val="8"/>
      <name val="BIZ UDゴシック"/>
      <family val="3"/>
    </font>
    <font>
      <sz val="9"/>
      <name val="BIZ UDゴシック"/>
      <family val="3"/>
    </font>
    <font>
      <sz val="10"/>
      <name val="BIZ UDゴシック"/>
      <family val="3"/>
    </font>
    <font>
      <b/>
      <sz val="11"/>
      <name val="BIZ UDゴシック"/>
      <family val="3"/>
    </font>
    <font>
      <b/>
      <sz val="12"/>
      <name val="BIZ UDゴシック"/>
      <family val="3"/>
    </font>
    <font>
      <b/>
      <sz val="7"/>
      <name val="BIZ UDゴシック"/>
      <family val="3"/>
    </font>
    <font>
      <b/>
      <u val="single"/>
      <sz val="12"/>
      <name val="BIZ UD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BIZ UDP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 style="dotted"/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8" fontId="4" fillId="0" borderId="0" xfId="49" applyFont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38" fontId="6" fillId="0" borderId="0" xfId="49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38" fontId="5" fillId="0" borderId="0" xfId="49" applyFont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top"/>
    </xf>
    <xf numFmtId="38" fontId="5" fillId="0" borderId="0" xfId="49" applyFont="1" applyFill="1" applyAlignment="1">
      <alignment vertical="center"/>
    </xf>
    <xf numFmtId="0" fontId="5" fillId="0" borderId="0" xfId="0" applyFont="1" applyFill="1" applyAlignment="1">
      <alignment horizontal="left" vertical="top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top"/>
    </xf>
    <xf numFmtId="0" fontId="5" fillId="0" borderId="0" xfId="0" applyFont="1" applyFill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38" fontId="5" fillId="0" borderId="0" xfId="49" applyFont="1" applyAlignment="1">
      <alignment horizontal="left" vertical="top"/>
    </xf>
    <xf numFmtId="38" fontId="5" fillId="0" borderId="16" xfId="49" applyFont="1" applyFill="1" applyBorder="1" applyAlignment="1">
      <alignment horizontal="right" vertical="center"/>
    </xf>
    <xf numFmtId="38" fontId="5" fillId="0" borderId="16" xfId="49" applyFont="1" applyFill="1" applyBorder="1" applyAlignment="1" applyProtection="1">
      <alignment horizontal="right" vertical="center"/>
      <protection locked="0"/>
    </xf>
    <xf numFmtId="0" fontId="7" fillId="0" borderId="13" xfId="0" applyFont="1" applyFill="1" applyBorder="1" applyAlignment="1" applyProtection="1">
      <alignment horizontal="left" vertical="top" wrapText="1"/>
      <protection locked="0"/>
    </xf>
    <xf numFmtId="38" fontId="5" fillId="0" borderId="16" xfId="49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top"/>
    </xf>
    <xf numFmtId="38" fontId="8" fillId="0" borderId="18" xfId="49" applyFont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>
      <alignment horizontal="center" vertical="center" textRotation="255"/>
    </xf>
    <xf numFmtId="0" fontId="10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38" fontId="8" fillId="0" borderId="21" xfId="49" applyFont="1" applyFill="1" applyBorder="1" applyAlignment="1" applyProtection="1">
      <alignment horizontal="right" vertical="center"/>
      <protection locked="0"/>
    </xf>
    <xf numFmtId="38" fontId="8" fillId="0" borderId="22" xfId="49" applyFont="1" applyFill="1" applyBorder="1" applyAlignment="1" applyProtection="1">
      <alignment horizontal="right" vertical="center"/>
      <protection locked="0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top" wrapText="1"/>
    </xf>
    <xf numFmtId="176" fontId="8" fillId="0" borderId="16" xfId="0" applyNumberFormat="1" applyFont="1" applyFill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38" fontId="8" fillId="0" borderId="24" xfId="49" applyFont="1" applyFill="1" applyBorder="1" applyAlignment="1" applyProtection="1">
      <alignment horizontal="right" vertical="center"/>
      <protection locked="0"/>
    </xf>
    <xf numFmtId="38" fontId="8" fillId="0" borderId="18" xfId="0" applyNumberFormat="1" applyFont="1" applyBorder="1" applyAlignment="1">
      <alignment horizontal="right" vertical="center"/>
    </xf>
    <xf numFmtId="38" fontId="8" fillId="0" borderId="25" xfId="0" applyNumberFormat="1" applyFont="1" applyBorder="1" applyAlignment="1">
      <alignment horizontal="right" vertical="center"/>
    </xf>
    <xf numFmtId="38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13" fillId="0" borderId="2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justify" vertical="center" wrapText="1"/>
    </xf>
    <xf numFmtId="0" fontId="8" fillId="33" borderId="28" xfId="0" applyFont="1" applyFill="1" applyBorder="1" applyAlignment="1">
      <alignment horizontal="justify" vertical="center" wrapText="1"/>
    </xf>
    <xf numFmtId="0" fontId="8" fillId="0" borderId="26" xfId="0" applyFont="1" applyBorder="1" applyAlignment="1">
      <alignment horizontal="left" vertical="center" wrapText="1"/>
    </xf>
    <xf numFmtId="0" fontId="8" fillId="33" borderId="26" xfId="0" applyFont="1" applyFill="1" applyBorder="1" applyAlignment="1">
      <alignment horizontal="left" vertical="center" wrapText="1"/>
    </xf>
    <xf numFmtId="0" fontId="13" fillId="0" borderId="2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justify" vertical="center" wrapText="1"/>
    </xf>
    <xf numFmtId="0" fontId="8" fillId="33" borderId="26" xfId="0" applyFont="1" applyFill="1" applyBorder="1" applyAlignment="1">
      <alignment horizontal="justify" vertical="center" wrapText="1"/>
    </xf>
    <xf numFmtId="0" fontId="8" fillId="0" borderId="26" xfId="0" applyFont="1" applyBorder="1" applyAlignment="1">
      <alignment horizontal="justify" vertical="center" wrapText="1"/>
    </xf>
    <xf numFmtId="0" fontId="8" fillId="33" borderId="18" xfId="0" applyFont="1" applyFill="1" applyBorder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38" fontId="8" fillId="0" borderId="30" xfId="49" applyNumberFormat="1" applyFont="1" applyBorder="1" applyAlignment="1">
      <alignment horizontal="right" vertical="center"/>
    </xf>
    <xf numFmtId="38" fontId="8" fillId="0" borderId="31" xfId="49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left" vertical="center"/>
    </xf>
    <xf numFmtId="0" fontId="10" fillId="2" borderId="33" xfId="0" applyFont="1" applyFill="1" applyBorder="1" applyAlignment="1">
      <alignment horizontal="left" vertical="center"/>
    </xf>
    <xf numFmtId="0" fontId="8" fillId="10" borderId="14" xfId="0" applyFont="1" applyFill="1" applyBorder="1" applyAlignment="1">
      <alignment horizontal="center" vertical="center"/>
    </xf>
    <xf numFmtId="0" fontId="8" fillId="10" borderId="34" xfId="0" applyFont="1" applyFill="1" applyBorder="1" applyAlignment="1">
      <alignment horizontal="center" vertical="center"/>
    </xf>
    <xf numFmtId="38" fontId="8" fillId="0" borderId="30" xfId="49" applyFont="1" applyBorder="1" applyAlignment="1">
      <alignment horizontal="right" vertical="center"/>
    </xf>
    <xf numFmtId="38" fontId="8" fillId="0" borderId="31" xfId="49" applyFont="1" applyBorder="1" applyAlignment="1">
      <alignment horizontal="right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38" fontId="8" fillId="0" borderId="30" xfId="0" applyNumberFormat="1" applyFont="1" applyBorder="1" applyAlignment="1">
      <alignment horizontal="right" vertical="center"/>
    </xf>
    <xf numFmtId="38" fontId="8" fillId="0" borderId="3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 textRotation="255"/>
    </xf>
    <xf numFmtId="0" fontId="8" fillId="2" borderId="37" xfId="0" applyFont="1" applyFill="1" applyBorder="1" applyAlignment="1">
      <alignment horizontal="center" vertical="center" textRotation="255"/>
    </xf>
    <xf numFmtId="0" fontId="8" fillId="2" borderId="38" xfId="0" applyFont="1" applyFill="1" applyBorder="1" applyAlignment="1">
      <alignment horizontal="center" vertical="center" textRotation="255"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8" fillId="0" borderId="16" xfId="0" applyFont="1" applyFill="1" applyBorder="1" applyAlignment="1" applyProtection="1">
      <alignment horizontal="left" vertical="center"/>
      <protection locked="0"/>
    </xf>
    <xf numFmtId="38" fontId="8" fillId="0" borderId="39" xfId="49" applyFont="1" applyFill="1" applyBorder="1" applyAlignment="1" applyProtection="1">
      <alignment horizontal="right" vertical="center"/>
      <protection locked="0"/>
    </xf>
    <xf numFmtId="38" fontId="8" fillId="0" borderId="21" xfId="49" applyFont="1" applyFill="1" applyBorder="1" applyAlignment="1" applyProtection="1">
      <alignment horizontal="right"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vertical="center"/>
      <protection locked="0"/>
    </xf>
    <xf numFmtId="38" fontId="8" fillId="0" borderId="40" xfId="49" applyFont="1" applyFill="1" applyBorder="1" applyAlignment="1" applyProtection="1">
      <alignment horizontal="right" vertical="center"/>
      <protection locked="0"/>
    </xf>
    <xf numFmtId="38" fontId="8" fillId="0" borderId="24" xfId="49" applyFont="1" applyFill="1" applyBorder="1" applyAlignment="1" applyProtection="1">
      <alignment horizontal="right" vertical="center"/>
      <protection locked="0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0" borderId="30" xfId="0" applyFont="1" applyFill="1" applyBorder="1" applyAlignment="1" applyProtection="1">
      <alignment vertical="center"/>
      <protection locked="0"/>
    </xf>
    <xf numFmtId="0" fontId="8" fillId="0" borderId="43" xfId="0" applyFont="1" applyFill="1" applyBorder="1" applyAlignment="1" applyProtection="1">
      <alignment vertical="center"/>
      <protection locked="0"/>
    </xf>
    <xf numFmtId="0" fontId="8" fillId="2" borderId="4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 quotePrefix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38" fontId="8" fillId="0" borderId="50" xfId="49" applyFont="1" applyBorder="1" applyAlignment="1" applyProtection="1">
      <alignment horizontal="right" vertical="center"/>
      <protection locked="0"/>
    </xf>
    <xf numFmtId="38" fontId="8" fillId="0" borderId="51" xfId="49" applyFont="1" applyBorder="1" applyAlignment="1" applyProtection="1">
      <alignment horizontal="right" vertical="center"/>
      <protection locked="0"/>
    </xf>
    <xf numFmtId="38" fontId="8" fillId="0" borderId="52" xfId="49" applyFont="1" applyBorder="1" applyAlignment="1" applyProtection="1">
      <alignment horizontal="right" vertical="center"/>
      <protection locked="0"/>
    </xf>
    <xf numFmtId="38" fontId="8" fillId="0" borderId="47" xfId="49" applyFont="1" applyBorder="1" applyAlignment="1" applyProtection="1">
      <alignment horizontal="right" vertical="center"/>
      <protection locked="0"/>
    </xf>
    <xf numFmtId="0" fontId="8" fillId="0" borderId="12" xfId="0" applyFont="1" applyFill="1" applyBorder="1" applyAlignment="1">
      <alignment vertical="center"/>
    </xf>
    <xf numFmtId="0" fontId="10" fillId="2" borderId="36" xfId="0" applyFont="1" applyFill="1" applyBorder="1" applyAlignment="1">
      <alignment horizontal="center" vertical="center" textRotation="255" wrapText="1"/>
    </xf>
    <xf numFmtId="0" fontId="10" fillId="2" borderId="37" xfId="0" applyFont="1" applyFill="1" applyBorder="1" applyAlignment="1">
      <alignment horizontal="center" vertical="center" textRotation="255"/>
    </xf>
    <xf numFmtId="0" fontId="10" fillId="2" borderId="38" xfId="0" applyFont="1" applyFill="1" applyBorder="1" applyAlignment="1">
      <alignment horizontal="center" vertical="center" textRotation="255"/>
    </xf>
    <xf numFmtId="0" fontId="8" fillId="2" borderId="44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textRotation="255"/>
    </xf>
    <xf numFmtId="0" fontId="8" fillId="0" borderId="33" xfId="0" applyFont="1" applyFill="1" applyBorder="1" applyAlignment="1">
      <alignment horizontal="center" vertical="center" textRotation="255"/>
    </xf>
    <xf numFmtId="0" fontId="8" fillId="0" borderId="53" xfId="0" applyFont="1" applyFill="1" applyBorder="1" applyAlignment="1">
      <alignment horizontal="center" vertical="center" textRotation="255"/>
    </xf>
    <xf numFmtId="0" fontId="8" fillId="0" borderId="54" xfId="0" applyFont="1" applyFill="1" applyBorder="1" applyAlignment="1">
      <alignment horizontal="center" vertical="center" textRotation="255"/>
    </xf>
    <xf numFmtId="0" fontId="8" fillId="0" borderId="30" xfId="0" applyFont="1" applyFill="1" applyBorder="1" applyAlignment="1">
      <alignment horizontal="center" vertical="center" textRotation="255"/>
    </xf>
    <xf numFmtId="0" fontId="8" fillId="0" borderId="31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/>
    </xf>
    <xf numFmtId="38" fontId="5" fillId="0" borderId="13" xfId="49" applyFont="1" applyFill="1" applyBorder="1" applyAlignment="1" applyProtection="1">
      <alignment horizontal="right" vertical="center"/>
      <protection locked="0"/>
    </xf>
    <xf numFmtId="38" fontId="5" fillId="0" borderId="16" xfId="49" applyFont="1" applyFill="1" applyBorder="1" applyAlignment="1" applyProtection="1">
      <alignment horizontal="right" vertical="center"/>
      <protection locked="0"/>
    </xf>
    <xf numFmtId="38" fontId="5" fillId="0" borderId="12" xfId="49" applyFont="1" applyFill="1" applyBorder="1" applyAlignment="1" applyProtection="1">
      <alignment horizontal="right" vertical="center"/>
      <protection locked="0"/>
    </xf>
    <xf numFmtId="0" fontId="5" fillId="0" borderId="2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textRotation="255"/>
    </xf>
    <xf numFmtId="0" fontId="5" fillId="0" borderId="33" xfId="0" applyFont="1" applyFill="1" applyBorder="1" applyAlignment="1">
      <alignment horizontal="center" vertical="center" textRotation="255"/>
    </xf>
    <xf numFmtId="0" fontId="5" fillId="0" borderId="53" xfId="0" applyFont="1" applyFill="1" applyBorder="1" applyAlignment="1">
      <alignment horizontal="center" vertical="center" textRotation="255"/>
    </xf>
    <xf numFmtId="0" fontId="5" fillId="0" borderId="54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 applyProtection="1">
      <alignment vertical="center" wrapText="1"/>
      <protection locked="0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vertical="center" textRotation="255"/>
    </xf>
    <xf numFmtId="0" fontId="5" fillId="0" borderId="31" xfId="0" applyFont="1" applyFill="1" applyBorder="1" applyAlignment="1">
      <alignment vertical="center" textRotation="255"/>
    </xf>
    <xf numFmtId="0" fontId="5" fillId="0" borderId="15" xfId="0" applyFont="1" applyFill="1" applyBorder="1" applyAlignment="1">
      <alignment vertical="center"/>
    </xf>
    <xf numFmtId="0" fontId="5" fillId="0" borderId="13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30" xfId="0" applyFont="1" applyFill="1" applyBorder="1" applyAlignment="1">
      <alignment horizontal="center" vertical="center" textRotation="255"/>
    </xf>
    <xf numFmtId="0" fontId="5" fillId="0" borderId="31" xfId="0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9" fillId="0" borderId="55" xfId="0" applyFont="1" applyBorder="1" applyAlignment="1">
      <alignment horizontal="left" vertical="center"/>
    </xf>
    <xf numFmtId="0" fontId="14" fillId="0" borderId="56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6</xdr:row>
      <xdr:rowOff>152400</xdr:rowOff>
    </xdr:from>
    <xdr:to>
      <xdr:col>10</xdr:col>
      <xdr:colOff>142875</xdr:colOff>
      <xdr:row>29</xdr:row>
      <xdr:rowOff>152400</xdr:rowOff>
    </xdr:to>
    <xdr:sp>
      <xdr:nvSpPr>
        <xdr:cNvPr id="1" name="カギ線コネクタ 1"/>
        <xdr:cNvSpPr>
          <a:spLocks/>
        </xdr:cNvSpPr>
      </xdr:nvSpPr>
      <xdr:spPr>
        <a:xfrm rot="5400000">
          <a:off x="3514725" y="1581150"/>
          <a:ext cx="4114800" cy="5962650"/>
        </a:xfrm>
        <a:prstGeom prst="bentConnector3">
          <a:avLst>
            <a:gd name="adj" fmla="val 99981"/>
          </a:avLst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26</xdr:row>
      <xdr:rowOff>0</xdr:rowOff>
    </xdr:from>
    <xdr:to>
      <xdr:col>8</xdr:col>
      <xdr:colOff>323850</xdr:colOff>
      <xdr:row>32</xdr:row>
      <xdr:rowOff>66675</xdr:rowOff>
    </xdr:to>
    <xdr:sp>
      <xdr:nvSpPr>
        <xdr:cNvPr id="2" name="カギ線コネクタ 2"/>
        <xdr:cNvSpPr>
          <a:spLocks/>
        </xdr:cNvSpPr>
      </xdr:nvSpPr>
      <xdr:spPr>
        <a:xfrm rot="10800000" flipV="1">
          <a:off x="3495675" y="6819900"/>
          <a:ext cx="2314575" cy="1238250"/>
        </a:xfrm>
        <a:prstGeom prst="bentConnector3">
          <a:avLst>
            <a:gd name="adj" fmla="val -236"/>
          </a:avLst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39</xdr:row>
      <xdr:rowOff>200025</xdr:rowOff>
    </xdr:from>
    <xdr:to>
      <xdr:col>6</xdr:col>
      <xdr:colOff>219075</xdr:colOff>
      <xdr:row>39</xdr:row>
      <xdr:rowOff>200025</xdr:rowOff>
    </xdr:to>
    <xdr:sp>
      <xdr:nvSpPr>
        <xdr:cNvPr id="3" name="直線矢印コネクタ 3"/>
        <xdr:cNvSpPr>
          <a:spLocks/>
        </xdr:cNvSpPr>
      </xdr:nvSpPr>
      <xdr:spPr>
        <a:xfrm>
          <a:off x="3495675" y="9115425"/>
          <a:ext cx="228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152400</xdr:rowOff>
    </xdr:from>
    <xdr:to>
      <xdr:col>10</xdr:col>
      <xdr:colOff>142875</xdr:colOff>
      <xdr:row>6</xdr:row>
      <xdr:rowOff>152400</xdr:rowOff>
    </xdr:to>
    <xdr:sp>
      <xdr:nvSpPr>
        <xdr:cNvPr id="4" name="直線コネクタ 4"/>
        <xdr:cNvSpPr>
          <a:spLocks/>
        </xdr:cNvSpPr>
      </xdr:nvSpPr>
      <xdr:spPr>
        <a:xfrm flipH="1">
          <a:off x="6353175" y="1581150"/>
          <a:ext cx="1276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24</xdr:row>
      <xdr:rowOff>0</xdr:rowOff>
    </xdr:from>
    <xdr:to>
      <xdr:col>8</xdr:col>
      <xdr:colOff>342900</xdr:colOff>
      <xdr:row>25</xdr:row>
      <xdr:rowOff>0</xdr:rowOff>
    </xdr:to>
    <xdr:sp>
      <xdr:nvSpPr>
        <xdr:cNvPr id="5" name="直線コネクタ 5"/>
        <xdr:cNvSpPr>
          <a:spLocks/>
        </xdr:cNvSpPr>
      </xdr:nvSpPr>
      <xdr:spPr>
        <a:xfrm flipV="1">
          <a:off x="5829300" y="6048375"/>
          <a:ext cx="0" cy="161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39</xdr:row>
      <xdr:rowOff>200025</xdr:rowOff>
    </xdr:from>
    <xdr:to>
      <xdr:col>6</xdr:col>
      <xdr:colOff>219075</xdr:colOff>
      <xdr:row>39</xdr:row>
      <xdr:rowOff>200025</xdr:rowOff>
    </xdr:to>
    <xdr:sp>
      <xdr:nvSpPr>
        <xdr:cNvPr id="6" name="直線矢印コネクタ 6"/>
        <xdr:cNvSpPr>
          <a:spLocks/>
        </xdr:cNvSpPr>
      </xdr:nvSpPr>
      <xdr:spPr>
        <a:xfrm>
          <a:off x="3495675" y="9115425"/>
          <a:ext cx="228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39</xdr:row>
      <xdr:rowOff>200025</xdr:rowOff>
    </xdr:from>
    <xdr:to>
      <xdr:col>6</xdr:col>
      <xdr:colOff>219075</xdr:colOff>
      <xdr:row>39</xdr:row>
      <xdr:rowOff>200025</xdr:rowOff>
    </xdr:to>
    <xdr:sp>
      <xdr:nvSpPr>
        <xdr:cNvPr id="7" name="直線矢印コネクタ 7"/>
        <xdr:cNvSpPr>
          <a:spLocks/>
        </xdr:cNvSpPr>
      </xdr:nvSpPr>
      <xdr:spPr>
        <a:xfrm>
          <a:off x="3495675" y="9115425"/>
          <a:ext cx="228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25</xdr:row>
      <xdr:rowOff>76200</xdr:rowOff>
    </xdr:from>
    <xdr:to>
      <xdr:col>12</xdr:col>
      <xdr:colOff>600075</xdr:colOff>
      <xdr:row>25</xdr:row>
      <xdr:rowOff>533400</xdr:rowOff>
    </xdr:to>
    <xdr:sp>
      <xdr:nvSpPr>
        <xdr:cNvPr id="8" name="右矢印 8"/>
        <xdr:cNvSpPr>
          <a:spLocks/>
        </xdr:cNvSpPr>
      </xdr:nvSpPr>
      <xdr:spPr>
        <a:xfrm>
          <a:off x="7972425" y="6286500"/>
          <a:ext cx="762000" cy="457200"/>
        </a:xfrm>
        <a:prstGeom prst="rightArrow">
          <a:avLst>
            <a:gd name="adj" fmla="val 1985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3</xdr:row>
      <xdr:rowOff>152400</xdr:rowOff>
    </xdr:from>
    <xdr:to>
      <xdr:col>13</xdr:col>
      <xdr:colOff>95250</xdr:colOff>
      <xdr:row>6</xdr:row>
      <xdr:rowOff>85725</xdr:rowOff>
    </xdr:to>
    <xdr:sp>
      <xdr:nvSpPr>
        <xdr:cNvPr id="1" name="線吹き出し 2 (枠付き) 1"/>
        <xdr:cNvSpPr>
          <a:spLocks/>
        </xdr:cNvSpPr>
      </xdr:nvSpPr>
      <xdr:spPr>
        <a:xfrm>
          <a:off x="8315325" y="942975"/>
          <a:ext cx="3409950" cy="876300"/>
        </a:xfrm>
        <a:prstGeom prst="borderCallout2">
          <a:avLst>
            <a:gd name="adj1" fmla="val -185291"/>
            <a:gd name="adj2" fmla="val 50861"/>
            <a:gd name="adj3" fmla="val -50000"/>
            <a:gd name="adj4" fmla="val -32638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「収支予算内訳書」シートに入力した内容が反映されます。</a:t>
          </a:r>
        </a:p>
      </xdr:txBody>
    </xdr:sp>
    <xdr:clientData fPrintsWithSheet="0"/>
  </xdr:twoCellAnchor>
  <xdr:twoCellAnchor>
    <xdr:from>
      <xdr:col>8</xdr:col>
      <xdr:colOff>114300</xdr:colOff>
      <xdr:row>6</xdr:row>
      <xdr:rowOff>161925</xdr:rowOff>
    </xdr:from>
    <xdr:to>
      <xdr:col>13</xdr:col>
      <xdr:colOff>104775</xdr:colOff>
      <xdr:row>7</xdr:row>
      <xdr:rowOff>466725</xdr:rowOff>
    </xdr:to>
    <xdr:sp>
      <xdr:nvSpPr>
        <xdr:cNvPr id="2" name="線吹き出し 2 (枠付き) 3"/>
        <xdr:cNvSpPr>
          <a:spLocks/>
        </xdr:cNvSpPr>
      </xdr:nvSpPr>
      <xdr:spPr>
        <a:xfrm>
          <a:off x="8315325" y="1895475"/>
          <a:ext cx="3419475" cy="619125"/>
        </a:xfrm>
        <a:prstGeom prst="borderCallout2">
          <a:avLst>
            <a:gd name="adj1" fmla="val -116675"/>
            <a:gd name="adj2" fmla="val -47750"/>
            <a:gd name="adj3" fmla="val -67074"/>
            <a:gd name="adj4" fmla="val -49305"/>
            <a:gd name="adj5" fmla="val -50000"/>
            <a:gd name="adj6" fmla="val -32638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金額の積算根拠等を詳細に入力してください。</a:t>
          </a:r>
        </a:p>
      </xdr:txBody>
    </xdr:sp>
    <xdr:clientData fPrintsWithSheet="0"/>
  </xdr:twoCellAnchor>
  <xdr:twoCellAnchor>
    <xdr:from>
      <xdr:col>8</xdr:col>
      <xdr:colOff>409575</xdr:colOff>
      <xdr:row>12</xdr:row>
      <xdr:rowOff>304800</xdr:rowOff>
    </xdr:from>
    <xdr:to>
      <xdr:col>13</xdr:col>
      <xdr:colOff>400050</xdr:colOff>
      <xdr:row>14</xdr:row>
      <xdr:rowOff>228600</xdr:rowOff>
    </xdr:to>
    <xdr:sp>
      <xdr:nvSpPr>
        <xdr:cNvPr id="3" name="線吹き出し 2 (枠付き) 5"/>
        <xdr:cNvSpPr>
          <a:spLocks/>
        </xdr:cNvSpPr>
      </xdr:nvSpPr>
      <xdr:spPr>
        <a:xfrm>
          <a:off x="8610600" y="4476750"/>
          <a:ext cx="3419475" cy="619125"/>
        </a:xfrm>
        <a:prstGeom prst="borderCallout2">
          <a:avLst>
            <a:gd name="adj1" fmla="val -116675"/>
            <a:gd name="adj2" fmla="val -47750"/>
            <a:gd name="adj3" fmla="val -67074"/>
            <a:gd name="adj4" fmla="val -49305"/>
            <a:gd name="adj5" fmla="val -50000"/>
            <a:gd name="adj6" fmla="val -32638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金額の積算根拠等を詳細に入力してください。</a:t>
          </a:r>
        </a:p>
      </xdr:txBody>
    </xdr:sp>
    <xdr:clientData fPrintsWithSheet="0"/>
  </xdr:twoCellAnchor>
  <xdr:twoCellAnchor>
    <xdr:from>
      <xdr:col>8</xdr:col>
      <xdr:colOff>285750</xdr:colOff>
      <xdr:row>9</xdr:row>
      <xdr:rowOff>190500</xdr:rowOff>
    </xdr:from>
    <xdr:to>
      <xdr:col>13</xdr:col>
      <xdr:colOff>257175</xdr:colOff>
      <xdr:row>12</xdr:row>
      <xdr:rowOff>47625</xdr:rowOff>
    </xdr:to>
    <xdr:sp>
      <xdr:nvSpPr>
        <xdr:cNvPr id="4" name="線吹き出し 2 (枠付き) 6"/>
        <xdr:cNvSpPr>
          <a:spLocks/>
        </xdr:cNvSpPr>
      </xdr:nvSpPr>
      <xdr:spPr>
        <a:xfrm>
          <a:off x="8486775" y="3105150"/>
          <a:ext cx="3400425" cy="1114425"/>
        </a:xfrm>
        <a:prstGeom prst="borderCallout2">
          <a:avLst>
            <a:gd name="adj1" fmla="val -185291"/>
            <a:gd name="adj2" fmla="val 50861"/>
            <a:gd name="adj3" fmla="val -50000"/>
            <a:gd name="adj4" fmla="val -32638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「収支予算内訳書」シートに入力した内容が反映されます。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41"/>
  <sheetViews>
    <sheetView showZeros="0" view="pageBreakPreview" zoomScale="93" zoomScaleSheetLayoutView="93" workbookViewId="0" topLeftCell="A1">
      <selection activeCell="A2" sqref="A2"/>
    </sheetView>
  </sheetViews>
  <sheetFormatPr defaultColWidth="9.00390625" defaultRowHeight="13.5"/>
  <cols>
    <col min="1" max="1" width="5.75390625" style="42" customWidth="1"/>
    <col min="2" max="2" width="16.125" style="42" customWidth="1"/>
    <col min="3" max="3" width="9.375" style="42" customWidth="1"/>
    <col min="4" max="4" width="7.625" style="42" customWidth="1"/>
    <col min="5" max="5" width="1.37890625" style="42" customWidth="1"/>
    <col min="6" max="6" width="5.75390625" style="42" customWidth="1"/>
    <col min="7" max="7" width="23.375" style="42" customWidth="1"/>
    <col min="8" max="8" width="2.625" style="42" customWidth="1"/>
    <col min="9" max="9" width="11.375" style="42" customWidth="1"/>
    <col min="10" max="10" width="14.875" style="42" customWidth="1"/>
    <col min="11" max="11" width="4.25390625" style="43" customWidth="1"/>
    <col min="12" max="12" width="4.25390625" style="42" customWidth="1"/>
    <col min="13" max="14" width="9.00390625" style="42" customWidth="1"/>
    <col min="15" max="15" width="28.125" style="42" customWidth="1"/>
    <col min="16" max="17" width="9.00390625" style="42" customWidth="1"/>
    <col min="18" max="18" width="22.25390625" style="42" customWidth="1"/>
    <col min="19" max="16384" width="9.00390625" style="42" customWidth="1"/>
  </cols>
  <sheetData>
    <row r="1" spans="1:7" ht="19.5" customHeight="1">
      <c r="A1" s="41" t="s">
        <v>104</v>
      </c>
      <c r="B1" s="41"/>
      <c r="C1" s="41"/>
      <c r="D1" s="41"/>
      <c r="G1" s="41"/>
    </row>
    <row r="2" spans="1:7" ht="15" customHeight="1" thickBot="1">
      <c r="A2" s="41"/>
      <c r="B2" s="41"/>
      <c r="C2" s="41"/>
      <c r="D2" s="41"/>
      <c r="G2" s="41"/>
    </row>
    <row r="3" spans="1:10" ht="19.5" customHeight="1">
      <c r="A3" s="148" t="s">
        <v>54</v>
      </c>
      <c r="B3" s="151" t="s">
        <v>53</v>
      </c>
      <c r="C3" s="152"/>
      <c r="D3" s="151" t="s">
        <v>96</v>
      </c>
      <c r="E3" s="153"/>
      <c r="F3" s="153"/>
      <c r="G3" s="153"/>
      <c r="H3" s="133" t="s">
        <v>52</v>
      </c>
      <c r="I3" s="134"/>
      <c r="J3" s="44"/>
    </row>
    <row r="4" spans="1:10" ht="19.5" customHeight="1">
      <c r="A4" s="149"/>
      <c r="B4" s="138"/>
      <c r="C4" s="139"/>
      <c r="D4" s="140"/>
      <c r="E4" s="141"/>
      <c r="F4" s="141"/>
      <c r="G4" s="142"/>
      <c r="H4" s="143"/>
      <c r="I4" s="144"/>
      <c r="J4" s="45"/>
    </row>
    <row r="5" spans="1:14" ht="19.5" customHeight="1">
      <c r="A5" s="149"/>
      <c r="B5" s="138"/>
      <c r="C5" s="139"/>
      <c r="D5" s="140"/>
      <c r="E5" s="141"/>
      <c r="F5" s="141"/>
      <c r="G5" s="142"/>
      <c r="H5" s="143"/>
      <c r="I5" s="144"/>
      <c r="J5" s="45"/>
      <c r="N5" s="46"/>
    </row>
    <row r="6" spans="1:10" ht="19.5" customHeight="1" thickBot="1">
      <c r="A6" s="149"/>
      <c r="B6" s="138"/>
      <c r="C6" s="139"/>
      <c r="D6" s="140"/>
      <c r="E6" s="141"/>
      <c r="F6" s="141"/>
      <c r="G6" s="142"/>
      <c r="H6" s="145"/>
      <c r="I6" s="146"/>
      <c r="J6" s="45"/>
    </row>
    <row r="7" spans="1:10" ht="19.5" customHeight="1" thickBot="1">
      <c r="A7" s="150"/>
      <c r="B7" s="126" t="s">
        <v>44</v>
      </c>
      <c r="C7" s="127"/>
      <c r="D7" s="127"/>
      <c r="E7" s="127"/>
      <c r="F7" s="127"/>
      <c r="G7" s="127"/>
      <c r="H7" s="47" t="s">
        <v>39</v>
      </c>
      <c r="I7" s="48">
        <f>SUM(H4:I6)</f>
        <v>0</v>
      </c>
      <c r="J7" s="45"/>
    </row>
    <row r="8" spans="1:11" s="51" customFormat="1" ht="15" customHeight="1" thickBot="1">
      <c r="A8" s="49"/>
      <c r="B8" s="44"/>
      <c r="C8" s="44"/>
      <c r="D8" s="44"/>
      <c r="E8" s="44"/>
      <c r="F8" s="44"/>
      <c r="G8" s="44"/>
      <c r="H8" s="50"/>
      <c r="I8" s="45"/>
      <c r="J8" s="45"/>
      <c r="K8" s="44"/>
    </row>
    <row r="9" spans="1:11" ht="36.75" customHeight="1">
      <c r="A9" s="114" t="s">
        <v>51</v>
      </c>
      <c r="B9" s="130" t="s">
        <v>50</v>
      </c>
      <c r="C9" s="131"/>
      <c r="D9" s="130" t="s">
        <v>49</v>
      </c>
      <c r="E9" s="132"/>
      <c r="F9" s="131"/>
      <c r="G9" s="52" t="s">
        <v>48</v>
      </c>
      <c r="H9" s="133" t="s">
        <v>92</v>
      </c>
      <c r="I9" s="134"/>
      <c r="J9" s="53" t="s">
        <v>93</v>
      </c>
      <c r="K9" s="54"/>
    </row>
    <row r="10" spans="1:18" ht="19.5" customHeight="1">
      <c r="A10" s="115"/>
      <c r="B10" s="128"/>
      <c r="C10" s="129"/>
      <c r="D10" s="117"/>
      <c r="E10" s="118"/>
      <c r="F10" s="119"/>
      <c r="G10" s="135" t="s">
        <v>95</v>
      </c>
      <c r="H10" s="120"/>
      <c r="I10" s="121"/>
      <c r="J10" s="56"/>
      <c r="K10" s="45"/>
      <c r="M10" s="154" t="s">
        <v>4</v>
      </c>
      <c r="N10" s="155"/>
      <c r="O10" s="57" t="s">
        <v>22</v>
      </c>
      <c r="P10" s="156" t="s">
        <v>21</v>
      </c>
      <c r="Q10" s="156"/>
      <c r="R10" s="58" t="s">
        <v>48</v>
      </c>
    </row>
    <row r="11" spans="1:18" ht="19.5" customHeight="1">
      <c r="A11" s="115"/>
      <c r="B11" s="122"/>
      <c r="C11" s="123"/>
      <c r="D11" s="117"/>
      <c r="E11" s="118"/>
      <c r="F11" s="119"/>
      <c r="G11" s="136"/>
      <c r="H11" s="120"/>
      <c r="I11" s="121"/>
      <c r="J11" s="55"/>
      <c r="K11" s="45"/>
      <c r="M11" s="157" t="s">
        <v>47</v>
      </c>
      <c r="N11" s="158"/>
      <c r="O11" s="59" t="s">
        <v>11</v>
      </c>
      <c r="P11" s="147">
        <f aca="true" t="shared" si="0" ref="P11:P20">SUMIF($D$10:$F$23,O11,$H$10:$I$23)</f>
        <v>0</v>
      </c>
      <c r="Q11" s="147"/>
      <c r="R11" s="40" t="e">
        <f aca="true" t="shared" si="1" ref="R11:R20">VLOOKUP(O11,$D$10:$G$23,4,)</f>
        <v>#N/A</v>
      </c>
    </row>
    <row r="12" spans="1:18" ht="19.5" customHeight="1">
      <c r="A12" s="115"/>
      <c r="B12" s="122"/>
      <c r="C12" s="123"/>
      <c r="D12" s="117"/>
      <c r="E12" s="118"/>
      <c r="F12" s="119"/>
      <c r="G12" s="136"/>
      <c r="H12" s="120"/>
      <c r="I12" s="121"/>
      <c r="J12" s="55"/>
      <c r="K12" s="45"/>
      <c r="M12" s="159"/>
      <c r="N12" s="160"/>
      <c r="O12" s="59" t="s">
        <v>12</v>
      </c>
      <c r="P12" s="147">
        <f t="shared" si="0"/>
        <v>0</v>
      </c>
      <c r="Q12" s="147"/>
      <c r="R12" s="40" t="e">
        <f t="shared" si="1"/>
        <v>#N/A</v>
      </c>
    </row>
    <row r="13" spans="1:18" ht="19.5" customHeight="1">
      <c r="A13" s="115"/>
      <c r="B13" s="122"/>
      <c r="C13" s="123"/>
      <c r="D13" s="117"/>
      <c r="E13" s="118"/>
      <c r="F13" s="119"/>
      <c r="G13" s="136"/>
      <c r="H13" s="120"/>
      <c r="I13" s="121"/>
      <c r="J13" s="55"/>
      <c r="K13" s="45"/>
      <c r="M13" s="159"/>
      <c r="N13" s="160"/>
      <c r="O13" s="59" t="s">
        <v>13</v>
      </c>
      <c r="P13" s="147">
        <f t="shared" si="0"/>
        <v>0</v>
      </c>
      <c r="Q13" s="147"/>
      <c r="R13" s="40" t="e">
        <f t="shared" si="1"/>
        <v>#N/A</v>
      </c>
    </row>
    <row r="14" spans="1:18" ht="19.5" customHeight="1">
      <c r="A14" s="115"/>
      <c r="B14" s="122"/>
      <c r="C14" s="123"/>
      <c r="D14" s="117"/>
      <c r="E14" s="118"/>
      <c r="F14" s="119"/>
      <c r="G14" s="136"/>
      <c r="H14" s="120"/>
      <c r="I14" s="121"/>
      <c r="J14" s="55"/>
      <c r="K14" s="45"/>
      <c r="M14" s="159"/>
      <c r="N14" s="160"/>
      <c r="O14" s="59" t="s">
        <v>14</v>
      </c>
      <c r="P14" s="147">
        <f t="shared" si="0"/>
        <v>0</v>
      </c>
      <c r="Q14" s="147"/>
      <c r="R14" s="40" t="e">
        <f t="shared" si="1"/>
        <v>#N/A</v>
      </c>
    </row>
    <row r="15" spans="1:18" ht="19.5" customHeight="1">
      <c r="A15" s="115"/>
      <c r="B15" s="128"/>
      <c r="C15" s="129"/>
      <c r="D15" s="117"/>
      <c r="E15" s="118"/>
      <c r="F15" s="119"/>
      <c r="G15" s="136"/>
      <c r="H15" s="120"/>
      <c r="I15" s="121"/>
      <c r="J15" s="55"/>
      <c r="K15" s="45"/>
      <c r="M15" s="159"/>
      <c r="N15" s="160"/>
      <c r="O15" s="59" t="s">
        <v>15</v>
      </c>
      <c r="P15" s="147">
        <f t="shared" si="0"/>
        <v>0</v>
      </c>
      <c r="Q15" s="147"/>
      <c r="R15" s="40" t="e">
        <f t="shared" si="1"/>
        <v>#N/A</v>
      </c>
    </row>
    <row r="16" spans="1:18" ht="19.5" customHeight="1">
      <c r="A16" s="115"/>
      <c r="B16" s="122"/>
      <c r="C16" s="123"/>
      <c r="D16" s="117"/>
      <c r="E16" s="118"/>
      <c r="F16" s="119"/>
      <c r="G16" s="136"/>
      <c r="H16" s="120"/>
      <c r="I16" s="121"/>
      <c r="J16" s="55"/>
      <c r="K16" s="45"/>
      <c r="M16" s="159"/>
      <c r="N16" s="160"/>
      <c r="O16" s="59" t="s">
        <v>16</v>
      </c>
      <c r="P16" s="147">
        <f t="shared" si="0"/>
        <v>0</v>
      </c>
      <c r="Q16" s="147"/>
      <c r="R16" s="40" t="e">
        <f t="shared" si="1"/>
        <v>#N/A</v>
      </c>
    </row>
    <row r="17" spans="1:18" ht="19.5" customHeight="1">
      <c r="A17" s="115"/>
      <c r="B17" s="122"/>
      <c r="C17" s="123"/>
      <c r="D17" s="117"/>
      <c r="E17" s="118"/>
      <c r="F17" s="119"/>
      <c r="G17" s="136"/>
      <c r="H17" s="120"/>
      <c r="I17" s="121"/>
      <c r="J17" s="55"/>
      <c r="K17" s="45"/>
      <c r="M17" s="159"/>
      <c r="N17" s="160"/>
      <c r="O17" s="59" t="s">
        <v>17</v>
      </c>
      <c r="P17" s="147">
        <f t="shared" si="0"/>
        <v>0</v>
      </c>
      <c r="Q17" s="147"/>
      <c r="R17" s="40" t="e">
        <f t="shared" si="1"/>
        <v>#N/A</v>
      </c>
    </row>
    <row r="18" spans="1:18" ht="19.5" customHeight="1">
      <c r="A18" s="115"/>
      <c r="B18" s="122"/>
      <c r="C18" s="123"/>
      <c r="D18" s="117"/>
      <c r="E18" s="118"/>
      <c r="F18" s="119"/>
      <c r="G18" s="136"/>
      <c r="H18" s="120"/>
      <c r="I18" s="121"/>
      <c r="J18" s="56"/>
      <c r="K18" s="45"/>
      <c r="M18" s="159"/>
      <c r="N18" s="160"/>
      <c r="O18" s="59" t="s">
        <v>18</v>
      </c>
      <c r="P18" s="147">
        <f t="shared" si="0"/>
        <v>0</v>
      </c>
      <c r="Q18" s="147"/>
      <c r="R18" s="40" t="e">
        <f t="shared" si="1"/>
        <v>#N/A</v>
      </c>
    </row>
    <row r="19" spans="1:18" ht="19.5" customHeight="1">
      <c r="A19" s="115"/>
      <c r="B19" s="122"/>
      <c r="C19" s="123"/>
      <c r="D19" s="117"/>
      <c r="E19" s="118"/>
      <c r="F19" s="119"/>
      <c r="G19" s="136"/>
      <c r="H19" s="120"/>
      <c r="I19" s="121"/>
      <c r="J19" s="55"/>
      <c r="K19" s="45"/>
      <c r="M19" s="159"/>
      <c r="N19" s="160"/>
      <c r="O19" s="59" t="s">
        <v>19</v>
      </c>
      <c r="P19" s="147">
        <f t="shared" si="0"/>
        <v>0</v>
      </c>
      <c r="Q19" s="147"/>
      <c r="R19" s="40" t="e">
        <f t="shared" si="1"/>
        <v>#N/A</v>
      </c>
    </row>
    <row r="20" spans="1:18" ht="19.5" customHeight="1">
      <c r="A20" s="115"/>
      <c r="B20" s="117"/>
      <c r="C20" s="118"/>
      <c r="D20" s="117"/>
      <c r="E20" s="118"/>
      <c r="F20" s="119"/>
      <c r="G20" s="136"/>
      <c r="H20" s="120"/>
      <c r="I20" s="121"/>
      <c r="J20" s="55"/>
      <c r="K20" s="45"/>
      <c r="M20" s="159"/>
      <c r="N20" s="160"/>
      <c r="O20" s="59" t="s">
        <v>46</v>
      </c>
      <c r="P20" s="147">
        <f t="shared" si="0"/>
        <v>0</v>
      </c>
      <c r="Q20" s="147"/>
      <c r="R20" s="40" t="e">
        <f t="shared" si="1"/>
        <v>#N/A</v>
      </c>
    </row>
    <row r="21" spans="1:19" ht="19.5" customHeight="1">
      <c r="A21" s="115"/>
      <c r="B21" s="117"/>
      <c r="C21" s="118"/>
      <c r="D21" s="117"/>
      <c r="E21" s="118"/>
      <c r="F21" s="119"/>
      <c r="G21" s="136"/>
      <c r="H21" s="120"/>
      <c r="I21" s="121"/>
      <c r="J21" s="55"/>
      <c r="K21" s="45"/>
      <c r="M21" s="159"/>
      <c r="N21" s="160"/>
      <c r="O21" s="60" t="s">
        <v>25</v>
      </c>
      <c r="P21" s="61"/>
      <c r="Q21" s="62">
        <f>SUM(P11:Q20)</f>
        <v>0</v>
      </c>
      <c r="R21" s="63"/>
      <c r="S21" s="42">
        <f>SUM(S11:S20)</f>
        <v>0</v>
      </c>
    </row>
    <row r="22" spans="1:19" ht="19.5" customHeight="1">
      <c r="A22" s="115"/>
      <c r="B22" s="117"/>
      <c r="C22" s="118"/>
      <c r="D22" s="117"/>
      <c r="E22" s="118"/>
      <c r="F22" s="119"/>
      <c r="G22" s="136"/>
      <c r="H22" s="120"/>
      <c r="I22" s="121"/>
      <c r="J22" s="55"/>
      <c r="K22" s="45"/>
      <c r="M22" s="161"/>
      <c r="N22" s="162"/>
      <c r="O22" s="60" t="s">
        <v>45</v>
      </c>
      <c r="P22" s="61"/>
      <c r="Q22" s="62">
        <f>SUM(J10:J23)</f>
        <v>0</v>
      </c>
      <c r="R22" s="63"/>
      <c r="S22" s="42">
        <f>SUM(S10:S21)</f>
        <v>0</v>
      </c>
    </row>
    <row r="23" spans="1:11" ht="19.5" customHeight="1" thickBot="1">
      <c r="A23" s="115"/>
      <c r="B23" s="122"/>
      <c r="C23" s="123"/>
      <c r="D23" s="117"/>
      <c r="E23" s="118"/>
      <c r="F23" s="119"/>
      <c r="G23" s="137"/>
      <c r="H23" s="124"/>
      <c r="I23" s="125"/>
      <c r="J23" s="64"/>
      <c r="K23" s="45"/>
    </row>
    <row r="24" spans="1:11" ht="19.5" customHeight="1" thickBot="1">
      <c r="A24" s="116"/>
      <c r="B24" s="126" t="s">
        <v>44</v>
      </c>
      <c r="C24" s="127"/>
      <c r="D24" s="127"/>
      <c r="E24" s="127"/>
      <c r="F24" s="127"/>
      <c r="G24" s="127"/>
      <c r="H24" s="47" t="s">
        <v>43</v>
      </c>
      <c r="I24" s="65">
        <f>SUM(H10:I23)</f>
        <v>0</v>
      </c>
      <c r="J24" s="66">
        <f>SUM(J10:J23)</f>
        <v>0</v>
      </c>
      <c r="K24" s="67"/>
    </row>
    <row r="25" spans="1:7" ht="12.75" customHeight="1">
      <c r="A25" s="41"/>
      <c r="B25" s="41"/>
      <c r="C25" s="41"/>
      <c r="D25" s="41"/>
      <c r="G25" s="41"/>
    </row>
    <row r="26" spans="1:14" ht="48" customHeight="1">
      <c r="A26" s="112" t="s">
        <v>42</v>
      </c>
      <c r="B26" s="113"/>
      <c r="C26" s="113"/>
      <c r="D26" s="113"/>
      <c r="E26" s="113"/>
      <c r="F26" s="113"/>
      <c r="G26" s="112" t="s">
        <v>55</v>
      </c>
      <c r="H26" s="112"/>
      <c r="I26" s="112"/>
      <c r="J26" s="112"/>
      <c r="K26" s="112"/>
      <c r="L26" s="68"/>
      <c r="N26" s="41" t="s">
        <v>97</v>
      </c>
    </row>
    <row r="27" spans="1:7" ht="15" customHeight="1">
      <c r="A27" s="41"/>
      <c r="B27" s="41"/>
      <c r="C27" s="41"/>
      <c r="D27" s="41"/>
      <c r="G27" s="41"/>
    </row>
    <row r="28" spans="1:7" ht="19.5" customHeight="1">
      <c r="A28" s="41" t="s">
        <v>41</v>
      </c>
      <c r="B28" s="41"/>
      <c r="C28" s="41"/>
      <c r="D28" s="41"/>
      <c r="G28" s="41"/>
    </row>
    <row r="29" spans="1:7" ht="10.5" customHeight="1">
      <c r="A29" s="93" t="s">
        <v>40</v>
      </c>
      <c r="B29" s="103"/>
      <c r="C29" s="97" t="s">
        <v>35</v>
      </c>
      <c r="D29" s="98"/>
      <c r="F29" s="106" t="s">
        <v>39</v>
      </c>
      <c r="G29" s="41"/>
    </row>
    <row r="30" spans="1:7" ht="32.25" customHeight="1">
      <c r="A30" s="104"/>
      <c r="B30" s="105"/>
      <c r="C30" s="108">
        <f>I7</f>
        <v>0</v>
      </c>
      <c r="D30" s="109"/>
      <c r="F30" s="107"/>
      <c r="G30" s="41"/>
    </row>
    <row r="31" spans="1:7" ht="4.5" customHeight="1">
      <c r="A31" s="69"/>
      <c r="B31" s="69"/>
      <c r="C31" s="110"/>
      <c r="D31" s="110"/>
      <c r="F31" s="43"/>
      <c r="G31" s="41"/>
    </row>
    <row r="32" spans="1:7" ht="10.5" customHeight="1">
      <c r="A32" s="111" t="s">
        <v>38</v>
      </c>
      <c r="B32" s="103"/>
      <c r="C32" s="97" t="s">
        <v>35</v>
      </c>
      <c r="D32" s="98"/>
      <c r="F32" s="106" t="s">
        <v>37</v>
      </c>
      <c r="G32" s="41"/>
    </row>
    <row r="33" spans="1:7" ht="18.75" customHeight="1">
      <c r="A33" s="104"/>
      <c r="B33" s="105"/>
      <c r="C33" s="108">
        <f>I24</f>
        <v>0</v>
      </c>
      <c r="D33" s="109"/>
      <c r="F33" s="107"/>
      <c r="G33" s="41"/>
    </row>
    <row r="34" spans="1:7" ht="4.5" customHeight="1">
      <c r="A34" s="41"/>
      <c r="B34" s="41"/>
      <c r="C34" s="90"/>
      <c r="D34" s="90"/>
      <c r="G34" s="41"/>
    </row>
    <row r="35" spans="1:7" ht="4.5" customHeight="1">
      <c r="A35" s="69"/>
      <c r="B35" s="69"/>
      <c r="C35" s="91"/>
      <c r="D35" s="91"/>
      <c r="F35" s="43"/>
      <c r="G35" s="41"/>
    </row>
    <row r="36" spans="1:7" ht="10.5" customHeight="1">
      <c r="A36" s="93" t="s">
        <v>100</v>
      </c>
      <c r="B36" s="94"/>
      <c r="C36" s="97" t="s">
        <v>35</v>
      </c>
      <c r="D36" s="98"/>
      <c r="F36" s="99" t="s">
        <v>103</v>
      </c>
      <c r="G36" s="41"/>
    </row>
    <row r="37" spans="1:7" ht="19.5" customHeight="1">
      <c r="A37" s="95"/>
      <c r="B37" s="96"/>
      <c r="C37" s="101">
        <f>C33*0.9</f>
        <v>0</v>
      </c>
      <c r="D37" s="102"/>
      <c r="F37" s="100"/>
      <c r="G37" s="41"/>
    </row>
    <row r="38" spans="1:7" ht="4.5" customHeight="1" thickBot="1">
      <c r="A38" s="69"/>
      <c r="B38" s="69"/>
      <c r="C38" s="91"/>
      <c r="D38" s="91"/>
      <c r="F38" s="43"/>
      <c r="G38" s="41"/>
    </row>
    <row r="39" spans="1:7" ht="10.5" customHeight="1">
      <c r="A39" s="93" t="s">
        <v>102</v>
      </c>
      <c r="B39" s="94"/>
      <c r="C39" s="97" t="s">
        <v>35</v>
      </c>
      <c r="D39" s="98"/>
      <c r="F39" s="86" t="s">
        <v>36</v>
      </c>
      <c r="G39" s="41"/>
    </row>
    <row r="40" spans="1:12" ht="44.25" customHeight="1" thickBot="1">
      <c r="A40" s="95"/>
      <c r="B40" s="96"/>
      <c r="C40" s="88">
        <f>MIN(ROUNDDOWN(C37,-1),100000)</f>
        <v>0</v>
      </c>
      <c r="D40" s="89"/>
      <c r="F40" s="87"/>
      <c r="G40" s="92" t="s">
        <v>94</v>
      </c>
      <c r="H40" s="92"/>
      <c r="I40" s="92"/>
      <c r="J40" s="92"/>
      <c r="K40" s="92"/>
      <c r="L40" s="92"/>
    </row>
    <row r="41" spans="1:7" ht="19.5" customHeight="1">
      <c r="A41" s="41"/>
      <c r="B41" s="41"/>
      <c r="C41" s="41"/>
      <c r="D41" s="41"/>
      <c r="G41" s="41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</sheetData>
  <sheetProtection password="CC71" sheet="1" formatCells="0" formatRows="0" insertRows="0"/>
  <mergeCells count="98">
    <mergeCell ref="P18:Q18"/>
    <mergeCell ref="P19:Q19"/>
    <mergeCell ref="P20:Q20"/>
    <mergeCell ref="M10:N10"/>
    <mergeCell ref="P10:Q10"/>
    <mergeCell ref="M11:N22"/>
    <mergeCell ref="P11:Q11"/>
    <mergeCell ref="P12:Q12"/>
    <mergeCell ref="P13:Q13"/>
    <mergeCell ref="P14:Q14"/>
    <mergeCell ref="P15:Q15"/>
    <mergeCell ref="P16:Q16"/>
    <mergeCell ref="P17:Q17"/>
    <mergeCell ref="A3:A7"/>
    <mergeCell ref="B3:C3"/>
    <mergeCell ref="D3:G3"/>
    <mergeCell ref="H3:I3"/>
    <mergeCell ref="B4:C4"/>
    <mergeCell ref="D4:G4"/>
    <mergeCell ref="H4:I4"/>
    <mergeCell ref="B5:C5"/>
    <mergeCell ref="D5:G5"/>
    <mergeCell ref="H5:I5"/>
    <mergeCell ref="B6:C6"/>
    <mergeCell ref="D6:G6"/>
    <mergeCell ref="H6:I6"/>
    <mergeCell ref="B7:G7"/>
    <mergeCell ref="B9:C9"/>
    <mergeCell ref="D9:F9"/>
    <mergeCell ref="H9:I9"/>
    <mergeCell ref="B10:C10"/>
    <mergeCell ref="D10:F10"/>
    <mergeCell ref="H10:I10"/>
    <mergeCell ref="G10:G23"/>
    <mergeCell ref="B11:C11"/>
    <mergeCell ref="D11:F11"/>
    <mergeCell ref="H11:I11"/>
    <mergeCell ref="B12:C12"/>
    <mergeCell ref="D12:F12"/>
    <mergeCell ref="H12:I12"/>
    <mergeCell ref="B13:C13"/>
    <mergeCell ref="D13:F13"/>
    <mergeCell ref="H13:I13"/>
    <mergeCell ref="B14:C14"/>
    <mergeCell ref="D14:F14"/>
    <mergeCell ref="H14:I14"/>
    <mergeCell ref="B15:C15"/>
    <mergeCell ref="D15:F15"/>
    <mergeCell ref="H15:I15"/>
    <mergeCell ref="D19:F19"/>
    <mergeCell ref="H19:I19"/>
    <mergeCell ref="B20:C20"/>
    <mergeCell ref="B16:C16"/>
    <mergeCell ref="D16:F16"/>
    <mergeCell ref="H16:I16"/>
    <mergeCell ref="B17:C17"/>
    <mergeCell ref="D17:F17"/>
    <mergeCell ref="H17:I17"/>
    <mergeCell ref="D23:F23"/>
    <mergeCell ref="H23:I23"/>
    <mergeCell ref="B24:G24"/>
    <mergeCell ref="B18:C18"/>
    <mergeCell ref="D18:F18"/>
    <mergeCell ref="H18:I18"/>
    <mergeCell ref="B22:C22"/>
    <mergeCell ref="D22:F22"/>
    <mergeCell ref="H22:I22"/>
    <mergeCell ref="B19:C19"/>
    <mergeCell ref="C33:D33"/>
    <mergeCell ref="A26:F26"/>
    <mergeCell ref="G26:K26"/>
    <mergeCell ref="A9:A24"/>
    <mergeCell ref="B21:C21"/>
    <mergeCell ref="D21:F21"/>
    <mergeCell ref="H21:I21"/>
    <mergeCell ref="D20:F20"/>
    <mergeCell ref="H20:I20"/>
    <mergeCell ref="B23:C23"/>
    <mergeCell ref="A39:B40"/>
    <mergeCell ref="C39:D39"/>
    <mergeCell ref="A29:B30"/>
    <mergeCell ref="C29:D29"/>
    <mergeCell ref="F29:F30"/>
    <mergeCell ref="C30:D30"/>
    <mergeCell ref="C31:D31"/>
    <mergeCell ref="A32:B33"/>
    <mergeCell ref="C32:D32"/>
    <mergeCell ref="F32:F33"/>
    <mergeCell ref="F39:F40"/>
    <mergeCell ref="C40:D40"/>
    <mergeCell ref="C34:D34"/>
    <mergeCell ref="C35:D35"/>
    <mergeCell ref="G40:L40"/>
    <mergeCell ref="A36:B37"/>
    <mergeCell ref="C36:D36"/>
    <mergeCell ref="F36:F37"/>
    <mergeCell ref="C37:D37"/>
    <mergeCell ref="C38:D38"/>
  </mergeCells>
  <dataValidations count="3">
    <dataValidation type="list" allowBlank="1" showInputMessage="1" showErrorMessage="1" sqref="D10:F23">
      <formula1>$O$11:$O$20</formula1>
    </dataValidation>
    <dataValidation allowBlank="1" showInputMessage="1" sqref="A25:IV27 M10:Q22"/>
    <dataValidation type="whole" operator="equal" allowBlank="1" showInputMessage="1" showErrorMessage="1" sqref="I7:J8 I24:K24">
      <formula1>0</formula1>
    </dataValidation>
  </dataValidations>
  <printOptions/>
  <pageMargins left="0.31496062992125984" right="0" top="0.7480314960629921" bottom="0.7480314960629921" header="0.31496062992125984" footer="0.31496062992125984"/>
  <pageSetup horizontalDpi="600" verticalDpi="600" orientation="portrait" paperSize="9" scale="98" r:id="rId2"/>
  <headerFooter>
    <oddHeader>&amp;L別紙２－２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29"/>
  <sheetViews>
    <sheetView showZeros="0" tabSelected="1" view="pageBreakPreview" zoomScale="80" zoomScaleSheetLayoutView="80" zoomScalePageLayoutView="71" workbookViewId="0" topLeftCell="A25">
      <selection activeCell="F38" sqref="F38"/>
    </sheetView>
  </sheetViews>
  <sheetFormatPr defaultColWidth="9.00390625" defaultRowHeight="13.5"/>
  <cols>
    <col min="1" max="1" width="5.375" style="2" customWidth="1"/>
    <col min="2" max="2" width="4.375" style="2" customWidth="1"/>
    <col min="3" max="3" width="25.625" style="2" customWidth="1"/>
    <col min="4" max="4" width="3.625" style="14" customWidth="1"/>
    <col min="5" max="5" width="15.375" style="15" customWidth="1"/>
    <col min="6" max="6" width="14.125" style="2" customWidth="1"/>
    <col min="7" max="7" width="30.125" style="2" customWidth="1"/>
    <col min="8" max="16384" width="9.00390625" style="2" customWidth="1"/>
  </cols>
  <sheetData>
    <row r="1" spans="1:7" ht="18.75" customHeight="1">
      <c r="A1" s="177" t="s">
        <v>105</v>
      </c>
      <c r="B1" s="177"/>
      <c r="C1" s="177"/>
      <c r="D1" s="177"/>
      <c r="E1" s="177"/>
      <c r="F1" s="177"/>
      <c r="G1" s="177"/>
    </row>
    <row r="2" spans="1:7" ht="18.75" customHeight="1">
      <c r="A2" s="1"/>
      <c r="B2" s="1"/>
      <c r="C2" s="1"/>
      <c r="D2" s="1"/>
      <c r="E2" s="3"/>
      <c r="F2" s="1"/>
      <c r="G2" s="1"/>
    </row>
    <row r="3" spans="1:7" ht="24.75" customHeight="1">
      <c r="A3" s="4" t="s">
        <v>6</v>
      </c>
      <c r="B3" s="4"/>
      <c r="C3" s="186"/>
      <c r="D3" s="186"/>
      <c r="E3" s="186"/>
      <c r="F3" s="186"/>
      <c r="G3" s="186"/>
    </row>
    <row r="4" spans="1:7" ht="24.75" customHeight="1">
      <c r="A4" s="5" t="s">
        <v>7</v>
      </c>
      <c r="B4" s="5"/>
      <c r="C4" s="187"/>
      <c r="D4" s="187"/>
      <c r="E4" s="187"/>
      <c r="F4" s="6" t="s">
        <v>8</v>
      </c>
      <c r="G4" s="7"/>
    </row>
    <row r="5" spans="1:7" ht="24.75" customHeight="1">
      <c r="A5" s="8"/>
      <c r="B5" s="8"/>
      <c r="C5" s="9"/>
      <c r="D5" s="9"/>
      <c r="E5" s="10"/>
      <c r="F5" s="11"/>
      <c r="G5" s="11"/>
    </row>
    <row r="6" spans="1:3" ht="24.75" customHeight="1">
      <c r="A6" s="12" t="s">
        <v>0</v>
      </c>
      <c r="B6" s="12"/>
      <c r="C6" s="13"/>
    </row>
    <row r="7" spans="1:7" ht="24.75" customHeight="1">
      <c r="A7" s="173" t="s">
        <v>23</v>
      </c>
      <c r="B7" s="174"/>
      <c r="C7" s="16" t="s">
        <v>22</v>
      </c>
      <c r="D7" s="163" t="s">
        <v>21</v>
      </c>
      <c r="E7" s="163"/>
      <c r="F7" s="163" t="s">
        <v>20</v>
      </c>
      <c r="G7" s="163"/>
    </row>
    <row r="8" spans="1:7" ht="38.25" customHeight="1">
      <c r="A8" s="168" t="s">
        <v>2</v>
      </c>
      <c r="B8" s="169"/>
      <c r="C8" s="17" t="s">
        <v>24</v>
      </c>
      <c r="D8" s="164">
        <f>'別紙２－２　収支予算内訳書'!I7</f>
        <v>0</v>
      </c>
      <c r="E8" s="165"/>
      <c r="F8" s="178"/>
      <c r="G8" s="179"/>
    </row>
    <row r="9" spans="1:7" ht="30" customHeight="1">
      <c r="A9" s="188"/>
      <c r="B9" s="189"/>
      <c r="C9" s="19" t="s">
        <v>32</v>
      </c>
      <c r="D9" s="164"/>
      <c r="E9" s="165"/>
      <c r="F9" s="190"/>
      <c r="G9" s="191"/>
    </row>
    <row r="10" spans="1:7" ht="49.5" customHeight="1">
      <c r="A10" s="181" t="s">
        <v>3</v>
      </c>
      <c r="B10" s="182"/>
      <c r="C10" s="20" t="s">
        <v>34</v>
      </c>
      <c r="D10" s="37" t="s">
        <v>9</v>
      </c>
      <c r="E10" s="36">
        <f>'別紙２－２　収支予算内訳書'!C40</f>
        <v>0</v>
      </c>
      <c r="F10" s="180" t="s">
        <v>101</v>
      </c>
      <c r="G10" s="163"/>
    </row>
    <row r="11" spans="1:7" ht="24.75" customHeight="1">
      <c r="A11" s="175"/>
      <c r="B11" s="176"/>
      <c r="C11" s="22" t="s">
        <v>26</v>
      </c>
      <c r="D11" s="18" t="s">
        <v>10</v>
      </c>
      <c r="E11" s="35">
        <f>SUM(E10,D8,D9)</f>
        <v>0</v>
      </c>
      <c r="F11" s="167"/>
      <c r="G11" s="167"/>
    </row>
    <row r="12" spans="1:7" ht="24.75" customHeight="1">
      <c r="A12" s="183" t="s">
        <v>1</v>
      </c>
      <c r="B12" s="183"/>
      <c r="C12" s="23"/>
      <c r="D12" s="24"/>
      <c r="E12" s="25"/>
      <c r="F12" s="23"/>
      <c r="G12" s="26"/>
    </row>
    <row r="13" spans="1:7" ht="24.75" customHeight="1">
      <c r="A13" s="173" t="s">
        <v>4</v>
      </c>
      <c r="B13" s="174"/>
      <c r="C13" s="16" t="s">
        <v>22</v>
      </c>
      <c r="D13" s="163" t="s">
        <v>21</v>
      </c>
      <c r="E13" s="163"/>
      <c r="F13" s="163" t="s">
        <v>96</v>
      </c>
      <c r="G13" s="163"/>
    </row>
    <row r="14" spans="1:7" ht="30" customHeight="1">
      <c r="A14" s="168" t="s">
        <v>5</v>
      </c>
      <c r="B14" s="169"/>
      <c r="C14" s="27" t="s">
        <v>11</v>
      </c>
      <c r="D14" s="166">
        <f>'別紙２－２　収支予算内訳書'!P11</f>
        <v>0</v>
      </c>
      <c r="E14" s="166"/>
      <c r="F14" s="172"/>
      <c r="G14" s="172"/>
    </row>
    <row r="15" spans="1:7" ht="30" customHeight="1">
      <c r="A15" s="170"/>
      <c r="B15" s="171"/>
      <c r="C15" s="27" t="s">
        <v>12</v>
      </c>
      <c r="D15" s="166">
        <f>'別紙２－２　収支予算内訳書'!P12</f>
        <v>0</v>
      </c>
      <c r="E15" s="166"/>
      <c r="F15" s="172"/>
      <c r="G15" s="172"/>
    </row>
    <row r="16" spans="1:7" ht="30" customHeight="1">
      <c r="A16" s="170"/>
      <c r="B16" s="171"/>
      <c r="C16" s="27" t="s">
        <v>13</v>
      </c>
      <c r="D16" s="166">
        <f>'別紙２－２　収支予算内訳書'!P13</f>
        <v>0</v>
      </c>
      <c r="E16" s="166"/>
      <c r="F16" s="172"/>
      <c r="G16" s="172"/>
    </row>
    <row r="17" spans="1:7" ht="30" customHeight="1">
      <c r="A17" s="170"/>
      <c r="B17" s="171"/>
      <c r="C17" s="27" t="s">
        <v>14</v>
      </c>
      <c r="D17" s="166">
        <f>'別紙２－２　収支予算内訳書'!P14</f>
        <v>0</v>
      </c>
      <c r="E17" s="166"/>
      <c r="F17" s="172"/>
      <c r="G17" s="172"/>
    </row>
    <row r="18" spans="1:7" ht="30" customHeight="1">
      <c r="A18" s="170"/>
      <c r="B18" s="171"/>
      <c r="C18" s="27" t="s">
        <v>15</v>
      </c>
      <c r="D18" s="166">
        <f>'別紙２－２　収支予算内訳書'!P15</f>
        <v>0</v>
      </c>
      <c r="E18" s="166"/>
      <c r="F18" s="172"/>
      <c r="G18" s="172"/>
    </row>
    <row r="19" spans="1:7" ht="30" customHeight="1">
      <c r="A19" s="170"/>
      <c r="B19" s="171"/>
      <c r="C19" s="27" t="s">
        <v>16</v>
      </c>
      <c r="D19" s="166">
        <f>'別紙２－２　収支予算内訳書'!P16</f>
        <v>0</v>
      </c>
      <c r="E19" s="166"/>
      <c r="F19" s="172"/>
      <c r="G19" s="172"/>
    </row>
    <row r="20" spans="1:7" ht="30" customHeight="1">
      <c r="A20" s="170"/>
      <c r="B20" s="171"/>
      <c r="C20" s="27" t="s">
        <v>17</v>
      </c>
      <c r="D20" s="166">
        <f>'別紙２－２　収支予算内訳書'!P17</f>
        <v>0</v>
      </c>
      <c r="E20" s="166"/>
      <c r="F20" s="172"/>
      <c r="G20" s="172"/>
    </row>
    <row r="21" spans="1:7" ht="30" customHeight="1">
      <c r="A21" s="170"/>
      <c r="B21" s="171"/>
      <c r="C21" s="27" t="s">
        <v>18</v>
      </c>
      <c r="D21" s="166">
        <f>'別紙２－２　収支予算内訳書'!P18</f>
        <v>0</v>
      </c>
      <c r="E21" s="166"/>
      <c r="F21" s="172"/>
      <c r="G21" s="172"/>
    </row>
    <row r="22" spans="1:7" ht="30" customHeight="1">
      <c r="A22" s="170"/>
      <c r="B22" s="171"/>
      <c r="C22" s="27" t="s">
        <v>19</v>
      </c>
      <c r="D22" s="166">
        <f>'別紙２－２　収支予算内訳書'!P19</f>
        <v>0</v>
      </c>
      <c r="E22" s="166"/>
      <c r="F22" s="172"/>
      <c r="G22" s="172"/>
    </row>
    <row r="23" spans="1:7" ht="36" customHeight="1">
      <c r="A23" s="170"/>
      <c r="B23" s="171"/>
      <c r="C23" s="28" t="s">
        <v>29</v>
      </c>
      <c r="D23" s="166">
        <f>'別紙２－２　収支予算内訳書'!P20</f>
        <v>0</v>
      </c>
      <c r="E23" s="166"/>
      <c r="F23" s="172"/>
      <c r="G23" s="172"/>
    </row>
    <row r="24" spans="1:7" ht="30" customHeight="1">
      <c r="A24" s="170"/>
      <c r="B24" s="171"/>
      <c r="C24" s="20" t="s">
        <v>25</v>
      </c>
      <c r="D24" s="164">
        <f>SUM(D14:E23)</f>
        <v>0</v>
      </c>
      <c r="E24" s="165"/>
      <c r="F24" s="192"/>
      <c r="G24" s="192"/>
    </row>
    <row r="25" spans="1:7" ht="30" customHeight="1">
      <c r="A25" s="175"/>
      <c r="B25" s="176"/>
      <c r="C25" s="22" t="s">
        <v>33</v>
      </c>
      <c r="D25" s="164">
        <f>'別紙２－２　収支予算内訳書'!J24</f>
        <v>0</v>
      </c>
      <c r="E25" s="165"/>
      <c r="F25" s="163"/>
      <c r="G25" s="163"/>
    </row>
    <row r="26" spans="1:7" ht="30" customHeight="1">
      <c r="A26" s="175"/>
      <c r="B26" s="176"/>
      <c r="C26" s="22" t="s">
        <v>27</v>
      </c>
      <c r="D26" s="29" t="s">
        <v>30</v>
      </c>
      <c r="E26" s="35">
        <f>D24+D25</f>
        <v>0</v>
      </c>
      <c r="F26" s="167"/>
      <c r="G26" s="167"/>
    </row>
    <row r="27" spans="1:7" ht="24.75" customHeight="1">
      <c r="A27" s="21" t="s">
        <v>28</v>
      </c>
      <c r="B27" s="21"/>
      <c r="C27" s="30"/>
      <c r="D27" s="24"/>
      <c r="E27" s="25"/>
      <c r="F27" s="23"/>
      <c r="G27" s="26"/>
    </row>
    <row r="28" spans="1:7" ht="30" customHeight="1">
      <c r="A28" s="184"/>
      <c r="B28" s="185"/>
      <c r="C28" s="31" t="s">
        <v>106</v>
      </c>
      <c r="D28" s="32" t="s">
        <v>31</v>
      </c>
      <c r="E28" s="38">
        <f>E26</f>
        <v>0</v>
      </c>
      <c r="F28" s="167"/>
      <c r="G28" s="167"/>
    </row>
    <row r="29" spans="1:6" ht="13.5">
      <c r="A29" s="33"/>
      <c r="B29" s="33"/>
      <c r="C29" s="33"/>
      <c r="E29" s="34"/>
      <c r="F29" s="33"/>
    </row>
  </sheetData>
  <sheetProtection password="CC71" sheet="1" formatRows="0" insertRows="0" deleteRows="0"/>
  <mergeCells count="49">
    <mergeCell ref="A28:B28"/>
    <mergeCell ref="C3:G3"/>
    <mergeCell ref="C4:E4"/>
    <mergeCell ref="A8:B9"/>
    <mergeCell ref="F9:G9"/>
    <mergeCell ref="F14:G14"/>
    <mergeCell ref="F15:G15"/>
    <mergeCell ref="F16:G16"/>
    <mergeCell ref="F28:G28"/>
    <mergeCell ref="F24:G24"/>
    <mergeCell ref="A1:G1"/>
    <mergeCell ref="F7:G7"/>
    <mergeCell ref="F8:G8"/>
    <mergeCell ref="F10:G10"/>
    <mergeCell ref="D17:E17"/>
    <mergeCell ref="D18:E18"/>
    <mergeCell ref="A7:B7"/>
    <mergeCell ref="A10:B10"/>
    <mergeCell ref="A11:B11"/>
    <mergeCell ref="A12:B12"/>
    <mergeCell ref="F25:G25"/>
    <mergeCell ref="F26:G26"/>
    <mergeCell ref="F17:G17"/>
    <mergeCell ref="F18:G18"/>
    <mergeCell ref="A13:B13"/>
    <mergeCell ref="D13:E13"/>
    <mergeCell ref="D14:E14"/>
    <mergeCell ref="A26:B26"/>
    <mergeCell ref="A25:B25"/>
    <mergeCell ref="F11:G11"/>
    <mergeCell ref="A14:B24"/>
    <mergeCell ref="D15:E15"/>
    <mergeCell ref="D16:E16"/>
    <mergeCell ref="F19:G19"/>
    <mergeCell ref="F20:G20"/>
    <mergeCell ref="F22:G22"/>
    <mergeCell ref="F23:G23"/>
    <mergeCell ref="F21:G21"/>
    <mergeCell ref="F13:G13"/>
    <mergeCell ref="D7:E7"/>
    <mergeCell ref="D24:E24"/>
    <mergeCell ref="D25:E25"/>
    <mergeCell ref="D19:E19"/>
    <mergeCell ref="D20:E20"/>
    <mergeCell ref="D23:E23"/>
    <mergeCell ref="D21:E21"/>
    <mergeCell ref="D22:E22"/>
    <mergeCell ref="D8:E8"/>
    <mergeCell ref="D9:E9"/>
  </mergeCells>
  <printOptions horizontalCentered="1"/>
  <pageMargins left="0.2362204724409449" right="0.2362204724409449" top="0.7480314960629921" bottom="0.35433070866141736" header="0.31496062992125984" footer="0.31496062992125984"/>
  <pageSetup horizontalDpi="600" verticalDpi="600" orientation="portrait" paperSize="9" r:id="rId2"/>
  <headerFooter alignWithMargins="0">
    <oddHeader>&amp;L別紙２－１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4">
      <selection activeCell="A15" sqref="A15:C15"/>
    </sheetView>
  </sheetViews>
  <sheetFormatPr defaultColWidth="9.00390625" defaultRowHeight="13.5"/>
  <cols>
    <col min="1" max="1" width="19.25390625" style="85" customWidth="1"/>
    <col min="2" max="2" width="32.875" style="39" customWidth="1"/>
    <col min="3" max="3" width="35.75390625" style="39" customWidth="1"/>
    <col min="4" max="16384" width="9.00390625" style="39" customWidth="1"/>
  </cols>
  <sheetData>
    <row r="1" spans="1:3" ht="30.75" customHeight="1" thickBot="1">
      <c r="A1" s="193" t="s">
        <v>72</v>
      </c>
      <c r="B1" s="193"/>
      <c r="C1" s="193"/>
    </row>
    <row r="2" spans="1:3" ht="30.75" customHeight="1" thickBot="1">
      <c r="A2" s="70" t="s">
        <v>56</v>
      </c>
      <c r="B2" s="71" t="s">
        <v>57</v>
      </c>
      <c r="C2" s="72" t="s">
        <v>58</v>
      </c>
    </row>
    <row r="3" spans="1:3" ht="49.5" customHeight="1" thickBot="1">
      <c r="A3" s="73" t="s">
        <v>59</v>
      </c>
      <c r="B3" s="74" t="s">
        <v>73</v>
      </c>
      <c r="C3" s="75" t="s">
        <v>83</v>
      </c>
    </row>
    <row r="4" spans="1:3" ht="90" customHeight="1" thickBot="1">
      <c r="A4" s="70" t="s">
        <v>60</v>
      </c>
      <c r="B4" s="76" t="s">
        <v>87</v>
      </c>
      <c r="C4" s="77" t="s">
        <v>88</v>
      </c>
    </row>
    <row r="5" spans="1:3" ht="49.5" customHeight="1" thickBot="1">
      <c r="A5" s="73" t="s">
        <v>61</v>
      </c>
      <c r="B5" s="74" t="s">
        <v>74</v>
      </c>
      <c r="C5" s="75" t="s">
        <v>89</v>
      </c>
    </row>
    <row r="6" spans="1:3" ht="49.5" customHeight="1" thickBot="1">
      <c r="A6" s="73" t="s">
        <v>62</v>
      </c>
      <c r="B6" s="74" t="s">
        <v>84</v>
      </c>
      <c r="C6" s="75" t="s">
        <v>63</v>
      </c>
    </row>
    <row r="7" spans="1:3" ht="49.5" customHeight="1" thickBot="1">
      <c r="A7" s="73" t="s">
        <v>64</v>
      </c>
      <c r="B7" s="74" t="s">
        <v>75</v>
      </c>
      <c r="C7" s="75" t="s">
        <v>65</v>
      </c>
    </row>
    <row r="8" spans="1:3" ht="49.5" customHeight="1" thickBot="1">
      <c r="A8" s="73" t="s">
        <v>66</v>
      </c>
      <c r="B8" s="74" t="s">
        <v>85</v>
      </c>
      <c r="C8" s="75" t="s">
        <v>67</v>
      </c>
    </row>
    <row r="9" spans="1:3" ht="78" customHeight="1" thickBot="1">
      <c r="A9" s="78" t="s">
        <v>76</v>
      </c>
      <c r="B9" s="79" t="s">
        <v>77</v>
      </c>
      <c r="C9" s="77" t="s">
        <v>78</v>
      </c>
    </row>
    <row r="10" spans="1:3" ht="49.5" customHeight="1" thickBot="1">
      <c r="A10" s="78" t="s">
        <v>68</v>
      </c>
      <c r="B10" s="80" t="s">
        <v>81</v>
      </c>
      <c r="C10" s="81" t="s">
        <v>79</v>
      </c>
    </row>
    <row r="11" spans="1:3" ht="49.5" customHeight="1" thickBot="1">
      <c r="A11" s="70" t="s">
        <v>69</v>
      </c>
      <c r="B11" s="82" t="s">
        <v>82</v>
      </c>
      <c r="C11" s="83" t="s">
        <v>80</v>
      </c>
    </row>
    <row r="12" spans="1:3" ht="49.5" customHeight="1" thickBot="1">
      <c r="A12" s="73" t="s">
        <v>70</v>
      </c>
      <c r="B12" s="74" t="s">
        <v>90</v>
      </c>
      <c r="C12" s="75" t="s">
        <v>71</v>
      </c>
    </row>
    <row r="13" spans="1:3" ht="19.5" customHeight="1">
      <c r="A13" s="194" t="s">
        <v>98</v>
      </c>
      <c r="B13" s="194"/>
      <c r="C13" s="194"/>
    </row>
    <row r="14" spans="1:3" ht="19.5" customHeight="1">
      <c r="A14" s="195" t="s">
        <v>91</v>
      </c>
      <c r="B14" s="195"/>
      <c r="C14" s="195"/>
    </row>
    <row r="15" spans="1:3" ht="19.5" customHeight="1">
      <c r="A15" s="195" t="s">
        <v>99</v>
      </c>
      <c r="B15" s="195"/>
      <c r="C15" s="195"/>
    </row>
    <row r="16" spans="1:3" ht="19.5" customHeight="1">
      <c r="A16" s="195" t="s">
        <v>86</v>
      </c>
      <c r="B16" s="195"/>
      <c r="C16" s="195"/>
    </row>
    <row r="17" ht="14.25">
      <c r="A17" s="84"/>
    </row>
  </sheetData>
  <sheetProtection/>
  <mergeCells count="5">
    <mergeCell ref="A1:C1"/>
    <mergeCell ref="A13:C13"/>
    <mergeCell ref="A14:C14"/>
    <mergeCell ref="A15:C15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コミュニティ課</dc:creator>
  <cp:keywords/>
  <dc:description/>
  <cp:lastModifiedBy>長利 優</cp:lastModifiedBy>
  <cp:lastPrinted>2021-12-07T01:22:59Z</cp:lastPrinted>
  <dcterms:created xsi:type="dcterms:W3CDTF">2007-09-06T01:47:14Z</dcterms:created>
  <dcterms:modified xsi:type="dcterms:W3CDTF">2022-11-10T05:26:01Z</dcterms:modified>
  <cp:category/>
  <cp:version/>
  <cp:contentType/>
  <cp:contentStatus/>
</cp:coreProperties>
</file>