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Srfile\流山市役所\03市民生活部\コミュニティ課\令和４年度\コミュニティ係\19．市民公益事業補助金\2．市民公益事業補助金\R4補助金\07事業報告会\03評価・意見\03委員評価\取り纏め\"/>
    </mc:Choice>
  </mc:AlternateContent>
  <xr:revisionPtr revIDLastSave="0" documentId="13_ncr:1_{94D16C73-83E1-41D4-9CBB-4934160FFDDF}" xr6:coauthVersionLast="36" xr6:coauthVersionMax="36" xr10:uidLastSave="{00000000-0000-0000-0000-000000000000}"/>
  <bookViews>
    <workbookView xWindow="-120" yWindow="-120" windowWidth="20730" windowHeight="11160" xr2:uid="{00000000-000D-0000-FFFF-FFFF00000000}"/>
  </bookViews>
  <sheets>
    <sheet name="集計表" sheetId="11" r:id="rId1"/>
    <sheet name="委員１" sheetId="20" r:id="rId2"/>
    <sheet name="委員２" sheetId="21" r:id="rId3"/>
    <sheet name="委員３" sheetId="22" r:id="rId4"/>
    <sheet name="委員４" sheetId="23" r:id="rId5"/>
    <sheet name="委員５" sheetId="24" r:id="rId6"/>
    <sheet name="委員６" sheetId="25" r:id="rId7"/>
    <sheet name="委員７" sheetId="26" r:id="rId8"/>
    <sheet name="委員８" sheetId="27" r:id="rId9"/>
  </sheets>
  <definedNames>
    <definedName name="_xlnm.Print_Area" localSheetId="1">委員１!$A$1:$L$18</definedName>
    <definedName name="_xlnm.Print_Area" localSheetId="2">委員２!$A$1:$L$18</definedName>
    <definedName name="_xlnm.Print_Area" localSheetId="3">委員３!$A$1:$L$18</definedName>
    <definedName name="_xlnm.Print_Area" localSheetId="4">委員４!$A$1:$L$18</definedName>
    <definedName name="_xlnm.Print_Area" localSheetId="5">委員５!$A$1:$L$18</definedName>
    <definedName name="_xlnm.Print_Area" localSheetId="6">委員６!$A$1:$L$18</definedName>
    <definedName name="_xlnm.Print_Area" localSheetId="7">委員７!$A$1:$L$18</definedName>
    <definedName name="_xlnm.Print_Area" localSheetId="8">委員８!$A$1:$L$18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7" l="1"/>
  <c r="C5" i="27"/>
  <c r="I5" i="26" l="1"/>
  <c r="C5" i="26"/>
  <c r="I5" i="25" l="1"/>
  <c r="C5" i="25"/>
  <c r="I5" i="24" l="1"/>
  <c r="C5" i="24"/>
  <c r="I5" i="23" l="1"/>
  <c r="C5" i="23"/>
  <c r="I5" i="22" l="1"/>
  <c r="C5" i="22"/>
  <c r="I5" i="21" l="1"/>
  <c r="C5" i="21"/>
  <c r="I4" i="11" l="1"/>
  <c r="I5" i="11"/>
  <c r="I6" i="11"/>
  <c r="H4" i="11"/>
  <c r="H5" i="11"/>
  <c r="H6" i="11"/>
  <c r="I3" i="11"/>
  <c r="H3" i="11"/>
  <c r="G4" i="11"/>
  <c r="G5" i="11"/>
  <c r="G6" i="11"/>
  <c r="G3" i="11"/>
  <c r="F4" i="11"/>
  <c r="F5" i="11"/>
  <c r="F6" i="11"/>
  <c r="F3" i="11"/>
  <c r="E4" i="11"/>
  <c r="E5" i="11"/>
  <c r="E6" i="11"/>
  <c r="E3" i="11"/>
  <c r="D4" i="11"/>
  <c r="D5" i="11"/>
  <c r="D6" i="11"/>
  <c r="D3" i="11"/>
  <c r="C4" i="11"/>
  <c r="C5" i="11"/>
  <c r="C6" i="11"/>
  <c r="C3" i="11"/>
  <c r="B4" i="11"/>
  <c r="B5" i="11"/>
  <c r="B6" i="11"/>
  <c r="B3" i="11"/>
  <c r="I5" i="20"/>
  <c r="C5" i="20"/>
  <c r="J5" i="11" l="1"/>
  <c r="J6" i="11"/>
  <c r="J3" i="11"/>
  <c r="J4" i="11"/>
</calcChain>
</file>

<file path=xl/sharedStrings.xml><?xml version="1.0" encoding="utf-8"?>
<sst xmlns="http://schemas.openxmlformats.org/spreadsheetml/2006/main" count="310" uniqueCount="90">
  <si>
    <t>公益性</t>
    <rPh sb="0" eb="3">
      <t>コウエキセイ</t>
    </rPh>
    <phoneticPr fontId="1"/>
  </si>
  <si>
    <t>貢献性</t>
    <rPh sb="0" eb="3">
      <t>コウケンセイ</t>
    </rPh>
    <phoneticPr fontId="1"/>
  </si>
  <si>
    <t>実効性</t>
    <rPh sb="0" eb="3">
      <t>ジッコウセイ</t>
    </rPh>
    <phoneticPr fontId="1"/>
  </si>
  <si>
    <t>効率性</t>
    <rPh sb="0" eb="3">
      <t>コウリツセイ</t>
    </rPh>
    <phoneticPr fontId="1"/>
  </si>
  <si>
    <t>平均点</t>
    <rPh sb="0" eb="3">
      <t>ヘイキンテン</t>
    </rPh>
    <phoneticPr fontId="1"/>
  </si>
  <si>
    <t>№</t>
    <phoneticPr fontId="1"/>
  </si>
  <si>
    <t>事　　　業　　　名</t>
    <phoneticPr fontId="1"/>
  </si>
  <si>
    <t>団　　　体　　　名</t>
    <phoneticPr fontId="1"/>
  </si>
  <si>
    <t>事業
NO.</t>
    <rPh sb="0" eb="2">
      <t>ジギョウ</t>
    </rPh>
    <phoneticPr fontId="1"/>
  </si>
  <si>
    <t>評価項目</t>
    <phoneticPr fontId="1"/>
  </si>
  <si>
    <r>
      <t>　　採点</t>
    </r>
    <r>
      <rPr>
        <sz val="10"/>
        <rFont val="BIZ UDゴシック"/>
        <family val="3"/>
        <charset val="128"/>
      </rPr>
      <t>（※）</t>
    </r>
    <rPh sb="2" eb="4">
      <t>サイテン</t>
    </rPh>
    <phoneticPr fontId="1"/>
  </si>
  <si>
    <t>採点理由</t>
    <rPh sb="0" eb="2">
      <t>サイテン</t>
    </rPh>
    <rPh sb="2" eb="4">
      <t>リユウ</t>
    </rPh>
    <phoneticPr fontId="1"/>
  </si>
  <si>
    <t>総合評価</t>
    <rPh sb="0" eb="2">
      <t>ソウゴウ</t>
    </rPh>
    <rPh sb="2" eb="4">
      <t>ヒョウカ</t>
    </rPh>
    <phoneticPr fontId="1"/>
  </si>
  <si>
    <t>事業全体を通しての総合的な評価</t>
    <rPh sb="0" eb="2">
      <t>ジギョウ</t>
    </rPh>
    <rPh sb="2" eb="4">
      <t>ゼンタイ</t>
    </rPh>
    <rPh sb="5" eb="6">
      <t>トオ</t>
    </rPh>
    <rPh sb="11" eb="12">
      <t>テキ</t>
    </rPh>
    <phoneticPr fontId="1"/>
  </si>
  <si>
    <t>3</t>
    <phoneticPr fontId="1"/>
  </si>
  <si>
    <t>３</t>
    <phoneticPr fontId="1"/>
  </si>
  <si>
    <t>№</t>
  </si>
  <si>
    <t>事　　　業　　　名</t>
  </si>
  <si>
    <t>団　　　体　　　名</t>
  </si>
  <si>
    <t>評価項目</t>
  </si>
  <si>
    <r>
      <rPr>
        <sz val="12"/>
        <rFont val="BIZ UDゴシック"/>
        <family val="3"/>
        <charset val="128"/>
      </rPr>
      <t>　　採点</t>
    </r>
    <r>
      <rPr>
        <sz val="10"/>
        <rFont val="BIZ UDゴシック"/>
        <family val="3"/>
        <charset val="128"/>
      </rPr>
      <t>（※）</t>
    </r>
  </si>
  <si>
    <t>採点理由</t>
  </si>
  <si>
    <t>公益性</t>
  </si>
  <si>
    <t>3</t>
  </si>
  <si>
    <t>貢献性</t>
  </si>
  <si>
    <t>実効性</t>
  </si>
  <si>
    <t>効率性</t>
  </si>
  <si>
    <t>総合評価</t>
  </si>
  <si>
    <t>事業全体を通しての総合的な評価</t>
  </si>
  <si>
    <t>委員１</t>
    <rPh sb="0" eb="2">
      <t>イイン</t>
    </rPh>
    <phoneticPr fontId="1"/>
  </si>
  <si>
    <t>委員２</t>
    <rPh sb="0" eb="2">
      <t>イイン</t>
    </rPh>
    <phoneticPr fontId="1"/>
  </si>
  <si>
    <t>委員３</t>
    <rPh sb="0" eb="2">
      <t>イイン</t>
    </rPh>
    <phoneticPr fontId="1"/>
  </si>
  <si>
    <t>委員４</t>
    <rPh sb="0" eb="2">
      <t>イイン</t>
    </rPh>
    <phoneticPr fontId="1"/>
  </si>
  <si>
    <t>委員５</t>
    <rPh sb="0" eb="2">
      <t>イイン</t>
    </rPh>
    <phoneticPr fontId="1"/>
  </si>
  <si>
    <t>委員６</t>
    <rPh sb="0" eb="2">
      <t>イイン</t>
    </rPh>
    <phoneticPr fontId="1"/>
  </si>
  <si>
    <t>委員７</t>
    <rPh sb="0" eb="2">
      <t>イイン</t>
    </rPh>
    <phoneticPr fontId="1"/>
  </si>
  <si>
    <t>委員８</t>
    <rPh sb="0" eb="2">
      <t>イイン</t>
    </rPh>
    <phoneticPr fontId="1"/>
  </si>
  <si>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※今後の地域課題解決に結びつくような手ごたえはあったか</t>
    </r>
    <rPh sb="0" eb="2">
      <t>チイキ</t>
    </rPh>
    <rPh sb="2" eb="4">
      <t>カダイ</t>
    </rPh>
    <rPh sb="4" eb="6">
      <t>カイケツ</t>
    </rPh>
    <rPh sb="7" eb="9">
      <t>セイカ</t>
    </rPh>
    <rPh sb="11" eb="13">
      <t>ジギョウ</t>
    </rPh>
    <rPh sb="14" eb="16">
      <t>セイカ</t>
    </rPh>
    <rPh sb="19" eb="21">
      <t>チイキ</t>
    </rPh>
    <rPh sb="21" eb="23">
      <t>カダイ</t>
    </rPh>
    <rPh sb="26" eb="28">
      <t>テイド</t>
    </rPh>
    <rPh sb="28" eb="30">
      <t>カイケツ</t>
    </rPh>
    <rPh sb="46" eb="48">
      <t>コンゴ</t>
    </rPh>
    <rPh sb="49" eb="51">
      <t>チイキ</t>
    </rPh>
    <rPh sb="51" eb="53">
      <t>カダイ</t>
    </rPh>
    <rPh sb="53" eb="55">
      <t>カイケツ</t>
    </rPh>
    <rPh sb="56" eb="57">
      <t>ムス</t>
    </rPh>
    <rPh sb="63" eb="64">
      <t>テ</t>
    </rPh>
    <phoneticPr fontId="1"/>
  </si>
  <si>
    <r>
      <rPr>
        <u/>
        <sz val="12"/>
        <rFont val="BIZ UDゴシック"/>
        <family val="3"/>
        <charset val="128"/>
      </rPr>
      <t>事業の達成度</t>
    </r>
    <r>
      <rPr>
        <sz val="12"/>
        <rFont val="BIZ UDゴシック"/>
        <family val="3"/>
        <charset val="128"/>
      </rPr>
      <t xml:space="preserve">
※当初計画のとおり事業を実施できたか</t>
    </r>
    <phoneticPr fontId="1"/>
  </si>
  <si>
    <r>
      <rPr>
        <u/>
        <sz val="12"/>
        <rFont val="BIZ UDゴシック"/>
        <family val="3"/>
        <charset val="128"/>
      </rPr>
      <t>事業収支の妥当性</t>
    </r>
    <r>
      <rPr>
        <sz val="12"/>
        <rFont val="BIZ UDゴシック"/>
        <family val="3"/>
        <charset val="128"/>
      </rPr>
      <t xml:space="preserve">
※支出額は事業の成果に見合っているか</t>
    </r>
    <rPh sb="5" eb="7">
      <t>ダトウ</t>
    </rPh>
    <rPh sb="10" eb="12">
      <t>シシュツ</t>
    </rPh>
    <rPh sb="12" eb="13">
      <t>ガク</t>
    </rPh>
    <rPh sb="14" eb="16">
      <t>ジギョウ</t>
    </rPh>
    <rPh sb="17" eb="19">
      <t>セイカ</t>
    </rPh>
    <rPh sb="20" eb="22">
      <t>ミア</t>
    </rPh>
    <phoneticPr fontId="1"/>
  </si>
  <si>
    <t>2</t>
    <phoneticPr fontId="1"/>
  </si>
  <si>
    <r>
      <rPr>
        <u/>
        <sz val="12"/>
        <rFont val="BIZ UDゴシック"/>
        <family val="3"/>
        <charset val="128"/>
      </rPr>
      <t>地域課題解決の成果</t>
    </r>
    <r>
      <rPr>
        <sz val="12"/>
        <rFont val="BIZ UDゴシック"/>
        <family val="3"/>
        <charset val="128"/>
      </rPr>
      <t xml:space="preserve">
※事業の成果により地域課題がどの程度解決されたか
</t>
    </r>
    <r>
      <rPr>
        <u/>
        <sz val="12"/>
        <rFont val="BIZ UDゴシック"/>
        <family val="3"/>
        <charset val="128"/>
      </rPr>
      <t>地域への波及効果</t>
    </r>
    <r>
      <rPr>
        <sz val="12"/>
        <rFont val="BIZ UDゴシック"/>
        <family val="3"/>
        <charset val="128"/>
      </rPr>
      <t xml:space="preserve">
※今後の地域課題解決に結びつくような手ごたえはあったか</t>
    </r>
  </si>
  <si>
    <r>
      <rPr>
        <u/>
        <sz val="12"/>
        <rFont val="BIZ UDゴシック"/>
        <family val="3"/>
        <charset val="128"/>
      </rPr>
      <t>事業の達成度</t>
    </r>
    <r>
      <rPr>
        <sz val="12"/>
        <rFont val="BIZ UDゴシック"/>
        <family val="3"/>
        <charset val="128"/>
      </rPr>
      <t xml:space="preserve">
※当初計画のとおり事業を実施できたか</t>
    </r>
  </si>
  <si>
    <r>
      <rPr>
        <u/>
        <sz val="12"/>
        <rFont val="BIZ UDゴシック"/>
        <family val="3"/>
        <charset val="128"/>
      </rPr>
      <t>事業収支の妥当性</t>
    </r>
    <r>
      <rPr>
        <sz val="12"/>
        <rFont val="BIZ UDゴシック"/>
        <family val="3"/>
        <charset val="128"/>
      </rPr>
      <t xml:space="preserve">
※支出額は事業の成果に見合っているか</t>
    </r>
  </si>
  <si>
    <t>２</t>
    <phoneticPr fontId="1"/>
  </si>
  <si>
    <t>委員用評価表（ひなどり）</t>
    <rPh sb="0" eb="3">
      <t>イインヨウ</t>
    </rPh>
    <rPh sb="3" eb="5">
      <t>ヒョウカ</t>
    </rPh>
    <rPh sb="5" eb="6">
      <t>ヒョウ</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</si>
  <si>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rPh sb="0" eb="2">
      <t>チイキ</t>
    </rPh>
    <rPh sb="2" eb="4">
      <t>カダイ</t>
    </rPh>
    <rPh sb="6" eb="8">
      <t>リカイ</t>
    </rPh>
    <phoneticPr fontId="1"/>
  </si>
  <si>
    <t>/３</t>
    <phoneticPr fontId="1"/>
  </si>
  <si>
    <t>目標を超えるＷＳが実施されており、アンケートも行って参加者の反応を取って課題を認識できている。ただキエーロ使用状況のＷＳ後のアンケートの回収率が低いので、ＷＳ以降のフォローアップが課題ではないだろうか？</t>
    <rPh sb="0" eb="2">
      <t>モクヒョウ</t>
    </rPh>
    <rPh sb="3" eb="4">
      <t>コ</t>
    </rPh>
    <rPh sb="9" eb="11">
      <t>ジッシ</t>
    </rPh>
    <rPh sb="23" eb="24">
      <t>オコナ</t>
    </rPh>
    <rPh sb="26" eb="29">
      <t>サンカシャ</t>
    </rPh>
    <rPh sb="30" eb="32">
      <t>ハンノウ</t>
    </rPh>
    <rPh sb="33" eb="34">
      <t>ト</t>
    </rPh>
    <rPh sb="36" eb="38">
      <t>カダイ</t>
    </rPh>
    <rPh sb="39" eb="41">
      <t>ニンシキ</t>
    </rPh>
    <rPh sb="53" eb="55">
      <t>シヨウ</t>
    </rPh>
    <rPh sb="55" eb="57">
      <t>ジョウキョウ</t>
    </rPh>
    <rPh sb="60" eb="61">
      <t>ゴ</t>
    </rPh>
    <rPh sb="68" eb="70">
      <t>カイシュウ</t>
    </rPh>
    <rPh sb="70" eb="71">
      <t>リツ</t>
    </rPh>
    <rPh sb="72" eb="73">
      <t>ヒク</t>
    </rPh>
    <rPh sb="79" eb="81">
      <t>イコウ</t>
    </rPh>
    <rPh sb="90" eb="92">
      <t>カダイ</t>
    </rPh>
    <phoneticPr fontId="1"/>
  </si>
  <si>
    <t>キエーロワークショップを通じて楽しくCO２削減の見える化をしよう！事業</t>
    <phoneticPr fontId="1"/>
  </si>
  <si>
    <t>SOFNY</t>
    <phoneticPr fontId="1"/>
  </si>
  <si>
    <t>まだまだ事業の認知度が低いと思われ、広報活動の強化が求められる。Ｃｏ２削減にとって有効な事業である以上、認知度を高めることが課題として残る。</t>
    <rPh sb="4" eb="6">
      <t>ジギョウ</t>
    </rPh>
    <rPh sb="7" eb="10">
      <t>ニンチド</t>
    </rPh>
    <rPh sb="11" eb="12">
      <t>ヒク</t>
    </rPh>
    <rPh sb="14" eb="15">
      <t>オモ</t>
    </rPh>
    <rPh sb="18" eb="20">
      <t>コウホウ</t>
    </rPh>
    <rPh sb="20" eb="22">
      <t>カツドウ</t>
    </rPh>
    <rPh sb="23" eb="25">
      <t>キョウカ</t>
    </rPh>
    <rPh sb="26" eb="27">
      <t>モト</t>
    </rPh>
    <rPh sb="35" eb="37">
      <t>サクゲン</t>
    </rPh>
    <rPh sb="41" eb="43">
      <t>ユウコウ</t>
    </rPh>
    <rPh sb="44" eb="46">
      <t>ジギョウ</t>
    </rPh>
    <rPh sb="49" eb="51">
      <t>イジョウ</t>
    </rPh>
    <rPh sb="52" eb="55">
      <t>ニンチド</t>
    </rPh>
    <rPh sb="56" eb="57">
      <t>タカ</t>
    </rPh>
    <rPh sb="62" eb="64">
      <t>カダイ</t>
    </rPh>
    <rPh sb="67" eb="68">
      <t>ノコ</t>
    </rPh>
    <phoneticPr fontId="1"/>
  </si>
  <si>
    <t>人とまちと森をつなぐ　木のおもちゃプロジェクト（木育事業）事業</t>
    <rPh sb="0" eb="1">
      <t>ヒト</t>
    </rPh>
    <rPh sb="5" eb="6">
      <t>モリ</t>
    </rPh>
    <rPh sb="11" eb="12">
      <t>キ</t>
    </rPh>
    <rPh sb="24" eb="25">
      <t>モク</t>
    </rPh>
    <rPh sb="25" eb="26">
      <t>イク</t>
    </rPh>
    <rPh sb="26" eb="28">
      <t>ジギョウ</t>
    </rPh>
    <phoneticPr fontId="1"/>
  </si>
  <si>
    <t>人とまちと森をつなぐ　木のおもちゃプロジェクトの会</t>
    <rPh sb="24" eb="25">
      <t>カイ</t>
    </rPh>
    <phoneticPr fontId="1"/>
  </si>
  <si>
    <t>ＷＳは目標通り実施されているので、課題はその後のフォローアップではないかと思う。</t>
    <rPh sb="3" eb="5">
      <t>モクヒョウ</t>
    </rPh>
    <rPh sb="5" eb="6">
      <t>ドオ</t>
    </rPh>
    <rPh sb="7" eb="9">
      <t>ジッシ</t>
    </rPh>
    <rPh sb="17" eb="19">
      <t>カダイ</t>
    </rPh>
    <rPh sb="22" eb="23">
      <t>ゴ</t>
    </rPh>
    <rPh sb="37" eb="38">
      <t>オモ</t>
    </rPh>
    <phoneticPr fontId="1"/>
  </si>
  <si>
    <t>目標以上の収入が得られており、初年度の結果としては十分な成果を得ている。</t>
    <rPh sb="0" eb="2">
      <t>モクヒョウ</t>
    </rPh>
    <rPh sb="2" eb="4">
      <t>イジョウ</t>
    </rPh>
    <rPh sb="5" eb="7">
      <t>シュウニュウ</t>
    </rPh>
    <rPh sb="8" eb="9">
      <t>エ</t>
    </rPh>
    <rPh sb="15" eb="18">
      <t>ショネンド</t>
    </rPh>
    <rPh sb="19" eb="21">
      <t>ケッカ</t>
    </rPh>
    <rPh sb="25" eb="27">
      <t>ジュウブン</t>
    </rPh>
    <rPh sb="28" eb="30">
      <t>セイカ</t>
    </rPh>
    <rPh sb="31" eb="32">
      <t>エ</t>
    </rPh>
    <phoneticPr fontId="1"/>
  </si>
  <si>
    <t>団体の目的である「気候危機」の回避には、キエーロの事業はささやかなものとはいえ、地道で貴重な第一歩と思う。現在はスタッフの数も限られるが、徐々に認知度を高め、当事者・共事者を増やしていって、地道な活日常活動を続けていって欲しい。</t>
    <rPh sb="0" eb="2">
      <t>ダンタイ</t>
    </rPh>
    <rPh sb="3" eb="5">
      <t>モクテキ</t>
    </rPh>
    <rPh sb="9" eb="11">
      <t>キコウ</t>
    </rPh>
    <rPh sb="11" eb="13">
      <t>キキ</t>
    </rPh>
    <rPh sb="15" eb="17">
      <t>カイヒ</t>
    </rPh>
    <rPh sb="25" eb="27">
      <t>ジギョウ</t>
    </rPh>
    <rPh sb="40" eb="42">
      <t>ジミチ</t>
    </rPh>
    <rPh sb="43" eb="45">
      <t>キチョウ</t>
    </rPh>
    <rPh sb="46" eb="47">
      <t>ダイ</t>
    </rPh>
    <rPh sb="47" eb="49">
      <t>イッポ</t>
    </rPh>
    <rPh sb="50" eb="51">
      <t>オモ</t>
    </rPh>
    <rPh sb="53" eb="55">
      <t>ゲンザイ</t>
    </rPh>
    <rPh sb="61" eb="62">
      <t>カズ</t>
    </rPh>
    <rPh sb="63" eb="64">
      <t>カギ</t>
    </rPh>
    <rPh sb="69" eb="71">
      <t>ジョジョ</t>
    </rPh>
    <rPh sb="72" eb="75">
      <t>ニンチド</t>
    </rPh>
    <rPh sb="76" eb="77">
      <t>タカ</t>
    </rPh>
    <rPh sb="79" eb="82">
      <t>トウジシャ</t>
    </rPh>
    <rPh sb="83" eb="84">
      <t>トモ</t>
    </rPh>
    <rPh sb="84" eb="85">
      <t>ジ</t>
    </rPh>
    <rPh sb="85" eb="86">
      <t>シャ</t>
    </rPh>
    <rPh sb="87" eb="88">
      <t>フ</t>
    </rPh>
    <rPh sb="95" eb="97">
      <t>ジミチ</t>
    </rPh>
    <phoneticPr fontId="1"/>
  </si>
  <si>
    <t>※採点基準　　１：計画通りできなかった　　２：ある程度計画通りにできた　　３：計画通りまたは計画以上にできた</t>
    <rPh sb="9" eb="11">
      <t>ケイカク</t>
    </rPh>
    <rPh sb="11" eb="12">
      <t>ドオ</t>
    </rPh>
    <rPh sb="25" eb="27">
      <t>テイド</t>
    </rPh>
    <rPh sb="39" eb="41">
      <t>ケイカク</t>
    </rPh>
    <rPh sb="41" eb="42">
      <t>ドオ</t>
    </rPh>
    <rPh sb="46" eb="48">
      <t>ケイカク</t>
    </rPh>
    <rPh sb="48" eb="50">
      <t>イジョウ</t>
    </rPh>
    <phoneticPr fontId="1"/>
  </si>
  <si>
    <t>キエーロワークショップを通じて楽しくCO２削減の見える化をしよう！事業（SOFNY）</t>
    <phoneticPr fontId="1"/>
  </si>
  <si>
    <t>市内全域に広げることは難しかったようであるが、今、世界的に問題となっているCO２削減の問題は、参加者には確実に理解されたと思う。アンケートをとるなど、参加者の評価をとり、事業に対する真剣さが見えた。</t>
    <rPh sb="0" eb="2">
      <t>シナイ</t>
    </rPh>
    <rPh sb="2" eb="4">
      <t>ゼンイキ</t>
    </rPh>
    <rPh sb="5" eb="6">
      <t>ヒロ</t>
    </rPh>
    <rPh sb="11" eb="12">
      <t>ムズカ</t>
    </rPh>
    <rPh sb="23" eb="24">
      <t>イマ</t>
    </rPh>
    <rPh sb="25" eb="28">
      <t>セカイテキ</t>
    </rPh>
    <rPh sb="29" eb="31">
      <t>モンダイ</t>
    </rPh>
    <rPh sb="40" eb="42">
      <t>サクゲン</t>
    </rPh>
    <rPh sb="43" eb="45">
      <t>モンダイ</t>
    </rPh>
    <rPh sb="47" eb="50">
      <t>サンカシャ</t>
    </rPh>
    <rPh sb="52" eb="54">
      <t>カクジツ</t>
    </rPh>
    <rPh sb="55" eb="57">
      <t>リカイ</t>
    </rPh>
    <rPh sb="61" eb="62">
      <t>オモ</t>
    </rPh>
    <rPh sb="75" eb="78">
      <t>サンカシャ</t>
    </rPh>
    <rPh sb="79" eb="81">
      <t>ヒョウカ</t>
    </rPh>
    <rPh sb="85" eb="87">
      <t>ジギョウ</t>
    </rPh>
    <rPh sb="88" eb="89">
      <t>タイ</t>
    </rPh>
    <rPh sb="91" eb="93">
      <t>シンケン</t>
    </rPh>
    <rPh sb="95" eb="96">
      <t>ミ</t>
    </rPh>
    <phoneticPr fontId="1"/>
  </si>
  <si>
    <t>キエーロワークショップは工夫をこらして、参加者を増やす努力をされている。まだ波及効果までは行かないようだが、地道に継続されると効果が出てくると感じている。</t>
    <rPh sb="12" eb="14">
      <t>クフウ</t>
    </rPh>
    <rPh sb="20" eb="23">
      <t>サンカシャ</t>
    </rPh>
    <rPh sb="24" eb="25">
      <t>フ</t>
    </rPh>
    <rPh sb="27" eb="29">
      <t>ドリョク</t>
    </rPh>
    <rPh sb="38" eb="42">
      <t>ハキュウコウカ</t>
    </rPh>
    <rPh sb="45" eb="46">
      <t>イ</t>
    </rPh>
    <rPh sb="54" eb="56">
      <t>ジミチ</t>
    </rPh>
    <rPh sb="57" eb="59">
      <t>ケイゾク</t>
    </rPh>
    <rPh sb="63" eb="65">
      <t>コウカ</t>
    </rPh>
    <rPh sb="66" eb="67">
      <t>デ</t>
    </rPh>
    <rPh sb="71" eb="72">
      <t>カン</t>
    </rPh>
    <phoneticPr fontId="1"/>
  </si>
  <si>
    <t>CO2の見え化ができなかったという反省があるが、その熱い思いは伝わってくるので、継続して取り組んで欲しいと思う、</t>
    <rPh sb="4" eb="5">
      <t>ミ</t>
    </rPh>
    <rPh sb="6" eb="7">
      <t>カ</t>
    </rPh>
    <rPh sb="17" eb="19">
      <t>ハンセイ</t>
    </rPh>
    <rPh sb="26" eb="27">
      <t>アツ</t>
    </rPh>
    <rPh sb="28" eb="29">
      <t>オモ</t>
    </rPh>
    <rPh sb="31" eb="32">
      <t>ツタ</t>
    </rPh>
    <rPh sb="40" eb="42">
      <t>ケイゾク</t>
    </rPh>
    <rPh sb="44" eb="45">
      <t>ト</t>
    </rPh>
    <rPh sb="46" eb="47">
      <t>ク</t>
    </rPh>
    <rPh sb="49" eb="50">
      <t>ホ</t>
    </rPh>
    <rPh sb="53" eb="54">
      <t>オモ</t>
    </rPh>
    <phoneticPr fontId="1"/>
  </si>
  <si>
    <t>適当と思う。</t>
    <rPh sb="0" eb="2">
      <t>テキトウ</t>
    </rPh>
    <rPh sb="3" eb="4">
      <t>オモ</t>
    </rPh>
    <phoneticPr fontId="1"/>
  </si>
  <si>
    <t>流山市だけでは解決できない問題であるが、ひとりひとりがCO"削減の問題は自分ごととして取り組むことが望まれる。今後の活動に期待したい。</t>
    <rPh sb="0" eb="3">
      <t>ナガレヤマシ</t>
    </rPh>
    <rPh sb="7" eb="9">
      <t>カイケツ</t>
    </rPh>
    <rPh sb="13" eb="15">
      <t>モンダイ</t>
    </rPh>
    <rPh sb="30" eb="32">
      <t>サクゲン</t>
    </rPh>
    <rPh sb="33" eb="35">
      <t>モンダイ</t>
    </rPh>
    <rPh sb="36" eb="38">
      <t>ジブン</t>
    </rPh>
    <rPh sb="43" eb="44">
      <t>ト</t>
    </rPh>
    <rPh sb="45" eb="46">
      <t>ク</t>
    </rPh>
    <rPh sb="50" eb="51">
      <t>ノゾ</t>
    </rPh>
    <rPh sb="55" eb="57">
      <t>コンゴ</t>
    </rPh>
    <rPh sb="58" eb="60">
      <t>カツドウ</t>
    </rPh>
    <rPh sb="61" eb="63">
      <t>キタイ</t>
    </rPh>
    <phoneticPr fontId="1"/>
  </si>
  <si>
    <r>
      <rPr>
        <u/>
        <sz val="12"/>
        <rFont val="BIZ UDゴシック"/>
        <family val="3"/>
        <charset val="128"/>
      </rPr>
      <t xml:space="preserve">地域課題への理解
</t>
    </r>
    <r>
      <rPr>
        <sz val="12"/>
        <rFont val="BIZ UDゴシック"/>
        <family val="3"/>
        <charset val="128"/>
      </rPr>
      <t>※事業実施を経て地域課題への認識が深まったか</t>
    </r>
  </si>
  <si>
    <t>/３</t>
  </si>
  <si>
    <t>課題は、大きくとらえることもでき、そうなるとどこから手を付けられるかわからなくなる、ということも考えられる中、地道で小さくはあるが、キエーロという形で市民活動として（市民活動の自分ごとサイズで）アプローチされることは一定の評価に値すると思われました。</t>
  </si>
  <si>
    <t>2</t>
  </si>
  <si>
    <t>地域課題の「解決」にどの程度貢献する活動になったか？　と問うと難しい、という話にはなりますが、地域の中の個人や家族、という視点からみれば、解決はしないが、成果はあったとも考えられます。波及効果は、地道な継続によるところも大きいのではないでしょうか。</t>
  </si>
  <si>
    <t>事業はほぼ計画通りに実施された様子であり、人数的にも目標に届く形になったのは立派です。</t>
  </si>
  <si>
    <t>見込み違いもあったかと思われますが、ぜひ今後に活かして頂ければと思います。</t>
  </si>
  <si>
    <t>真摯に取り組んで頂いた様子が見え、また、事業を実施する中で、思うように行かなかった点もあったかと拝察しますが、そこからも学ぶ姿勢をお持ちならば有り難いことと思います。公金による補助金は使い方が難しい面もあり、使えば良いというものでもない、という判断もお持ち頂いたかも知れません。
それをも含めての経験として今回の補助金利用をとらえて頂き、今後の活動に活かして頂きますよう期待しております。</t>
  </si>
  <si>
    <t>※採点基準　　１：計画通りできなかった　　２：ある程度計画通りにできた　　３：計画通りまたは計画以上にできた</t>
  </si>
  <si>
    <t>ひなどり事業としてはほぼ予定通りの企画が実施され、CO2削減へのキックオフ事業として公益性、貢献性において市民への一定の認知度アップはあったものと思います。そもそも掲げるテーマが全地球規模レベルであり、個々の生活現場へ根付かせることの難しさを感じるところであります。しかしながら、このような日常の身近なことへの意識改革から始めることが肝要であることは承知しており、今後別なアプローチにも期待したい。</t>
    <rPh sb="4" eb="6">
      <t>ジギョウ</t>
    </rPh>
    <rPh sb="12" eb="15">
      <t>ヨテイドオ</t>
    </rPh>
    <rPh sb="17" eb="19">
      <t>キカク</t>
    </rPh>
    <rPh sb="20" eb="22">
      <t>ジッシ</t>
    </rPh>
    <rPh sb="28" eb="30">
      <t>サクゲン</t>
    </rPh>
    <rPh sb="37" eb="39">
      <t>ジギョウ</t>
    </rPh>
    <rPh sb="42" eb="44">
      <t>コウエキ</t>
    </rPh>
    <rPh sb="44" eb="45">
      <t>セイ</t>
    </rPh>
    <rPh sb="46" eb="49">
      <t>コウケンセイ</t>
    </rPh>
    <rPh sb="53" eb="55">
      <t>シミン</t>
    </rPh>
    <rPh sb="57" eb="59">
      <t>イッテイ</t>
    </rPh>
    <rPh sb="60" eb="63">
      <t>ニンチド</t>
    </rPh>
    <rPh sb="73" eb="74">
      <t>オモ</t>
    </rPh>
    <rPh sb="82" eb="83">
      <t>カカ</t>
    </rPh>
    <rPh sb="89" eb="92">
      <t>ゼンチキュウ</t>
    </rPh>
    <rPh sb="92" eb="94">
      <t>キボ</t>
    </rPh>
    <rPh sb="101" eb="103">
      <t>ココ</t>
    </rPh>
    <rPh sb="104" eb="106">
      <t>セイカツ</t>
    </rPh>
    <rPh sb="106" eb="108">
      <t>ゲンバ</t>
    </rPh>
    <rPh sb="109" eb="111">
      <t>ネヅ</t>
    </rPh>
    <rPh sb="117" eb="118">
      <t>ムズカ</t>
    </rPh>
    <rPh sb="121" eb="122">
      <t>カン</t>
    </rPh>
    <rPh sb="145" eb="147">
      <t>ニチジョウ</t>
    </rPh>
    <rPh sb="148" eb="150">
      <t>ミジカ</t>
    </rPh>
    <rPh sb="155" eb="157">
      <t>イシキ</t>
    </rPh>
    <rPh sb="157" eb="159">
      <t>カイカク</t>
    </rPh>
    <rPh sb="161" eb="162">
      <t>ハジ</t>
    </rPh>
    <rPh sb="167" eb="169">
      <t>カンヨウ</t>
    </rPh>
    <rPh sb="175" eb="177">
      <t>ショウチ</t>
    </rPh>
    <rPh sb="182" eb="184">
      <t>コンゴ</t>
    </rPh>
    <rPh sb="184" eb="185">
      <t>ベツ</t>
    </rPh>
    <rPh sb="193" eb="195">
      <t>キタイ</t>
    </rPh>
    <phoneticPr fontId="1"/>
  </si>
  <si>
    <t>生ごみの排出削減に取り組み結果としてCO2の削減につなげていくことへの課題は達成されたのではないか。</t>
    <rPh sb="0" eb="1">
      <t>ナマ</t>
    </rPh>
    <rPh sb="4" eb="6">
      <t>ハイシュツ</t>
    </rPh>
    <rPh sb="6" eb="8">
      <t>サクゲン</t>
    </rPh>
    <rPh sb="9" eb="10">
      <t>ト</t>
    </rPh>
    <rPh sb="11" eb="12">
      <t>ク</t>
    </rPh>
    <rPh sb="13" eb="15">
      <t>ケッカ</t>
    </rPh>
    <rPh sb="22" eb="24">
      <t>サクゲン</t>
    </rPh>
    <rPh sb="35" eb="37">
      <t>カダイ</t>
    </rPh>
    <rPh sb="38" eb="40">
      <t>タッセイ</t>
    </rPh>
    <phoneticPr fontId="1"/>
  </si>
  <si>
    <t>目標の100基を達成できたのは素晴らしい。</t>
    <rPh sb="0" eb="2">
      <t>モクヒョウ</t>
    </rPh>
    <rPh sb="6" eb="7">
      <t>キ</t>
    </rPh>
    <rPh sb="8" eb="10">
      <t>タッセイ</t>
    </rPh>
    <rPh sb="15" eb="17">
      <t>スバ</t>
    </rPh>
    <phoneticPr fontId="1"/>
  </si>
  <si>
    <t>CO2の見える化は残念でした。</t>
    <rPh sb="4" eb="5">
      <t>ミ</t>
    </rPh>
    <rPh sb="7" eb="8">
      <t>カ</t>
    </rPh>
    <rPh sb="9" eb="11">
      <t>ザンネン</t>
    </rPh>
    <phoneticPr fontId="1"/>
  </si>
  <si>
    <t>当初予算通りの執行となっていないが概ね妥当と思われる。ただ、「CANVA」の使用料は無料版が有るので有料版のPORでなくてもよかったのではないか。</t>
    <rPh sb="0" eb="2">
      <t>トウショ</t>
    </rPh>
    <rPh sb="2" eb="4">
      <t>ヨサン</t>
    </rPh>
    <rPh sb="4" eb="5">
      <t>トオ</t>
    </rPh>
    <rPh sb="7" eb="9">
      <t>シッコウ</t>
    </rPh>
    <rPh sb="17" eb="18">
      <t>オオム</t>
    </rPh>
    <rPh sb="19" eb="21">
      <t>ダトウ</t>
    </rPh>
    <rPh sb="22" eb="23">
      <t>オモ</t>
    </rPh>
    <rPh sb="38" eb="41">
      <t>シヨウリョウ</t>
    </rPh>
    <rPh sb="42" eb="44">
      <t>ムリョウ</t>
    </rPh>
    <rPh sb="44" eb="45">
      <t>バン</t>
    </rPh>
    <rPh sb="46" eb="47">
      <t>ア</t>
    </rPh>
    <rPh sb="50" eb="52">
      <t>ユウリョウ</t>
    </rPh>
    <rPh sb="52" eb="53">
      <t>バン</t>
    </rPh>
    <phoneticPr fontId="1"/>
  </si>
  <si>
    <t>生ごみ処理器を自分で作り生ごみ排出削減し、ごみ処理に伴うCO2の削減につなげるというものであるが、単独で行うよりも環境問題の活動をしている他の団体と協力して賛同者を増やすのはどうか、例えばゴーヤによるCO2削減を行っている団体と生ごみ処理器で作った堆肥の利用について協力できるのではないか。</t>
    <phoneticPr fontId="1"/>
  </si>
  <si>
    <t xml:space="preserve">計画どおりに事業が行われ、アンケート調査により課題整理を行っている。回答数は低いものの、今後、アンケート含め事業の検証行い、ＣＯ２削減に向けた取り組み（普及啓発）に努めていただきたい。
</t>
    <rPh sb="0" eb="2">
      <t>ケイカク</t>
    </rPh>
    <rPh sb="6" eb="8">
      <t>ジギョウ</t>
    </rPh>
    <rPh sb="9" eb="10">
      <t>オコナ</t>
    </rPh>
    <rPh sb="18" eb="20">
      <t>チョウサ</t>
    </rPh>
    <rPh sb="23" eb="25">
      <t>カダイ</t>
    </rPh>
    <rPh sb="25" eb="27">
      <t>セイリ</t>
    </rPh>
    <rPh sb="28" eb="29">
      <t>オコナ</t>
    </rPh>
    <rPh sb="34" eb="37">
      <t>カイトウスウ</t>
    </rPh>
    <rPh sb="38" eb="39">
      <t>ヒク</t>
    </rPh>
    <rPh sb="44" eb="46">
      <t>コンゴ</t>
    </rPh>
    <rPh sb="52" eb="53">
      <t>フク</t>
    </rPh>
    <rPh sb="54" eb="56">
      <t>ジギョウ</t>
    </rPh>
    <rPh sb="57" eb="59">
      <t>ケンショウ</t>
    </rPh>
    <rPh sb="59" eb="60">
      <t>オコナ</t>
    </rPh>
    <rPh sb="65" eb="67">
      <t>サクゲン</t>
    </rPh>
    <rPh sb="68" eb="69">
      <t>ム</t>
    </rPh>
    <rPh sb="71" eb="72">
      <t>ト</t>
    </rPh>
    <rPh sb="73" eb="74">
      <t>ク</t>
    </rPh>
    <rPh sb="76" eb="78">
      <t>フキュウ</t>
    </rPh>
    <rPh sb="78" eb="80">
      <t>ケイハツ</t>
    </rPh>
    <rPh sb="82" eb="83">
      <t>ツト</t>
    </rPh>
    <phoneticPr fontId="1"/>
  </si>
  <si>
    <t>事業目的や内容は多くの市民に受け入れられるものであると考えるものの、事業や団体の認知度がこれからの課題と思われる。</t>
    <rPh sb="0" eb="2">
      <t>ジギョウ</t>
    </rPh>
    <rPh sb="2" eb="4">
      <t>モクテキ</t>
    </rPh>
    <rPh sb="5" eb="7">
      <t>ナイヨウ</t>
    </rPh>
    <rPh sb="8" eb="9">
      <t>オオ</t>
    </rPh>
    <rPh sb="11" eb="13">
      <t>シミン</t>
    </rPh>
    <rPh sb="14" eb="15">
      <t>ウ</t>
    </rPh>
    <rPh sb="16" eb="17">
      <t>イ</t>
    </rPh>
    <rPh sb="27" eb="28">
      <t>カンガ</t>
    </rPh>
    <rPh sb="34" eb="36">
      <t>ジギョウ</t>
    </rPh>
    <rPh sb="37" eb="39">
      <t>ダンタイ</t>
    </rPh>
    <rPh sb="40" eb="43">
      <t>ニンチド</t>
    </rPh>
    <rPh sb="49" eb="51">
      <t>カダイ</t>
    </rPh>
    <rPh sb="52" eb="53">
      <t>オモ</t>
    </rPh>
    <phoneticPr fontId="1"/>
  </si>
  <si>
    <t>アンケート調査によれば、事業趣旨は理解され、満足度も高いものであったと思われる。課題を整理し、次年度以降も継続いただきたい。</t>
    <rPh sb="5" eb="7">
      <t>チョウサ</t>
    </rPh>
    <rPh sb="12" eb="14">
      <t>ジギョウ</t>
    </rPh>
    <rPh sb="14" eb="16">
      <t>シュシ</t>
    </rPh>
    <rPh sb="17" eb="19">
      <t>リカイ</t>
    </rPh>
    <rPh sb="22" eb="25">
      <t>マンゾクド</t>
    </rPh>
    <rPh sb="26" eb="27">
      <t>タカ</t>
    </rPh>
    <rPh sb="35" eb="36">
      <t>オモ</t>
    </rPh>
    <rPh sb="40" eb="42">
      <t>カダイ</t>
    </rPh>
    <rPh sb="43" eb="45">
      <t>セイリ</t>
    </rPh>
    <rPh sb="47" eb="50">
      <t>ジネンド</t>
    </rPh>
    <rPh sb="50" eb="52">
      <t>イコウ</t>
    </rPh>
    <rPh sb="53" eb="55">
      <t>ケイゾク</t>
    </rPh>
    <phoneticPr fontId="1"/>
  </si>
  <si>
    <t>支出額に対して収入見込み額を改める等、事業採算性を考慮した。</t>
    <rPh sb="0" eb="3">
      <t>シシュツガク</t>
    </rPh>
    <rPh sb="4" eb="5">
      <t>タイ</t>
    </rPh>
    <rPh sb="7" eb="9">
      <t>シュウニュウ</t>
    </rPh>
    <rPh sb="9" eb="11">
      <t>ミコ</t>
    </rPh>
    <rPh sb="12" eb="13">
      <t>ガク</t>
    </rPh>
    <rPh sb="14" eb="15">
      <t>アラタ</t>
    </rPh>
    <rPh sb="17" eb="18">
      <t>トウ</t>
    </rPh>
    <rPh sb="19" eb="21">
      <t>ジギョウ</t>
    </rPh>
    <rPh sb="21" eb="23">
      <t>サイサン</t>
    </rPh>
    <rPh sb="23" eb="24">
      <t>セイ</t>
    </rPh>
    <rPh sb="25" eb="27">
      <t>コウリョ</t>
    </rPh>
    <phoneticPr fontId="1"/>
  </si>
  <si>
    <t>事業目的の達成にはまだまだ課題はあろうかと思われるが、継続的に取り組んでいただきたい内容。事業実施にあたっては、行政の意見等を参考にすることで、より円滑に進むこともあるかと思う。地道に広報周知に努め取り組んでいただきたい。</t>
    <rPh sb="0" eb="2">
      <t>ジギョウ</t>
    </rPh>
    <rPh sb="2" eb="4">
      <t>モクテキ</t>
    </rPh>
    <rPh sb="5" eb="7">
      <t>タッセイ</t>
    </rPh>
    <rPh sb="13" eb="15">
      <t>カダイ</t>
    </rPh>
    <rPh sb="21" eb="22">
      <t>オモ</t>
    </rPh>
    <rPh sb="27" eb="30">
      <t>ケイゾクテキ</t>
    </rPh>
    <rPh sb="31" eb="32">
      <t>ト</t>
    </rPh>
    <rPh sb="33" eb="34">
      <t>ク</t>
    </rPh>
    <rPh sb="42" eb="44">
      <t>ナイヨウ</t>
    </rPh>
    <rPh sb="45" eb="47">
      <t>ジギョウ</t>
    </rPh>
    <rPh sb="47" eb="49">
      <t>ジッシ</t>
    </rPh>
    <rPh sb="56" eb="58">
      <t>ギョウセイ</t>
    </rPh>
    <rPh sb="59" eb="62">
      <t>イケントウ</t>
    </rPh>
    <rPh sb="63" eb="65">
      <t>サンコウ</t>
    </rPh>
    <rPh sb="74" eb="76">
      <t>エンカツ</t>
    </rPh>
    <rPh sb="77" eb="78">
      <t>スス</t>
    </rPh>
    <rPh sb="86" eb="87">
      <t>オモ</t>
    </rPh>
    <rPh sb="89" eb="91">
      <t>ジミチ</t>
    </rPh>
    <rPh sb="92" eb="94">
      <t>コウホウ</t>
    </rPh>
    <rPh sb="94" eb="96">
      <t>シュウチ</t>
    </rPh>
    <rPh sb="97" eb="98">
      <t>ツト</t>
    </rPh>
    <rPh sb="99" eb="100">
      <t>ト</t>
    </rPh>
    <rPh sb="101" eb="102">
      <t>ク</t>
    </rPh>
    <phoneticPr fontId="1"/>
  </si>
  <si>
    <t>ゴミの排出量削減については、いかなる分野でも大きな課題であろうと思います。身近なところで市民一人ひとりが意識を持って行動して行くことはとても重要なことであり、地道な活動ではありますが行動をとめずに頑張って頂きたいと思います。</t>
    <rPh sb="3" eb="6">
      <t>ハイシュツリョウ</t>
    </rPh>
    <rPh sb="6" eb="8">
      <t>サクゲン</t>
    </rPh>
    <rPh sb="18" eb="20">
      <t>ブンヤ</t>
    </rPh>
    <rPh sb="22" eb="23">
      <t>オオ</t>
    </rPh>
    <rPh sb="25" eb="27">
      <t>カダイ</t>
    </rPh>
    <rPh sb="32" eb="33">
      <t>オモ</t>
    </rPh>
    <rPh sb="37" eb="39">
      <t>ミジカ</t>
    </rPh>
    <rPh sb="44" eb="46">
      <t>シミン</t>
    </rPh>
    <rPh sb="46" eb="48">
      <t>ヒトリ</t>
    </rPh>
    <rPh sb="52" eb="54">
      <t>イシキ</t>
    </rPh>
    <rPh sb="55" eb="56">
      <t>モ</t>
    </rPh>
    <rPh sb="58" eb="60">
      <t>コウドウ</t>
    </rPh>
    <rPh sb="62" eb="63">
      <t>イ</t>
    </rPh>
    <rPh sb="70" eb="72">
      <t>ジュウヨウ</t>
    </rPh>
    <rPh sb="79" eb="81">
      <t>ジミチ</t>
    </rPh>
    <rPh sb="82" eb="84">
      <t>カツドウ</t>
    </rPh>
    <rPh sb="91" eb="93">
      <t>コウドウ</t>
    </rPh>
    <rPh sb="98" eb="100">
      <t>ガンバ</t>
    </rPh>
    <rPh sb="102" eb="103">
      <t>イタダ</t>
    </rPh>
    <rPh sb="107" eb="108">
      <t>オモ</t>
    </rPh>
    <phoneticPr fontId="1"/>
  </si>
  <si>
    <t>同上</t>
    <rPh sb="0" eb="2">
      <t>ドウジョウ</t>
    </rPh>
    <phoneticPr fontId="1"/>
  </si>
  <si>
    <t>キエーロを作るワークショップでは100人の参加者を集めるのは大変なことだろうと心配していましたが予定数を上回る参加者を得たとのことで市民の関心の高さがうかがわれました。貴団体にとって大きな自信につながったことと思います。</t>
    <rPh sb="5" eb="6">
      <t>ツク</t>
    </rPh>
    <rPh sb="19" eb="20">
      <t>ニン</t>
    </rPh>
    <rPh sb="21" eb="24">
      <t>サンカシャ</t>
    </rPh>
    <rPh sb="25" eb="26">
      <t>アツ</t>
    </rPh>
    <rPh sb="30" eb="32">
      <t>タイヘン</t>
    </rPh>
    <rPh sb="39" eb="41">
      <t>シンパイ</t>
    </rPh>
    <rPh sb="48" eb="51">
      <t>ヨテイスウ</t>
    </rPh>
    <rPh sb="52" eb="54">
      <t>ウワマワ</t>
    </rPh>
    <rPh sb="55" eb="58">
      <t>サンカシャ</t>
    </rPh>
    <rPh sb="59" eb="60">
      <t>エ</t>
    </rPh>
    <rPh sb="66" eb="68">
      <t>シミン</t>
    </rPh>
    <rPh sb="69" eb="71">
      <t>カンシン</t>
    </rPh>
    <rPh sb="72" eb="73">
      <t>タカ</t>
    </rPh>
    <rPh sb="84" eb="85">
      <t>キ</t>
    </rPh>
    <rPh sb="85" eb="87">
      <t>ダンタイ</t>
    </rPh>
    <rPh sb="91" eb="92">
      <t>オオ</t>
    </rPh>
    <rPh sb="94" eb="96">
      <t>ジシン</t>
    </rPh>
    <rPh sb="105" eb="106">
      <t>オモ</t>
    </rPh>
    <phoneticPr fontId="1"/>
  </si>
  <si>
    <t>材料費を値上げせざるを得なかったことや、スタッフのボランティア化で苦労されたとのこと、収支一覧からご苦労を感じますが、事務処理の仕方・考え方なども学ばれたことと思います。</t>
    <rPh sb="0" eb="3">
      <t>ザイリョウヒ</t>
    </rPh>
    <rPh sb="4" eb="6">
      <t>ネア</t>
    </rPh>
    <rPh sb="11" eb="12">
      <t>エ</t>
    </rPh>
    <rPh sb="31" eb="32">
      <t>カ</t>
    </rPh>
    <rPh sb="33" eb="35">
      <t>クロウ</t>
    </rPh>
    <rPh sb="43" eb="45">
      <t>シュウシ</t>
    </rPh>
    <rPh sb="45" eb="47">
      <t>イチラン</t>
    </rPh>
    <rPh sb="50" eb="52">
      <t>クロウ</t>
    </rPh>
    <rPh sb="53" eb="54">
      <t>カン</t>
    </rPh>
    <rPh sb="59" eb="61">
      <t>ジム</t>
    </rPh>
    <rPh sb="61" eb="63">
      <t>ショリ</t>
    </rPh>
    <rPh sb="64" eb="66">
      <t>シカタ</t>
    </rPh>
    <rPh sb="67" eb="68">
      <t>カンガ</t>
    </rPh>
    <rPh sb="69" eb="70">
      <t>カタ</t>
    </rPh>
    <rPh sb="73" eb="74">
      <t>マナ</t>
    </rPh>
    <rPh sb="80" eb="81">
      <t>オモ</t>
    </rPh>
    <phoneticPr fontId="1"/>
  </si>
  <si>
    <t>当初の計画では、R5年度そしてR6年度と事業を続けられる予定でしたが、「見える化」の実現、CO2の計算が難しくて断念されたとのこと、残念です。しかしキエーロをつくり使用していくことで確実に環境に対する意識は高まったものと思います。また事業を通して、人との繋がりや行政との連携など学ぶことも多かったことと思います。今後も様々な角度から環境保全に取り組んで頂きますよう期待しています。</t>
    <rPh sb="0" eb="2">
      <t>トウショ</t>
    </rPh>
    <rPh sb="3" eb="5">
      <t>ケイカク</t>
    </rPh>
    <rPh sb="10" eb="12">
      <t>ネンド</t>
    </rPh>
    <rPh sb="17" eb="19">
      <t>ネンド</t>
    </rPh>
    <rPh sb="20" eb="22">
      <t>ジギョウ</t>
    </rPh>
    <rPh sb="23" eb="24">
      <t>ツヅ</t>
    </rPh>
    <rPh sb="28" eb="30">
      <t>ヨテイ</t>
    </rPh>
    <rPh sb="36" eb="37">
      <t>ミ</t>
    </rPh>
    <rPh sb="39" eb="40">
      <t>カ</t>
    </rPh>
    <rPh sb="42" eb="44">
      <t>ジツゲン</t>
    </rPh>
    <rPh sb="49" eb="51">
      <t>ケイサン</t>
    </rPh>
    <rPh sb="52" eb="53">
      <t>ムズカ</t>
    </rPh>
    <rPh sb="56" eb="58">
      <t>ダンネン</t>
    </rPh>
    <rPh sb="66" eb="68">
      <t>ザンネン</t>
    </rPh>
    <rPh sb="82" eb="84">
      <t>シヨウ</t>
    </rPh>
    <rPh sb="91" eb="93">
      <t>カクジツ</t>
    </rPh>
    <rPh sb="94" eb="96">
      <t>カンキョウ</t>
    </rPh>
    <rPh sb="97" eb="98">
      <t>タイ</t>
    </rPh>
    <rPh sb="100" eb="102">
      <t>イシキ</t>
    </rPh>
    <rPh sb="103" eb="104">
      <t>タカ</t>
    </rPh>
    <rPh sb="110" eb="111">
      <t>オモ</t>
    </rPh>
    <rPh sb="117" eb="119">
      <t>ジギョウ</t>
    </rPh>
    <rPh sb="120" eb="121">
      <t>トオ</t>
    </rPh>
    <rPh sb="124" eb="125">
      <t>ヒト</t>
    </rPh>
    <rPh sb="127" eb="128">
      <t>ツナ</t>
    </rPh>
    <rPh sb="131" eb="133">
      <t>ギョウセイ</t>
    </rPh>
    <rPh sb="135" eb="137">
      <t>レンケイ</t>
    </rPh>
    <rPh sb="139" eb="140">
      <t>マナ</t>
    </rPh>
    <rPh sb="144" eb="145">
      <t>オオ</t>
    </rPh>
    <rPh sb="151" eb="152">
      <t>オモ</t>
    </rPh>
    <rPh sb="156" eb="158">
      <t>コンゴ</t>
    </rPh>
    <rPh sb="159" eb="161">
      <t>サマザマ</t>
    </rPh>
    <rPh sb="162" eb="164">
      <t>カクド</t>
    </rPh>
    <rPh sb="166" eb="168">
      <t>カンキョウ</t>
    </rPh>
    <rPh sb="168" eb="170">
      <t>ホゼン</t>
    </rPh>
    <rPh sb="171" eb="172">
      <t>ト</t>
    </rPh>
    <rPh sb="173" eb="174">
      <t>ク</t>
    </rPh>
    <rPh sb="176" eb="177">
      <t>イタダ</t>
    </rPh>
    <rPh sb="182" eb="184">
      <t>キタイ</t>
    </rPh>
    <phoneticPr fontId="1"/>
  </si>
  <si>
    <t>流山市を盛り上げるため、引き続き頑張って頂ければ幸いです。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</si>
</sst>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6"/>
      <name val="BIZ UDゴシック"/>
      <family val="3"/>
      <charset val="128"/>
    </font>
    <font>
      <b/>
      <sz val="20"/>
      <name val="BIZ UDゴシック"/>
      <family val="3"/>
      <charset val="128"/>
    </font>
    <font>
      <sz val="12"/>
      <name val="BIZ UDゴシック"/>
      <family val="3"/>
      <charset val="128"/>
    </font>
    <font>
      <sz val="11"/>
      <name val="BIZ UDゴシック"/>
      <family val="3"/>
      <charset val="128"/>
    </font>
    <font>
      <sz val="10"/>
      <name val="BIZ UDゴシック"/>
      <family val="3"/>
      <charset val="128"/>
    </font>
    <font>
      <b/>
      <sz val="22"/>
      <name val="BIZ UDゴシック"/>
      <family val="3"/>
      <charset val="128"/>
    </font>
    <font>
      <sz val="22"/>
      <name val="BIZ UDゴシック"/>
      <family val="3"/>
      <charset val="128"/>
    </font>
    <font>
      <sz val="14"/>
      <name val="BIZ UDゴシック"/>
      <family val="3"/>
      <charset val="128"/>
    </font>
    <font>
      <u/>
      <sz val="12"/>
      <name val="BIZ UDゴシック"/>
      <family val="3"/>
      <charset val="128"/>
    </font>
    <font>
      <sz val="11"/>
      <name val="ＭＳ Ｐゴシック"/>
      <family val="3"/>
      <charset val="128"/>
    </font>
    <font>
      <sz val="11"/>
      <name val="BIZ UDP明朝 Medium"/>
      <family val="1"/>
      <charset val="128"/>
    </font>
  </fonts>
  <fills count="4">
    <fill>
      <patternFill patternType="none"/>
    </fill>
    <fill>
      <patternFill patternType="gray125"/>
    </fill>
    <fill>
      <patternFill patternType="solid">
        <fgColor rgb="FFCCECFF"/>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dashed">
        <color indexed="64"/>
      </top>
      <bottom style="dashed">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s>
  <cellStyleXfs count="2">
    <xf numFmtId="0" fontId="0" fillId="0" borderId="0"/>
    <xf numFmtId="0" fontId="11" fillId="0" borderId="0"/>
  </cellStyleXfs>
  <cellXfs count="186">
    <xf numFmtId="0" fontId="0" fillId="0" borderId="0" xfId="0"/>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vertical="center"/>
    </xf>
    <xf numFmtId="2" fontId="2" fillId="0" borderId="11" xfId="0" applyNumberFormat="1" applyFont="1" applyBorder="1" applyAlignment="1">
      <alignment horizontal="center" vertical="center"/>
    </xf>
    <xf numFmtId="0" fontId="2" fillId="0" borderId="6" xfId="0" applyFont="1" applyBorder="1" applyAlignment="1">
      <alignment horizontal="center" vertical="center"/>
    </xf>
    <xf numFmtId="0" fontId="5" fillId="0" borderId="0" xfId="0" applyFont="1"/>
    <xf numFmtId="0" fontId="5"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49" fontId="7" fillId="2" borderId="26" xfId="0" applyNumberFormat="1" applyFont="1" applyFill="1" applyBorder="1" applyAlignment="1">
      <alignment horizontal="right" vertical="center" wrapText="1"/>
    </xf>
    <xf numFmtId="49" fontId="7" fillId="2" borderId="27" xfId="0" applyNumberFormat="1" applyFont="1" applyFill="1" applyBorder="1" applyAlignment="1">
      <alignment horizontal="right" vertical="center" wrapText="1"/>
    </xf>
    <xf numFmtId="0" fontId="8" fillId="0" borderId="29" xfId="0" applyFont="1" applyBorder="1" applyAlignment="1">
      <alignment horizontal="center" vertical="center" wrapText="1"/>
    </xf>
    <xf numFmtId="0" fontId="5" fillId="0" borderId="33" xfId="0" applyFont="1" applyBorder="1" applyAlignment="1">
      <alignment vertical="center" textRotation="255" wrapText="1"/>
    </xf>
    <xf numFmtId="49" fontId="7" fillId="2" borderId="34" xfId="0" applyNumberFormat="1" applyFont="1" applyFill="1" applyBorder="1" applyAlignment="1">
      <alignment horizontal="right" vertical="center" wrapText="1"/>
    </xf>
    <xf numFmtId="0" fontId="8" fillId="0" borderId="37" xfId="0" applyFont="1" applyBorder="1" applyAlignment="1">
      <alignment horizontal="center" vertical="center" wrapText="1"/>
    </xf>
    <xf numFmtId="0" fontId="5" fillId="0" borderId="0" xfId="0" applyFont="1" applyAlignment="1">
      <alignment textRotation="255"/>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8" fillId="0" borderId="29" xfId="0" applyFont="1" applyFill="1" applyBorder="1" applyAlignment="1">
      <alignment horizontal="center" vertical="center" wrapText="1"/>
    </xf>
    <xf numFmtId="0" fontId="5" fillId="0" borderId="33" xfId="0" applyFont="1" applyFill="1" applyBorder="1" applyAlignment="1">
      <alignment vertical="center" textRotation="255" wrapText="1"/>
    </xf>
    <xf numFmtId="0" fontId="8" fillId="0" borderId="37" xfId="0" applyFont="1" applyFill="1" applyBorder="1" applyAlignment="1">
      <alignment horizontal="center" vertical="center" wrapText="1"/>
    </xf>
    <xf numFmtId="0" fontId="2" fillId="0" borderId="1"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40" xfId="0" applyNumberFormat="1" applyFont="1" applyBorder="1" applyAlignment="1">
      <alignment horizontal="center" vertical="center"/>
    </xf>
    <xf numFmtId="0" fontId="2" fillId="0" borderId="41" xfId="0" applyNumberFormat="1" applyFont="1" applyBorder="1" applyAlignment="1">
      <alignment horizontal="center" vertical="center"/>
    </xf>
    <xf numFmtId="0" fontId="2" fillId="0" borderId="6" xfId="0" applyFont="1" applyBorder="1" applyAlignment="1">
      <alignment vertical="center"/>
    </xf>
    <xf numFmtId="0" fontId="2" fillId="0" borderId="16" xfId="0" applyFont="1" applyBorder="1" applyAlignment="1">
      <alignment vertical="center"/>
    </xf>
    <xf numFmtId="0" fontId="2" fillId="0" borderId="12" xfId="0" applyFont="1" applyBorder="1" applyAlignment="1">
      <alignment vertical="center"/>
    </xf>
    <xf numFmtId="2" fontId="2" fillId="0" borderId="42" xfId="0" applyNumberFormat="1" applyFont="1" applyBorder="1" applyAlignment="1">
      <alignment horizontal="center" vertical="center"/>
    </xf>
    <xf numFmtId="0" fontId="2" fillId="0" borderId="43" xfId="0" applyNumberFormat="1" applyFont="1" applyBorder="1" applyAlignment="1">
      <alignment horizontal="center" vertical="center"/>
    </xf>
    <xf numFmtId="0" fontId="6" fillId="0" borderId="47" xfId="0" applyFont="1" applyFill="1" applyBorder="1" applyAlignment="1">
      <alignment vertical="center" textRotation="255" wrapText="1"/>
    </xf>
    <xf numFmtId="0" fontId="8" fillId="0" borderId="50" xfId="0" applyFont="1" applyFill="1" applyBorder="1" applyAlignment="1">
      <alignment horizontal="center" vertical="center" wrapText="1"/>
    </xf>
    <xf numFmtId="0" fontId="6" fillId="0" borderId="51" xfId="0" applyFont="1" applyFill="1" applyBorder="1" applyAlignment="1">
      <alignment vertical="center" textRotation="255" wrapText="1"/>
    </xf>
    <xf numFmtId="0" fontId="5" fillId="0" borderId="52" xfId="0" applyFont="1" applyFill="1" applyBorder="1" applyAlignment="1">
      <alignment horizontal="center" vertical="center" textRotation="255" wrapText="1"/>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6" fillId="0" borderId="47" xfId="0" applyFont="1" applyBorder="1" applyAlignment="1">
      <alignment vertical="center" textRotation="255" wrapText="1"/>
    </xf>
    <xf numFmtId="0" fontId="8" fillId="0" borderId="50" xfId="0" applyFont="1" applyBorder="1" applyAlignment="1">
      <alignment horizontal="center" vertical="center" wrapText="1"/>
    </xf>
    <xf numFmtId="0" fontId="6" fillId="0" borderId="51" xfId="0" applyFont="1" applyBorder="1" applyAlignment="1">
      <alignment vertical="center" textRotation="255" wrapText="1"/>
    </xf>
    <xf numFmtId="0" fontId="5" fillId="0" borderId="52" xfId="0" applyFont="1" applyBorder="1" applyAlignment="1">
      <alignment horizontal="center" vertical="center" textRotation="255" wrapText="1"/>
    </xf>
    <xf numFmtId="2" fontId="2" fillId="0" borderId="12" xfId="0" applyNumberFormat="1" applyFont="1" applyBorder="1" applyAlignment="1">
      <alignment horizontal="center" vertical="center"/>
    </xf>
    <xf numFmtId="0" fontId="6" fillId="0" borderId="10" xfId="0" applyFont="1" applyFill="1" applyBorder="1" applyAlignment="1">
      <alignment horizontal="center" vertical="center"/>
    </xf>
    <xf numFmtId="0" fontId="12" fillId="0" borderId="0" xfId="0" applyFont="1"/>
    <xf numFmtId="0" fontId="5" fillId="0" borderId="0" xfId="0" applyFont="1" applyBorder="1"/>
    <xf numFmtId="0" fontId="2" fillId="0" borderId="54" xfId="0" applyFont="1" applyBorder="1" applyAlignment="1">
      <alignment horizontal="center" vertical="center"/>
    </xf>
    <xf numFmtId="0" fontId="2" fillId="0" borderId="55" xfId="0" applyNumberFormat="1" applyFont="1" applyBorder="1" applyAlignment="1">
      <alignment horizontal="center" vertical="center"/>
    </xf>
    <xf numFmtId="0" fontId="2" fillId="0" borderId="56" xfId="0" applyNumberFormat="1" applyFont="1" applyBorder="1" applyAlignment="1">
      <alignment horizontal="center" vertical="center"/>
    </xf>
    <xf numFmtId="0" fontId="2" fillId="0" borderId="53" xfId="0" applyNumberFormat="1" applyFont="1" applyBorder="1" applyAlignment="1">
      <alignment horizontal="center" vertical="center"/>
    </xf>
    <xf numFmtId="0" fontId="6" fillId="0" borderId="47" xfId="1" applyFont="1" applyFill="1" applyBorder="1" applyAlignment="1">
      <alignment vertical="center" textRotation="255" wrapText="1"/>
    </xf>
    <xf numFmtId="49" fontId="7" fillId="2" borderId="26" xfId="1" applyNumberFormat="1" applyFont="1" applyFill="1" applyBorder="1" applyAlignment="1">
      <alignment horizontal="right" vertical="center" wrapText="1"/>
    </xf>
    <xf numFmtId="0" fontId="8" fillId="0" borderId="50" xfId="1" applyFont="1" applyFill="1" applyBorder="1" applyAlignment="1">
      <alignment horizontal="center" vertical="center" wrapText="1"/>
    </xf>
    <xf numFmtId="0" fontId="6" fillId="0" borderId="51" xfId="1" applyFont="1" applyFill="1" applyBorder="1" applyAlignment="1">
      <alignment vertical="center" textRotation="255" wrapText="1"/>
    </xf>
    <xf numFmtId="49" fontId="7" fillId="2" borderId="27" xfId="1" applyNumberFormat="1" applyFont="1" applyFill="1" applyBorder="1" applyAlignment="1">
      <alignment horizontal="right" vertical="center" wrapText="1"/>
    </xf>
    <xf numFmtId="0" fontId="8" fillId="0" borderId="29" xfId="1" applyFont="1" applyFill="1" applyBorder="1" applyAlignment="1">
      <alignment horizontal="center" vertical="center" wrapText="1"/>
    </xf>
    <xf numFmtId="0" fontId="5" fillId="0" borderId="52" xfId="1" applyFont="1" applyFill="1" applyBorder="1" applyAlignment="1">
      <alignment horizontal="center" vertical="center" textRotation="255" wrapText="1"/>
    </xf>
    <xf numFmtId="0" fontId="5" fillId="0" borderId="33" xfId="1" applyFont="1" applyFill="1" applyBorder="1" applyAlignment="1">
      <alignment vertical="center" textRotation="255" wrapText="1"/>
    </xf>
    <xf numFmtId="49" fontId="7" fillId="2" borderId="34" xfId="1" applyNumberFormat="1" applyFont="1" applyFill="1" applyBorder="1" applyAlignment="1">
      <alignment horizontal="right" vertical="center" wrapText="1"/>
    </xf>
    <xf numFmtId="0" fontId="8" fillId="0" borderId="37" xfId="1" applyFont="1" applyFill="1" applyBorder="1" applyAlignment="1">
      <alignment horizontal="center" vertical="center" wrapText="1"/>
    </xf>
    <xf numFmtId="0" fontId="2" fillId="0" borderId="2" xfId="0" applyFont="1" applyBorder="1" applyAlignment="1">
      <alignment horizontal="left"/>
    </xf>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3" fillId="0" borderId="2" xfId="0" applyFont="1" applyBorder="1" applyAlignment="1">
      <alignment horizontal="center" vertic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4"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5" xfId="0" applyFont="1" applyBorder="1" applyAlignment="1">
      <alignment horizontal="center" vertical="center" wrapText="1"/>
    </xf>
    <xf numFmtId="0" fontId="6" fillId="0" borderId="24" xfId="0" applyFont="1" applyBorder="1" applyAlignment="1">
      <alignment horizontal="left" vertical="center"/>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0" borderId="6"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9"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2" borderId="0" xfId="0" applyFont="1" applyFill="1" applyAlignment="1">
      <alignment horizontal="left" vertical="top" wrapText="1"/>
    </xf>
    <xf numFmtId="0" fontId="4" fillId="0" borderId="17" xfId="1" applyFont="1" applyBorder="1" applyAlignment="1">
      <alignment horizontal="center"/>
    </xf>
    <xf numFmtId="0" fontId="4" fillId="0" borderId="18" xfId="1" applyFont="1" applyBorder="1" applyAlignment="1">
      <alignment horizontal="center"/>
    </xf>
    <xf numFmtId="0" fontId="4" fillId="0" borderId="19" xfId="1" applyFont="1" applyBorder="1" applyAlignment="1">
      <alignment horizontal="center"/>
    </xf>
    <xf numFmtId="0" fontId="4" fillId="0" borderId="20" xfId="1" applyFont="1" applyBorder="1" applyAlignment="1">
      <alignment horizontal="center"/>
    </xf>
    <xf numFmtId="0" fontId="4" fillId="0" borderId="21" xfId="1" applyFont="1" applyBorder="1" applyAlignment="1">
      <alignment horizont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6" fillId="0" borderId="5"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4" fillId="0" borderId="44"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44"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45" xfId="1" applyFont="1" applyBorder="1" applyAlignment="1">
      <alignment horizontal="center" vertical="center" wrapText="1"/>
    </xf>
    <xf numFmtId="0" fontId="6" fillId="0" borderId="24" xfId="1" applyFont="1" applyBorder="1" applyAlignment="1">
      <alignment horizontal="left" vertical="center"/>
    </xf>
    <xf numFmtId="0" fontId="4" fillId="0" borderId="48" xfId="1" applyFont="1" applyFill="1" applyBorder="1" applyAlignment="1">
      <alignment horizontal="left" vertical="center" wrapText="1"/>
    </xf>
    <xf numFmtId="0" fontId="4" fillId="0" borderId="49" xfId="1" applyFont="1" applyFill="1" applyBorder="1" applyAlignment="1">
      <alignment horizontal="left" vertical="center" wrapText="1"/>
    </xf>
    <xf numFmtId="0" fontId="4" fillId="0" borderId="50"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9" xfId="1" applyFont="1" applyFill="1" applyBorder="1" applyAlignment="1">
      <alignment horizontal="left" vertical="center" wrapText="1"/>
    </xf>
    <xf numFmtId="0" fontId="4" fillId="2" borderId="50"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28" xfId="1" applyFont="1" applyFill="1" applyBorder="1" applyAlignment="1">
      <alignment horizontal="left" vertical="center" wrapText="1"/>
    </xf>
    <xf numFmtId="0" fontId="4" fillId="0" borderId="29"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4" fillId="2" borderId="29" xfId="1" applyFont="1" applyFill="1" applyBorder="1" applyAlignment="1">
      <alignment horizontal="left" vertical="center" wrapText="1"/>
    </xf>
    <xf numFmtId="0" fontId="4" fillId="0" borderId="30" xfId="1" applyFont="1" applyFill="1" applyBorder="1" applyAlignment="1">
      <alignment horizontal="left" vertical="center" wrapText="1"/>
    </xf>
    <xf numFmtId="0" fontId="4" fillId="0" borderId="31" xfId="1" applyFont="1" applyFill="1" applyBorder="1" applyAlignment="1">
      <alignment horizontal="left" vertical="center" wrapText="1"/>
    </xf>
    <xf numFmtId="0" fontId="4" fillId="0" borderId="32" xfId="1" applyFont="1" applyFill="1" applyBorder="1" applyAlignment="1">
      <alignment horizontal="left" vertical="center" wrapText="1"/>
    </xf>
    <xf numFmtId="0" fontId="4" fillId="0" borderId="34" xfId="1" applyFont="1" applyBorder="1" applyAlignment="1">
      <alignment horizontal="left" vertical="center" wrapText="1"/>
    </xf>
    <xf numFmtId="0" fontId="4" fillId="0" borderId="35" xfId="1" applyFont="1" applyBorder="1" applyAlignment="1">
      <alignment horizontal="left" vertical="center" wrapText="1"/>
    </xf>
    <xf numFmtId="0" fontId="4" fillId="0" borderId="36" xfId="1" applyFont="1" applyBorder="1" applyAlignment="1">
      <alignment horizontal="left" vertical="center" wrapText="1"/>
    </xf>
    <xf numFmtId="0" fontId="4" fillId="2" borderId="34" xfId="1" applyFont="1" applyFill="1" applyBorder="1" applyAlignment="1">
      <alignment horizontal="left" vertical="center" wrapText="1"/>
    </xf>
    <xf numFmtId="0" fontId="4" fillId="2" borderId="35"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0" borderId="6" xfId="1" applyFont="1" applyBorder="1" applyAlignment="1">
      <alignment horizontal="center" vertical="center" textRotation="255" wrapText="1"/>
    </xf>
    <xf numFmtId="0" fontId="4" fillId="0" borderId="8" xfId="1" applyFont="1" applyBorder="1" applyAlignment="1">
      <alignment horizontal="center" vertical="center" textRotation="255" wrapText="1"/>
    </xf>
    <xf numFmtId="0" fontId="4" fillId="0" borderId="7" xfId="1" applyFont="1" applyBorder="1" applyAlignment="1">
      <alignment horizontal="center" vertical="center" textRotation="255" wrapText="1"/>
    </xf>
    <xf numFmtId="0" fontId="4" fillId="0" borderId="9"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2" borderId="30" xfId="1" applyFont="1" applyFill="1" applyBorder="1" applyAlignment="1">
      <alignment horizontal="left" vertical="top" wrapText="1"/>
    </xf>
    <xf numFmtId="0" fontId="4" fillId="2" borderId="31" xfId="1" applyFont="1" applyFill="1" applyBorder="1" applyAlignment="1">
      <alignment horizontal="left" vertical="top" wrapText="1"/>
    </xf>
    <xf numFmtId="0" fontId="4" fillId="2" borderId="32" xfId="1" applyFont="1" applyFill="1" applyBorder="1" applyAlignment="1">
      <alignment horizontal="left" vertical="top" wrapText="1"/>
    </xf>
    <xf numFmtId="0" fontId="4" fillId="2" borderId="26" xfId="1" applyFont="1" applyFill="1" applyBorder="1" applyAlignment="1">
      <alignment horizontal="left" vertical="top" wrapText="1"/>
    </xf>
    <xf numFmtId="0" fontId="4" fillId="2" borderId="0" xfId="1" applyFont="1" applyFill="1" applyBorder="1" applyAlignment="1">
      <alignment horizontal="left" vertical="top" wrapText="1"/>
    </xf>
    <xf numFmtId="0" fontId="4" fillId="2" borderId="37" xfId="1" applyFont="1" applyFill="1" applyBorder="1" applyAlignment="1">
      <alignment horizontal="left" vertical="top" wrapText="1"/>
    </xf>
    <xf numFmtId="0" fontId="4" fillId="2" borderId="38" xfId="1" applyFont="1" applyFill="1" applyBorder="1" applyAlignment="1">
      <alignment horizontal="left" vertical="top" wrapText="1"/>
    </xf>
    <xf numFmtId="0" fontId="4" fillId="2" borderId="2" xfId="1" applyFont="1" applyFill="1" applyBorder="1" applyAlignment="1">
      <alignment horizontal="left" vertical="top" wrapText="1"/>
    </xf>
    <xf numFmtId="0" fontId="4" fillId="2" borderId="39" xfId="1" applyFont="1" applyFill="1" applyBorder="1" applyAlignment="1">
      <alignment horizontal="left" vertical="top" wrapText="1"/>
    </xf>
  </cellXfs>
  <cellStyles count="2">
    <cellStyle name="標準" xfId="0" builtinId="0"/>
    <cellStyle name="標準 2" xfId="1" xr:uid="{37BF77CA-3B35-4357-8099-18C126D6CCDA}"/>
  </cellStyles>
  <dxfs count="0"/>
  <tableStyles count="0" defaultTableStyle="TableStyleMedium2" defaultPivotStyle="PivotStyleLight16"/>
  <colors>
    <mruColors>
      <color rgb="FF99FFCC"/>
      <color rgb="FFFF9999"/>
      <color rgb="FFFF7C80"/>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
  <sheetViews>
    <sheetView tabSelected="1" workbookViewId="0">
      <selection activeCell="L3" sqref="L3"/>
    </sheetView>
  </sheetViews>
  <sheetFormatPr defaultRowHeight="13.5" x14ac:dyDescent="0.15"/>
  <cols>
    <col min="1" max="1" width="21.25" bestFit="1" customWidth="1"/>
    <col min="2" max="10" width="12.625" customWidth="1"/>
  </cols>
  <sheetData>
    <row r="1" spans="1:10" ht="22.5" customHeight="1" thickBot="1" x14ac:dyDescent="0.25">
      <c r="A1" s="62" t="s">
        <v>58</v>
      </c>
      <c r="B1" s="62"/>
      <c r="C1" s="62"/>
      <c r="D1" s="62"/>
      <c r="E1" s="62"/>
      <c r="F1" s="62"/>
      <c r="G1" s="62"/>
      <c r="H1" s="62"/>
      <c r="I1" s="62"/>
      <c r="J1" s="62"/>
    </row>
    <row r="2" spans="1:10" ht="45" customHeight="1" thickBot="1" x14ac:dyDescent="0.2">
      <c r="A2" s="29"/>
      <c r="B2" s="48" t="s">
        <v>29</v>
      </c>
      <c r="C2" s="1" t="s">
        <v>30</v>
      </c>
      <c r="D2" s="1" t="s">
        <v>31</v>
      </c>
      <c r="E2" s="1" t="s">
        <v>32</v>
      </c>
      <c r="F2" s="2" t="s">
        <v>33</v>
      </c>
      <c r="G2" s="2" t="s">
        <v>34</v>
      </c>
      <c r="H2" s="2" t="s">
        <v>35</v>
      </c>
      <c r="I2" s="3" t="s">
        <v>36</v>
      </c>
      <c r="J2" s="6" t="s">
        <v>4</v>
      </c>
    </row>
    <row r="3" spans="1:10" ht="45" customHeight="1" thickTop="1" x14ac:dyDescent="0.15">
      <c r="A3" s="30" t="s">
        <v>0</v>
      </c>
      <c r="B3" s="49">
        <f>VALUE(委員１!E7)</f>
        <v>2</v>
      </c>
      <c r="C3" s="27">
        <f>VALUE(委員２!E7)</f>
        <v>3</v>
      </c>
      <c r="D3" s="27">
        <f>VALUE(委員３!E7)</f>
        <v>3</v>
      </c>
      <c r="E3" s="27">
        <f>VALUE(委員４!E7)</f>
        <v>2</v>
      </c>
      <c r="F3" s="28">
        <f>VALUE(委員５!E7)</f>
        <v>3</v>
      </c>
      <c r="G3" s="28">
        <f>VALUE(委員６!E7)</f>
        <v>2</v>
      </c>
      <c r="H3" s="28">
        <f>VALUE(委員７!E7)</f>
        <v>2</v>
      </c>
      <c r="I3" s="33">
        <f>VALUE(委員８!E7)</f>
        <v>3</v>
      </c>
      <c r="J3" s="32">
        <f>SUM(B3:I3)/COUNTIF(B3:I3,"&gt;=1")</f>
        <v>2.5</v>
      </c>
    </row>
    <row r="4" spans="1:10" ht="45" customHeight="1" x14ac:dyDescent="0.15">
      <c r="A4" s="4" t="s">
        <v>1</v>
      </c>
      <c r="B4" s="50">
        <f>VALUE(委員１!E8)</f>
        <v>2</v>
      </c>
      <c r="C4" s="23">
        <f>VALUE(委員２!E8)</f>
        <v>2</v>
      </c>
      <c r="D4" s="23">
        <f>VALUE(委員３!E8)</f>
        <v>2</v>
      </c>
      <c r="E4" s="23">
        <f>VALUE(委員４!E8)</f>
        <v>2</v>
      </c>
      <c r="F4" s="23">
        <f>VALUE(委員５!E8)</f>
        <v>2</v>
      </c>
      <c r="G4" s="23">
        <f>VALUE(委員６!E8)</f>
        <v>2</v>
      </c>
      <c r="H4" s="23">
        <f>VALUE(委員７!E8)</f>
        <v>2</v>
      </c>
      <c r="I4" s="24">
        <f>VALUE(委員８!E8)</f>
        <v>3</v>
      </c>
      <c r="J4" s="5">
        <f t="shared" ref="J4:J6" si="0">SUM(B4:I4)/COUNTIF(B4:I4,"&gt;=1")</f>
        <v>2.125</v>
      </c>
    </row>
    <row r="5" spans="1:10" ht="45" customHeight="1" x14ac:dyDescent="0.15">
      <c r="A5" s="4" t="s">
        <v>2</v>
      </c>
      <c r="B5" s="50">
        <f>VALUE(委員１!E9)</f>
        <v>2</v>
      </c>
      <c r="C5" s="23">
        <f>VALUE(委員２!E9)</f>
        <v>2</v>
      </c>
      <c r="D5" s="23">
        <f>VALUE(委員３!E9)</f>
        <v>3</v>
      </c>
      <c r="E5" s="23">
        <f>VALUE(委員４!E9)</f>
        <v>2</v>
      </c>
      <c r="F5" s="23">
        <f>VALUE(委員５!E9)</f>
        <v>2</v>
      </c>
      <c r="G5" s="23">
        <f>VALUE(委員６!E9)</f>
        <v>2</v>
      </c>
      <c r="H5" s="23">
        <f>VALUE(委員７!E9)</f>
        <v>2</v>
      </c>
      <c r="I5" s="24">
        <f>VALUE(委員８!E9)</f>
        <v>3</v>
      </c>
      <c r="J5" s="5">
        <f t="shared" si="0"/>
        <v>2.25</v>
      </c>
    </row>
    <row r="6" spans="1:10" ht="45" customHeight="1" thickBot="1" x14ac:dyDescent="0.2">
      <c r="A6" s="31" t="s">
        <v>26</v>
      </c>
      <c r="B6" s="51">
        <f>VALUE(委員１!E10)</f>
        <v>3</v>
      </c>
      <c r="C6" s="25">
        <f>VALUE(委員２!E10)</f>
        <v>3</v>
      </c>
      <c r="D6" s="25">
        <f>VALUE(委員３!E10)</f>
        <v>2</v>
      </c>
      <c r="E6" s="25">
        <f>VALUE(委員４!E10)</f>
        <v>2</v>
      </c>
      <c r="F6" s="25">
        <f>VALUE(委員５!E10)</f>
        <v>2</v>
      </c>
      <c r="G6" s="25">
        <f>VALUE(委員６!E10)</f>
        <v>2</v>
      </c>
      <c r="H6" s="25">
        <f>VALUE(委員７!E10)</f>
        <v>2</v>
      </c>
      <c r="I6" s="26">
        <f>VALUE(委員８!E10)</f>
        <v>3</v>
      </c>
      <c r="J6" s="44">
        <f t="shared" si="0"/>
        <v>2.375</v>
      </c>
    </row>
  </sheetData>
  <mergeCells count="1">
    <mergeCell ref="A1:J1"/>
  </mergeCells>
  <phoneticPr fontId="1"/>
  <pageMargins left="0.7" right="0.7" top="0.75" bottom="0.75" header="0.3" footer="0.3"/>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4809-6B63-4B98-902F-5F3A730336EF}">
  <dimension ref="A1:T19"/>
  <sheetViews>
    <sheetView view="pageBreakPreview" zoomScale="70" zoomScaleNormal="100" zoomScaleSheetLayoutView="70" zoomScalePageLayoutView="80" workbookViewId="0">
      <selection activeCell="S7" sqref="S7"/>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3</v>
      </c>
      <c r="B5" s="76"/>
      <c r="C5" s="77" t="str">
        <f>IFERROR(VLOOKUP(A5,R7:T10,2),"")</f>
        <v>キエーロワークショップを通じて楽しくCO２削減の見える化をしよう！事業</v>
      </c>
      <c r="D5" s="78"/>
      <c r="E5" s="78"/>
      <c r="F5" s="78"/>
      <c r="G5" s="78"/>
      <c r="H5" s="78"/>
      <c r="I5" s="77" t="str">
        <f>IFERROR(VLOOKUP(A5,R7:T10,3),"")</f>
        <v>SOFNY</v>
      </c>
      <c r="J5" s="78"/>
      <c r="K5" s="78"/>
      <c r="L5" s="79"/>
      <c r="R5" s="9" t="s">
        <v>8</v>
      </c>
      <c r="S5" s="10" t="s">
        <v>6</v>
      </c>
      <c r="T5" s="10" t="s">
        <v>7</v>
      </c>
    </row>
    <row r="6" spans="1:20" s="8" customFormat="1" ht="24" customHeight="1" thickBot="1" x14ac:dyDescent="0.2">
      <c r="A6" s="80" t="s">
        <v>9</v>
      </c>
      <c r="B6" s="81"/>
      <c r="C6" s="81"/>
      <c r="D6" s="81"/>
      <c r="E6" s="82" t="s">
        <v>10</v>
      </c>
      <c r="F6" s="83"/>
      <c r="G6" s="82" t="s">
        <v>11</v>
      </c>
      <c r="H6" s="84"/>
      <c r="I6" s="84"/>
      <c r="J6" s="84"/>
      <c r="K6" s="84"/>
      <c r="L6" s="83"/>
      <c r="R6" s="10"/>
      <c r="S6" s="10"/>
      <c r="T6" s="10"/>
    </row>
    <row r="7" spans="1:20" ht="114.95" customHeight="1" x14ac:dyDescent="0.15">
      <c r="A7" s="34" t="s">
        <v>0</v>
      </c>
      <c r="B7" s="86" t="s">
        <v>46</v>
      </c>
      <c r="C7" s="87"/>
      <c r="D7" s="88"/>
      <c r="E7" s="11" t="s">
        <v>40</v>
      </c>
      <c r="F7" s="35" t="s">
        <v>47</v>
      </c>
      <c r="G7" s="89" t="s">
        <v>48</v>
      </c>
      <c r="H7" s="90"/>
      <c r="I7" s="90"/>
      <c r="J7" s="90"/>
      <c r="K7" s="90"/>
      <c r="L7" s="91"/>
      <c r="R7" s="45">
        <v>3</v>
      </c>
      <c r="S7" s="19" t="s">
        <v>49</v>
      </c>
      <c r="T7" s="19" t="s">
        <v>50</v>
      </c>
    </row>
    <row r="8" spans="1:20" ht="114.95" customHeight="1" x14ac:dyDescent="0.15">
      <c r="A8" s="36" t="s">
        <v>1</v>
      </c>
      <c r="B8" s="92" t="s">
        <v>37</v>
      </c>
      <c r="C8" s="93"/>
      <c r="D8" s="94"/>
      <c r="E8" s="12" t="s">
        <v>40</v>
      </c>
      <c r="F8" s="20" t="s">
        <v>47</v>
      </c>
      <c r="G8" s="95" t="s">
        <v>51</v>
      </c>
      <c r="H8" s="96"/>
      <c r="I8" s="96"/>
      <c r="J8" s="96"/>
      <c r="K8" s="96"/>
      <c r="L8" s="97"/>
      <c r="P8" s="46"/>
      <c r="R8" s="18">
        <v>4</v>
      </c>
      <c r="S8" s="19" t="s">
        <v>52</v>
      </c>
      <c r="T8" s="19" t="s">
        <v>53</v>
      </c>
    </row>
    <row r="9" spans="1:20" ht="114.95" customHeight="1" x14ac:dyDescent="0.15">
      <c r="A9" s="37" t="s">
        <v>2</v>
      </c>
      <c r="B9" s="98" t="s">
        <v>38</v>
      </c>
      <c r="C9" s="99"/>
      <c r="D9" s="100"/>
      <c r="E9" s="11" t="s">
        <v>40</v>
      </c>
      <c r="F9" s="20" t="s">
        <v>47</v>
      </c>
      <c r="G9" s="95" t="s">
        <v>54</v>
      </c>
      <c r="H9" s="96"/>
      <c r="I9" s="96"/>
      <c r="J9" s="96"/>
      <c r="K9" s="96"/>
      <c r="L9" s="97"/>
      <c r="R9" s="38"/>
      <c r="S9" s="39"/>
      <c r="T9" s="39"/>
    </row>
    <row r="10" spans="1:20" ht="114.95" customHeight="1" thickBot="1" x14ac:dyDescent="0.2">
      <c r="A10" s="21" t="s">
        <v>3</v>
      </c>
      <c r="B10" s="101" t="s">
        <v>39</v>
      </c>
      <c r="C10" s="102"/>
      <c r="D10" s="103"/>
      <c r="E10" s="15" t="s">
        <v>14</v>
      </c>
      <c r="F10" s="22" t="s">
        <v>47</v>
      </c>
      <c r="G10" s="104" t="s">
        <v>55</v>
      </c>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56</v>
      </c>
      <c r="C12" s="114"/>
      <c r="D12" s="114"/>
      <c r="E12" s="114"/>
      <c r="F12" s="114"/>
      <c r="G12" s="114"/>
      <c r="H12" s="114"/>
      <c r="I12" s="114"/>
      <c r="J12" s="114"/>
      <c r="K12" s="114"/>
      <c r="L12" s="115"/>
    </row>
    <row r="13" spans="1:20" ht="53.25" customHeight="1" x14ac:dyDescent="0.15">
      <c r="A13" s="108"/>
      <c r="B13" s="116"/>
      <c r="C13" s="117"/>
      <c r="D13" s="117"/>
      <c r="E13" s="117"/>
      <c r="F13" s="117"/>
      <c r="G13" s="117"/>
      <c r="H13" s="117"/>
      <c r="I13" s="117"/>
      <c r="J13" s="117"/>
      <c r="K13" s="117"/>
      <c r="L13" s="118"/>
    </row>
    <row r="14" spans="1:20" ht="53.25" customHeight="1" x14ac:dyDescent="0.15">
      <c r="A14" s="108"/>
      <c r="B14" s="116"/>
      <c r="C14" s="117"/>
      <c r="D14" s="117"/>
      <c r="E14" s="117"/>
      <c r="F14" s="117"/>
      <c r="G14" s="117"/>
      <c r="H14" s="117"/>
      <c r="I14" s="117"/>
      <c r="J14" s="117"/>
      <c r="K14" s="117"/>
      <c r="L14" s="118"/>
    </row>
    <row r="15" spans="1:20" ht="53.25" customHeight="1" x14ac:dyDescent="0.15">
      <c r="A15" s="108"/>
      <c r="B15" s="116"/>
      <c r="C15" s="117"/>
      <c r="D15" s="117"/>
      <c r="E15" s="117"/>
      <c r="F15" s="117"/>
      <c r="G15" s="117"/>
      <c r="H15" s="117"/>
      <c r="I15" s="117"/>
      <c r="J15" s="117"/>
      <c r="K15" s="117"/>
      <c r="L15" s="118"/>
    </row>
    <row r="16" spans="1:20" ht="53.25" customHeight="1" x14ac:dyDescent="0.15">
      <c r="A16" s="108"/>
      <c r="B16" s="116"/>
      <c r="C16" s="117"/>
      <c r="D16" s="117"/>
      <c r="E16" s="117"/>
      <c r="F16" s="117"/>
      <c r="G16" s="117"/>
      <c r="H16" s="117"/>
      <c r="I16" s="117"/>
      <c r="J16" s="117"/>
      <c r="K16" s="117"/>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57</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92F3-1A61-4CF6-9ADA-6F947E70EA85}">
  <dimension ref="A1:T19"/>
  <sheetViews>
    <sheetView view="pageBreakPreview" zoomScale="70" zoomScaleNormal="100" zoomScaleSheetLayoutView="70" zoomScalePageLayoutView="80" workbookViewId="0">
      <selection activeCell="B12" sqref="B12:L17"/>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3</v>
      </c>
      <c r="B5" s="76"/>
      <c r="C5" s="77" t="str">
        <f>IFERROR(VLOOKUP(A5,R7:T10,2),"")</f>
        <v>キエーロワークショップを通じて楽しくCO２削減の見える化をしよう！事業</v>
      </c>
      <c r="D5" s="78"/>
      <c r="E5" s="78"/>
      <c r="F5" s="78"/>
      <c r="G5" s="78"/>
      <c r="H5" s="78"/>
      <c r="I5" s="77" t="str">
        <f>IFERROR(VLOOKUP(A5,R7:T10,3),"")</f>
        <v>SOFNY</v>
      </c>
      <c r="J5" s="78"/>
      <c r="K5" s="78"/>
      <c r="L5" s="79"/>
      <c r="R5" s="9" t="s">
        <v>8</v>
      </c>
      <c r="S5" s="10" t="s">
        <v>6</v>
      </c>
      <c r="T5" s="10" t="s">
        <v>7</v>
      </c>
    </row>
    <row r="6" spans="1:20" s="8" customFormat="1" ht="24" customHeight="1" thickBot="1" x14ac:dyDescent="0.2">
      <c r="A6" s="122" t="s">
        <v>9</v>
      </c>
      <c r="B6" s="123"/>
      <c r="C6" s="123"/>
      <c r="D6" s="123"/>
      <c r="E6" s="82" t="s">
        <v>10</v>
      </c>
      <c r="F6" s="83"/>
      <c r="G6" s="82" t="s">
        <v>11</v>
      </c>
      <c r="H6" s="84"/>
      <c r="I6" s="84"/>
      <c r="J6" s="84"/>
      <c r="K6" s="84"/>
      <c r="L6" s="83"/>
      <c r="R6" s="10"/>
      <c r="S6" s="10"/>
      <c r="T6" s="10"/>
    </row>
    <row r="7" spans="1:20" ht="114.95" customHeight="1" x14ac:dyDescent="0.15">
      <c r="A7" s="40" t="s">
        <v>0</v>
      </c>
      <c r="B7" s="124" t="s">
        <v>46</v>
      </c>
      <c r="C7" s="125"/>
      <c r="D7" s="126"/>
      <c r="E7" s="11" t="s">
        <v>15</v>
      </c>
      <c r="F7" s="41" t="s">
        <v>47</v>
      </c>
      <c r="G7" s="89" t="s">
        <v>59</v>
      </c>
      <c r="H7" s="90"/>
      <c r="I7" s="90"/>
      <c r="J7" s="90"/>
      <c r="K7" s="90"/>
      <c r="L7" s="91"/>
      <c r="R7" s="45">
        <v>3</v>
      </c>
      <c r="S7" s="19" t="s">
        <v>49</v>
      </c>
      <c r="T7" s="19" t="s">
        <v>50</v>
      </c>
    </row>
    <row r="8" spans="1:20" ht="114.95" customHeight="1" x14ac:dyDescent="0.15">
      <c r="A8" s="42" t="s">
        <v>1</v>
      </c>
      <c r="B8" s="127" t="s">
        <v>37</v>
      </c>
      <c r="C8" s="128"/>
      <c r="D8" s="129"/>
      <c r="E8" s="12" t="s">
        <v>44</v>
      </c>
      <c r="F8" s="13" t="s">
        <v>47</v>
      </c>
      <c r="G8" s="95" t="s">
        <v>60</v>
      </c>
      <c r="H8" s="96"/>
      <c r="I8" s="96"/>
      <c r="J8" s="96"/>
      <c r="K8" s="96"/>
      <c r="L8" s="97"/>
      <c r="P8" s="46"/>
      <c r="R8" s="18">
        <v>4</v>
      </c>
      <c r="S8" s="19" t="s">
        <v>52</v>
      </c>
      <c r="T8" s="19" t="s">
        <v>53</v>
      </c>
    </row>
    <row r="9" spans="1:20" ht="114.95" customHeight="1" x14ac:dyDescent="0.15">
      <c r="A9" s="43" t="s">
        <v>2</v>
      </c>
      <c r="B9" s="130" t="s">
        <v>38</v>
      </c>
      <c r="C9" s="131"/>
      <c r="D9" s="132"/>
      <c r="E9" s="11" t="s">
        <v>44</v>
      </c>
      <c r="F9" s="13" t="s">
        <v>47</v>
      </c>
      <c r="G9" s="95" t="s">
        <v>61</v>
      </c>
      <c r="H9" s="96"/>
      <c r="I9" s="96"/>
      <c r="J9" s="96"/>
      <c r="K9" s="96"/>
      <c r="L9" s="97"/>
      <c r="R9" s="38"/>
      <c r="S9" s="39"/>
      <c r="T9" s="39"/>
    </row>
    <row r="10" spans="1:20" ht="114.95" customHeight="1" thickBot="1" x14ac:dyDescent="0.2">
      <c r="A10" s="14" t="s">
        <v>3</v>
      </c>
      <c r="B10" s="101" t="s">
        <v>39</v>
      </c>
      <c r="C10" s="102"/>
      <c r="D10" s="103"/>
      <c r="E10" s="15" t="s">
        <v>15</v>
      </c>
      <c r="F10" s="16" t="s">
        <v>47</v>
      </c>
      <c r="G10" s="104" t="s">
        <v>62</v>
      </c>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63</v>
      </c>
      <c r="C12" s="114"/>
      <c r="D12" s="114"/>
      <c r="E12" s="114"/>
      <c r="F12" s="114"/>
      <c r="G12" s="114"/>
      <c r="H12" s="114"/>
      <c r="I12" s="114"/>
      <c r="J12" s="114"/>
      <c r="K12" s="114"/>
      <c r="L12" s="115"/>
    </row>
    <row r="13" spans="1:20" ht="53.25" customHeight="1" x14ac:dyDescent="0.15">
      <c r="A13" s="108"/>
      <c r="B13" s="116"/>
      <c r="C13" s="133"/>
      <c r="D13" s="133"/>
      <c r="E13" s="133"/>
      <c r="F13" s="133"/>
      <c r="G13" s="133"/>
      <c r="H13" s="133"/>
      <c r="I13" s="133"/>
      <c r="J13" s="133"/>
      <c r="K13" s="133"/>
      <c r="L13" s="118"/>
    </row>
    <row r="14" spans="1:20" ht="53.25" customHeight="1" x14ac:dyDescent="0.15">
      <c r="A14" s="108"/>
      <c r="B14" s="116"/>
      <c r="C14" s="133"/>
      <c r="D14" s="133"/>
      <c r="E14" s="133"/>
      <c r="F14" s="133"/>
      <c r="G14" s="133"/>
      <c r="H14" s="133"/>
      <c r="I14" s="133"/>
      <c r="J14" s="133"/>
      <c r="K14" s="133"/>
      <c r="L14" s="118"/>
    </row>
    <row r="15" spans="1:20" ht="53.25" customHeight="1" x14ac:dyDescent="0.15">
      <c r="A15" s="108"/>
      <c r="B15" s="116"/>
      <c r="C15" s="133"/>
      <c r="D15" s="133"/>
      <c r="E15" s="133"/>
      <c r="F15" s="133"/>
      <c r="G15" s="133"/>
      <c r="H15" s="133"/>
      <c r="I15" s="133"/>
      <c r="J15" s="133"/>
      <c r="K15" s="133"/>
      <c r="L15" s="118"/>
    </row>
    <row r="16" spans="1:20" ht="53.25" customHeight="1" x14ac:dyDescent="0.15">
      <c r="A16" s="108"/>
      <c r="B16" s="116"/>
      <c r="C16" s="133"/>
      <c r="D16" s="133"/>
      <c r="E16" s="133"/>
      <c r="F16" s="133"/>
      <c r="G16" s="133"/>
      <c r="H16" s="133"/>
      <c r="I16" s="133"/>
      <c r="J16" s="133"/>
      <c r="K16" s="133"/>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57</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FF647-D171-4CC6-BD0D-7474040BCAA2}">
  <dimension ref="A1:T19"/>
  <sheetViews>
    <sheetView view="pageBreakPreview" zoomScale="70" zoomScaleNormal="100" zoomScaleSheetLayoutView="70" zoomScalePageLayoutView="80" workbookViewId="0">
      <selection activeCell="G7" sqref="G7:L7"/>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134" t="s">
        <v>16</v>
      </c>
      <c r="B4" s="135"/>
      <c r="C4" s="136" t="s">
        <v>17</v>
      </c>
      <c r="D4" s="137"/>
      <c r="E4" s="137"/>
      <c r="F4" s="137"/>
      <c r="G4" s="137"/>
      <c r="H4" s="137"/>
      <c r="I4" s="136" t="s">
        <v>18</v>
      </c>
      <c r="J4" s="137"/>
      <c r="K4" s="137"/>
      <c r="L4" s="138"/>
    </row>
    <row r="5" spans="1:20" s="8" customFormat="1" ht="36" customHeight="1" thickBot="1" x14ac:dyDescent="0.2">
      <c r="A5" s="139">
        <v>3</v>
      </c>
      <c r="B5" s="140"/>
      <c r="C5" s="141" t="str">
        <f>IFERROR(VLOOKUP(A5,R7:T10,2),"")</f>
        <v>キエーロワークショップを通じて楽しくCO２削減の見える化をしよう！事業</v>
      </c>
      <c r="D5" s="142"/>
      <c r="E5" s="142"/>
      <c r="F5" s="142"/>
      <c r="G5" s="142"/>
      <c r="H5" s="142"/>
      <c r="I5" s="141" t="str">
        <f>IFERROR(VLOOKUP(A5,R7:T10,3),"")</f>
        <v>SOFNY</v>
      </c>
      <c r="J5" s="142"/>
      <c r="K5" s="142"/>
      <c r="L5" s="143"/>
      <c r="R5" s="9" t="s">
        <v>8</v>
      </c>
      <c r="S5" s="10" t="s">
        <v>6</v>
      </c>
      <c r="T5" s="10" t="s">
        <v>7</v>
      </c>
    </row>
    <row r="6" spans="1:20" s="8" customFormat="1" ht="24" customHeight="1" thickBot="1" x14ac:dyDescent="0.2">
      <c r="A6" s="144" t="s">
        <v>19</v>
      </c>
      <c r="B6" s="145"/>
      <c r="C6" s="145"/>
      <c r="D6" s="145"/>
      <c r="E6" s="146" t="s">
        <v>20</v>
      </c>
      <c r="F6" s="147"/>
      <c r="G6" s="146" t="s">
        <v>21</v>
      </c>
      <c r="H6" s="148"/>
      <c r="I6" s="148"/>
      <c r="J6" s="148"/>
      <c r="K6" s="148"/>
      <c r="L6" s="147"/>
      <c r="R6" s="10"/>
      <c r="S6" s="10"/>
      <c r="T6" s="10"/>
    </row>
    <row r="7" spans="1:20" ht="114.95" customHeight="1" x14ac:dyDescent="0.15">
      <c r="A7" s="52" t="s">
        <v>22</v>
      </c>
      <c r="B7" s="150" t="s">
        <v>64</v>
      </c>
      <c r="C7" s="151"/>
      <c r="D7" s="152"/>
      <c r="E7" s="53" t="s">
        <v>23</v>
      </c>
      <c r="F7" s="54" t="s">
        <v>65</v>
      </c>
      <c r="G7" s="153" t="s">
        <v>66</v>
      </c>
      <c r="H7" s="154"/>
      <c r="I7" s="154"/>
      <c r="J7" s="154"/>
      <c r="K7" s="154"/>
      <c r="L7" s="155"/>
      <c r="R7" s="45">
        <v>3</v>
      </c>
      <c r="S7" s="19" t="s">
        <v>49</v>
      </c>
      <c r="T7" s="19" t="s">
        <v>50</v>
      </c>
    </row>
    <row r="8" spans="1:20" ht="114.95" customHeight="1" x14ac:dyDescent="0.15">
      <c r="A8" s="55" t="s">
        <v>24</v>
      </c>
      <c r="B8" s="156" t="s">
        <v>41</v>
      </c>
      <c r="C8" s="157"/>
      <c r="D8" s="158"/>
      <c r="E8" s="56" t="s">
        <v>67</v>
      </c>
      <c r="F8" s="57" t="s">
        <v>65</v>
      </c>
      <c r="G8" s="159" t="s">
        <v>68</v>
      </c>
      <c r="H8" s="160"/>
      <c r="I8" s="160"/>
      <c r="J8" s="160"/>
      <c r="K8" s="160"/>
      <c r="L8" s="161"/>
      <c r="P8" s="46"/>
      <c r="R8" s="18">
        <v>4</v>
      </c>
      <c r="S8" s="19" t="s">
        <v>52</v>
      </c>
      <c r="T8" s="19" t="s">
        <v>53</v>
      </c>
    </row>
    <row r="9" spans="1:20" ht="114.95" customHeight="1" x14ac:dyDescent="0.15">
      <c r="A9" s="58" t="s">
        <v>25</v>
      </c>
      <c r="B9" s="162" t="s">
        <v>42</v>
      </c>
      <c r="C9" s="163"/>
      <c r="D9" s="164"/>
      <c r="E9" s="53" t="s">
        <v>23</v>
      </c>
      <c r="F9" s="57" t="s">
        <v>65</v>
      </c>
      <c r="G9" s="159" t="s">
        <v>69</v>
      </c>
      <c r="H9" s="160"/>
      <c r="I9" s="160"/>
      <c r="J9" s="160"/>
      <c r="K9" s="160"/>
      <c r="L9" s="161"/>
      <c r="R9" s="38"/>
      <c r="S9" s="39"/>
      <c r="T9" s="39"/>
    </row>
    <row r="10" spans="1:20" ht="114.95" customHeight="1" thickBot="1" x14ac:dyDescent="0.2">
      <c r="A10" s="59" t="s">
        <v>26</v>
      </c>
      <c r="B10" s="165" t="s">
        <v>43</v>
      </c>
      <c r="C10" s="166"/>
      <c r="D10" s="167"/>
      <c r="E10" s="60" t="s">
        <v>67</v>
      </c>
      <c r="F10" s="61" t="s">
        <v>65</v>
      </c>
      <c r="G10" s="168" t="s">
        <v>70</v>
      </c>
      <c r="H10" s="169"/>
      <c r="I10" s="169"/>
      <c r="J10" s="169"/>
      <c r="K10" s="169"/>
      <c r="L10" s="170"/>
      <c r="R10" s="38"/>
      <c r="S10" s="39"/>
      <c r="T10" s="39"/>
    </row>
    <row r="11" spans="1:20" ht="24" customHeight="1" x14ac:dyDescent="0.15">
      <c r="A11" s="171" t="s">
        <v>27</v>
      </c>
      <c r="B11" s="174" t="s">
        <v>28</v>
      </c>
      <c r="C11" s="175"/>
      <c r="D11" s="175"/>
      <c r="E11" s="175"/>
      <c r="F11" s="175"/>
      <c r="G11" s="175"/>
      <c r="H11" s="175"/>
      <c r="I11" s="175"/>
      <c r="J11" s="175"/>
      <c r="K11" s="175"/>
      <c r="L11" s="176"/>
      <c r="R11" s="47"/>
      <c r="S11" s="47"/>
      <c r="T11" s="47"/>
    </row>
    <row r="12" spans="1:20" ht="53.25" customHeight="1" x14ac:dyDescent="0.15">
      <c r="A12" s="172"/>
      <c r="B12" s="177" t="s">
        <v>71</v>
      </c>
      <c r="C12" s="178"/>
      <c r="D12" s="178"/>
      <c r="E12" s="178"/>
      <c r="F12" s="178"/>
      <c r="G12" s="178"/>
      <c r="H12" s="178"/>
      <c r="I12" s="178"/>
      <c r="J12" s="178"/>
      <c r="K12" s="178"/>
      <c r="L12" s="179"/>
    </row>
    <row r="13" spans="1:20" ht="53.25" customHeight="1" x14ac:dyDescent="0.15">
      <c r="A13" s="172"/>
      <c r="B13" s="180"/>
      <c r="C13" s="181"/>
      <c r="D13" s="181"/>
      <c r="E13" s="181"/>
      <c r="F13" s="181"/>
      <c r="G13" s="181"/>
      <c r="H13" s="181"/>
      <c r="I13" s="181"/>
      <c r="J13" s="181"/>
      <c r="K13" s="181"/>
      <c r="L13" s="182"/>
    </row>
    <row r="14" spans="1:20" ht="53.25" customHeight="1" x14ac:dyDescent="0.15">
      <c r="A14" s="172"/>
      <c r="B14" s="180"/>
      <c r="C14" s="181"/>
      <c r="D14" s="181"/>
      <c r="E14" s="181"/>
      <c r="F14" s="181"/>
      <c r="G14" s="181"/>
      <c r="H14" s="181"/>
      <c r="I14" s="181"/>
      <c r="J14" s="181"/>
      <c r="K14" s="181"/>
      <c r="L14" s="182"/>
    </row>
    <row r="15" spans="1:20" ht="53.25" customHeight="1" x14ac:dyDescent="0.15">
      <c r="A15" s="172"/>
      <c r="B15" s="180"/>
      <c r="C15" s="181"/>
      <c r="D15" s="181"/>
      <c r="E15" s="181"/>
      <c r="F15" s="181"/>
      <c r="G15" s="181"/>
      <c r="H15" s="181"/>
      <c r="I15" s="181"/>
      <c r="J15" s="181"/>
      <c r="K15" s="181"/>
      <c r="L15" s="182"/>
    </row>
    <row r="16" spans="1:20" ht="53.25" customHeight="1" x14ac:dyDescent="0.15">
      <c r="A16" s="172"/>
      <c r="B16" s="180"/>
      <c r="C16" s="181"/>
      <c r="D16" s="181"/>
      <c r="E16" s="181"/>
      <c r="F16" s="181"/>
      <c r="G16" s="181"/>
      <c r="H16" s="181"/>
      <c r="I16" s="181"/>
      <c r="J16" s="181"/>
      <c r="K16" s="181"/>
      <c r="L16" s="182"/>
    </row>
    <row r="17" spans="1:12" ht="53.25" customHeight="1" thickBot="1" x14ac:dyDescent="0.2">
      <c r="A17" s="173"/>
      <c r="B17" s="183"/>
      <c r="C17" s="184"/>
      <c r="D17" s="184"/>
      <c r="E17" s="184"/>
      <c r="F17" s="184"/>
      <c r="G17" s="184"/>
      <c r="H17" s="184"/>
      <c r="I17" s="184"/>
      <c r="J17" s="184"/>
      <c r="K17" s="184"/>
      <c r="L17" s="185"/>
    </row>
    <row r="18" spans="1:12" ht="18" customHeight="1" x14ac:dyDescent="0.15">
      <c r="A18" s="149" t="s">
        <v>72</v>
      </c>
      <c r="B18" s="149"/>
      <c r="C18" s="149"/>
      <c r="D18" s="149"/>
      <c r="E18" s="149"/>
      <c r="F18" s="149"/>
      <c r="G18" s="149"/>
      <c r="H18" s="149"/>
      <c r="I18" s="149"/>
      <c r="J18" s="149"/>
      <c r="K18" s="149"/>
      <c r="L18" s="149"/>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30BEA-0647-425F-B61F-6F699C0CBF9D}">
  <dimension ref="A1:T19"/>
  <sheetViews>
    <sheetView view="pageBreakPreview" zoomScale="70" zoomScaleNormal="100" zoomScaleSheetLayoutView="70" zoomScalePageLayoutView="80" workbookViewId="0">
      <selection activeCell="G7" sqref="G7:L7"/>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3</v>
      </c>
      <c r="B5" s="76"/>
      <c r="C5" s="77" t="str">
        <f>IFERROR(VLOOKUP(A5,R7:T10,2),"")</f>
        <v>キエーロワークショップを通じて楽しくCO２削減の見える化をしよう！事業</v>
      </c>
      <c r="D5" s="78"/>
      <c r="E5" s="78"/>
      <c r="F5" s="78"/>
      <c r="G5" s="78"/>
      <c r="H5" s="78"/>
      <c r="I5" s="77" t="str">
        <f>IFERROR(VLOOKUP(A5,R7:T10,3),"")</f>
        <v>SOFNY</v>
      </c>
      <c r="J5" s="78"/>
      <c r="K5" s="78"/>
      <c r="L5" s="79"/>
      <c r="R5" s="9" t="s">
        <v>8</v>
      </c>
      <c r="S5" s="10" t="s">
        <v>6</v>
      </c>
      <c r="T5" s="10" t="s">
        <v>7</v>
      </c>
    </row>
    <row r="6" spans="1:20" s="8" customFormat="1" ht="24" customHeight="1" thickBot="1" x14ac:dyDescent="0.2">
      <c r="A6" s="122" t="s">
        <v>9</v>
      </c>
      <c r="B6" s="123"/>
      <c r="C6" s="123"/>
      <c r="D6" s="123"/>
      <c r="E6" s="82" t="s">
        <v>10</v>
      </c>
      <c r="F6" s="83"/>
      <c r="G6" s="82" t="s">
        <v>11</v>
      </c>
      <c r="H6" s="84"/>
      <c r="I6" s="84"/>
      <c r="J6" s="84"/>
      <c r="K6" s="84"/>
      <c r="L6" s="83"/>
      <c r="R6" s="10"/>
      <c r="S6" s="10"/>
      <c r="T6" s="10"/>
    </row>
    <row r="7" spans="1:20" ht="114.95" customHeight="1" x14ac:dyDescent="0.15">
      <c r="A7" s="40" t="s">
        <v>0</v>
      </c>
      <c r="B7" s="124" t="s">
        <v>46</v>
      </c>
      <c r="C7" s="125"/>
      <c r="D7" s="126"/>
      <c r="E7" s="11" t="s">
        <v>40</v>
      </c>
      <c r="F7" s="41" t="s">
        <v>47</v>
      </c>
      <c r="G7" s="89"/>
      <c r="H7" s="90"/>
      <c r="I7" s="90"/>
      <c r="J7" s="90"/>
      <c r="K7" s="90"/>
      <c r="L7" s="91"/>
      <c r="R7" s="45">
        <v>3</v>
      </c>
      <c r="S7" s="19" t="s">
        <v>49</v>
      </c>
      <c r="T7" s="19" t="s">
        <v>50</v>
      </c>
    </row>
    <row r="8" spans="1:20" ht="114.95" customHeight="1" x14ac:dyDescent="0.15">
      <c r="A8" s="42" t="s">
        <v>1</v>
      </c>
      <c r="B8" s="127" t="s">
        <v>37</v>
      </c>
      <c r="C8" s="128"/>
      <c r="D8" s="129"/>
      <c r="E8" s="12" t="s">
        <v>40</v>
      </c>
      <c r="F8" s="13" t="s">
        <v>47</v>
      </c>
      <c r="G8" s="95"/>
      <c r="H8" s="96"/>
      <c r="I8" s="96"/>
      <c r="J8" s="96"/>
      <c r="K8" s="96"/>
      <c r="L8" s="97"/>
      <c r="P8" s="46"/>
      <c r="R8" s="18">
        <v>4</v>
      </c>
      <c r="S8" s="19" t="s">
        <v>52</v>
      </c>
      <c r="T8" s="19" t="s">
        <v>53</v>
      </c>
    </row>
    <row r="9" spans="1:20" ht="114.95" customHeight="1" x14ac:dyDescent="0.15">
      <c r="A9" s="43" t="s">
        <v>2</v>
      </c>
      <c r="B9" s="130" t="s">
        <v>38</v>
      </c>
      <c r="C9" s="131"/>
      <c r="D9" s="132"/>
      <c r="E9" s="11" t="s">
        <v>40</v>
      </c>
      <c r="F9" s="13" t="s">
        <v>47</v>
      </c>
      <c r="G9" s="95"/>
      <c r="H9" s="96"/>
      <c r="I9" s="96"/>
      <c r="J9" s="96"/>
      <c r="K9" s="96"/>
      <c r="L9" s="97"/>
      <c r="R9" s="38"/>
      <c r="S9" s="39"/>
      <c r="T9" s="39"/>
    </row>
    <row r="10" spans="1:20" ht="114.95" customHeight="1" thickBot="1" x14ac:dyDescent="0.2">
      <c r="A10" s="14" t="s">
        <v>3</v>
      </c>
      <c r="B10" s="101" t="s">
        <v>39</v>
      </c>
      <c r="C10" s="102"/>
      <c r="D10" s="103"/>
      <c r="E10" s="15" t="s">
        <v>40</v>
      </c>
      <c r="F10" s="16" t="s">
        <v>47</v>
      </c>
      <c r="G10" s="104"/>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73</v>
      </c>
      <c r="C12" s="114"/>
      <c r="D12" s="114"/>
      <c r="E12" s="114"/>
      <c r="F12" s="114"/>
      <c r="G12" s="114"/>
      <c r="H12" s="114"/>
      <c r="I12" s="114"/>
      <c r="J12" s="114"/>
      <c r="K12" s="114"/>
      <c r="L12" s="115"/>
    </row>
    <row r="13" spans="1:20" ht="53.25" customHeight="1" x14ac:dyDescent="0.15">
      <c r="A13" s="108"/>
      <c r="B13" s="116"/>
      <c r="C13" s="133"/>
      <c r="D13" s="133"/>
      <c r="E13" s="133"/>
      <c r="F13" s="133"/>
      <c r="G13" s="133"/>
      <c r="H13" s="133"/>
      <c r="I13" s="133"/>
      <c r="J13" s="133"/>
      <c r="K13" s="133"/>
      <c r="L13" s="118"/>
    </row>
    <row r="14" spans="1:20" ht="53.25" customHeight="1" x14ac:dyDescent="0.15">
      <c r="A14" s="108"/>
      <c r="B14" s="116"/>
      <c r="C14" s="133"/>
      <c r="D14" s="133"/>
      <c r="E14" s="133"/>
      <c r="F14" s="133"/>
      <c r="G14" s="133"/>
      <c r="H14" s="133"/>
      <c r="I14" s="133"/>
      <c r="J14" s="133"/>
      <c r="K14" s="133"/>
      <c r="L14" s="118"/>
    </row>
    <row r="15" spans="1:20" ht="53.25" customHeight="1" x14ac:dyDescent="0.15">
      <c r="A15" s="108"/>
      <c r="B15" s="116"/>
      <c r="C15" s="133"/>
      <c r="D15" s="133"/>
      <c r="E15" s="133"/>
      <c r="F15" s="133"/>
      <c r="G15" s="133"/>
      <c r="H15" s="133"/>
      <c r="I15" s="133"/>
      <c r="J15" s="133"/>
      <c r="K15" s="133"/>
      <c r="L15" s="118"/>
    </row>
    <row r="16" spans="1:20" ht="53.25" customHeight="1" x14ac:dyDescent="0.15">
      <c r="A16" s="108"/>
      <c r="B16" s="116"/>
      <c r="C16" s="133"/>
      <c r="D16" s="133"/>
      <c r="E16" s="133"/>
      <c r="F16" s="133"/>
      <c r="G16" s="133"/>
      <c r="H16" s="133"/>
      <c r="I16" s="133"/>
      <c r="J16" s="133"/>
      <c r="K16" s="133"/>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57</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B9C3D-8D1C-42BF-87D1-0D46E5A88D89}">
  <dimension ref="A1:T19"/>
  <sheetViews>
    <sheetView view="pageBreakPreview" zoomScale="70" zoomScaleNormal="100" zoomScaleSheetLayoutView="70" zoomScalePageLayoutView="80" workbookViewId="0">
      <selection activeCell="G8" sqref="G8:L8"/>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3</v>
      </c>
      <c r="B5" s="76"/>
      <c r="C5" s="77" t="str">
        <f>IFERROR(VLOOKUP(A5,R7:T10,2),"")</f>
        <v>キエーロワークショップを通じて楽しくCO２削減の見える化をしよう！事業</v>
      </c>
      <c r="D5" s="78"/>
      <c r="E5" s="78"/>
      <c r="F5" s="78"/>
      <c r="G5" s="78"/>
      <c r="H5" s="78"/>
      <c r="I5" s="77" t="str">
        <f>IFERROR(VLOOKUP(A5,R7:T10,3),"")</f>
        <v>SOFNY</v>
      </c>
      <c r="J5" s="78"/>
      <c r="K5" s="78"/>
      <c r="L5" s="79"/>
      <c r="R5" s="9" t="s">
        <v>8</v>
      </c>
      <c r="S5" s="10" t="s">
        <v>6</v>
      </c>
      <c r="T5" s="10" t="s">
        <v>7</v>
      </c>
    </row>
    <row r="6" spans="1:20" s="8" customFormat="1" ht="24" customHeight="1" thickBot="1" x14ac:dyDescent="0.2">
      <c r="A6" s="80" t="s">
        <v>9</v>
      </c>
      <c r="B6" s="81"/>
      <c r="C6" s="81"/>
      <c r="D6" s="81"/>
      <c r="E6" s="82" t="s">
        <v>10</v>
      </c>
      <c r="F6" s="83"/>
      <c r="G6" s="82" t="s">
        <v>11</v>
      </c>
      <c r="H6" s="84"/>
      <c r="I6" s="84"/>
      <c r="J6" s="84"/>
      <c r="K6" s="84"/>
      <c r="L6" s="83"/>
      <c r="R6" s="10"/>
      <c r="S6" s="10"/>
      <c r="T6" s="10"/>
    </row>
    <row r="7" spans="1:20" ht="114.95" customHeight="1" x14ac:dyDescent="0.15">
      <c r="A7" s="34" t="s">
        <v>0</v>
      </c>
      <c r="B7" s="86" t="s">
        <v>46</v>
      </c>
      <c r="C7" s="87"/>
      <c r="D7" s="88"/>
      <c r="E7" s="11" t="s">
        <v>15</v>
      </c>
      <c r="F7" s="35" t="s">
        <v>47</v>
      </c>
      <c r="G7" s="89" t="s">
        <v>74</v>
      </c>
      <c r="H7" s="90"/>
      <c r="I7" s="90"/>
      <c r="J7" s="90"/>
      <c r="K7" s="90"/>
      <c r="L7" s="91"/>
      <c r="R7" s="45">
        <v>3</v>
      </c>
      <c r="S7" s="19" t="s">
        <v>49</v>
      </c>
      <c r="T7" s="19" t="s">
        <v>50</v>
      </c>
    </row>
    <row r="8" spans="1:20" ht="114.95" customHeight="1" x14ac:dyDescent="0.15">
      <c r="A8" s="36" t="s">
        <v>1</v>
      </c>
      <c r="B8" s="92" t="s">
        <v>37</v>
      </c>
      <c r="C8" s="93"/>
      <c r="D8" s="94"/>
      <c r="E8" s="12" t="s">
        <v>44</v>
      </c>
      <c r="F8" s="20" t="s">
        <v>47</v>
      </c>
      <c r="G8" s="95" t="s">
        <v>75</v>
      </c>
      <c r="H8" s="96"/>
      <c r="I8" s="96"/>
      <c r="J8" s="96"/>
      <c r="K8" s="96"/>
      <c r="L8" s="97"/>
      <c r="P8" s="46"/>
      <c r="R8" s="18">
        <v>4</v>
      </c>
      <c r="S8" s="19" t="s">
        <v>52</v>
      </c>
      <c r="T8" s="19" t="s">
        <v>53</v>
      </c>
    </row>
    <row r="9" spans="1:20" ht="114.95" customHeight="1" x14ac:dyDescent="0.15">
      <c r="A9" s="37" t="s">
        <v>2</v>
      </c>
      <c r="B9" s="98" t="s">
        <v>38</v>
      </c>
      <c r="C9" s="99"/>
      <c r="D9" s="100"/>
      <c r="E9" s="11" t="s">
        <v>44</v>
      </c>
      <c r="F9" s="20" t="s">
        <v>47</v>
      </c>
      <c r="G9" s="95" t="s">
        <v>76</v>
      </c>
      <c r="H9" s="96"/>
      <c r="I9" s="96"/>
      <c r="J9" s="96"/>
      <c r="K9" s="96"/>
      <c r="L9" s="97"/>
      <c r="R9" s="38"/>
      <c r="S9" s="39"/>
      <c r="T9" s="39"/>
    </row>
    <row r="10" spans="1:20" ht="114.95" customHeight="1" thickBot="1" x14ac:dyDescent="0.2">
      <c r="A10" s="21" t="s">
        <v>3</v>
      </c>
      <c r="B10" s="101" t="s">
        <v>39</v>
      </c>
      <c r="C10" s="102"/>
      <c r="D10" s="103"/>
      <c r="E10" s="15" t="s">
        <v>44</v>
      </c>
      <c r="F10" s="22" t="s">
        <v>47</v>
      </c>
      <c r="G10" s="104" t="s">
        <v>77</v>
      </c>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78</v>
      </c>
      <c r="C12" s="114"/>
      <c r="D12" s="114"/>
      <c r="E12" s="114"/>
      <c r="F12" s="114"/>
      <c r="G12" s="114"/>
      <c r="H12" s="114"/>
      <c r="I12" s="114"/>
      <c r="J12" s="114"/>
      <c r="K12" s="114"/>
      <c r="L12" s="115"/>
    </row>
    <row r="13" spans="1:20" ht="53.25" customHeight="1" x14ac:dyDescent="0.15">
      <c r="A13" s="108"/>
      <c r="B13" s="116"/>
      <c r="C13" s="117"/>
      <c r="D13" s="117"/>
      <c r="E13" s="117"/>
      <c r="F13" s="117"/>
      <c r="G13" s="117"/>
      <c r="H13" s="117"/>
      <c r="I13" s="117"/>
      <c r="J13" s="117"/>
      <c r="K13" s="117"/>
      <c r="L13" s="118"/>
    </row>
    <row r="14" spans="1:20" ht="53.25" customHeight="1" x14ac:dyDescent="0.15">
      <c r="A14" s="108"/>
      <c r="B14" s="116"/>
      <c r="C14" s="117"/>
      <c r="D14" s="117"/>
      <c r="E14" s="117"/>
      <c r="F14" s="117"/>
      <c r="G14" s="117"/>
      <c r="H14" s="117"/>
      <c r="I14" s="117"/>
      <c r="J14" s="117"/>
      <c r="K14" s="117"/>
      <c r="L14" s="118"/>
    </row>
    <row r="15" spans="1:20" ht="53.25" customHeight="1" x14ac:dyDescent="0.15">
      <c r="A15" s="108"/>
      <c r="B15" s="116"/>
      <c r="C15" s="117"/>
      <c r="D15" s="117"/>
      <c r="E15" s="117"/>
      <c r="F15" s="117"/>
      <c r="G15" s="117"/>
      <c r="H15" s="117"/>
      <c r="I15" s="117"/>
      <c r="J15" s="117"/>
      <c r="K15" s="117"/>
      <c r="L15" s="118"/>
    </row>
    <row r="16" spans="1:20" ht="53.25" customHeight="1" x14ac:dyDescent="0.15">
      <c r="A16" s="108"/>
      <c r="B16" s="116"/>
      <c r="C16" s="117"/>
      <c r="D16" s="117"/>
      <c r="E16" s="117"/>
      <c r="F16" s="117"/>
      <c r="G16" s="117"/>
      <c r="H16" s="117"/>
      <c r="I16" s="117"/>
      <c r="J16" s="117"/>
      <c r="K16" s="117"/>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57</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36A9-A14B-465B-91D6-F3E28F509049}">
  <dimension ref="A1:T19"/>
  <sheetViews>
    <sheetView view="pageBreakPreview" zoomScale="60" zoomScaleNormal="100" zoomScalePageLayoutView="80" workbookViewId="0">
      <selection activeCell="Q7" sqref="Q7"/>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3.5" customHeight="1" x14ac:dyDescent="0.15">
      <c r="A4" s="70" t="s">
        <v>5</v>
      </c>
      <c r="B4" s="71"/>
      <c r="C4" s="72" t="s">
        <v>6</v>
      </c>
      <c r="D4" s="73"/>
      <c r="E4" s="73"/>
      <c r="F4" s="73"/>
      <c r="G4" s="73"/>
      <c r="H4" s="73"/>
      <c r="I4" s="72" t="s">
        <v>7</v>
      </c>
      <c r="J4" s="73"/>
      <c r="K4" s="73"/>
      <c r="L4" s="74"/>
    </row>
    <row r="5" spans="1:20" s="8" customFormat="1" ht="36" customHeight="1" thickBot="1" x14ac:dyDescent="0.2">
      <c r="A5" s="75">
        <v>3</v>
      </c>
      <c r="B5" s="76"/>
      <c r="C5" s="77" t="str">
        <f>IFERROR(VLOOKUP(A5,R7:T10,2),"")</f>
        <v>キエーロワークショップを通じて楽しくCO２削減の見える化をしよう！事業</v>
      </c>
      <c r="D5" s="78"/>
      <c r="E5" s="78"/>
      <c r="F5" s="78"/>
      <c r="G5" s="78"/>
      <c r="H5" s="78"/>
      <c r="I5" s="77" t="str">
        <f>IFERROR(VLOOKUP(A5,R7:T10,3),"")</f>
        <v>SOFNY</v>
      </c>
      <c r="J5" s="78"/>
      <c r="K5" s="78"/>
      <c r="L5" s="79"/>
      <c r="R5" s="9" t="s">
        <v>8</v>
      </c>
      <c r="S5" s="10" t="s">
        <v>6</v>
      </c>
      <c r="T5" s="10" t="s">
        <v>7</v>
      </c>
    </row>
    <row r="6" spans="1:20" s="8" customFormat="1" ht="24" customHeight="1" thickBot="1" x14ac:dyDescent="0.2">
      <c r="A6" s="80" t="s">
        <v>9</v>
      </c>
      <c r="B6" s="81"/>
      <c r="C6" s="81"/>
      <c r="D6" s="81"/>
      <c r="E6" s="82" t="s">
        <v>10</v>
      </c>
      <c r="F6" s="83"/>
      <c r="G6" s="82" t="s">
        <v>11</v>
      </c>
      <c r="H6" s="84"/>
      <c r="I6" s="84"/>
      <c r="J6" s="84"/>
      <c r="K6" s="84"/>
      <c r="L6" s="83"/>
      <c r="R6" s="10"/>
      <c r="S6" s="10"/>
      <c r="T6" s="10"/>
    </row>
    <row r="7" spans="1:20" ht="114.95" customHeight="1" x14ac:dyDescent="0.15">
      <c r="A7" s="34" t="s">
        <v>0</v>
      </c>
      <c r="B7" s="86" t="s">
        <v>46</v>
      </c>
      <c r="C7" s="87"/>
      <c r="D7" s="88"/>
      <c r="E7" s="11" t="s">
        <v>40</v>
      </c>
      <c r="F7" s="35" t="s">
        <v>47</v>
      </c>
      <c r="G7" s="89" t="s">
        <v>79</v>
      </c>
      <c r="H7" s="90"/>
      <c r="I7" s="90"/>
      <c r="J7" s="90"/>
      <c r="K7" s="90"/>
      <c r="L7" s="91"/>
      <c r="R7" s="45">
        <v>3</v>
      </c>
      <c r="S7" s="19" t="s">
        <v>49</v>
      </c>
      <c r="T7" s="19" t="s">
        <v>50</v>
      </c>
    </row>
    <row r="8" spans="1:20" ht="114.95" customHeight="1" x14ac:dyDescent="0.15">
      <c r="A8" s="36" t="s">
        <v>1</v>
      </c>
      <c r="B8" s="92" t="s">
        <v>37</v>
      </c>
      <c r="C8" s="93"/>
      <c r="D8" s="94"/>
      <c r="E8" s="12" t="s">
        <v>40</v>
      </c>
      <c r="F8" s="20" t="s">
        <v>47</v>
      </c>
      <c r="G8" s="95" t="s">
        <v>80</v>
      </c>
      <c r="H8" s="96"/>
      <c r="I8" s="96"/>
      <c r="J8" s="96"/>
      <c r="K8" s="96"/>
      <c r="L8" s="97"/>
      <c r="P8" s="46"/>
      <c r="R8" s="18">
        <v>4</v>
      </c>
      <c r="S8" s="19" t="s">
        <v>52</v>
      </c>
      <c r="T8" s="19" t="s">
        <v>53</v>
      </c>
    </row>
    <row r="9" spans="1:20" ht="114.95" customHeight="1" x14ac:dyDescent="0.15">
      <c r="A9" s="37" t="s">
        <v>2</v>
      </c>
      <c r="B9" s="98" t="s">
        <v>38</v>
      </c>
      <c r="C9" s="99"/>
      <c r="D9" s="100"/>
      <c r="E9" s="11" t="s">
        <v>40</v>
      </c>
      <c r="F9" s="20" t="s">
        <v>47</v>
      </c>
      <c r="G9" s="95" t="s">
        <v>81</v>
      </c>
      <c r="H9" s="96"/>
      <c r="I9" s="96"/>
      <c r="J9" s="96"/>
      <c r="K9" s="96"/>
      <c r="L9" s="97"/>
      <c r="R9" s="38"/>
      <c r="S9" s="39"/>
      <c r="T9" s="39"/>
    </row>
    <row r="10" spans="1:20" ht="114.95" customHeight="1" thickBot="1" x14ac:dyDescent="0.2">
      <c r="A10" s="21" t="s">
        <v>3</v>
      </c>
      <c r="B10" s="101" t="s">
        <v>39</v>
      </c>
      <c r="C10" s="102"/>
      <c r="D10" s="103"/>
      <c r="E10" s="15" t="s">
        <v>40</v>
      </c>
      <c r="F10" s="22" t="s">
        <v>47</v>
      </c>
      <c r="G10" s="104" t="s">
        <v>82</v>
      </c>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83</v>
      </c>
      <c r="C12" s="114"/>
      <c r="D12" s="114"/>
      <c r="E12" s="114"/>
      <c r="F12" s="114"/>
      <c r="G12" s="114"/>
      <c r="H12" s="114"/>
      <c r="I12" s="114"/>
      <c r="J12" s="114"/>
      <c r="K12" s="114"/>
      <c r="L12" s="115"/>
    </row>
    <row r="13" spans="1:20" ht="53.25" customHeight="1" x14ac:dyDescent="0.15">
      <c r="A13" s="108"/>
      <c r="B13" s="116"/>
      <c r="C13" s="117"/>
      <c r="D13" s="117"/>
      <c r="E13" s="117"/>
      <c r="F13" s="117"/>
      <c r="G13" s="117"/>
      <c r="H13" s="117"/>
      <c r="I13" s="117"/>
      <c r="J13" s="117"/>
      <c r="K13" s="117"/>
      <c r="L13" s="118"/>
    </row>
    <row r="14" spans="1:20" ht="53.25" customHeight="1" x14ac:dyDescent="0.15">
      <c r="A14" s="108"/>
      <c r="B14" s="116"/>
      <c r="C14" s="117"/>
      <c r="D14" s="117"/>
      <c r="E14" s="117"/>
      <c r="F14" s="117"/>
      <c r="G14" s="117"/>
      <c r="H14" s="117"/>
      <c r="I14" s="117"/>
      <c r="J14" s="117"/>
      <c r="K14" s="117"/>
      <c r="L14" s="118"/>
    </row>
    <row r="15" spans="1:20" ht="53.25" customHeight="1" x14ac:dyDescent="0.15">
      <c r="A15" s="108"/>
      <c r="B15" s="116"/>
      <c r="C15" s="117"/>
      <c r="D15" s="117"/>
      <c r="E15" s="117"/>
      <c r="F15" s="117"/>
      <c r="G15" s="117"/>
      <c r="H15" s="117"/>
      <c r="I15" s="117"/>
      <c r="J15" s="117"/>
      <c r="K15" s="117"/>
      <c r="L15" s="118"/>
    </row>
    <row r="16" spans="1:20" ht="53.25" customHeight="1" x14ac:dyDescent="0.15">
      <c r="A16" s="108"/>
      <c r="B16" s="116"/>
      <c r="C16" s="117"/>
      <c r="D16" s="117"/>
      <c r="E16" s="117"/>
      <c r="F16" s="117"/>
      <c r="G16" s="117"/>
      <c r="H16" s="117"/>
      <c r="I16" s="117"/>
      <c r="J16" s="117"/>
      <c r="K16" s="117"/>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57</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E26F4-40F3-4A95-9399-9F699B2E0C8E}">
  <dimension ref="A1:T19"/>
  <sheetViews>
    <sheetView view="pageBreakPreview" topLeftCell="A10" zoomScale="70" zoomScaleNormal="100" zoomScaleSheetLayoutView="70" zoomScalePageLayoutView="80" workbookViewId="0">
      <selection activeCell="R9" sqref="R9"/>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3</v>
      </c>
      <c r="B5" s="76"/>
      <c r="C5" s="77" t="str">
        <f>IFERROR(VLOOKUP(A5,R7:T10,2),"")</f>
        <v>キエーロワークショップを通じて楽しくCO２削減の見える化をしよう！事業</v>
      </c>
      <c r="D5" s="78"/>
      <c r="E5" s="78"/>
      <c r="F5" s="78"/>
      <c r="G5" s="78"/>
      <c r="H5" s="78"/>
      <c r="I5" s="77" t="str">
        <f>IFERROR(VLOOKUP(A5,R7:T10,3),"")</f>
        <v>SOFNY</v>
      </c>
      <c r="J5" s="78"/>
      <c r="K5" s="78"/>
      <c r="L5" s="79"/>
      <c r="R5" s="9" t="s">
        <v>8</v>
      </c>
      <c r="S5" s="10" t="s">
        <v>6</v>
      </c>
      <c r="T5" s="10" t="s">
        <v>7</v>
      </c>
    </row>
    <row r="6" spans="1:20" s="8" customFormat="1" ht="24" customHeight="1" thickBot="1" x14ac:dyDescent="0.2">
      <c r="A6" s="122" t="s">
        <v>9</v>
      </c>
      <c r="B6" s="123"/>
      <c r="C6" s="123"/>
      <c r="D6" s="123"/>
      <c r="E6" s="82" t="s">
        <v>10</v>
      </c>
      <c r="F6" s="83"/>
      <c r="G6" s="82" t="s">
        <v>11</v>
      </c>
      <c r="H6" s="84"/>
      <c r="I6" s="84"/>
      <c r="J6" s="84"/>
      <c r="K6" s="84"/>
      <c r="L6" s="83"/>
      <c r="R6" s="10"/>
      <c r="S6" s="10"/>
      <c r="T6" s="10"/>
    </row>
    <row r="7" spans="1:20" ht="114.95" customHeight="1" x14ac:dyDescent="0.15">
      <c r="A7" s="40" t="s">
        <v>0</v>
      </c>
      <c r="B7" s="124" t="s">
        <v>46</v>
      </c>
      <c r="C7" s="125"/>
      <c r="D7" s="126"/>
      <c r="E7" s="11" t="s">
        <v>44</v>
      </c>
      <c r="F7" s="41" t="s">
        <v>47</v>
      </c>
      <c r="G7" s="89" t="s">
        <v>84</v>
      </c>
      <c r="H7" s="90"/>
      <c r="I7" s="90"/>
      <c r="J7" s="90"/>
      <c r="K7" s="90"/>
      <c r="L7" s="91"/>
      <c r="R7" s="45">
        <v>3</v>
      </c>
      <c r="S7" s="19" t="s">
        <v>49</v>
      </c>
      <c r="T7" s="19" t="s">
        <v>50</v>
      </c>
    </row>
    <row r="8" spans="1:20" ht="114.95" customHeight="1" x14ac:dyDescent="0.15">
      <c r="A8" s="42" t="s">
        <v>1</v>
      </c>
      <c r="B8" s="127" t="s">
        <v>37</v>
      </c>
      <c r="C8" s="128"/>
      <c r="D8" s="129"/>
      <c r="E8" s="12" t="s">
        <v>44</v>
      </c>
      <c r="F8" s="13" t="s">
        <v>47</v>
      </c>
      <c r="G8" s="95" t="s">
        <v>85</v>
      </c>
      <c r="H8" s="96"/>
      <c r="I8" s="96"/>
      <c r="J8" s="96"/>
      <c r="K8" s="96"/>
      <c r="L8" s="97"/>
      <c r="P8" s="46"/>
      <c r="R8" s="18">
        <v>4</v>
      </c>
      <c r="S8" s="19" t="s">
        <v>52</v>
      </c>
      <c r="T8" s="19" t="s">
        <v>53</v>
      </c>
    </row>
    <row r="9" spans="1:20" ht="114.95" customHeight="1" x14ac:dyDescent="0.15">
      <c r="A9" s="43" t="s">
        <v>2</v>
      </c>
      <c r="B9" s="130" t="s">
        <v>38</v>
      </c>
      <c r="C9" s="131"/>
      <c r="D9" s="132"/>
      <c r="E9" s="11" t="s">
        <v>44</v>
      </c>
      <c r="F9" s="13" t="s">
        <v>47</v>
      </c>
      <c r="G9" s="95" t="s">
        <v>86</v>
      </c>
      <c r="H9" s="96"/>
      <c r="I9" s="96"/>
      <c r="J9" s="96"/>
      <c r="K9" s="96"/>
      <c r="L9" s="97"/>
      <c r="R9" s="38"/>
      <c r="S9" s="39"/>
      <c r="T9" s="39"/>
    </row>
    <row r="10" spans="1:20" ht="114.95" customHeight="1" thickBot="1" x14ac:dyDescent="0.2">
      <c r="A10" s="14" t="s">
        <v>3</v>
      </c>
      <c r="B10" s="101" t="s">
        <v>39</v>
      </c>
      <c r="C10" s="102"/>
      <c r="D10" s="103"/>
      <c r="E10" s="15" t="s">
        <v>44</v>
      </c>
      <c r="F10" s="16" t="s">
        <v>47</v>
      </c>
      <c r="G10" s="104" t="s">
        <v>87</v>
      </c>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88</v>
      </c>
      <c r="C12" s="114"/>
      <c r="D12" s="114"/>
      <c r="E12" s="114"/>
      <c r="F12" s="114"/>
      <c r="G12" s="114"/>
      <c r="H12" s="114"/>
      <c r="I12" s="114"/>
      <c r="J12" s="114"/>
      <c r="K12" s="114"/>
      <c r="L12" s="115"/>
    </row>
    <row r="13" spans="1:20" ht="53.25" customHeight="1" x14ac:dyDescent="0.15">
      <c r="A13" s="108"/>
      <c r="B13" s="116"/>
      <c r="C13" s="133"/>
      <c r="D13" s="133"/>
      <c r="E13" s="133"/>
      <c r="F13" s="133"/>
      <c r="G13" s="133"/>
      <c r="H13" s="133"/>
      <c r="I13" s="133"/>
      <c r="J13" s="133"/>
      <c r="K13" s="133"/>
      <c r="L13" s="118"/>
    </row>
    <row r="14" spans="1:20" ht="53.25" customHeight="1" x14ac:dyDescent="0.15">
      <c r="A14" s="108"/>
      <c r="B14" s="116"/>
      <c r="C14" s="133"/>
      <c r="D14" s="133"/>
      <c r="E14" s="133"/>
      <c r="F14" s="133"/>
      <c r="G14" s="133"/>
      <c r="H14" s="133"/>
      <c r="I14" s="133"/>
      <c r="J14" s="133"/>
      <c r="K14" s="133"/>
      <c r="L14" s="118"/>
    </row>
    <row r="15" spans="1:20" ht="53.25" customHeight="1" x14ac:dyDescent="0.15">
      <c r="A15" s="108"/>
      <c r="B15" s="116"/>
      <c r="C15" s="133"/>
      <c r="D15" s="133"/>
      <c r="E15" s="133"/>
      <c r="F15" s="133"/>
      <c r="G15" s="133"/>
      <c r="H15" s="133"/>
      <c r="I15" s="133"/>
      <c r="J15" s="133"/>
      <c r="K15" s="133"/>
      <c r="L15" s="118"/>
    </row>
    <row r="16" spans="1:20" ht="53.25" customHeight="1" x14ac:dyDescent="0.15">
      <c r="A16" s="108"/>
      <c r="B16" s="116"/>
      <c r="C16" s="133"/>
      <c r="D16" s="133"/>
      <c r="E16" s="133"/>
      <c r="F16" s="133"/>
      <c r="G16" s="133"/>
      <c r="H16" s="133"/>
      <c r="I16" s="133"/>
      <c r="J16" s="133"/>
      <c r="K16" s="133"/>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57</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D9DEF-3981-4D0D-BAFF-4937E7FAE0B3}">
  <dimension ref="A1:T19"/>
  <sheetViews>
    <sheetView view="pageBreakPreview" zoomScale="60" zoomScaleNormal="100" zoomScalePageLayoutView="80" workbookViewId="0">
      <selection activeCell="A18" sqref="A18:L18"/>
    </sheetView>
  </sheetViews>
  <sheetFormatPr defaultRowHeight="13.5" x14ac:dyDescent="0.15"/>
  <cols>
    <col min="1" max="1" width="4.5" style="7" customWidth="1"/>
    <col min="2" max="2" width="4.25" style="17" customWidth="1"/>
    <col min="3" max="3" width="8.625" style="7" customWidth="1"/>
    <col min="4" max="4" width="24.375" style="7" customWidth="1"/>
    <col min="5" max="11" width="8.625" style="7" customWidth="1"/>
    <col min="12" max="12" width="18.5" style="7" customWidth="1"/>
    <col min="13" max="17" width="3.625" style="7" customWidth="1"/>
    <col min="18" max="18" width="9" style="7"/>
    <col min="19" max="19" width="37.5" style="7" customWidth="1"/>
    <col min="20" max="20" width="22.25" style="7" customWidth="1"/>
    <col min="21" max="16384" width="9" style="7"/>
  </cols>
  <sheetData>
    <row r="1" spans="1:20" ht="15.75" customHeight="1" x14ac:dyDescent="0.15">
      <c r="A1" s="63" t="s">
        <v>45</v>
      </c>
      <c r="B1" s="63"/>
      <c r="C1" s="63"/>
      <c r="D1" s="63"/>
      <c r="E1" s="63"/>
      <c r="F1" s="63"/>
      <c r="G1" s="63"/>
      <c r="H1" s="65"/>
      <c r="I1" s="65"/>
      <c r="J1" s="67"/>
      <c r="K1" s="67"/>
      <c r="L1" s="67"/>
    </row>
    <row r="2" spans="1:20" ht="15.75" customHeight="1" x14ac:dyDescent="0.15">
      <c r="A2" s="64"/>
      <c r="B2" s="64"/>
      <c r="C2" s="64"/>
      <c r="D2" s="64"/>
      <c r="E2" s="64"/>
      <c r="F2" s="64"/>
      <c r="G2" s="64"/>
      <c r="H2" s="66"/>
      <c r="I2" s="66"/>
      <c r="J2" s="68"/>
      <c r="K2" s="68"/>
      <c r="L2" s="68"/>
    </row>
    <row r="3" spans="1:20" ht="6" customHeight="1" thickBot="1" x14ac:dyDescent="0.2">
      <c r="A3" s="69"/>
      <c r="B3" s="69"/>
      <c r="C3" s="69"/>
      <c r="D3" s="69"/>
      <c r="E3" s="69"/>
      <c r="F3" s="69"/>
      <c r="G3" s="69"/>
      <c r="H3" s="69"/>
      <c r="I3" s="69"/>
      <c r="J3" s="69"/>
      <c r="K3" s="69"/>
      <c r="L3" s="69"/>
    </row>
    <row r="4" spans="1:20" ht="14.25" x14ac:dyDescent="0.15">
      <c r="A4" s="70" t="s">
        <v>5</v>
      </c>
      <c r="B4" s="71"/>
      <c r="C4" s="72" t="s">
        <v>6</v>
      </c>
      <c r="D4" s="73"/>
      <c r="E4" s="73"/>
      <c r="F4" s="73"/>
      <c r="G4" s="73"/>
      <c r="H4" s="73"/>
      <c r="I4" s="72" t="s">
        <v>7</v>
      </c>
      <c r="J4" s="73"/>
      <c r="K4" s="73"/>
      <c r="L4" s="74"/>
    </row>
    <row r="5" spans="1:20" s="8" customFormat="1" ht="36" customHeight="1" thickBot="1" x14ac:dyDescent="0.2">
      <c r="A5" s="75">
        <v>3</v>
      </c>
      <c r="B5" s="76"/>
      <c r="C5" s="77" t="str">
        <f>IFERROR(VLOOKUP(A5,R7:T10,2),"")</f>
        <v>キエーロワークショップを通じて楽しくCO２削減の見える化をしよう！事業</v>
      </c>
      <c r="D5" s="78"/>
      <c r="E5" s="78"/>
      <c r="F5" s="78"/>
      <c r="G5" s="78"/>
      <c r="H5" s="78"/>
      <c r="I5" s="77" t="str">
        <f>IFERROR(VLOOKUP(A5,R7:T10,3),"")</f>
        <v>SOFNY</v>
      </c>
      <c r="J5" s="78"/>
      <c r="K5" s="78"/>
      <c r="L5" s="79"/>
      <c r="R5" s="9" t="s">
        <v>8</v>
      </c>
      <c r="S5" s="10" t="s">
        <v>6</v>
      </c>
      <c r="T5" s="10" t="s">
        <v>7</v>
      </c>
    </row>
    <row r="6" spans="1:20" s="8" customFormat="1" ht="24" customHeight="1" thickBot="1" x14ac:dyDescent="0.2">
      <c r="A6" s="122" t="s">
        <v>9</v>
      </c>
      <c r="B6" s="123"/>
      <c r="C6" s="123"/>
      <c r="D6" s="123"/>
      <c r="E6" s="82" t="s">
        <v>10</v>
      </c>
      <c r="F6" s="83"/>
      <c r="G6" s="82" t="s">
        <v>11</v>
      </c>
      <c r="H6" s="84"/>
      <c r="I6" s="84"/>
      <c r="J6" s="84"/>
      <c r="K6" s="84"/>
      <c r="L6" s="83"/>
      <c r="R6" s="10"/>
      <c r="S6" s="10"/>
      <c r="T6" s="10"/>
    </row>
    <row r="7" spans="1:20" ht="114.95" customHeight="1" x14ac:dyDescent="0.15">
      <c r="A7" s="40" t="s">
        <v>0</v>
      </c>
      <c r="B7" s="124" t="s">
        <v>46</v>
      </c>
      <c r="C7" s="125"/>
      <c r="D7" s="126"/>
      <c r="E7" s="11" t="s">
        <v>15</v>
      </c>
      <c r="F7" s="41" t="s">
        <v>47</v>
      </c>
      <c r="G7" s="89"/>
      <c r="H7" s="90"/>
      <c r="I7" s="90"/>
      <c r="J7" s="90"/>
      <c r="K7" s="90"/>
      <c r="L7" s="91"/>
      <c r="R7" s="45">
        <v>3</v>
      </c>
      <c r="S7" s="19" t="s">
        <v>49</v>
      </c>
      <c r="T7" s="19" t="s">
        <v>50</v>
      </c>
    </row>
    <row r="8" spans="1:20" ht="114.95" customHeight="1" x14ac:dyDescent="0.15">
      <c r="A8" s="42" t="s">
        <v>1</v>
      </c>
      <c r="B8" s="127" t="s">
        <v>37</v>
      </c>
      <c r="C8" s="128"/>
      <c r="D8" s="129"/>
      <c r="E8" s="12" t="s">
        <v>15</v>
      </c>
      <c r="F8" s="13" t="s">
        <v>47</v>
      </c>
      <c r="G8" s="95"/>
      <c r="H8" s="96"/>
      <c r="I8" s="96"/>
      <c r="J8" s="96"/>
      <c r="K8" s="96"/>
      <c r="L8" s="97"/>
      <c r="P8" s="46"/>
      <c r="R8" s="18">
        <v>4</v>
      </c>
      <c r="S8" s="19" t="s">
        <v>52</v>
      </c>
      <c r="T8" s="19" t="s">
        <v>53</v>
      </c>
    </row>
    <row r="9" spans="1:20" ht="114.95" customHeight="1" x14ac:dyDescent="0.15">
      <c r="A9" s="43" t="s">
        <v>2</v>
      </c>
      <c r="B9" s="130" t="s">
        <v>38</v>
      </c>
      <c r="C9" s="131"/>
      <c r="D9" s="132"/>
      <c r="E9" s="11" t="s">
        <v>15</v>
      </c>
      <c r="F9" s="13" t="s">
        <v>47</v>
      </c>
      <c r="G9" s="95"/>
      <c r="H9" s="96"/>
      <c r="I9" s="96"/>
      <c r="J9" s="96"/>
      <c r="K9" s="96"/>
      <c r="L9" s="97"/>
      <c r="R9" s="38"/>
      <c r="S9" s="39"/>
      <c r="T9" s="39"/>
    </row>
    <row r="10" spans="1:20" ht="114.95" customHeight="1" thickBot="1" x14ac:dyDescent="0.2">
      <c r="A10" s="14" t="s">
        <v>3</v>
      </c>
      <c r="B10" s="101" t="s">
        <v>39</v>
      </c>
      <c r="C10" s="102"/>
      <c r="D10" s="103"/>
      <c r="E10" s="15" t="s">
        <v>15</v>
      </c>
      <c r="F10" s="16" t="s">
        <v>47</v>
      </c>
      <c r="G10" s="104"/>
      <c r="H10" s="105"/>
      <c r="I10" s="105"/>
      <c r="J10" s="105"/>
      <c r="K10" s="105"/>
      <c r="L10" s="106"/>
      <c r="R10" s="38"/>
      <c r="S10" s="39"/>
      <c r="T10" s="39"/>
    </row>
    <row r="11" spans="1:20" ht="24" customHeight="1" x14ac:dyDescent="0.15">
      <c r="A11" s="107" t="s">
        <v>12</v>
      </c>
      <c r="B11" s="110" t="s">
        <v>13</v>
      </c>
      <c r="C11" s="111"/>
      <c r="D11" s="111"/>
      <c r="E11" s="111"/>
      <c r="F11" s="111"/>
      <c r="G11" s="111"/>
      <c r="H11" s="111"/>
      <c r="I11" s="111"/>
      <c r="J11" s="111"/>
      <c r="K11" s="111"/>
      <c r="L11" s="112"/>
      <c r="R11" s="47"/>
      <c r="S11" s="47"/>
      <c r="T11" s="47"/>
    </row>
    <row r="12" spans="1:20" ht="53.25" customHeight="1" x14ac:dyDescent="0.15">
      <c r="A12" s="108"/>
      <c r="B12" s="113" t="s">
        <v>89</v>
      </c>
      <c r="C12" s="114"/>
      <c r="D12" s="114"/>
      <c r="E12" s="114"/>
      <c r="F12" s="114"/>
      <c r="G12" s="114"/>
      <c r="H12" s="114"/>
      <c r="I12" s="114"/>
      <c r="J12" s="114"/>
      <c r="K12" s="114"/>
      <c r="L12" s="115"/>
    </row>
    <row r="13" spans="1:20" ht="53.25" customHeight="1" x14ac:dyDescent="0.15">
      <c r="A13" s="108"/>
      <c r="B13" s="116"/>
      <c r="C13" s="133"/>
      <c r="D13" s="133"/>
      <c r="E13" s="133"/>
      <c r="F13" s="133"/>
      <c r="G13" s="133"/>
      <c r="H13" s="133"/>
      <c r="I13" s="133"/>
      <c r="J13" s="133"/>
      <c r="K13" s="133"/>
      <c r="L13" s="118"/>
    </row>
    <row r="14" spans="1:20" ht="53.25" customHeight="1" x14ac:dyDescent="0.15">
      <c r="A14" s="108"/>
      <c r="B14" s="116"/>
      <c r="C14" s="133"/>
      <c r="D14" s="133"/>
      <c r="E14" s="133"/>
      <c r="F14" s="133"/>
      <c r="G14" s="133"/>
      <c r="H14" s="133"/>
      <c r="I14" s="133"/>
      <c r="J14" s="133"/>
      <c r="K14" s="133"/>
      <c r="L14" s="118"/>
    </row>
    <row r="15" spans="1:20" ht="53.25" customHeight="1" x14ac:dyDescent="0.15">
      <c r="A15" s="108"/>
      <c r="B15" s="116"/>
      <c r="C15" s="133"/>
      <c r="D15" s="133"/>
      <c r="E15" s="133"/>
      <c r="F15" s="133"/>
      <c r="G15" s="133"/>
      <c r="H15" s="133"/>
      <c r="I15" s="133"/>
      <c r="J15" s="133"/>
      <c r="K15" s="133"/>
      <c r="L15" s="118"/>
    </row>
    <row r="16" spans="1:20" ht="53.25" customHeight="1" x14ac:dyDescent="0.15">
      <c r="A16" s="108"/>
      <c r="B16" s="116"/>
      <c r="C16" s="133"/>
      <c r="D16" s="133"/>
      <c r="E16" s="133"/>
      <c r="F16" s="133"/>
      <c r="G16" s="133"/>
      <c r="H16" s="133"/>
      <c r="I16" s="133"/>
      <c r="J16" s="133"/>
      <c r="K16" s="133"/>
      <c r="L16" s="118"/>
    </row>
    <row r="17" spans="1:12" ht="53.25" customHeight="1" thickBot="1" x14ac:dyDescent="0.2">
      <c r="A17" s="109"/>
      <c r="B17" s="119"/>
      <c r="C17" s="120"/>
      <c r="D17" s="120"/>
      <c r="E17" s="120"/>
      <c r="F17" s="120"/>
      <c r="G17" s="120"/>
      <c r="H17" s="120"/>
      <c r="I17" s="120"/>
      <c r="J17" s="120"/>
      <c r="K17" s="120"/>
      <c r="L17" s="121"/>
    </row>
    <row r="18" spans="1:12" ht="18" customHeight="1" x14ac:dyDescent="0.15">
      <c r="A18" s="85" t="s">
        <v>57</v>
      </c>
      <c r="B18" s="85"/>
      <c r="C18" s="85"/>
      <c r="D18" s="85"/>
      <c r="E18" s="85"/>
      <c r="F18" s="85"/>
      <c r="G18" s="85"/>
      <c r="H18" s="85"/>
      <c r="I18" s="85"/>
      <c r="J18" s="85"/>
      <c r="K18" s="85"/>
      <c r="L18" s="85"/>
    </row>
    <row r="19" spans="1:12" ht="20.100000000000001" customHeight="1" x14ac:dyDescent="0.15">
      <c r="D19" s="8"/>
      <c r="E19" s="8"/>
      <c r="F19" s="8"/>
      <c r="G19" s="8"/>
      <c r="H19" s="8"/>
      <c r="I19" s="8"/>
    </row>
  </sheetData>
  <mergeCells count="25">
    <mergeCell ref="A18:L18"/>
    <mergeCell ref="B7:D7"/>
    <mergeCell ref="G7:L7"/>
    <mergeCell ref="B8:D8"/>
    <mergeCell ref="G8:L8"/>
    <mergeCell ref="B9:D9"/>
    <mergeCell ref="G9:L9"/>
    <mergeCell ref="B10:D10"/>
    <mergeCell ref="G10:L10"/>
    <mergeCell ref="A11:A17"/>
    <mergeCell ref="B11:L11"/>
    <mergeCell ref="B12:L17"/>
    <mergeCell ref="A5:B5"/>
    <mergeCell ref="C5:H5"/>
    <mergeCell ref="I5:L5"/>
    <mergeCell ref="A6:D6"/>
    <mergeCell ref="E6:F6"/>
    <mergeCell ref="G6:L6"/>
    <mergeCell ref="A1:G2"/>
    <mergeCell ref="H1:I2"/>
    <mergeCell ref="J1:L2"/>
    <mergeCell ref="A3:L3"/>
    <mergeCell ref="A4:B4"/>
    <mergeCell ref="C4:H4"/>
    <mergeCell ref="I4:L4"/>
  </mergeCells>
  <phoneticPr fontId="1"/>
  <printOptions horizontalCentered="1"/>
  <pageMargins left="0.31496062992125984" right="0.23622047244094491" top="0.74803149606299213" bottom="0.74803149606299213" header="0.31496062992125984" footer="0.31496062992125984"/>
  <pageSetup paperSize="9" scale="77"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集計表</vt:lpstr>
      <vt:lpstr>委員１</vt:lpstr>
      <vt:lpstr>委員２</vt:lpstr>
      <vt:lpstr>委員３</vt:lpstr>
      <vt:lpstr>委員４</vt:lpstr>
      <vt:lpstr>委員５</vt:lpstr>
      <vt:lpstr>委員６</vt:lpstr>
      <vt:lpstr>委員７</vt:lpstr>
      <vt:lpstr>委員８</vt:lpstr>
      <vt:lpstr>委員１!Print_Area</vt:lpstr>
      <vt:lpstr>委員２!Print_Area</vt:lpstr>
      <vt:lpstr>委員３!Print_Area</vt:lpstr>
      <vt:lpstr>委員４!Print_Area</vt:lpstr>
      <vt:lpstr>委員５!Print_Area</vt:lpstr>
      <vt:lpstr>委員６!Print_Area</vt:lpstr>
      <vt:lpstr>委員７!Print_Area</vt:lpstr>
      <vt:lpstr>委員８!Print_Area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淀江 佳純</dc:creator>
  <cp:lastModifiedBy>長利 優</cp:lastModifiedBy>
  <cp:lastPrinted>2023-03-13T00:56:23Z</cp:lastPrinted>
  <dcterms:created xsi:type="dcterms:W3CDTF">2017-01-17T07:53:20Z</dcterms:created>
  <dcterms:modified xsi:type="dcterms:W3CDTF">2023-03-15T04:25:12Z</dcterms:modified>
</cp:coreProperties>
</file>