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rfile\流山市役所\03市民生活部\コミュニティ課\令和４年度\コミュニティ係\19．市民公益事業補助金\2．市民公益事業補助金\R4補助金\07事業報告会\03評価・意見\03委員評価\取り纏め\"/>
    </mc:Choice>
  </mc:AlternateContent>
  <xr:revisionPtr revIDLastSave="0" documentId="13_ncr:1_{EA2E3A76-805A-43F5-BB7D-51B7C06CDAF1}" xr6:coauthVersionLast="36" xr6:coauthVersionMax="36" xr10:uidLastSave="{00000000-0000-0000-0000-000000000000}"/>
  <bookViews>
    <workbookView xWindow="-120" yWindow="-120" windowWidth="20730" windowHeight="11160" xr2:uid="{00000000-000D-0000-FFFF-FFFF00000000}"/>
  </bookViews>
  <sheets>
    <sheet name="集計表" sheetId="11" r:id="rId1"/>
    <sheet name="委員１" sheetId="15" r:id="rId2"/>
    <sheet name="委員２" sheetId="16" r:id="rId3"/>
    <sheet name="委員３" sheetId="17" r:id="rId4"/>
    <sheet name="委員４" sheetId="13" r:id="rId5"/>
    <sheet name="委員５" sheetId="14" r:id="rId6"/>
    <sheet name="委員６" sheetId="12" r:id="rId7"/>
    <sheet name="委員７" sheetId="18" r:id="rId8"/>
  </sheets>
  <definedNames>
    <definedName name="_xlnm.Print_Area" localSheetId="1">委員１!$A$1:$L$19</definedName>
    <definedName name="_xlnm.Print_Area" localSheetId="2">委員２!$A$1:$L$19</definedName>
    <definedName name="_xlnm.Print_Area" localSheetId="3">委員３!$A$1:$L$19</definedName>
    <definedName name="_xlnm.Print_Area" localSheetId="4">委員４!$A$1:$L$19</definedName>
    <definedName name="_xlnm.Print_Area" localSheetId="5">委員５!$A$1:$L$19</definedName>
    <definedName name="_xlnm.Print_Area" localSheetId="6">委員６!$A$1:$L$19</definedName>
    <definedName name="_xlnm.Print_Area" localSheetId="7">委員７!$A$1:$L$19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8" l="1"/>
  <c r="C5" i="18"/>
  <c r="I5" i="12" l="1"/>
  <c r="C5" i="12"/>
  <c r="I5" i="14" l="1"/>
  <c r="C5" i="14"/>
  <c r="I5" i="13" l="1"/>
  <c r="C5" i="13"/>
  <c r="I5" i="17" l="1"/>
  <c r="C5" i="17"/>
  <c r="I5" i="16" l="1"/>
  <c r="C5" i="16"/>
  <c r="I5" i="15" l="1"/>
  <c r="C5" i="15"/>
  <c r="D4" i="11" l="1"/>
  <c r="D5" i="11"/>
  <c r="D6" i="11"/>
  <c r="D7" i="11"/>
  <c r="D3" i="11"/>
  <c r="C4" i="11"/>
  <c r="C5" i="11"/>
  <c r="C6" i="11"/>
  <c r="C7" i="11"/>
  <c r="C3" i="11"/>
  <c r="B4" i="11"/>
  <c r="B5" i="11"/>
  <c r="B6" i="11"/>
  <c r="B7" i="11"/>
  <c r="B3" i="11"/>
  <c r="H4" i="11"/>
  <c r="H5" i="11"/>
  <c r="H6" i="11"/>
  <c r="H7" i="11"/>
  <c r="H3" i="11"/>
  <c r="E4" i="11"/>
  <c r="E5" i="11"/>
  <c r="E6" i="11"/>
  <c r="E7" i="11"/>
  <c r="E3" i="11"/>
  <c r="F4" i="11"/>
  <c r="F5" i="11"/>
  <c r="F6" i="11"/>
  <c r="F7" i="11"/>
  <c r="F3" i="11"/>
  <c r="G4" i="11"/>
  <c r="G5" i="11"/>
  <c r="G6" i="11"/>
  <c r="G7" i="11"/>
  <c r="G3" i="11"/>
  <c r="I3" i="11" l="1"/>
  <c r="I5" i="11"/>
  <c r="I6" i="11"/>
  <c r="I7" i="11"/>
  <c r="I4" i="11"/>
</calcChain>
</file>

<file path=xl/sharedStrings.xml><?xml version="1.0" encoding="utf-8"?>
<sst xmlns="http://schemas.openxmlformats.org/spreadsheetml/2006/main" count="303" uniqueCount="91">
  <si>
    <t>公益性</t>
    <rPh sb="0" eb="3">
      <t>コウエキセイ</t>
    </rPh>
    <phoneticPr fontId="1"/>
  </si>
  <si>
    <t>貢献性</t>
    <rPh sb="0" eb="3">
      <t>コウケンセイ</t>
    </rPh>
    <phoneticPr fontId="1"/>
  </si>
  <si>
    <t>実効性</t>
    <rPh sb="0" eb="3">
      <t>ジッコウセイ</t>
    </rPh>
    <phoneticPr fontId="1"/>
  </si>
  <si>
    <t>効率性</t>
    <rPh sb="0" eb="3">
      <t>コウリツセイ</t>
    </rPh>
    <phoneticPr fontId="1"/>
  </si>
  <si>
    <t>自立性・継続性</t>
    <rPh sb="0" eb="3">
      <t>ジリツセイ</t>
    </rPh>
    <rPh sb="4" eb="7">
      <t>ケイゾクセイ</t>
    </rPh>
    <phoneticPr fontId="1"/>
  </si>
  <si>
    <t>平均点</t>
    <rPh sb="0" eb="3">
      <t>ヘイキンテン</t>
    </rPh>
    <phoneticPr fontId="1"/>
  </si>
  <si>
    <t>№</t>
    <phoneticPr fontId="1"/>
  </si>
  <si>
    <t>事　　　業　　　名</t>
    <phoneticPr fontId="1"/>
  </si>
  <si>
    <t>団　　　体　　　名</t>
    <phoneticPr fontId="1"/>
  </si>
  <si>
    <t>事業
NO.</t>
    <rPh sb="0" eb="2">
      <t>ジギョウ</t>
    </rPh>
    <phoneticPr fontId="1"/>
  </si>
  <si>
    <t>評価項目</t>
    <phoneticPr fontId="1"/>
  </si>
  <si>
    <r>
      <t>　　採点</t>
    </r>
    <r>
      <rPr>
        <sz val="10"/>
        <rFont val="BIZ UDゴシック"/>
        <family val="3"/>
        <charset val="128"/>
      </rPr>
      <t>（※）</t>
    </r>
    <rPh sb="2" eb="4">
      <t>サイテン</t>
    </rPh>
    <phoneticPr fontId="1"/>
  </si>
  <si>
    <t>採点理由</t>
    <rPh sb="0" eb="2">
      <t>サイテン</t>
    </rPh>
    <rPh sb="2" eb="4">
      <t>リユウ</t>
    </rPh>
    <phoneticPr fontId="1"/>
  </si>
  <si>
    <t>/５</t>
    <phoneticPr fontId="1"/>
  </si>
  <si>
    <t>総合評価</t>
    <rPh sb="0" eb="2">
      <t>ソウゴウ</t>
    </rPh>
    <rPh sb="2" eb="4">
      <t>ヒョウカ</t>
    </rPh>
    <phoneticPr fontId="1"/>
  </si>
  <si>
    <t>事業全体を通しての総合的な評価</t>
    <rPh sb="0" eb="2">
      <t>ジギョウ</t>
    </rPh>
    <rPh sb="2" eb="4">
      <t>ゼンタイ</t>
    </rPh>
    <rPh sb="5" eb="6">
      <t>トオ</t>
    </rPh>
    <rPh sb="11" eb="12">
      <t>テキ</t>
    </rPh>
    <phoneticPr fontId="1"/>
  </si>
  <si>
    <t>4</t>
    <phoneticPr fontId="1"/>
  </si>
  <si>
    <t>№</t>
  </si>
  <si>
    <t>事　　　業　　　名</t>
  </si>
  <si>
    <t>団　　　体　　　名</t>
  </si>
  <si>
    <t>評価項目</t>
  </si>
  <si>
    <r>
      <rPr>
        <sz val="12"/>
        <rFont val="BIZ UDゴシック"/>
        <family val="3"/>
        <charset val="128"/>
      </rPr>
      <t>　　採点</t>
    </r>
    <r>
      <rPr>
        <sz val="10"/>
        <rFont val="BIZ UDゴシック"/>
        <family val="3"/>
        <charset val="128"/>
      </rPr>
      <t>（※）</t>
    </r>
  </si>
  <si>
    <t>採点理由</t>
  </si>
  <si>
    <t>公益性</t>
  </si>
  <si>
    <t>/５</t>
  </si>
  <si>
    <t>貢献性</t>
  </si>
  <si>
    <t>4</t>
  </si>
  <si>
    <t>実効性</t>
  </si>
  <si>
    <t>自立性・継続性</t>
  </si>
  <si>
    <t>効率性</t>
  </si>
  <si>
    <t>総合評価</t>
  </si>
  <si>
    <t>事業全体を通しての総合的な評価</t>
  </si>
  <si>
    <t>委員１</t>
    <rPh sb="0" eb="2">
      <t>イイン</t>
    </rPh>
    <phoneticPr fontId="1"/>
  </si>
  <si>
    <t>委員２</t>
    <rPh sb="0" eb="2">
      <t>イイン</t>
    </rPh>
    <phoneticPr fontId="1"/>
  </si>
  <si>
    <t>委員３</t>
    <rPh sb="0" eb="2">
      <t>イイン</t>
    </rPh>
    <phoneticPr fontId="1"/>
  </si>
  <si>
    <t>委員４</t>
    <rPh sb="0" eb="2">
      <t>イイン</t>
    </rPh>
    <phoneticPr fontId="1"/>
  </si>
  <si>
    <t>委員５</t>
    <rPh sb="0" eb="2">
      <t>イイン</t>
    </rPh>
    <phoneticPr fontId="1"/>
  </si>
  <si>
    <t>委員６</t>
    <rPh sb="0" eb="2">
      <t>イイン</t>
    </rPh>
    <phoneticPr fontId="1"/>
  </si>
  <si>
    <t>委員７</t>
    <rPh sb="0" eb="2">
      <t>イイン</t>
    </rPh>
    <phoneticPr fontId="1"/>
  </si>
  <si>
    <t>委員用評価表（おおたか）</t>
    <rPh sb="0" eb="3">
      <t>イインヨウ</t>
    </rPh>
    <rPh sb="3" eb="5">
      <t>ヒョウカ</t>
    </rPh>
    <rPh sb="5" eb="6">
      <t>ヒョウ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</si>
  <si>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r>
      <rPr>
        <u/>
        <sz val="12"/>
        <rFont val="BIZ UDゴシック"/>
        <family val="3"/>
        <charset val="128"/>
      </rPr>
      <t xml:space="preserve">
行政との連携とその度合</t>
    </r>
    <r>
      <rPr>
        <sz val="12"/>
        <rFont val="BIZ UDゴシック"/>
        <family val="3"/>
        <charset val="128"/>
      </rPr>
      <t xml:space="preserve">
※担当課と協働して事業を実施できたか</t>
    </r>
    <rPh sb="0" eb="2">
      <t>チイキ</t>
    </rPh>
    <rPh sb="2" eb="4">
      <t>カダイ</t>
    </rPh>
    <rPh sb="6" eb="8">
      <t>リカイ</t>
    </rPh>
    <rPh sb="46" eb="49">
      <t>タントウカ</t>
    </rPh>
    <phoneticPr fontId="1"/>
  </si>
  <si>
    <t>5</t>
    <phoneticPr fontId="1"/>
  </si>
  <si>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※今後の地域課題解決に結びつくような手ごたえはあったか</t>
    </r>
    <rPh sb="0" eb="2">
      <t>チイキ</t>
    </rPh>
    <rPh sb="2" eb="4">
      <t>カダイ</t>
    </rPh>
    <rPh sb="4" eb="6">
      <t>カイケツ</t>
    </rPh>
    <rPh sb="7" eb="9">
      <t>セイカ</t>
    </rPh>
    <rPh sb="11" eb="13">
      <t>ジギョウ</t>
    </rPh>
    <rPh sb="14" eb="16">
      <t>セイカ</t>
    </rPh>
    <rPh sb="19" eb="21">
      <t>チイキ</t>
    </rPh>
    <rPh sb="21" eb="23">
      <t>カダイ</t>
    </rPh>
    <rPh sb="26" eb="28">
      <t>テイド</t>
    </rPh>
    <rPh sb="28" eb="30">
      <t>カイケツ</t>
    </rPh>
    <rPh sb="46" eb="48">
      <t>コンゴ</t>
    </rPh>
    <rPh sb="49" eb="51">
      <t>チイキ</t>
    </rPh>
    <rPh sb="51" eb="53">
      <t>カダイ</t>
    </rPh>
    <rPh sb="53" eb="55">
      <t>カイケツ</t>
    </rPh>
    <rPh sb="56" eb="57">
      <t>ムス</t>
    </rPh>
    <rPh sb="63" eb="64">
      <t>テ</t>
    </rPh>
    <phoneticPr fontId="1"/>
  </si>
  <si>
    <r>
      <rPr>
        <u/>
        <sz val="12"/>
        <rFont val="BIZ UDゴシック"/>
        <family val="3"/>
        <charset val="128"/>
      </rPr>
      <t>事業の達成度</t>
    </r>
    <r>
      <rPr>
        <sz val="12"/>
        <rFont val="BIZ UDゴシック"/>
        <family val="3"/>
        <charset val="128"/>
      </rPr>
      <t xml:space="preserve">
※当初計画のとおり事業を実施できたか</t>
    </r>
    <phoneticPr fontId="1"/>
  </si>
  <si>
    <r>
      <rPr>
        <u/>
        <sz val="12"/>
        <rFont val="BIZ UDゴシック"/>
        <family val="3"/>
        <charset val="128"/>
      </rPr>
      <t>自立努力</t>
    </r>
    <r>
      <rPr>
        <sz val="12"/>
        <rFont val="BIZ UDゴシック"/>
        <family val="3"/>
        <charset val="128"/>
      </rPr>
      <t xml:space="preserve">
※事業の継続に向けて収益努力や仲間づくりができたか</t>
    </r>
    <rPh sb="0" eb="2">
      <t>ジリツ</t>
    </rPh>
    <rPh sb="2" eb="4">
      <t>ドリョク</t>
    </rPh>
    <rPh sb="6" eb="8">
      <t>ジギョウ</t>
    </rPh>
    <rPh sb="9" eb="11">
      <t>ケイゾク</t>
    </rPh>
    <rPh sb="12" eb="13">
      <t>ム</t>
    </rPh>
    <rPh sb="15" eb="17">
      <t>シュウエキ</t>
    </rPh>
    <rPh sb="17" eb="19">
      <t>ドリョク</t>
    </rPh>
    <rPh sb="20" eb="22">
      <t>ナカマ</t>
    </rPh>
    <phoneticPr fontId="1"/>
  </si>
  <si>
    <r>
      <rPr>
        <u/>
        <sz val="12"/>
        <rFont val="BIZ UDゴシック"/>
        <family val="3"/>
        <charset val="128"/>
      </rPr>
      <t>事業収支の妥当性</t>
    </r>
    <r>
      <rPr>
        <sz val="12"/>
        <rFont val="BIZ UDゴシック"/>
        <family val="3"/>
        <charset val="128"/>
      </rPr>
      <t xml:space="preserve">
※支出額は事業の成果に見合っているか</t>
    </r>
    <rPh sb="5" eb="7">
      <t>ダトウ</t>
    </rPh>
    <rPh sb="10" eb="12">
      <t>シシュツ</t>
    </rPh>
    <rPh sb="12" eb="13">
      <t>ガク</t>
    </rPh>
    <rPh sb="14" eb="16">
      <t>ジギョウ</t>
    </rPh>
    <rPh sb="17" eb="19">
      <t>セイカ</t>
    </rPh>
    <rPh sb="20" eb="22">
      <t>ミア</t>
    </rPh>
    <phoneticPr fontId="1"/>
  </si>
  <si>
    <t>※採点基準　　１：上手くできなかった　　２：一部、上手くできなかった　　３：計画通りできた　　４：よくできた　　５：大変よくできた</t>
    <rPh sb="9" eb="11">
      <t>ウマ</t>
    </rPh>
    <rPh sb="25" eb="27">
      <t>ウマ</t>
    </rPh>
    <phoneticPr fontId="1"/>
  </si>
  <si>
    <t>男女共同参画の視点をいかした防災まちづくり事業</t>
    <rPh sb="0" eb="2">
      <t>ダンジョ</t>
    </rPh>
    <rPh sb="2" eb="4">
      <t>キョウドウ</t>
    </rPh>
    <rPh sb="4" eb="6">
      <t>サンカク</t>
    </rPh>
    <rPh sb="7" eb="9">
      <t>シテン</t>
    </rPh>
    <rPh sb="14" eb="16">
      <t>ボウサイ</t>
    </rPh>
    <rPh sb="21" eb="23">
      <t>ジギョウ</t>
    </rPh>
    <phoneticPr fontId="1"/>
  </si>
  <si>
    <t>流山防災まちづくりプロジェクト</t>
    <rPh sb="0" eb="2">
      <t>ナガレヤマ</t>
    </rPh>
    <rPh sb="2" eb="4">
      <t>ボウサイ</t>
    </rPh>
    <phoneticPr fontId="1"/>
  </si>
  <si>
    <t>脳の健康推進事業と成年後見制度普及事業</t>
    <rPh sb="0" eb="1">
      <t>ノウ</t>
    </rPh>
    <rPh sb="2" eb="4">
      <t>ケンコウ</t>
    </rPh>
    <rPh sb="4" eb="6">
      <t>スイシン</t>
    </rPh>
    <rPh sb="6" eb="8">
      <t>ジギョウ</t>
    </rPh>
    <rPh sb="9" eb="11">
      <t>セイネン</t>
    </rPh>
    <rPh sb="11" eb="13">
      <t>コウケン</t>
    </rPh>
    <rPh sb="13" eb="15">
      <t>セイド</t>
    </rPh>
    <rPh sb="15" eb="17">
      <t>フキュウ</t>
    </rPh>
    <rPh sb="17" eb="19">
      <t>ジギョウ</t>
    </rPh>
    <phoneticPr fontId="1"/>
  </si>
  <si>
    <t>流山高齢者安心ネット</t>
    <rPh sb="0" eb="2">
      <t>ナガレヤマ</t>
    </rPh>
    <rPh sb="2" eb="5">
      <t>コウレイシャ</t>
    </rPh>
    <rPh sb="5" eb="7">
      <t>アンシン</t>
    </rPh>
    <phoneticPr fontId="1"/>
  </si>
  <si>
    <t>委員用評価表（おおたか）</t>
  </si>
  <si>
    <r>
      <rPr>
        <u/>
        <sz val="12"/>
        <rFont val="BIZ UDゴシック"/>
        <family val="3"/>
        <charset val="128"/>
      </rPr>
      <t xml:space="preserve">地域課題への理解
</t>
    </r>
    <r>
      <rPr>
        <sz val="12"/>
        <rFont val="BIZ UDゴシック"/>
        <family val="3"/>
        <charset val="128"/>
      </rPr>
      <t>※事業実施を経て地域課題への認識が深まったか</t>
    </r>
    <r>
      <rPr>
        <u/>
        <sz val="12"/>
        <rFont val="BIZ UDゴシック"/>
        <family val="3"/>
        <charset val="128"/>
      </rPr>
      <t xml:space="preserve">
行政との連携とその度合</t>
    </r>
    <r>
      <rPr>
        <sz val="12"/>
        <rFont val="BIZ UDゴシック"/>
        <family val="3"/>
        <charset val="128"/>
      </rPr>
      <t xml:space="preserve">
※担当課と協働して事業を実施できたか</t>
    </r>
  </si>
  <si>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※今後の地域課題解決に結びつくような手ごたえはあったか</t>
    </r>
  </si>
  <si>
    <r>
      <rPr>
        <u/>
        <sz val="12"/>
        <rFont val="BIZ UDゴシック"/>
        <family val="3"/>
        <charset val="128"/>
      </rPr>
      <t>事業の達成度</t>
    </r>
    <r>
      <rPr>
        <sz val="12"/>
        <rFont val="BIZ UDゴシック"/>
        <family val="3"/>
        <charset val="128"/>
      </rPr>
      <t xml:space="preserve">
※当初計画のとおり事業を実施できたか</t>
    </r>
  </si>
  <si>
    <r>
      <rPr>
        <u/>
        <sz val="12"/>
        <rFont val="BIZ UDゴシック"/>
        <family val="3"/>
        <charset val="128"/>
      </rPr>
      <t>自立努力</t>
    </r>
    <r>
      <rPr>
        <sz val="12"/>
        <rFont val="BIZ UDゴシック"/>
        <family val="3"/>
        <charset val="128"/>
      </rPr>
      <t xml:space="preserve">
※事業の継続に向けて収益努力や仲間づくりができたか</t>
    </r>
  </si>
  <si>
    <r>
      <rPr>
        <u/>
        <sz val="12"/>
        <rFont val="BIZ UDゴシック"/>
        <family val="3"/>
        <charset val="128"/>
      </rPr>
      <t>事業収支の妥当性</t>
    </r>
    <r>
      <rPr>
        <sz val="12"/>
        <rFont val="BIZ UDゴシック"/>
        <family val="3"/>
        <charset val="128"/>
      </rPr>
      <t xml:space="preserve">
※支出額は事業の成果に見合っているか</t>
    </r>
  </si>
  <si>
    <t>※採点基準　　１：上手くできなかった　　２：一部、上手くできなかった　　３：計画通りできた　　４：よくできた　　５：大変よくできた</t>
  </si>
  <si>
    <t>数多くの自治会での避難訓練を通じての地域課題の把握が十分なされていると思われる。行政との緊密な連携も事業の相乗効果を高めており、市の担当課の評価も高い。</t>
    <rPh sb="0" eb="2">
      <t>カズオオ</t>
    </rPh>
    <rPh sb="4" eb="7">
      <t>ジチカイ</t>
    </rPh>
    <rPh sb="9" eb="11">
      <t>ヒナン</t>
    </rPh>
    <rPh sb="11" eb="13">
      <t>クンレン</t>
    </rPh>
    <rPh sb="14" eb="15">
      <t>ツウ</t>
    </rPh>
    <rPh sb="18" eb="20">
      <t>チイキ</t>
    </rPh>
    <rPh sb="20" eb="22">
      <t>カダイ</t>
    </rPh>
    <rPh sb="23" eb="25">
      <t>ハアク</t>
    </rPh>
    <rPh sb="26" eb="28">
      <t>ジュウブン</t>
    </rPh>
    <rPh sb="35" eb="36">
      <t>オモ</t>
    </rPh>
    <rPh sb="40" eb="42">
      <t>ギョウセイ</t>
    </rPh>
    <rPh sb="44" eb="46">
      <t>キンミツ</t>
    </rPh>
    <rPh sb="47" eb="49">
      <t>レンケイ</t>
    </rPh>
    <rPh sb="50" eb="52">
      <t>ジギョウ</t>
    </rPh>
    <rPh sb="53" eb="55">
      <t>ソウジョウ</t>
    </rPh>
    <rPh sb="55" eb="57">
      <t>コウカ</t>
    </rPh>
    <rPh sb="58" eb="59">
      <t>タカ</t>
    </rPh>
    <rPh sb="64" eb="65">
      <t>シ</t>
    </rPh>
    <rPh sb="66" eb="69">
      <t>タントウカ</t>
    </rPh>
    <rPh sb="70" eb="72">
      <t>ヒョウカ</t>
    </rPh>
    <rPh sb="73" eb="74">
      <t>タカ</t>
    </rPh>
    <phoneticPr fontId="1"/>
  </si>
  <si>
    <t>市内の各地域でより一層活動を進めて欲しいとの期待を込めて、４と採点する。</t>
    <rPh sb="0" eb="2">
      <t>シナイ</t>
    </rPh>
    <rPh sb="3" eb="6">
      <t>カクチイキ</t>
    </rPh>
    <rPh sb="9" eb="11">
      <t>イッソウ</t>
    </rPh>
    <rPh sb="11" eb="13">
      <t>カツドウ</t>
    </rPh>
    <rPh sb="14" eb="15">
      <t>スス</t>
    </rPh>
    <rPh sb="17" eb="18">
      <t>ホ</t>
    </rPh>
    <rPh sb="22" eb="24">
      <t>キタイ</t>
    </rPh>
    <rPh sb="25" eb="26">
      <t>コ</t>
    </rPh>
    <rPh sb="31" eb="33">
      <t>サイテン</t>
    </rPh>
    <phoneticPr fontId="1"/>
  </si>
  <si>
    <t>十太夫自治会での避難所運営訓練は延期となったが、あくまで先方都合であり、当初計画通りの事業実施がなされたと判断する。</t>
    <rPh sb="0" eb="3">
      <t>ジュウダユウ</t>
    </rPh>
    <rPh sb="3" eb="6">
      <t>ジチカイ</t>
    </rPh>
    <rPh sb="8" eb="10">
      <t>ヒナン</t>
    </rPh>
    <rPh sb="10" eb="11">
      <t>ショ</t>
    </rPh>
    <rPh sb="11" eb="13">
      <t>ウンエイ</t>
    </rPh>
    <rPh sb="13" eb="15">
      <t>クンレン</t>
    </rPh>
    <rPh sb="16" eb="18">
      <t>エンキ</t>
    </rPh>
    <rPh sb="28" eb="30">
      <t>センポウ</t>
    </rPh>
    <rPh sb="30" eb="32">
      <t>ツゴウ</t>
    </rPh>
    <rPh sb="36" eb="38">
      <t>トウショ</t>
    </rPh>
    <rPh sb="38" eb="40">
      <t>ケイカク</t>
    </rPh>
    <rPh sb="40" eb="41">
      <t>ドオ</t>
    </rPh>
    <rPh sb="43" eb="45">
      <t>ジギョウ</t>
    </rPh>
    <rPh sb="45" eb="47">
      <t>ジッシ</t>
    </rPh>
    <rPh sb="53" eb="55">
      <t>ハンダン</t>
    </rPh>
    <phoneticPr fontId="1"/>
  </si>
  <si>
    <t>スタッフの地道な事業の遂行が多くの人の賛同と関心を誘っており、ハンドブックの改定・増刷にもよって、今後市内だけではなく市外への出張講座等を強化することで、自立ぬ向けた収支改善も十分に期待される。</t>
    <rPh sb="5" eb="7">
      <t>ジミチ</t>
    </rPh>
    <rPh sb="8" eb="10">
      <t>ジギョウ</t>
    </rPh>
    <rPh sb="11" eb="13">
      <t>スイコウ</t>
    </rPh>
    <rPh sb="14" eb="15">
      <t>オオ</t>
    </rPh>
    <rPh sb="17" eb="18">
      <t>ヒト</t>
    </rPh>
    <rPh sb="19" eb="21">
      <t>サンドウ</t>
    </rPh>
    <rPh sb="22" eb="24">
      <t>カンシン</t>
    </rPh>
    <rPh sb="25" eb="26">
      <t>サソ</t>
    </rPh>
    <rPh sb="38" eb="40">
      <t>カイテイ</t>
    </rPh>
    <rPh sb="41" eb="43">
      <t>ゾウサツ</t>
    </rPh>
    <rPh sb="49" eb="51">
      <t>コンゴ</t>
    </rPh>
    <rPh sb="51" eb="53">
      <t>シナイ</t>
    </rPh>
    <rPh sb="59" eb="61">
      <t>シガイ</t>
    </rPh>
    <rPh sb="63" eb="65">
      <t>シュッチョウ</t>
    </rPh>
    <rPh sb="65" eb="67">
      <t>コウザ</t>
    </rPh>
    <rPh sb="67" eb="68">
      <t>トウ</t>
    </rPh>
    <rPh sb="69" eb="71">
      <t>キョウカ</t>
    </rPh>
    <rPh sb="77" eb="79">
      <t>ジリツ</t>
    </rPh>
    <rPh sb="80" eb="81">
      <t>ム</t>
    </rPh>
    <rPh sb="83" eb="85">
      <t>シュウシ</t>
    </rPh>
    <rPh sb="85" eb="87">
      <t>カイゼン</t>
    </rPh>
    <rPh sb="88" eb="90">
      <t>ジュウブン</t>
    </rPh>
    <rPh sb="91" eb="93">
      <t>キタイ</t>
    </rPh>
    <phoneticPr fontId="1"/>
  </si>
  <si>
    <t>備品購入の削減に努めている上に、一方で障害者の為の車椅子の予想外の手配はむしろ事業の発展に有効かつ必要なものであり、決して収支の結果を下げるものではない。事業収支は極めて妥当であり、何より普段からの収支への高い意識を評価したい。</t>
    <rPh sb="0" eb="2">
      <t>ビヒン</t>
    </rPh>
    <rPh sb="2" eb="4">
      <t>コウニュウ</t>
    </rPh>
    <rPh sb="5" eb="7">
      <t>サクゲン</t>
    </rPh>
    <rPh sb="8" eb="9">
      <t>ツト</t>
    </rPh>
    <rPh sb="13" eb="14">
      <t>ウエ</t>
    </rPh>
    <rPh sb="16" eb="18">
      <t>イッポウ</t>
    </rPh>
    <rPh sb="19" eb="22">
      <t>ショウガイシャ</t>
    </rPh>
    <rPh sb="23" eb="24">
      <t>タメ</t>
    </rPh>
    <rPh sb="25" eb="28">
      <t>クルマイス</t>
    </rPh>
    <rPh sb="29" eb="32">
      <t>ヨソウガイ</t>
    </rPh>
    <rPh sb="33" eb="35">
      <t>テハイ</t>
    </rPh>
    <rPh sb="39" eb="41">
      <t>ジギョウ</t>
    </rPh>
    <rPh sb="42" eb="44">
      <t>ハッテン</t>
    </rPh>
    <rPh sb="45" eb="47">
      <t>ユウコウ</t>
    </rPh>
    <rPh sb="49" eb="51">
      <t>ヒツヨウ</t>
    </rPh>
    <rPh sb="58" eb="59">
      <t>ケッ</t>
    </rPh>
    <rPh sb="61" eb="63">
      <t>シュウシ</t>
    </rPh>
    <rPh sb="64" eb="66">
      <t>ケッカ</t>
    </rPh>
    <rPh sb="67" eb="68">
      <t>サ</t>
    </rPh>
    <rPh sb="77" eb="79">
      <t>ジギョウ</t>
    </rPh>
    <rPh sb="79" eb="81">
      <t>シュウシ</t>
    </rPh>
    <rPh sb="82" eb="83">
      <t>キワ</t>
    </rPh>
    <rPh sb="85" eb="87">
      <t>ダトウ</t>
    </rPh>
    <rPh sb="91" eb="92">
      <t>ナニ</t>
    </rPh>
    <rPh sb="94" eb="96">
      <t>フダン</t>
    </rPh>
    <rPh sb="99" eb="101">
      <t>シュウシ</t>
    </rPh>
    <rPh sb="103" eb="104">
      <t>タカ</t>
    </rPh>
    <rPh sb="105" eb="107">
      <t>イシキ</t>
    </rPh>
    <rPh sb="108" eb="110">
      <t>ヒョウカ</t>
    </rPh>
    <phoneticPr fontId="1"/>
  </si>
  <si>
    <t>事業報告会で言われた「公に過剰に頼りすぎない」為に、市民目線の立ち位置で、男女共同参画の防災という事業の目的を明確にしたうえで、その目標に向かって非常に高い意識を持って、地道に活動されている優れた事業団体をサポートできたことを嬉しく思う。常に改善を進めていることも高く評価できる。全ての市民団体活動にあって、関心のある人ばかりが集まって、そうでない人との間に大きな壁ができがちで、この事業団体もそういうジレンマに直面されることが多々あると想像するが、その壁を少しでも崩して、当事者・共事者を増やしていって欲しい。一方来年度以降自立される為に、市外への出張講座等で収益を改善されていくと思うが、今後も地元流山市に根付いた活動を忘れずに頑張って欲しい。健闘を祈ります。</t>
    <rPh sb="0" eb="2">
      <t>ジギョウ</t>
    </rPh>
    <rPh sb="2" eb="4">
      <t>ホウコク</t>
    </rPh>
    <rPh sb="4" eb="5">
      <t>カイ</t>
    </rPh>
    <rPh sb="6" eb="7">
      <t>イ</t>
    </rPh>
    <rPh sb="11" eb="12">
      <t>コウ</t>
    </rPh>
    <rPh sb="13" eb="15">
      <t>カジョウ</t>
    </rPh>
    <rPh sb="16" eb="17">
      <t>タヨ</t>
    </rPh>
    <rPh sb="23" eb="24">
      <t>タメ</t>
    </rPh>
    <rPh sb="26" eb="28">
      <t>シミン</t>
    </rPh>
    <rPh sb="28" eb="30">
      <t>メセン</t>
    </rPh>
    <rPh sb="31" eb="35">
      <t>タチイチ</t>
    </rPh>
    <rPh sb="37" eb="39">
      <t>ダンジョ</t>
    </rPh>
    <rPh sb="39" eb="41">
      <t>キョウドウ</t>
    </rPh>
    <rPh sb="41" eb="43">
      <t>サンカク</t>
    </rPh>
    <rPh sb="44" eb="46">
      <t>ボウサイ</t>
    </rPh>
    <rPh sb="49" eb="51">
      <t>ジギョウ</t>
    </rPh>
    <rPh sb="52" eb="54">
      <t>モクテキ</t>
    </rPh>
    <rPh sb="55" eb="57">
      <t>メイカク</t>
    </rPh>
    <rPh sb="66" eb="68">
      <t>モクヒョウ</t>
    </rPh>
    <rPh sb="69" eb="70">
      <t>ム</t>
    </rPh>
    <rPh sb="73" eb="75">
      <t>ヒジョウ</t>
    </rPh>
    <rPh sb="76" eb="77">
      <t>タカ</t>
    </rPh>
    <rPh sb="78" eb="80">
      <t>イシキ</t>
    </rPh>
    <rPh sb="81" eb="82">
      <t>モ</t>
    </rPh>
    <rPh sb="85" eb="87">
      <t>ジミチ</t>
    </rPh>
    <rPh sb="88" eb="90">
      <t>カツドウ</t>
    </rPh>
    <rPh sb="95" eb="96">
      <t>スグ</t>
    </rPh>
    <rPh sb="98" eb="100">
      <t>ジギョウ</t>
    </rPh>
    <rPh sb="100" eb="102">
      <t>ダンタイ</t>
    </rPh>
    <rPh sb="113" eb="114">
      <t>ウレ</t>
    </rPh>
    <rPh sb="116" eb="117">
      <t>オモ</t>
    </rPh>
    <rPh sb="119" eb="120">
      <t>ツネ</t>
    </rPh>
    <rPh sb="121" eb="123">
      <t>カイゼン</t>
    </rPh>
    <rPh sb="124" eb="125">
      <t>スス</t>
    </rPh>
    <rPh sb="132" eb="133">
      <t>タカ</t>
    </rPh>
    <rPh sb="134" eb="136">
      <t>ヒョウカ</t>
    </rPh>
    <rPh sb="140" eb="141">
      <t>スベ</t>
    </rPh>
    <rPh sb="143" eb="145">
      <t>シミン</t>
    </rPh>
    <rPh sb="145" eb="147">
      <t>ダンタイ</t>
    </rPh>
    <rPh sb="147" eb="149">
      <t>カツドウ</t>
    </rPh>
    <rPh sb="154" eb="156">
      <t>カンシン</t>
    </rPh>
    <rPh sb="159" eb="160">
      <t>ヒト</t>
    </rPh>
    <rPh sb="164" eb="165">
      <t>アツ</t>
    </rPh>
    <rPh sb="174" eb="175">
      <t>ヒト</t>
    </rPh>
    <rPh sb="177" eb="178">
      <t>アイダ</t>
    </rPh>
    <rPh sb="179" eb="180">
      <t>オオ</t>
    </rPh>
    <rPh sb="182" eb="183">
      <t>カベ</t>
    </rPh>
    <rPh sb="192" eb="194">
      <t>ジギョウ</t>
    </rPh>
    <rPh sb="194" eb="196">
      <t>ダンタイ</t>
    </rPh>
    <rPh sb="206" eb="208">
      <t>チョクメン</t>
    </rPh>
    <rPh sb="214" eb="216">
      <t>タタ</t>
    </rPh>
    <rPh sb="219" eb="221">
      <t>ソウゾウ</t>
    </rPh>
    <rPh sb="227" eb="228">
      <t>カベ</t>
    </rPh>
    <rPh sb="229" eb="230">
      <t>スコ</t>
    </rPh>
    <rPh sb="233" eb="234">
      <t>クズ</t>
    </rPh>
    <rPh sb="237" eb="240">
      <t>トウジシャ</t>
    </rPh>
    <rPh sb="241" eb="242">
      <t>トモ</t>
    </rPh>
    <rPh sb="242" eb="243">
      <t>ジ</t>
    </rPh>
    <rPh sb="243" eb="244">
      <t>シャ</t>
    </rPh>
    <rPh sb="245" eb="246">
      <t>フ</t>
    </rPh>
    <rPh sb="252" eb="253">
      <t>ホ</t>
    </rPh>
    <rPh sb="256" eb="258">
      <t>イッポウ</t>
    </rPh>
    <rPh sb="258" eb="261">
      <t>ライネンド</t>
    </rPh>
    <rPh sb="261" eb="263">
      <t>イコウ</t>
    </rPh>
    <rPh sb="263" eb="265">
      <t>ジリツ</t>
    </rPh>
    <rPh sb="268" eb="269">
      <t>タメ</t>
    </rPh>
    <rPh sb="271" eb="273">
      <t>シガイ</t>
    </rPh>
    <rPh sb="275" eb="277">
      <t>シュッチョウ</t>
    </rPh>
    <rPh sb="277" eb="279">
      <t>コウザ</t>
    </rPh>
    <rPh sb="279" eb="280">
      <t>トウ</t>
    </rPh>
    <rPh sb="281" eb="283">
      <t>シュウエキ</t>
    </rPh>
    <rPh sb="284" eb="286">
      <t>カイゼン</t>
    </rPh>
    <rPh sb="292" eb="293">
      <t>オモ</t>
    </rPh>
    <rPh sb="296" eb="298">
      <t>コンゴ</t>
    </rPh>
    <rPh sb="299" eb="301">
      <t>ジモト</t>
    </rPh>
    <rPh sb="301" eb="304">
      <t>ナガレヤマシ</t>
    </rPh>
    <rPh sb="305" eb="307">
      <t>ネヅ</t>
    </rPh>
    <rPh sb="309" eb="311">
      <t>カツドウ</t>
    </rPh>
    <rPh sb="312" eb="313">
      <t>ワス</t>
    </rPh>
    <rPh sb="316" eb="318">
      <t>ガンバ</t>
    </rPh>
    <rPh sb="320" eb="321">
      <t>ホ</t>
    </rPh>
    <rPh sb="324" eb="326">
      <t>ケントウ</t>
    </rPh>
    <rPh sb="327" eb="328">
      <t>イノ</t>
    </rPh>
    <phoneticPr fontId="1"/>
  </si>
  <si>
    <t>5</t>
  </si>
  <si>
    <t>個々の採点理由は、もう（書かなくても）良いような気がします。
昨日の成果発表会でのプレゼンをお聞きして、課題にしっかりとチャレンジされ、試行錯誤はもちろんあったことでしょうが、先行する事例や、より大きな枠組みの活動にも学ばれて、パンフレットやイベント、勉強会の形でアウトプットもされた３年間であったのだろうと伝わってきました。その結果、多くの波及効果や、他団体、行政との連携にもつながっておられる様子も見え、そのように補助金を使って頂けるのは有り難いことだろう、と感じました。
また、防災が中心テーマのように見えながら、その背後には男女共同参画、というより大きな動機付けがあったのだな、と今回お聞きして改めて確認させて頂きました。
今回で補助金は終わりになりますが、その学び、チャレンジする姿勢を持って、今後とも、長く（継続、ということも今後は大きな課題となるでしょうが）ご活躍頂きたいと想いました。
ひとまず、大変お疲れさまでした。</t>
  </si>
  <si>
    <t xml:space="preserve">事業の目標に向かい継続的な活動がほぼ計画どおり達成されている。様々な地域の人々、特に中学生や自治会、学校、行政機関等とも円滑な連携を図り地域の災害防災意識の醸成、推進に努められて来たことは評価したい。ただこの取り組みは継続的に人々の危機意識を日常の一部として捉えてもらう必要があるため、漏れのない広報活動や経験から培ったアイディアを活かし活動を進めていただきたい。今後、自立活動のスタートにあたり、これまでの多くの実績（成果物）をベースに、更なる高見を目指し成長されるよう期待しています。 </t>
    <rPh sb="0" eb="2">
      <t>ジギョウ</t>
    </rPh>
    <rPh sb="3" eb="5">
      <t>モクヒョウ</t>
    </rPh>
    <rPh sb="6" eb="7">
      <t>ム</t>
    </rPh>
    <rPh sb="9" eb="12">
      <t>ケイゾクテキ</t>
    </rPh>
    <rPh sb="13" eb="15">
      <t>カツドウ</t>
    </rPh>
    <rPh sb="18" eb="20">
      <t>ケイカク</t>
    </rPh>
    <rPh sb="23" eb="25">
      <t>タッセイ</t>
    </rPh>
    <rPh sb="31" eb="33">
      <t>サマザマ</t>
    </rPh>
    <rPh sb="34" eb="36">
      <t>チイキ</t>
    </rPh>
    <rPh sb="37" eb="39">
      <t>ヒトビト</t>
    </rPh>
    <rPh sb="40" eb="41">
      <t>トク</t>
    </rPh>
    <rPh sb="42" eb="45">
      <t>チュウガクセイ</t>
    </rPh>
    <rPh sb="46" eb="49">
      <t>ジチカイ</t>
    </rPh>
    <rPh sb="50" eb="52">
      <t>ガッコウ</t>
    </rPh>
    <rPh sb="53" eb="55">
      <t>ギョウセイ</t>
    </rPh>
    <rPh sb="55" eb="57">
      <t>キカン</t>
    </rPh>
    <rPh sb="57" eb="58">
      <t>トウ</t>
    </rPh>
    <rPh sb="60" eb="62">
      <t>エンカツ</t>
    </rPh>
    <rPh sb="63" eb="65">
      <t>レンケイ</t>
    </rPh>
    <rPh sb="66" eb="67">
      <t>ハカ</t>
    </rPh>
    <rPh sb="68" eb="70">
      <t>チイキ</t>
    </rPh>
    <rPh sb="71" eb="73">
      <t>サイガイ</t>
    </rPh>
    <rPh sb="73" eb="75">
      <t>ボウサイ</t>
    </rPh>
    <rPh sb="75" eb="77">
      <t>イシキ</t>
    </rPh>
    <rPh sb="78" eb="80">
      <t>ジョウセイ</t>
    </rPh>
    <rPh sb="81" eb="83">
      <t>スイシン</t>
    </rPh>
    <rPh sb="84" eb="85">
      <t>ツト</t>
    </rPh>
    <rPh sb="89" eb="90">
      <t>キ</t>
    </rPh>
    <rPh sb="94" eb="96">
      <t>ヒョウカ</t>
    </rPh>
    <rPh sb="104" eb="105">
      <t>ト</t>
    </rPh>
    <rPh sb="106" eb="107">
      <t>ク</t>
    </rPh>
    <rPh sb="109" eb="112">
      <t>ケイゾクテキ</t>
    </rPh>
    <rPh sb="113" eb="115">
      <t>ヒトビト</t>
    </rPh>
    <rPh sb="116" eb="118">
      <t>キキ</t>
    </rPh>
    <rPh sb="118" eb="120">
      <t>イシキ</t>
    </rPh>
    <rPh sb="121" eb="123">
      <t>ニチジョウ</t>
    </rPh>
    <rPh sb="124" eb="126">
      <t>イチブ</t>
    </rPh>
    <rPh sb="129" eb="130">
      <t>トラ</t>
    </rPh>
    <rPh sb="135" eb="137">
      <t>ヒツヨウ</t>
    </rPh>
    <rPh sb="143" eb="144">
      <t>モ</t>
    </rPh>
    <rPh sb="148" eb="150">
      <t>コウホウ</t>
    </rPh>
    <rPh sb="150" eb="152">
      <t>カツドウ</t>
    </rPh>
    <rPh sb="153" eb="155">
      <t>ケイケン</t>
    </rPh>
    <rPh sb="157" eb="158">
      <t>ツチカ</t>
    </rPh>
    <rPh sb="166" eb="167">
      <t>イ</t>
    </rPh>
    <rPh sb="169" eb="171">
      <t>カツドウ</t>
    </rPh>
    <rPh sb="172" eb="173">
      <t>スス</t>
    </rPh>
    <rPh sb="182" eb="184">
      <t>コンゴ</t>
    </rPh>
    <rPh sb="185" eb="187">
      <t>ジリツ</t>
    </rPh>
    <rPh sb="187" eb="189">
      <t>カツドウ</t>
    </rPh>
    <rPh sb="204" eb="205">
      <t>オオ</t>
    </rPh>
    <rPh sb="207" eb="209">
      <t>ジッセキ</t>
    </rPh>
    <rPh sb="210" eb="213">
      <t>セイカブツ</t>
    </rPh>
    <rPh sb="220" eb="221">
      <t>サラ</t>
    </rPh>
    <rPh sb="223" eb="225">
      <t>タカミ</t>
    </rPh>
    <rPh sb="226" eb="228">
      <t>メザ</t>
    </rPh>
    <rPh sb="229" eb="231">
      <t>セイチョウ</t>
    </rPh>
    <rPh sb="236" eb="238">
      <t>キタイ</t>
    </rPh>
    <phoneticPr fontId="1"/>
  </si>
  <si>
    <t>５</t>
    <phoneticPr fontId="1"/>
  </si>
  <si>
    <t>防災の視点から避難所開設訓練を主体に活動を展開しており十分な成果が出ている。行政との連携も実施できている。</t>
    <rPh sb="0" eb="2">
      <t>ボウサイ</t>
    </rPh>
    <rPh sb="3" eb="5">
      <t>シテン</t>
    </rPh>
    <rPh sb="7" eb="9">
      <t>ヒナン</t>
    </rPh>
    <rPh sb="9" eb="10">
      <t>ジョ</t>
    </rPh>
    <rPh sb="10" eb="12">
      <t>カイセツ</t>
    </rPh>
    <rPh sb="12" eb="14">
      <t>クンレン</t>
    </rPh>
    <rPh sb="15" eb="17">
      <t>シュタイ</t>
    </rPh>
    <rPh sb="18" eb="20">
      <t>カツドウ</t>
    </rPh>
    <rPh sb="21" eb="23">
      <t>テンカイ</t>
    </rPh>
    <rPh sb="27" eb="29">
      <t>ジュウブン</t>
    </rPh>
    <rPh sb="30" eb="32">
      <t>セイカ</t>
    </rPh>
    <rPh sb="33" eb="34">
      <t>デ</t>
    </rPh>
    <rPh sb="38" eb="40">
      <t>ギョウセイ</t>
    </rPh>
    <rPh sb="42" eb="44">
      <t>レンケイ</t>
    </rPh>
    <rPh sb="45" eb="47">
      <t>ジッシ</t>
    </rPh>
    <phoneticPr fontId="1"/>
  </si>
  <si>
    <t>中学生を対象にした避難所開設は地域の大きな力となり、将来の人材育成になると思う。</t>
    <rPh sb="0" eb="3">
      <t>チュウガクセイ</t>
    </rPh>
    <rPh sb="4" eb="6">
      <t>タイショウ</t>
    </rPh>
    <rPh sb="9" eb="11">
      <t>ヒナン</t>
    </rPh>
    <rPh sb="11" eb="12">
      <t>ジョ</t>
    </rPh>
    <rPh sb="12" eb="14">
      <t>カイセツ</t>
    </rPh>
    <rPh sb="15" eb="17">
      <t>チイキ</t>
    </rPh>
    <rPh sb="18" eb="19">
      <t>オオ</t>
    </rPh>
    <rPh sb="21" eb="22">
      <t>チカラ</t>
    </rPh>
    <rPh sb="26" eb="28">
      <t>ショウライ</t>
    </rPh>
    <rPh sb="29" eb="31">
      <t>ジンザイ</t>
    </rPh>
    <rPh sb="31" eb="33">
      <t>イクセイ</t>
    </rPh>
    <rPh sb="37" eb="38">
      <t>オモ</t>
    </rPh>
    <phoneticPr fontId="1"/>
  </si>
  <si>
    <t>このコロナ感染症拡大の中で事業を実施することは大変なことであったと思われるが計画通りできたことは素晴らしい。</t>
    <rPh sb="5" eb="7">
      <t>カンセン</t>
    </rPh>
    <rPh sb="7" eb="8">
      <t>ショウ</t>
    </rPh>
    <rPh sb="8" eb="10">
      <t>カクダイ</t>
    </rPh>
    <rPh sb="11" eb="12">
      <t>ナカ</t>
    </rPh>
    <rPh sb="13" eb="15">
      <t>ジギョウ</t>
    </rPh>
    <rPh sb="16" eb="18">
      <t>ジッシ</t>
    </rPh>
    <rPh sb="23" eb="25">
      <t>タイヘン</t>
    </rPh>
    <rPh sb="33" eb="34">
      <t>オモ</t>
    </rPh>
    <rPh sb="38" eb="40">
      <t>ケイカク</t>
    </rPh>
    <rPh sb="40" eb="41">
      <t>トオ</t>
    </rPh>
    <rPh sb="48" eb="50">
      <t>スバ</t>
    </rPh>
    <phoneticPr fontId="1"/>
  </si>
  <si>
    <t>今後もこの事業も継続に向けて努力してほしい。そのためには新規のメンバーを増やすことが必要となってくる。</t>
    <rPh sb="0" eb="2">
      <t>コンゴ</t>
    </rPh>
    <rPh sb="5" eb="7">
      <t>ジギョウ</t>
    </rPh>
    <rPh sb="8" eb="10">
      <t>ケイゾク</t>
    </rPh>
    <rPh sb="11" eb="12">
      <t>ム</t>
    </rPh>
    <rPh sb="14" eb="16">
      <t>ドリョク</t>
    </rPh>
    <rPh sb="28" eb="30">
      <t>シンキ</t>
    </rPh>
    <rPh sb="36" eb="37">
      <t>フ</t>
    </rPh>
    <rPh sb="42" eb="44">
      <t>ヒツヨウ</t>
    </rPh>
    <phoneticPr fontId="1"/>
  </si>
  <si>
    <t>今後も自治会の避難所運営訓練の支援によるっ事業収益を続けていってほしい。</t>
    <rPh sb="0" eb="2">
      <t>コンゴ</t>
    </rPh>
    <rPh sb="3" eb="6">
      <t>ジチカイ</t>
    </rPh>
    <rPh sb="7" eb="10">
      <t>ヒナンジョ</t>
    </rPh>
    <rPh sb="10" eb="12">
      <t>ウンエイ</t>
    </rPh>
    <rPh sb="12" eb="14">
      <t>クンレン</t>
    </rPh>
    <rPh sb="15" eb="17">
      <t>シエン</t>
    </rPh>
    <rPh sb="21" eb="23">
      <t>ジギョウ</t>
    </rPh>
    <rPh sb="23" eb="25">
      <t>シュウエキ</t>
    </rPh>
    <rPh sb="26" eb="27">
      <t>ツヅ</t>
    </rPh>
    <phoneticPr fontId="1"/>
  </si>
  <si>
    <t>災害はいつ来るかわからない、そのために対策や準備を考えておかなければならないが、なかなか実施できないものである。防災リーダーや「誰も取り残されない災害に強いまちづくり」をかかげた活動は絶対必要だと考える、今後の活躍を期待します。</t>
    <rPh sb="0" eb="2">
      <t>サイガイ</t>
    </rPh>
    <rPh sb="5" eb="6">
      <t>ク</t>
    </rPh>
    <rPh sb="19" eb="21">
      <t>タイサク</t>
    </rPh>
    <rPh sb="22" eb="24">
      <t>ジュンビ</t>
    </rPh>
    <rPh sb="25" eb="26">
      <t>カンガ</t>
    </rPh>
    <rPh sb="44" eb="46">
      <t>ジッシ</t>
    </rPh>
    <rPh sb="56" eb="58">
      <t>ボウサイ</t>
    </rPh>
    <rPh sb="64" eb="65">
      <t>ダレ</t>
    </rPh>
    <rPh sb="66" eb="67">
      <t>ト</t>
    </rPh>
    <rPh sb="68" eb="69">
      <t>ノコ</t>
    </rPh>
    <rPh sb="73" eb="75">
      <t>サイガイ</t>
    </rPh>
    <rPh sb="76" eb="77">
      <t>ツヨ</t>
    </rPh>
    <rPh sb="89" eb="91">
      <t>カツドウ</t>
    </rPh>
    <rPh sb="92" eb="94">
      <t>ゼッタイ</t>
    </rPh>
    <rPh sb="94" eb="96">
      <t>ヒツヨウ</t>
    </rPh>
    <rPh sb="98" eb="99">
      <t>カンガ</t>
    </rPh>
    <rPh sb="102" eb="104">
      <t>コンゴ</t>
    </rPh>
    <rPh sb="105" eb="107">
      <t>カツヤク</t>
    </rPh>
    <rPh sb="108" eb="110">
      <t>キタイ</t>
    </rPh>
    <phoneticPr fontId="1"/>
  </si>
  <si>
    <t>男女共同参画の視点をいかした防災まちづくり事業（流山防災まちづくりプロジェクト）</t>
    <rPh sb="0" eb="2">
      <t>ダンジョ</t>
    </rPh>
    <rPh sb="2" eb="4">
      <t>キョウドウ</t>
    </rPh>
    <rPh sb="4" eb="6">
      <t>サンカク</t>
    </rPh>
    <rPh sb="7" eb="9">
      <t>シテン</t>
    </rPh>
    <rPh sb="14" eb="16">
      <t>ボウサイ</t>
    </rPh>
    <rPh sb="21" eb="23">
      <t>ジギョウ</t>
    </rPh>
    <rPh sb="24" eb="26">
      <t>ナガレヤマ</t>
    </rPh>
    <rPh sb="26" eb="28">
      <t>ボウサイ</t>
    </rPh>
    <phoneticPr fontId="1"/>
  </si>
  <si>
    <t>男女共同参画の視点等を取り入れ、この３年間多くの実績を積み上げた。積極的に現地に足を運び、地域の意見、個々人の意見を組み入れている。多くの活動を通じて気づきを得て、それらを活動に活かしている素晴らしい取り組みであると考える。担当部署との連携もしっかりできていると考える。</t>
    <rPh sb="0" eb="2">
      <t>ダンジョ</t>
    </rPh>
    <rPh sb="2" eb="4">
      <t>キョウドウ</t>
    </rPh>
    <rPh sb="4" eb="6">
      <t>サンカク</t>
    </rPh>
    <rPh sb="7" eb="9">
      <t>シテン</t>
    </rPh>
    <rPh sb="9" eb="10">
      <t>トウ</t>
    </rPh>
    <rPh sb="11" eb="12">
      <t>ト</t>
    </rPh>
    <rPh sb="13" eb="14">
      <t>イ</t>
    </rPh>
    <rPh sb="19" eb="21">
      <t>ネンカン</t>
    </rPh>
    <rPh sb="21" eb="22">
      <t>オオ</t>
    </rPh>
    <rPh sb="24" eb="26">
      <t>ジッセキ</t>
    </rPh>
    <rPh sb="27" eb="28">
      <t>ツ</t>
    </rPh>
    <rPh sb="29" eb="30">
      <t>ア</t>
    </rPh>
    <rPh sb="33" eb="36">
      <t>セッキョクテキ</t>
    </rPh>
    <rPh sb="37" eb="39">
      <t>ゲンチ</t>
    </rPh>
    <rPh sb="40" eb="41">
      <t>アシ</t>
    </rPh>
    <rPh sb="42" eb="43">
      <t>ハコ</t>
    </rPh>
    <rPh sb="45" eb="47">
      <t>チイキ</t>
    </rPh>
    <rPh sb="48" eb="50">
      <t>イケン</t>
    </rPh>
    <rPh sb="51" eb="54">
      <t>ココジン</t>
    </rPh>
    <rPh sb="55" eb="57">
      <t>イケン</t>
    </rPh>
    <rPh sb="58" eb="59">
      <t>ク</t>
    </rPh>
    <rPh sb="60" eb="61">
      <t>イ</t>
    </rPh>
    <rPh sb="66" eb="67">
      <t>オオ</t>
    </rPh>
    <rPh sb="69" eb="71">
      <t>カツドウ</t>
    </rPh>
    <rPh sb="72" eb="73">
      <t>ツウ</t>
    </rPh>
    <rPh sb="75" eb="76">
      <t>キ</t>
    </rPh>
    <rPh sb="79" eb="80">
      <t>エ</t>
    </rPh>
    <rPh sb="86" eb="88">
      <t>カツドウ</t>
    </rPh>
    <rPh sb="89" eb="90">
      <t>イ</t>
    </rPh>
    <rPh sb="95" eb="97">
      <t>スバ</t>
    </rPh>
    <rPh sb="100" eb="101">
      <t>ト</t>
    </rPh>
    <rPh sb="102" eb="103">
      <t>ク</t>
    </rPh>
    <rPh sb="108" eb="109">
      <t>カンガ</t>
    </rPh>
    <rPh sb="112" eb="114">
      <t>タントウ</t>
    </rPh>
    <rPh sb="114" eb="116">
      <t>ブショ</t>
    </rPh>
    <rPh sb="118" eb="120">
      <t>レンケイ</t>
    </rPh>
    <rPh sb="131" eb="132">
      <t>カンガ</t>
    </rPh>
    <phoneticPr fontId="1"/>
  </si>
  <si>
    <t>有償にて自治会講座を行う等、積極的に地域に足を運び普及啓発に努めている。今後地域へのさらなる波及効果を期待したい</t>
    <rPh sb="0" eb="2">
      <t>ユウショウ</t>
    </rPh>
    <rPh sb="4" eb="7">
      <t>ジチカイ</t>
    </rPh>
    <rPh sb="7" eb="9">
      <t>コウザ</t>
    </rPh>
    <rPh sb="10" eb="11">
      <t>オコナ</t>
    </rPh>
    <rPh sb="12" eb="13">
      <t>トウ</t>
    </rPh>
    <rPh sb="14" eb="17">
      <t>セッキョクテキ</t>
    </rPh>
    <rPh sb="18" eb="20">
      <t>チイキ</t>
    </rPh>
    <rPh sb="21" eb="22">
      <t>アシ</t>
    </rPh>
    <rPh sb="23" eb="24">
      <t>ハコ</t>
    </rPh>
    <rPh sb="25" eb="27">
      <t>フキュウ</t>
    </rPh>
    <rPh sb="27" eb="29">
      <t>ケイハツ</t>
    </rPh>
    <rPh sb="30" eb="31">
      <t>ツト</t>
    </rPh>
    <rPh sb="36" eb="38">
      <t>コンゴ</t>
    </rPh>
    <rPh sb="38" eb="40">
      <t>チイキ</t>
    </rPh>
    <rPh sb="46" eb="48">
      <t>ハキュウ</t>
    </rPh>
    <rPh sb="48" eb="50">
      <t>コウカ</t>
    </rPh>
    <rPh sb="51" eb="53">
      <t>キタイ</t>
    </rPh>
    <phoneticPr fontId="1"/>
  </si>
  <si>
    <t>概ね計画通りに取り組めたと思われる。</t>
    <rPh sb="0" eb="1">
      <t>オオム</t>
    </rPh>
    <rPh sb="2" eb="4">
      <t>ケイカク</t>
    </rPh>
    <rPh sb="4" eb="5">
      <t>ドオ</t>
    </rPh>
    <rPh sb="7" eb="8">
      <t>ト</t>
    </rPh>
    <rPh sb="9" eb="10">
      <t>ク</t>
    </rPh>
    <rPh sb="13" eb="14">
      <t>オモ</t>
    </rPh>
    <phoneticPr fontId="1"/>
  </si>
  <si>
    <t>３年間の活動実績から、今後はさらなる活動の幅が広がることが見込まれそう。</t>
    <rPh sb="1" eb="3">
      <t>ネンカン</t>
    </rPh>
    <rPh sb="4" eb="6">
      <t>カツドウ</t>
    </rPh>
    <rPh sb="6" eb="8">
      <t>ジッセキ</t>
    </rPh>
    <rPh sb="11" eb="13">
      <t>コンゴ</t>
    </rPh>
    <rPh sb="18" eb="20">
      <t>カツドウ</t>
    </rPh>
    <rPh sb="21" eb="22">
      <t>ハバ</t>
    </rPh>
    <rPh sb="23" eb="24">
      <t>ヒロ</t>
    </rPh>
    <rPh sb="29" eb="31">
      <t>ミコ</t>
    </rPh>
    <phoneticPr fontId="1"/>
  </si>
  <si>
    <t>あらゆる機会をとらまえて、わかりやすさを工夫しながら、多くの方々への理解を促している。結果、活動の幅が広がっている。</t>
    <rPh sb="4" eb="6">
      <t>キカイ</t>
    </rPh>
    <rPh sb="20" eb="22">
      <t>クフウ</t>
    </rPh>
    <rPh sb="27" eb="28">
      <t>オオ</t>
    </rPh>
    <rPh sb="30" eb="32">
      <t>カタガタ</t>
    </rPh>
    <rPh sb="34" eb="36">
      <t>リカイ</t>
    </rPh>
    <rPh sb="37" eb="38">
      <t>ウナガ</t>
    </rPh>
    <rPh sb="43" eb="45">
      <t>ケッカ</t>
    </rPh>
    <rPh sb="46" eb="48">
      <t>カツドウ</t>
    </rPh>
    <rPh sb="49" eb="50">
      <t>ハバ</t>
    </rPh>
    <rPh sb="51" eb="52">
      <t>ヒロ</t>
    </rPh>
    <phoneticPr fontId="1"/>
  </si>
  <si>
    <t>公助によらない、自助、共助の考え方普及啓発に積極的に取り組み、体験を通じた指導や工夫したわかりやすさで多くの方々に共感を得ている非常に素晴らしい取り組みであると考える。常に自分こととして捉えているスタッフの意気込みややる気で事業趣旨、目的がより多くの方々に伝わることを期待する。</t>
    <rPh sb="0" eb="2">
      <t>コウジョ</t>
    </rPh>
    <rPh sb="8" eb="10">
      <t>ジジョ</t>
    </rPh>
    <rPh sb="11" eb="13">
      <t>キョウジョ</t>
    </rPh>
    <rPh sb="14" eb="15">
      <t>カンガ</t>
    </rPh>
    <rPh sb="16" eb="17">
      <t>カタ</t>
    </rPh>
    <rPh sb="17" eb="19">
      <t>フキュウ</t>
    </rPh>
    <rPh sb="19" eb="21">
      <t>ケイハツ</t>
    </rPh>
    <rPh sb="22" eb="25">
      <t>セッキョクテキ</t>
    </rPh>
    <rPh sb="26" eb="27">
      <t>ト</t>
    </rPh>
    <rPh sb="28" eb="29">
      <t>ク</t>
    </rPh>
    <rPh sb="31" eb="33">
      <t>タイケン</t>
    </rPh>
    <rPh sb="34" eb="35">
      <t>ツウ</t>
    </rPh>
    <rPh sb="37" eb="39">
      <t>シドウ</t>
    </rPh>
    <rPh sb="40" eb="42">
      <t>クフウ</t>
    </rPh>
    <rPh sb="51" eb="52">
      <t>オオ</t>
    </rPh>
    <rPh sb="54" eb="56">
      <t>カタガタ</t>
    </rPh>
    <rPh sb="57" eb="59">
      <t>キョウカン</t>
    </rPh>
    <rPh sb="60" eb="61">
      <t>エ</t>
    </rPh>
    <rPh sb="64" eb="66">
      <t>ヒジョウ</t>
    </rPh>
    <rPh sb="67" eb="69">
      <t>スバ</t>
    </rPh>
    <rPh sb="72" eb="73">
      <t>ト</t>
    </rPh>
    <rPh sb="74" eb="75">
      <t>ク</t>
    </rPh>
    <rPh sb="80" eb="81">
      <t>カンガ</t>
    </rPh>
    <rPh sb="84" eb="85">
      <t>ツネ</t>
    </rPh>
    <rPh sb="86" eb="88">
      <t>ジブン</t>
    </rPh>
    <rPh sb="93" eb="94">
      <t>トラ</t>
    </rPh>
    <rPh sb="103" eb="106">
      <t>イキゴ</t>
    </rPh>
    <phoneticPr fontId="1"/>
  </si>
  <si>
    <t>各自治会、そして中学生を対象とした取り組みが実のあるものであったと感じます。災害担当分野の部署、そして当初は連携が難しいと考えられていた教育庁との連携もこなしました。</t>
    <rPh sb="0" eb="1">
      <t>カク</t>
    </rPh>
    <rPh sb="1" eb="4">
      <t>ジチカイ</t>
    </rPh>
    <rPh sb="8" eb="11">
      <t>チュウガクセイ</t>
    </rPh>
    <rPh sb="12" eb="14">
      <t>タイショウ</t>
    </rPh>
    <rPh sb="17" eb="18">
      <t>ト</t>
    </rPh>
    <rPh sb="19" eb="20">
      <t>ク</t>
    </rPh>
    <rPh sb="22" eb="23">
      <t>ジツ</t>
    </rPh>
    <rPh sb="33" eb="34">
      <t>カン</t>
    </rPh>
    <rPh sb="38" eb="40">
      <t>サイガイ</t>
    </rPh>
    <rPh sb="40" eb="42">
      <t>タントウ</t>
    </rPh>
    <rPh sb="42" eb="44">
      <t>ブンヤ</t>
    </rPh>
    <rPh sb="45" eb="47">
      <t>ブショ</t>
    </rPh>
    <rPh sb="51" eb="53">
      <t>トウショ</t>
    </rPh>
    <rPh sb="54" eb="56">
      <t>レンケイ</t>
    </rPh>
    <rPh sb="57" eb="58">
      <t>ムズカ</t>
    </rPh>
    <rPh sb="61" eb="62">
      <t>カンガ</t>
    </rPh>
    <rPh sb="68" eb="71">
      <t>キョウイクチョウ</t>
    </rPh>
    <rPh sb="73" eb="75">
      <t>レンケイ</t>
    </rPh>
    <phoneticPr fontId="1"/>
  </si>
  <si>
    <t>各自治会はもとより、なんといっても次世代の若者に、自分の住んでいる地域を知り、課題を知り、その中でいたわりを知り、有事の際にどのように対応したらいいのかを学んで貰ったその功績を大いに評価したいと思います。</t>
    <rPh sb="0" eb="1">
      <t>カク</t>
    </rPh>
    <rPh sb="1" eb="4">
      <t>ジチカイ</t>
    </rPh>
    <rPh sb="17" eb="20">
      <t>ジセダイ</t>
    </rPh>
    <rPh sb="21" eb="23">
      <t>ワカモノ</t>
    </rPh>
    <rPh sb="25" eb="27">
      <t>ジブン</t>
    </rPh>
    <rPh sb="28" eb="29">
      <t>ス</t>
    </rPh>
    <rPh sb="33" eb="35">
      <t>チイキ</t>
    </rPh>
    <rPh sb="36" eb="37">
      <t>シ</t>
    </rPh>
    <rPh sb="39" eb="41">
      <t>カダイ</t>
    </rPh>
    <rPh sb="42" eb="43">
      <t>シ</t>
    </rPh>
    <rPh sb="47" eb="48">
      <t>ナカ</t>
    </rPh>
    <rPh sb="54" eb="55">
      <t>シ</t>
    </rPh>
    <rPh sb="57" eb="59">
      <t>ユウジ</t>
    </rPh>
    <rPh sb="60" eb="61">
      <t>サイ</t>
    </rPh>
    <rPh sb="67" eb="69">
      <t>タイオウ</t>
    </rPh>
    <rPh sb="77" eb="78">
      <t>マナ</t>
    </rPh>
    <rPh sb="80" eb="81">
      <t>モラ</t>
    </rPh>
    <rPh sb="85" eb="87">
      <t>コウセキ</t>
    </rPh>
    <rPh sb="88" eb="89">
      <t>オオ</t>
    </rPh>
    <rPh sb="91" eb="93">
      <t>ヒョウカ</t>
    </rPh>
    <rPh sb="97" eb="98">
      <t>オモ</t>
    </rPh>
    <phoneticPr fontId="1"/>
  </si>
  <si>
    <t>100パーセント以上です。</t>
    <rPh sb="8" eb="10">
      <t>イジョウ</t>
    </rPh>
    <phoneticPr fontId="1"/>
  </si>
  <si>
    <t>女性リーダー研修からスタートし、彼女たちのパワーを当該事業に余すところなく活用していっての事業の成果だと感じます。また補助金無き後の継続性についてもしっかりした考えをお持ちです。</t>
    <rPh sb="0" eb="2">
      <t>ジョセイ</t>
    </rPh>
    <rPh sb="6" eb="8">
      <t>ケンシュウ</t>
    </rPh>
    <rPh sb="16" eb="18">
      <t>カノジョ</t>
    </rPh>
    <rPh sb="25" eb="27">
      <t>トウガイ</t>
    </rPh>
    <rPh sb="27" eb="29">
      <t>ジギョウ</t>
    </rPh>
    <rPh sb="30" eb="31">
      <t>アマ</t>
    </rPh>
    <rPh sb="37" eb="39">
      <t>カツヨウ</t>
    </rPh>
    <rPh sb="45" eb="47">
      <t>ジギョウ</t>
    </rPh>
    <rPh sb="48" eb="50">
      <t>セイカ</t>
    </rPh>
    <rPh sb="52" eb="53">
      <t>カン</t>
    </rPh>
    <rPh sb="59" eb="62">
      <t>ホジョキン</t>
    </rPh>
    <rPh sb="62" eb="63">
      <t>ナ</t>
    </rPh>
    <rPh sb="64" eb="65">
      <t>アト</t>
    </rPh>
    <rPh sb="66" eb="69">
      <t>ケイゾクセイ</t>
    </rPh>
    <rPh sb="80" eb="81">
      <t>カンガ</t>
    </rPh>
    <rPh sb="84" eb="85">
      <t>モ</t>
    </rPh>
    <phoneticPr fontId="1"/>
  </si>
  <si>
    <t>自己評価では「4」とされていましたが、報償費の予算残などやむをえないことでした。「報償費的な交際費」でしたので認めて差し上げてもいいのではとも思いました。</t>
    <rPh sb="0" eb="2">
      <t>ジコ</t>
    </rPh>
    <rPh sb="2" eb="4">
      <t>ヒョウカ</t>
    </rPh>
    <rPh sb="19" eb="22">
      <t>ホウショウヒ</t>
    </rPh>
    <rPh sb="23" eb="25">
      <t>ヨサン</t>
    </rPh>
    <rPh sb="25" eb="26">
      <t>ザン</t>
    </rPh>
    <rPh sb="41" eb="44">
      <t>ホウショウヒ</t>
    </rPh>
    <rPh sb="44" eb="45">
      <t>テキ</t>
    </rPh>
    <rPh sb="46" eb="49">
      <t>コウサイヒ</t>
    </rPh>
    <rPh sb="55" eb="56">
      <t>ミト</t>
    </rPh>
    <rPh sb="58" eb="59">
      <t>サ</t>
    </rPh>
    <rPh sb="60" eb="61">
      <t>ア</t>
    </rPh>
    <rPh sb="71" eb="72">
      <t>オモ</t>
    </rPh>
    <phoneticPr fontId="1"/>
  </si>
  <si>
    <t>3年の間、一年ずつ一歩一歩進化を遂げていった「企画力･実行力･柔軟性」を高く評価するものです。
この団体の素晴らしいところは、事業の担い手を育て着実に仲間にしていかれたこと、それにより裾野がどんどん広がって事業が進化していったことには驚かされます。
また、対象を、それぞれの自治会はもとより、地域にいる中学生に的を絞ったことも評価したいと思います。
「男女共同参画」は、すべての分野に横串を刺していくものですが、特に今タイムリーな課題としての災害に関し、災害防止の重要性を学びながら、男女共同参画の視点でお互いを思いやり「性的役割分担」が災害の場で強いられないような意識の醸成が図られる事業だと思います。
これからもこの活動が他の地域に広がっていくことを期待しています。</t>
    <rPh sb="1" eb="2">
      <t>ネン</t>
    </rPh>
    <rPh sb="3" eb="4">
      <t>アイダ</t>
    </rPh>
    <rPh sb="5" eb="7">
      <t>イチネン</t>
    </rPh>
    <rPh sb="9" eb="11">
      <t>イッポ</t>
    </rPh>
    <rPh sb="11" eb="13">
      <t>イッポ</t>
    </rPh>
    <rPh sb="13" eb="15">
      <t>シンカ</t>
    </rPh>
    <rPh sb="16" eb="17">
      <t>ト</t>
    </rPh>
    <rPh sb="23" eb="26">
      <t>キカクリョク</t>
    </rPh>
    <rPh sb="27" eb="30">
      <t>ジッコウリョク</t>
    </rPh>
    <rPh sb="31" eb="34">
      <t>ジュウナンセイ</t>
    </rPh>
    <rPh sb="36" eb="37">
      <t>タカ</t>
    </rPh>
    <rPh sb="38" eb="40">
      <t>ヒョウカ</t>
    </rPh>
    <rPh sb="50" eb="52">
      <t>ダンタイ</t>
    </rPh>
    <rPh sb="53" eb="55">
      <t>スバ</t>
    </rPh>
    <rPh sb="63" eb="65">
      <t>ジギョウ</t>
    </rPh>
    <rPh sb="66" eb="67">
      <t>ニナ</t>
    </rPh>
    <rPh sb="68" eb="69">
      <t>テ</t>
    </rPh>
    <rPh sb="70" eb="71">
      <t>ソダ</t>
    </rPh>
    <rPh sb="72" eb="74">
      <t>チャクジツ</t>
    </rPh>
    <rPh sb="75" eb="77">
      <t>ナカマ</t>
    </rPh>
    <rPh sb="92" eb="94">
      <t>スソノ</t>
    </rPh>
    <rPh sb="99" eb="100">
      <t>ヒロ</t>
    </rPh>
    <rPh sb="103" eb="105">
      <t>ジギョウ</t>
    </rPh>
    <rPh sb="106" eb="108">
      <t>シンカ</t>
    </rPh>
    <rPh sb="117" eb="118">
      <t>オドロ</t>
    </rPh>
    <rPh sb="137" eb="140">
      <t>ジチカイ</t>
    </rPh>
    <rPh sb="146" eb="148">
      <t>チイキ</t>
    </rPh>
    <rPh sb="151" eb="154">
      <t>チュウガクセイ</t>
    </rPh>
    <rPh sb="155" eb="156">
      <t>マト</t>
    </rPh>
    <rPh sb="157" eb="158">
      <t>シボ</t>
    </rPh>
    <rPh sb="163" eb="165">
      <t>ヒョウカ</t>
    </rPh>
    <rPh sb="169" eb="170">
      <t>オモ</t>
    </rPh>
    <rPh sb="176" eb="178">
      <t>ダンジョ</t>
    </rPh>
    <rPh sb="178" eb="180">
      <t>キョウドウ</t>
    </rPh>
    <rPh sb="180" eb="182">
      <t>サンカク</t>
    </rPh>
    <rPh sb="189" eb="191">
      <t>ブンヤ</t>
    </rPh>
    <rPh sb="192" eb="194">
      <t>ヨコグシ</t>
    </rPh>
    <rPh sb="195" eb="196">
      <t>サ</t>
    </rPh>
    <rPh sb="206" eb="207">
      <t>トク</t>
    </rPh>
    <rPh sb="208" eb="209">
      <t>イマ</t>
    </rPh>
    <rPh sb="215" eb="217">
      <t>カダイ</t>
    </rPh>
    <rPh sb="221" eb="223">
      <t>サイガイ</t>
    </rPh>
    <rPh sb="224" eb="225">
      <t>カン</t>
    </rPh>
    <rPh sb="227" eb="229">
      <t>サイガイ</t>
    </rPh>
    <rPh sb="229" eb="231">
      <t>ボウシ</t>
    </rPh>
    <rPh sb="232" eb="235">
      <t>ジュウヨウセイ</t>
    </rPh>
    <rPh sb="236" eb="237">
      <t>マナ</t>
    </rPh>
    <rPh sb="242" eb="244">
      <t>ダンジョ</t>
    </rPh>
    <rPh sb="244" eb="246">
      <t>キョウドウ</t>
    </rPh>
    <rPh sb="246" eb="248">
      <t>サンカク</t>
    </rPh>
    <rPh sb="249" eb="251">
      <t>シテン</t>
    </rPh>
    <rPh sb="253" eb="254">
      <t>タガ</t>
    </rPh>
    <rPh sb="256" eb="257">
      <t>オモ</t>
    </rPh>
    <rPh sb="261" eb="263">
      <t>セイテキ</t>
    </rPh>
    <rPh sb="263" eb="265">
      <t>ヤクワリ</t>
    </rPh>
    <rPh sb="265" eb="267">
      <t>ブンタン</t>
    </rPh>
    <rPh sb="269" eb="271">
      <t>サイガイ</t>
    </rPh>
    <rPh sb="272" eb="273">
      <t>バ</t>
    </rPh>
    <rPh sb="274" eb="275">
      <t>シ</t>
    </rPh>
    <rPh sb="283" eb="285">
      <t>イシキ</t>
    </rPh>
    <rPh sb="286" eb="288">
      <t>ジョウセイ</t>
    </rPh>
    <rPh sb="289" eb="290">
      <t>ハカ</t>
    </rPh>
    <rPh sb="293" eb="295">
      <t>ジギョウ</t>
    </rPh>
    <rPh sb="297" eb="298">
      <t>オモ</t>
    </rPh>
    <rPh sb="310" eb="312">
      <t>カツドウ</t>
    </rPh>
    <rPh sb="313" eb="314">
      <t>タ</t>
    </rPh>
    <rPh sb="315" eb="317">
      <t>チイキ</t>
    </rPh>
    <rPh sb="318" eb="319">
      <t>ヒロ</t>
    </rPh>
    <rPh sb="327" eb="329">
      <t>キタイ</t>
    </rPh>
    <phoneticPr fontId="1"/>
  </si>
  <si>
    <t>・防災の必要性を浸透させていると思う。
・行政との連携も十分されているように思う。</t>
    <rPh sb="1" eb="3">
      <t>ボウサイ</t>
    </rPh>
    <rPh sb="4" eb="7">
      <t>ヒツヨウセイ</t>
    </rPh>
    <rPh sb="8" eb="10">
      <t>シントウ</t>
    </rPh>
    <rPh sb="16" eb="17">
      <t>オモ</t>
    </rPh>
    <rPh sb="21" eb="23">
      <t>ギョウセイ</t>
    </rPh>
    <rPh sb="25" eb="27">
      <t>レンケイ</t>
    </rPh>
    <rPh sb="28" eb="30">
      <t>ジュウブン</t>
    </rPh>
    <rPh sb="38" eb="39">
      <t>オモ</t>
    </rPh>
    <phoneticPr fontId="1"/>
  </si>
  <si>
    <t>・防災という観点での貢献度は高いと思う。
・流山だけでなく、千葉、東北まで広げている点が素晴らしい。</t>
    <rPh sb="1" eb="3">
      <t>ボウサイ</t>
    </rPh>
    <rPh sb="6" eb="8">
      <t>カンテン</t>
    </rPh>
    <rPh sb="10" eb="13">
      <t>コウケンド</t>
    </rPh>
    <rPh sb="14" eb="15">
      <t>タカ</t>
    </rPh>
    <rPh sb="17" eb="18">
      <t>オモ</t>
    </rPh>
    <rPh sb="22" eb="24">
      <t>ナガレヤマ</t>
    </rPh>
    <rPh sb="30" eb="32">
      <t>チバ</t>
    </rPh>
    <rPh sb="33" eb="35">
      <t>トウホク</t>
    </rPh>
    <rPh sb="37" eb="38">
      <t>ヒロ</t>
    </rPh>
    <rPh sb="42" eb="43">
      <t>テン</t>
    </rPh>
    <rPh sb="44" eb="46">
      <t>スバ</t>
    </rPh>
    <phoneticPr fontId="1"/>
  </si>
  <si>
    <t>・自分たちだけでなく、ガールズスカウト連盟と連携し継続性を生み出すエコシステムを作ろうとしている点、自治会から積極的に金を取ろうとしている点が素晴らしい。</t>
    <rPh sb="1" eb="3">
      <t>ジブン</t>
    </rPh>
    <rPh sb="19" eb="21">
      <t>レンメイ</t>
    </rPh>
    <rPh sb="22" eb="24">
      <t>レンケイ</t>
    </rPh>
    <rPh sb="25" eb="28">
      <t>ケイゾクセイ</t>
    </rPh>
    <rPh sb="29" eb="30">
      <t>ウ</t>
    </rPh>
    <rPh sb="31" eb="32">
      <t>ダ</t>
    </rPh>
    <rPh sb="40" eb="41">
      <t>ツク</t>
    </rPh>
    <rPh sb="48" eb="49">
      <t>テン</t>
    </rPh>
    <rPh sb="50" eb="53">
      <t>ジチカイ</t>
    </rPh>
    <rPh sb="55" eb="58">
      <t>セッキョクテキ</t>
    </rPh>
    <rPh sb="59" eb="60">
      <t>カネ</t>
    </rPh>
    <rPh sb="61" eb="62">
      <t>ト</t>
    </rPh>
    <rPh sb="69" eb="70">
      <t>テン</t>
    </rPh>
    <rPh sb="71" eb="73">
      <t>スバ</t>
    </rPh>
    <phoneticPr fontId="1"/>
  </si>
  <si>
    <t>非常に意味のある活動をしてくれていると思う。継続性のある活動としてこれからも頑張ってほしい。</t>
    <rPh sb="0" eb="2">
      <t>ヒジョウ</t>
    </rPh>
    <rPh sb="3" eb="5">
      <t>イミ</t>
    </rPh>
    <rPh sb="8" eb="10">
      <t>カツドウ</t>
    </rPh>
    <rPh sb="19" eb="20">
      <t>オモ</t>
    </rPh>
    <rPh sb="22" eb="25">
      <t>ケイゾクセイ</t>
    </rPh>
    <rPh sb="28" eb="30">
      <t>カツドウ</t>
    </rPh>
    <rPh sb="38" eb="40">
      <t>ガンバ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</si>
</sst>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6"/>
      <name val="BIZ UDゴシック"/>
      <family val="3"/>
      <charset val="128"/>
    </font>
    <font>
      <b/>
      <sz val="20"/>
      <name val="BIZ UDゴシック"/>
      <family val="3"/>
      <charset val="128"/>
    </font>
    <font>
      <sz val="12"/>
      <name val="BIZ UDゴシック"/>
      <family val="3"/>
      <charset val="128"/>
    </font>
    <font>
      <sz val="11"/>
      <name val="BIZ UDゴシック"/>
      <family val="3"/>
      <charset val="128"/>
    </font>
    <font>
      <sz val="10"/>
      <name val="BIZ UDゴシック"/>
      <family val="3"/>
      <charset val="128"/>
    </font>
    <font>
      <b/>
      <sz val="22"/>
      <name val="BIZ UDゴシック"/>
      <family val="3"/>
      <charset val="128"/>
    </font>
    <font>
      <sz val="22"/>
      <name val="BIZ UDゴシック"/>
      <family val="3"/>
      <charset val="128"/>
    </font>
    <font>
      <sz val="14"/>
      <name val="BIZ UDゴシック"/>
      <family val="3"/>
      <charset val="128"/>
    </font>
    <font>
      <u/>
      <sz val="12"/>
      <name val="BIZ UDゴシック"/>
      <family val="3"/>
      <charset val="128"/>
    </font>
  </fonts>
  <fills count="4">
    <fill>
      <patternFill patternType="none"/>
    </fill>
    <fill>
      <patternFill patternType="gray125"/>
    </fill>
    <fill>
      <patternFill patternType="solid">
        <fgColor rgb="FFCCECFF"/>
        <bgColor indexed="64"/>
      </patternFill>
    </fill>
    <fill>
      <patternFill patternType="solid">
        <fgColor rgb="FFCC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s>
  <cellStyleXfs count="1">
    <xf numFmtId="0" fontId="0" fillId="0" borderId="0"/>
  </cellStyleXfs>
  <cellXfs count="119">
    <xf numFmtId="0" fontId="0" fillId="0" borderId="0" xfId="0"/>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vertical="center"/>
    </xf>
    <xf numFmtId="2" fontId="2" fillId="0" borderId="11" xfId="0" applyNumberFormat="1" applyFont="1" applyBorder="1" applyAlignment="1">
      <alignment horizontal="center" vertical="center"/>
    </xf>
    <xf numFmtId="0" fontId="2" fillId="0" borderId="6"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7" fillId="2" borderId="26" xfId="0" applyNumberFormat="1" applyFont="1" applyFill="1" applyBorder="1" applyAlignment="1">
      <alignment horizontal="right" vertical="center" wrapText="1"/>
    </xf>
    <xf numFmtId="49" fontId="7" fillId="2" borderId="27" xfId="0" applyNumberFormat="1" applyFont="1" applyFill="1" applyBorder="1" applyAlignment="1">
      <alignment horizontal="right" vertical="center" wrapText="1"/>
    </xf>
    <xf numFmtId="0" fontId="8" fillId="0" borderId="29" xfId="0" applyFont="1" applyBorder="1" applyAlignment="1">
      <alignment horizontal="center" vertical="center" wrapText="1"/>
    </xf>
    <xf numFmtId="0" fontId="5" fillId="0" borderId="33" xfId="0" applyFont="1" applyBorder="1" applyAlignment="1">
      <alignment vertical="center" textRotation="255" wrapText="1"/>
    </xf>
    <xf numFmtId="49" fontId="7" fillId="2" borderId="34" xfId="0" applyNumberFormat="1" applyFont="1" applyFill="1" applyBorder="1" applyAlignment="1">
      <alignment horizontal="right" vertical="center" wrapText="1"/>
    </xf>
    <xf numFmtId="0" fontId="8" fillId="0" borderId="37" xfId="0" applyFont="1" applyBorder="1" applyAlignment="1">
      <alignment horizontal="center" vertical="center" wrapText="1"/>
    </xf>
    <xf numFmtId="0" fontId="5" fillId="0" borderId="0" xfId="0" applyFont="1" applyAlignment="1">
      <alignment textRotation="255"/>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8" fillId="0" borderId="29" xfId="0" applyFont="1" applyFill="1" applyBorder="1" applyAlignment="1">
      <alignment horizontal="center" vertical="center" wrapText="1"/>
    </xf>
    <xf numFmtId="0" fontId="5" fillId="0" borderId="33" xfId="0" applyFont="1" applyFill="1" applyBorder="1" applyAlignment="1">
      <alignment vertical="center" textRotation="255" wrapText="1"/>
    </xf>
    <xf numFmtId="0" fontId="8" fillId="0" borderId="37" xfId="0"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41" xfId="0" applyNumberFormat="1" applyFont="1" applyBorder="1" applyAlignment="1">
      <alignment horizontal="center" vertical="center"/>
    </xf>
    <xf numFmtId="0" fontId="2" fillId="0" borderId="42"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6"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2" fontId="2" fillId="0" borderId="43" xfId="0" applyNumberFormat="1" applyFont="1" applyBorder="1" applyAlignment="1">
      <alignment horizontal="center" vertical="center"/>
    </xf>
    <xf numFmtId="2" fontId="2" fillId="0" borderId="7" xfId="0" applyNumberFormat="1" applyFont="1" applyBorder="1" applyAlignment="1">
      <alignment horizontal="center" vertical="center"/>
    </xf>
    <xf numFmtId="0" fontId="6" fillId="0" borderId="47" xfId="0" applyFont="1" applyFill="1" applyBorder="1" applyAlignment="1">
      <alignment vertical="center" textRotation="255" wrapText="1"/>
    </xf>
    <xf numFmtId="0" fontId="8" fillId="0" borderId="50" xfId="0" applyFont="1" applyFill="1" applyBorder="1" applyAlignment="1">
      <alignment horizontal="center" vertical="center" wrapText="1"/>
    </xf>
    <xf numFmtId="0" fontId="6" fillId="0" borderId="51" xfId="0" applyFont="1" applyFill="1" applyBorder="1" applyAlignment="1">
      <alignment vertical="center" textRotation="255" wrapText="1"/>
    </xf>
    <xf numFmtId="0" fontId="5" fillId="0" borderId="52"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47" xfId="0" applyFont="1" applyBorder="1" applyAlignment="1">
      <alignment vertical="center" textRotation="255" wrapText="1"/>
    </xf>
    <xf numFmtId="0" fontId="8" fillId="0" borderId="50" xfId="0" applyFont="1" applyBorder="1" applyAlignment="1">
      <alignment horizontal="center" vertical="center" wrapText="1"/>
    </xf>
    <xf numFmtId="0" fontId="6" fillId="0" borderId="51" xfId="0" applyFont="1" applyBorder="1" applyAlignment="1">
      <alignment vertical="center" textRotation="255" wrapText="1"/>
    </xf>
    <xf numFmtId="0" fontId="5" fillId="0" borderId="52" xfId="0" applyFont="1" applyBorder="1" applyAlignment="1">
      <alignment horizontal="center" vertical="center" textRotation="255" wrapText="1"/>
    </xf>
    <xf numFmtId="0" fontId="2" fillId="0" borderId="2" xfId="0" applyFont="1" applyBorder="1" applyAlignment="1">
      <alignment horizontal="left"/>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6"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2" borderId="30"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6" fillId="0" borderId="24" xfId="0"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3" fillId="0" borderId="2" xfId="0" applyFont="1" applyBorder="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5" fillId="0" borderId="0" xfId="0" applyFont="1" applyFill="1" applyAlignment="1">
      <alignment horizontal="center" vertical="center"/>
    </xf>
    <xf numFmtId="0" fontId="4" fillId="2" borderId="0" xfId="0" applyFont="1" applyFill="1" applyAlignment="1">
      <alignment horizontal="left" vertical="top"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5" fillId="0" borderId="0" xfId="0" applyFont="1" applyFill="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99FFCC"/>
      <color rgb="FFFF9999"/>
      <color rgb="FFFF7C80"/>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
  <sheetViews>
    <sheetView tabSelected="1" workbookViewId="0">
      <selection activeCell="J4" sqref="J4"/>
    </sheetView>
  </sheetViews>
  <sheetFormatPr defaultRowHeight="13.5" x14ac:dyDescent="0.15"/>
  <cols>
    <col min="1" max="1" width="21.25" bestFit="1" customWidth="1"/>
    <col min="2" max="9" width="12.625" customWidth="1"/>
  </cols>
  <sheetData>
    <row r="1" spans="1:9" ht="22.5" customHeight="1" thickBot="1" x14ac:dyDescent="0.25">
      <c r="A1" s="45" t="s">
        <v>74</v>
      </c>
      <c r="B1" s="45"/>
      <c r="C1" s="45"/>
      <c r="D1" s="45"/>
      <c r="E1" s="45"/>
      <c r="F1" s="45"/>
      <c r="G1" s="45"/>
      <c r="H1" s="45"/>
      <c r="I1" s="45"/>
    </row>
    <row r="2" spans="1:9" ht="45" customHeight="1" thickBot="1" x14ac:dyDescent="0.2">
      <c r="A2" s="30"/>
      <c r="B2" s="3" t="s">
        <v>32</v>
      </c>
      <c r="C2" s="1" t="s">
        <v>33</v>
      </c>
      <c r="D2" s="1" t="s">
        <v>34</v>
      </c>
      <c r="E2" s="1" t="s">
        <v>35</v>
      </c>
      <c r="F2" s="2" t="s">
        <v>36</v>
      </c>
      <c r="G2" s="2" t="s">
        <v>37</v>
      </c>
      <c r="H2" s="2" t="s">
        <v>38</v>
      </c>
      <c r="I2" s="6" t="s">
        <v>5</v>
      </c>
    </row>
    <row r="3" spans="1:9" ht="45" customHeight="1" thickTop="1" x14ac:dyDescent="0.15">
      <c r="A3" s="31" t="s">
        <v>0</v>
      </c>
      <c r="B3" s="25">
        <f>VALUE(委員１!E7)</f>
        <v>5</v>
      </c>
      <c r="C3" s="26">
        <f>VALUE(委員２!E7)</f>
        <v>5</v>
      </c>
      <c r="D3" s="26">
        <f>VALUE(委員３!E7)</f>
        <v>5</v>
      </c>
      <c r="E3" s="26">
        <f>VALUE(委員４!E7)</f>
        <v>5</v>
      </c>
      <c r="F3" s="27">
        <f>VALUE(委員５!E7)</f>
        <v>5</v>
      </c>
      <c r="G3" s="27">
        <f>VALUE(委員６!E7)</f>
        <v>5</v>
      </c>
      <c r="H3" s="27">
        <f>VALUE(委員７!E7)</f>
        <v>5</v>
      </c>
      <c r="I3" s="33">
        <f>SUM(B3:H3)/COUNTIF(B3:H3,"&gt;=1")</f>
        <v>5</v>
      </c>
    </row>
    <row r="4" spans="1:9" ht="45" customHeight="1" x14ac:dyDescent="0.15">
      <c r="A4" s="4" t="s">
        <v>1</v>
      </c>
      <c r="B4" s="28">
        <f>VALUE(委員１!E8)</f>
        <v>4</v>
      </c>
      <c r="C4" s="23">
        <f>VALUE(委員２!E8)</f>
        <v>5</v>
      </c>
      <c r="D4" s="23">
        <f>VALUE(委員３!E8)</f>
        <v>5</v>
      </c>
      <c r="E4" s="23">
        <f>VALUE(委員４!E8)</f>
        <v>5</v>
      </c>
      <c r="F4" s="23">
        <f>VALUE(委員５!E8)</f>
        <v>4</v>
      </c>
      <c r="G4" s="23">
        <f>VALUE(委員６!E8)</f>
        <v>5</v>
      </c>
      <c r="H4" s="23">
        <f>VALUE(委員７!E8)</f>
        <v>5</v>
      </c>
      <c r="I4" s="5">
        <f>SUM(B4:H4)/COUNTIF(B4:H4,"&gt;=1")</f>
        <v>4.7142857142857144</v>
      </c>
    </row>
    <row r="5" spans="1:9" ht="45" customHeight="1" x14ac:dyDescent="0.15">
      <c r="A5" s="4" t="s">
        <v>2</v>
      </c>
      <c r="B5" s="28">
        <f>VALUE(委員１!E9)</f>
        <v>5</v>
      </c>
      <c r="C5" s="23">
        <f>VALUE(委員２!E9)</f>
        <v>4</v>
      </c>
      <c r="D5" s="23">
        <f>VALUE(委員３!E9)</f>
        <v>4</v>
      </c>
      <c r="E5" s="23">
        <f>VALUE(委員４!E9)</f>
        <v>5</v>
      </c>
      <c r="F5" s="23">
        <f>VALUE(委員５!E9)</f>
        <v>5</v>
      </c>
      <c r="G5" s="23">
        <f>VALUE(委員６!E9)</f>
        <v>5</v>
      </c>
      <c r="H5" s="23">
        <f>VALUE(委員７!E9)</f>
        <v>5</v>
      </c>
      <c r="I5" s="5">
        <f>SUM(B5:H5)/COUNTIF(B5:H5,"&gt;=1")</f>
        <v>4.7142857142857144</v>
      </c>
    </row>
    <row r="6" spans="1:9" ht="45" customHeight="1" x14ac:dyDescent="0.15">
      <c r="A6" s="4" t="s">
        <v>4</v>
      </c>
      <c r="B6" s="28">
        <f>VALUE(委員１!E10)</f>
        <v>5</v>
      </c>
      <c r="C6" s="23">
        <f>VALUE(委員２!E10)</f>
        <v>5</v>
      </c>
      <c r="D6" s="23">
        <f>VALUE(委員３!E10)</f>
        <v>5</v>
      </c>
      <c r="E6" s="23">
        <f>VALUE(委員４!E10)</f>
        <v>5</v>
      </c>
      <c r="F6" s="23">
        <f>VALUE(委員５!E10)</f>
        <v>5</v>
      </c>
      <c r="G6" s="23">
        <f>VALUE(委員６!E10)</f>
        <v>5</v>
      </c>
      <c r="H6" s="23">
        <f>VALUE(委員７!E10)</f>
        <v>5</v>
      </c>
      <c r="I6" s="5">
        <f>SUM(B6:H6)/COUNTIF(B6:H6,"&gt;=1")</f>
        <v>5</v>
      </c>
    </row>
    <row r="7" spans="1:9" ht="45" customHeight="1" thickBot="1" x14ac:dyDescent="0.2">
      <c r="A7" s="32" t="s">
        <v>3</v>
      </c>
      <c r="B7" s="29">
        <f>VALUE(委員１!E11)</f>
        <v>5</v>
      </c>
      <c r="C7" s="24">
        <f>VALUE(委員２!E11)</f>
        <v>5</v>
      </c>
      <c r="D7" s="24">
        <f>VALUE(委員３!E11)</f>
        <v>4</v>
      </c>
      <c r="E7" s="24">
        <f>VALUE(委員４!E11)</f>
        <v>5</v>
      </c>
      <c r="F7" s="24">
        <f>VALUE(委員５!E11)</f>
        <v>5</v>
      </c>
      <c r="G7" s="24">
        <f>VALUE(委員６!E11)</f>
        <v>5</v>
      </c>
      <c r="H7" s="24">
        <f>VALUE(委員７!E11)</f>
        <v>5</v>
      </c>
      <c r="I7" s="34">
        <f>SUM(B7:H7)/COUNTIF(B7:H7,"&gt;=1")</f>
        <v>4.8571428571428568</v>
      </c>
    </row>
  </sheetData>
  <mergeCells count="1">
    <mergeCell ref="A1:I1"/>
  </mergeCells>
  <phoneticPr fontId="1"/>
  <pageMargins left="0.7" right="0.7" top="0.75" bottom="0.75" header="0.3" footer="0.3"/>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
  <sheetViews>
    <sheetView view="pageBreakPreview" zoomScale="60" zoomScaleNormal="100" zoomScalePageLayoutView="80" workbookViewId="0">
      <selection activeCell="O7" sqref="O7"/>
    </sheetView>
  </sheetViews>
  <sheetFormatPr defaultColWidth="9"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80" t="s">
        <v>39</v>
      </c>
      <c r="B1" s="80"/>
      <c r="C1" s="80"/>
      <c r="D1" s="80"/>
      <c r="E1" s="80"/>
      <c r="F1" s="80"/>
      <c r="G1" s="80"/>
      <c r="H1" s="82"/>
      <c r="I1" s="82"/>
      <c r="J1" s="84"/>
      <c r="K1" s="84"/>
      <c r="L1" s="84"/>
    </row>
    <row r="2" spans="1:20" ht="15.75" customHeight="1" x14ac:dyDescent="0.15">
      <c r="A2" s="81"/>
      <c r="B2" s="81"/>
      <c r="C2" s="81"/>
      <c r="D2" s="81"/>
      <c r="E2" s="81"/>
      <c r="F2" s="81"/>
      <c r="G2" s="81"/>
      <c r="H2" s="83"/>
      <c r="I2" s="83"/>
      <c r="J2" s="85"/>
      <c r="K2" s="85"/>
      <c r="L2" s="85"/>
    </row>
    <row r="3" spans="1:20" ht="6" customHeight="1" thickBot="1" x14ac:dyDescent="0.2">
      <c r="A3" s="86"/>
      <c r="B3" s="86"/>
      <c r="C3" s="86"/>
      <c r="D3" s="86"/>
      <c r="E3" s="86"/>
      <c r="F3" s="86"/>
      <c r="G3" s="86"/>
      <c r="H3" s="86"/>
      <c r="I3" s="86"/>
      <c r="J3" s="86"/>
      <c r="K3" s="86"/>
      <c r="L3" s="86"/>
    </row>
    <row r="4" spans="1:20" ht="14.25" x14ac:dyDescent="0.15">
      <c r="A4" s="87" t="s">
        <v>6</v>
      </c>
      <c r="B4" s="88"/>
      <c r="C4" s="89" t="s">
        <v>7</v>
      </c>
      <c r="D4" s="90"/>
      <c r="E4" s="90"/>
      <c r="F4" s="90"/>
      <c r="G4" s="90"/>
      <c r="H4" s="90"/>
      <c r="I4" s="89" t="s">
        <v>8</v>
      </c>
      <c r="J4" s="90"/>
      <c r="K4" s="90"/>
      <c r="L4" s="91"/>
    </row>
    <row r="5" spans="1:20" s="8" customFormat="1" ht="36" customHeight="1" thickBot="1" x14ac:dyDescent="0.2">
      <c r="A5" s="92">
        <v>1</v>
      </c>
      <c r="B5" s="93"/>
      <c r="C5" s="94" t="str">
        <f>IFERROR(VLOOKUP(A5,R7:T10,2),"")</f>
        <v>男女共同参画の視点をいかした防災まちづくり事業</v>
      </c>
      <c r="D5" s="95"/>
      <c r="E5" s="95"/>
      <c r="F5" s="95"/>
      <c r="G5" s="95"/>
      <c r="H5" s="95"/>
      <c r="I5" s="94" t="str">
        <f>IFERROR(VLOOKUP(A5,R7:T10,3),"")</f>
        <v>流山防災まちづくりプロジェクト</v>
      </c>
      <c r="J5" s="95"/>
      <c r="K5" s="95"/>
      <c r="L5" s="96"/>
      <c r="R5" s="9" t="s">
        <v>9</v>
      </c>
      <c r="S5" s="10" t="s">
        <v>7</v>
      </c>
      <c r="T5" s="10" t="s">
        <v>8</v>
      </c>
    </row>
    <row r="6" spans="1:20" s="8" customFormat="1" ht="24" customHeight="1" thickBot="1" x14ac:dyDescent="0.2">
      <c r="A6" s="97" t="s">
        <v>10</v>
      </c>
      <c r="B6" s="98"/>
      <c r="C6" s="98"/>
      <c r="D6" s="98"/>
      <c r="E6" s="99" t="s">
        <v>11</v>
      </c>
      <c r="F6" s="100"/>
      <c r="G6" s="99" t="s">
        <v>12</v>
      </c>
      <c r="H6" s="101"/>
      <c r="I6" s="101"/>
      <c r="J6" s="101"/>
      <c r="K6" s="101"/>
      <c r="L6" s="100"/>
      <c r="R6" s="10"/>
      <c r="S6" s="10"/>
      <c r="T6" s="10"/>
    </row>
    <row r="7" spans="1:20" ht="120" customHeight="1" x14ac:dyDescent="0.15">
      <c r="A7" s="35" t="s">
        <v>0</v>
      </c>
      <c r="B7" s="102" t="s">
        <v>40</v>
      </c>
      <c r="C7" s="103"/>
      <c r="D7" s="104"/>
      <c r="E7" s="11" t="s">
        <v>41</v>
      </c>
      <c r="F7" s="36" t="s">
        <v>13</v>
      </c>
      <c r="G7" s="105" t="s">
        <v>58</v>
      </c>
      <c r="H7" s="106"/>
      <c r="I7" s="106"/>
      <c r="J7" s="106"/>
      <c r="K7" s="106"/>
      <c r="L7" s="107"/>
      <c r="R7" s="18">
        <v>1</v>
      </c>
      <c r="S7" s="19" t="s">
        <v>47</v>
      </c>
      <c r="T7" s="19" t="s">
        <v>48</v>
      </c>
    </row>
    <row r="8" spans="1:20" ht="120" customHeight="1" x14ac:dyDescent="0.15">
      <c r="A8" s="37" t="s">
        <v>1</v>
      </c>
      <c r="B8" s="67" t="s">
        <v>42</v>
      </c>
      <c r="C8" s="68"/>
      <c r="D8" s="69"/>
      <c r="E8" s="12" t="s">
        <v>16</v>
      </c>
      <c r="F8" s="20" t="s">
        <v>13</v>
      </c>
      <c r="G8" s="70" t="s">
        <v>59</v>
      </c>
      <c r="H8" s="71"/>
      <c r="I8" s="71"/>
      <c r="J8" s="71"/>
      <c r="K8" s="71"/>
      <c r="L8" s="72"/>
      <c r="R8" s="18">
        <v>2</v>
      </c>
      <c r="S8" s="19" t="s">
        <v>49</v>
      </c>
      <c r="T8" s="19" t="s">
        <v>50</v>
      </c>
    </row>
    <row r="9" spans="1:20" ht="120" customHeight="1" x14ac:dyDescent="0.15">
      <c r="A9" s="38" t="s">
        <v>2</v>
      </c>
      <c r="B9" s="73" t="s">
        <v>43</v>
      </c>
      <c r="C9" s="74"/>
      <c r="D9" s="75"/>
      <c r="E9" s="11" t="s">
        <v>41</v>
      </c>
      <c r="F9" s="20" t="s">
        <v>13</v>
      </c>
      <c r="G9" s="70" t="s">
        <v>60</v>
      </c>
      <c r="H9" s="71"/>
      <c r="I9" s="71"/>
      <c r="J9" s="71"/>
      <c r="K9" s="71"/>
      <c r="L9" s="72"/>
      <c r="R9" s="39"/>
      <c r="S9" s="40"/>
      <c r="T9" s="40"/>
    </row>
    <row r="10" spans="1:20" ht="120" customHeight="1" x14ac:dyDescent="0.15">
      <c r="A10" s="38" t="s">
        <v>4</v>
      </c>
      <c r="B10" s="76" t="s">
        <v>44</v>
      </c>
      <c r="C10" s="77"/>
      <c r="D10" s="78"/>
      <c r="E10" s="12" t="s">
        <v>41</v>
      </c>
      <c r="F10" s="20" t="s">
        <v>13</v>
      </c>
      <c r="G10" s="70" t="s">
        <v>61</v>
      </c>
      <c r="H10" s="71"/>
      <c r="I10" s="71"/>
      <c r="J10" s="71"/>
      <c r="K10" s="71"/>
      <c r="L10" s="72"/>
      <c r="R10" s="39"/>
      <c r="S10" s="40"/>
      <c r="T10" s="40"/>
    </row>
    <row r="11" spans="1:20" ht="120" customHeight="1" thickBot="1" x14ac:dyDescent="0.2">
      <c r="A11" s="21" t="s">
        <v>3</v>
      </c>
      <c r="B11" s="46" t="s">
        <v>45</v>
      </c>
      <c r="C11" s="47"/>
      <c r="D11" s="48"/>
      <c r="E11" s="15" t="s">
        <v>41</v>
      </c>
      <c r="F11" s="22" t="s">
        <v>13</v>
      </c>
      <c r="G11" s="49" t="s">
        <v>62</v>
      </c>
      <c r="H11" s="50"/>
      <c r="I11" s="50"/>
      <c r="J11" s="50"/>
      <c r="K11" s="50"/>
      <c r="L11" s="51"/>
    </row>
    <row r="12" spans="1:20" ht="24" customHeight="1" x14ac:dyDescent="0.15">
      <c r="A12" s="55" t="s">
        <v>14</v>
      </c>
      <c r="B12" s="52" t="s">
        <v>15</v>
      </c>
      <c r="C12" s="53"/>
      <c r="D12" s="53"/>
      <c r="E12" s="53"/>
      <c r="F12" s="53"/>
      <c r="G12" s="53"/>
      <c r="H12" s="53"/>
      <c r="I12" s="53"/>
      <c r="J12" s="53"/>
      <c r="K12" s="53"/>
      <c r="L12" s="54"/>
    </row>
    <row r="13" spans="1:20" ht="53.25" customHeight="1" x14ac:dyDescent="0.15">
      <c r="A13" s="56"/>
      <c r="B13" s="58" t="s">
        <v>63</v>
      </c>
      <c r="C13" s="59"/>
      <c r="D13" s="59"/>
      <c r="E13" s="59"/>
      <c r="F13" s="59"/>
      <c r="G13" s="59"/>
      <c r="H13" s="59"/>
      <c r="I13" s="59"/>
      <c r="J13" s="59"/>
      <c r="K13" s="59"/>
      <c r="L13" s="60"/>
    </row>
    <row r="14" spans="1:20" ht="53.25" customHeight="1" x14ac:dyDescent="0.15">
      <c r="A14" s="56"/>
      <c r="B14" s="61"/>
      <c r="C14" s="62"/>
      <c r="D14" s="62"/>
      <c r="E14" s="62"/>
      <c r="F14" s="62"/>
      <c r="G14" s="62"/>
      <c r="H14" s="62"/>
      <c r="I14" s="62"/>
      <c r="J14" s="62"/>
      <c r="K14" s="62"/>
      <c r="L14" s="63"/>
    </row>
    <row r="15" spans="1:20" ht="53.25" customHeight="1" x14ac:dyDescent="0.15">
      <c r="A15" s="56"/>
      <c r="B15" s="61"/>
      <c r="C15" s="62"/>
      <c r="D15" s="62"/>
      <c r="E15" s="62"/>
      <c r="F15" s="62"/>
      <c r="G15" s="62"/>
      <c r="H15" s="62"/>
      <c r="I15" s="62"/>
      <c r="J15" s="62"/>
      <c r="K15" s="62"/>
      <c r="L15" s="63"/>
    </row>
    <row r="16" spans="1:20" ht="53.25" customHeight="1" x14ac:dyDescent="0.15">
      <c r="A16" s="56"/>
      <c r="B16" s="61"/>
      <c r="C16" s="62"/>
      <c r="D16" s="62"/>
      <c r="E16" s="62"/>
      <c r="F16" s="62"/>
      <c r="G16" s="62"/>
      <c r="H16" s="62"/>
      <c r="I16" s="62"/>
      <c r="J16" s="62"/>
      <c r="K16" s="62"/>
      <c r="L16" s="63"/>
    </row>
    <row r="17" spans="1:12" ht="53.25" customHeight="1" x14ac:dyDescent="0.15">
      <c r="A17" s="56"/>
      <c r="B17" s="61"/>
      <c r="C17" s="62"/>
      <c r="D17" s="62"/>
      <c r="E17" s="62"/>
      <c r="F17" s="62"/>
      <c r="G17" s="62"/>
      <c r="H17" s="62"/>
      <c r="I17" s="62"/>
      <c r="J17" s="62"/>
      <c r="K17" s="62"/>
      <c r="L17" s="63"/>
    </row>
    <row r="18" spans="1:12" ht="18" customHeight="1" thickBot="1" x14ac:dyDescent="0.2">
      <c r="A18" s="57"/>
      <c r="B18" s="64"/>
      <c r="C18" s="65"/>
      <c r="D18" s="65"/>
      <c r="E18" s="65"/>
      <c r="F18" s="65"/>
      <c r="G18" s="65"/>
      <c r="H18" s="65"/>
      <c r="I18" s="65"/>
      <c r="J18" s="65"/>
      <c r="K18" s="65"/>
      <c r="L18" s="66"/>
    </row>
    <row r="19" spans="1:12" ht="20.100000000000001" customHeight="1" x14ac:dyDescent="0.15">
      <c r="A19" s="79" t="s">
        <v>46</v>
      </c>
      <c r="B19" s="79"/>
      <c r="C19" s="79"/>
      <c r="D19" s="79"/>
      <c r="E19" s="79"/>
      <c r="F19" s="79"/>
      <c r="G19" s="79"/>
      <c r="H19" s="79"/>
      <c r="I19" s="79"/>
      <c r="J19" s="79"/>
      <c r="K19" s="79"/>
      <c r="L19" s="79"/>
    </row>
  </sheetData>
  <mergeCells count="27">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9"/>
  <sheetViews>
    <sheetView view="pageBreakPreview" zoomScale="60" zoomScaleNormal="100" zoomScalePageLayoutView="80" workbookViewId="0">
      <selection activeCell="G11" sqref="G11:L11"/>
    </sheetView>
  </sheetViews>
  <sheetFormatPr defaultColWidth="9"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80" t="s">
        <v>39</v>
      </c>
      <c r="B1" s="80"/>
      <c r="C1" s="80"/>
      <c r="D1" s="80"/>
      <c r="E1" s="80"/>
      <c r="F1" s="80"/>
      <c r="G1" s="80"/>
      <c r="H1" s="82"/>
      <c r="I1" s="82"/>
      <c r="J1" s="108"/>
      <c r="K1" s="108"/>
      <c r="L1" s="108"/>
    </row>
    <row r="2" spans="1:20" ht="15.75" customHeight="1" x14ac:dyDescent="0.15">
      <c r="A2" s="80"/>
      <c r="B2" s="80"/>
      <c r="C2" s="80"/>
      <c r="D2" s="80"/>
      <c r="E2" s="80"/>
      <c r="F2" s="80"/>
      <c r="G2" s="80"/>
      <c r="H2" s="82"/>
      <c r="I2" s="82"/>
      <c r="J2" s="108"/>
      <c r="K2" s="108"/>
      <c r="L2" s="108"/>
    </row>
    <row r="3" spans="1:20" ht="6" customHeight="1" thickBot="1" x14ac:dyDescent="0.2">
      <c r="A3" s="86"/>
      <c r="B3" s="86"/>
      <c r="C3" s="86"/>
      <c r="D3" s="86"/>
      <c r="E3" s="86"/>
      <c r="F3" s="86"/>
      <c r="G3" s="86"/>
      <c r="H3" s="86"/>
      <c r="I3" s="86"/>
      <c r="J3" s="86"/>
      <c r="K3" s="86"/>
      <c r="L3" s="86"/>
    </row>
    <row r="4" spans="1:20" ht="14.25" x14ac:dyDescent="0.15">
      <c r="A4" s="87" t="s">
        <v>17</v>
      </c>
      <c r="B4" s="88"/>
      <c r="C4" s="89" t="s">
        <v>18</v>
      </c>
      <c r="D4" s="90"/>
      <c r="E4" s="90"/>
      <c r="F4" s="90"/>
      <c r="G4" s="90"/>
      <c r="H4" s="90"/>
      <c r="I4" s="89" t="s">
        <v>19</v>
      </c>
      <c r="J4" s="90"/>
      <c r="K4" s="90"/>
      <c r="L4" s="91"/>
    </row>
    <row r="5" spans="1:20" s="8" customFormat="1" ht="36" customHeight="1" thickBot="1" x14ac:dyDescent="0.2">
      <c r="A5" s="92">
        <v>1</v>
      </c>
      <c r="B5" s="93"/>
      <c r="C5" s="94" t="str">
        <f>IFERROR(VLOOKUP(A5,R7:T10,2),"")</f>
        <v>男女共同参画の視点をいかした防災まちづくり事業</v>
      </c>
      <c r="D5" s="95"/>
      <c r="E5" s="95"/>
      <c r="F5" s="95"/>
      <c r="G5" s="95"/>
      <c r="H5" s="95"/>
      <c r="I5" s="94" t="str">
        <f>IFERROR(VLOOKUP(A5,R7:T10,3),"")</f>
        <v>流山防災まちづくりプロジェクト</v>
      </c>
      <c r="J5" s="95"/>
      <c r="K5" s="95"/>
      <c r="L5" s="96"/>
      <c r="R5" s="9" t="s">
        <v>9</v>
      </c>
      <c r="S5" s="10" t="s">
        <v>7</v>
      </c>
      <c r="T5" s="10" t="s">
        <v>8</v>
      </c>
    </row>
    <row r="6" spans="1:20" s="8" customFormat="1" ht="24" customHeight="1" thickBot="1" x14ac:dyDescent="0.2">
      <c r="A6" s="97" t="s">
        <v>20</v>
      </c>
      <c r="B6" s="98"/>
      <c r="C6" s="98"/>
      <c r="D6" s="98"/>
      <c r="E6" s="99" t="s">
        <v>21</v>
      </c>
      <c r="F6" s="100"/>
      <c r="G6" s="99" t="s">
        <v>22</v>
      </c>
      <c r="H6" s="101"/>
      <c r="I6" s="101"/>
      <c r="J6" s="101"/>
      <c r="K6" s="101"/>
      <c r="L6" s="100"/>
      <c r="R6" s="10"/>
      <c r="S6" s="10"/>
      <c r="T6" s="10"/>
    </row>
    <row r="7" spans="1:20" ht="120" customHeight="1" x14ac:dyDescent="0.15">
      <c r="A7" s="35" t="s">
        <v>23</v>
      </c>
      <c r="B7" s="102" t="s">
        <v>52</v>
      </c>
      <c r="C7" s="103"/>
      <c r="D7" s="104"/>
      <c r="E7" s="11" t="s">
        <v>64</v>
      </c>
      <c r="F7" s="36" t="s">
        <v>24</v>
      </c>
      <c r="G7" s="105"/>
      <c r="H7" s="106"/>
      <c r="I7" s="106"/>
      <c r="J7" s="106"/>
      <c r="K7" s="106"/>
      <c r="L7" s="107"/>
      <c r="R7" s="18">
        <v>1</v>
      </c>
      <c r="S7" s="19" t="s">
        <v>47</v>
      </c>
      <c r="T7" s="19" t="s">
        <v>48</v>
      </c>
    </row>
    <row r="8" spans="1:20" ht="120" customHeight="1" x14ac:dyDescent="0.15">
      <c r="A8" s="37" t="s">
        <v>25</v>
      </c>
      <c r="B8" s="67" t="s">
        <v>53</v>
      </c>
      <c r="C8" s="68"/>
      <c r="D8" s="69"/>
      <c r="E8" s="12" t="s">
        <v>64</v>
      </c>
      <c r="F8" s="20" t="s">
        <v>24</v>
      </c>
      <c r="G8" s="70"/>
      <c r="H8" s="71"/>
      <c r="I8" s="71"/>
      <c r="J8" s="71"/>
      <c r="K8" s="71"/>
      <c r="L8" s="72"/>
      <c r="R8" s="18">
        <v>2</v>
      </c>
      <c r="S8" s="19" t="s">
        <v>49</v>
      </c>
      <c r="T8" s="19" t="s">
        <v>50</v>
      </c>
    </row>
    <row r="9" spans="1:20" ht="120" customHeight="1" x14ac:dyDescent="0.15">
      <c r="A9" s="38" t="s">
        <v>27</v>
      </c>
      <c r="B9" s="73" t="s">
        <v>54</v>
      </c>
      <c r="C9" s="74"/>
      <c r="D9" s="75"/>
      <c r="E9" s="11" t="s">
        <v>26</v>
      </c>
      <c r="F9" s="20" t="s">
        <v>24</v>
      </c>
      <c r="G9" s="70"/>
      <c r="H9" s="71"/>
      <c r="I9" s="71"/>
      <c r="J9" s="71"/>
      <c r="K9" s="71"/>
      <c r="L9" s="72"/>
      <c r="R9" s="39"/>
      <c r="S9" s="40"/>
      <c r="T9" s="40"/>
    </row>
    <row r="10" spans="1:20" ht="120" customHeight="1" x14ac:dyDescent="0.15">
      <c r="A10" s="38" t="s">
        <v>28</v>
      </c>
      <c r="B10" s="76" t="s">
        <v>55</v>
      </c>
      <c r="C10" s="77"/>
      <c r="D10" s="78"/>
      <c r="E10" s="12" t="s">
        <v>64</v>
      </c>
      <c r="F10" s="20" t="s">
        <v>24</v>
      </c>
      <c r="G10" s="70"/>
      <c r="H10" s="71"/>
      <c r="I10" s="71"/>
      <c r="J10" s="71"/>
      <c r="K10" s="71"/>
      <c r="L10" s="72"/>
      <c r="R10" s="39"/>
      <c r="S10" s="40"/>
      <c r="T10" s="40"/>
    </row>
    <row r="11" spans="1:20" ht="120" customHeight="1" thickBot="1" x14ac:dyDescent="0.2">
      <c r="A11" s="21" t="s">
        <v>29</v>
      </c>
      <c r="B11" s="46" t="s">
        <v>56</v>
      </c>
      <c r="C11" s="47"/>
      <c r="D11" s="48"/>
      <c r="E11" s="15" t="s">
        <v>64</v>
      </c>
      <c r="F11" s="22" t="s">
        <v>24</v>
      </c>
      <c r="G11" s="49"/>
      <c r="H11" s="50"/>
      <c r="I11" s="50"/>
      <c r="J11" s="50"/>
      <c r="K11" s="50"/>
      <c r="L11" s="51"/>
    </row>
    <row r="12" spans="1:20" ht="24" customHeight="1" x14ac:dyDescent="0.15">
      <c r="A12" s="55" t="s">
        <v>30</v>
      </c>
      <c r="B12" s="52" t="s">
        <v>31</v>
      </c>
      <c r="C12" s="53"/>
      <c r="D12" s="53"/>
      <c r="E12" s="53"/>
      <c r="F12" s="53"/>
      <c r="G12" s="53"/>
      <c r="H12" s="53"/>
      <c r="I12" s="53"/>
      <c r="J12" s="53"/>
      <c r="K12" s="53"/>
      <c r="L12" s="54"/>
    </row>
    <row r="13" spans="1:20" ht="53.25" customHeight="1" x14ac:dyDescent="0.15">
      <c r="A13" s="56"/>
      <c r="B13" s="58" t="s">
        <v>65</v>
      </c>
      <c r="C13" s="59"/>
      <c r="D13" s="59"/>
      <c r="E13" s="59"/>
      <c r="F13" s="59"/>
      <c r="G13" s="59"/>
      <c r="H13" s="59"/>
      <c r="I13" s="59"/>
      <c r="J13" s="59"/>
      <c r="K13" s="59"/>
      <c r="L13" s="60"/>
    </row>
    <row r="14" spans="1:20" ht="53.25" customHeight="1" x14ac:dyDescent="0.15">
      <c r="A14" s="56"/>
      <c r="B14" s="61"/>
      <c r="C14" s="62"/>
      <c r="D14" s="62"/>
      <c r="E14" s="62"/>
      <c r="F14" s="62"/>
      <c r="G14" s="62"/>
      <c r="H14" s="62"/>
      <c r="I14" s="62"/>
      <c r="J14" s="62"/>
      <c r="K14" s="62"/>
      <c r="L14" s="63"/>
    </row>
    <row r="15" spans="1:20" ht="53.25" customHeight="1" x14ac:dyDescent="0.15">
      <c r="A15" s="56"/>
      <c r="B15" s="61"/>
      <c r="C15" s="62"/>
      <c r="D15" s="62"/>
      <c r="E15" s="62"/>
      <c r="F15" s="62"/>
      <c r="G15" s="62"/>
      <c r="H15" s="62"/>
      <c r="I15" s="62"/>
      <c r="J15" s="62"/>
      <c r="K15" s="62"/>
      <c r="L15" s="63"/>
    </row>
    <row r="16" spans="1:20" ht="53.25" customHeight="1" x14ac:dyDescent="0.15">
      <c r="A16" s="56"/>
      <c r="B16" s="61"/>
      <c r="C16" s="62"/>
      <c r="D16" s="62"/>
      <c r="E16" s="62"/>
      <c r="F16" s="62"/>
      <c r="G16" s="62"/>
      <c r="H16" s="62"/>
      <c r="I16" s="62"/>
      <c r="J16" s="62"/>
      <c r="K16" s="62"/>
      <c r="L16" s="63"/>
    </row>
    <row r="17" spans="1:12" ht="53.25" customHeight="1" x14ac:dyDescent="0.15">
      <c r="A17" s="56"/>
      <c r="B17" s="61"/>
      <c r="C17" s="62"/>
      <c r="D17" s="62"/>
      <c r="E17" s="62"/>
      <c r="F17" s="62"/>
      <c r="G17" s="62"/>
      <c r="H17" s="62"/>
      <c r="I17" s="62"/>
      <c r="J17" s="62"/>
      <c r="K17" s="62"/>
      <c r="L17" s="63"/>
    </row>
    <row r="18" spans="1:12" ht="18" customHeight="1" thickBot="1" x14ac:dyDescent="0.2">
      <c r="A18" s="57"/>
      <c r="B18" s="64"/>
      <c r="C18" s="65"/>
      <c r="D18" s="65"/>
      <c r="E18" s="65"/>
      <c r="F18" s="65"/>
      <c r="G18" s="65"/>
      <c r="H18" s="65"/>
      <c r="I18" s="65"/>
      <c r="J18" s="65"/>
      <c r="K18" s="65"/>
      <c r="L18" s="66"/>
    </row>
    <row r="19" spans="1:12" ht="20.100000000000001" customHeight="1" x14ac:dyDescent="0.15">
      <c r="A19" s="79" t="s">
        <v>57</v>
      </c>
      <c r="B19" s="79"/>
      <c r="C19" s="79"/>
      <c r="D19" s="79"/>
      <c r="E19" s="79"/>
      <c r="F19" s="79"/>
      <c r="G19" s="79"/>
      <c r="H19" s="79"/>
      <c r="I19" s="79"/>
      <c r="J19" s="79"/>
      <c r="K19" s="79"/>
      <c r="L19" s="79"/>
    </row>
  </sheetData>
  <mergeCells count="27">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9"/>
  <sheetViews>
    <sheetView view="pageBreakPreview" zoomScale="60" zoomScaleNormal="100" zoomScalePageLayoutView="80" workbookViewId="0">
      <selection activeCell="Q9" sqref="Q9"/>
    </sheetView>
  </sheetViews>
  <sheetFormatPr defaultColWidth="9"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80" t="s">
        <v>51</v>
      </c>
      <c r="B1" s="80"/>
      <c r="C1" s="80"/>
      <c r="D1" s="80"/>
      <c r="E1" s="80"/>
      <c r="F1" s="80"/>
      <c r="G1" s="80"/>
      <c r="H1" s="82"/>
      <c r="I1" s="82"/>
      <c r="J1" s="108"/>
      <c r="K1" s="108"/>
      <c r="L1" s="108"/>
    </row>
    <row r="2" spans="1:20" ht="15.75" customHeight="1" x14ac:dyDescent="0.15">
      <c r="A2" s="81"/>
      <c r="B2" s="81"/>
      <c r="C2" s="81"/>
      <c r="D2" s="81"/>
      <c r="E2" s="81"/>
      <c r="F2" s="81"/>
      <c r="G2" s="81"/>
      <c r="H2" s="83"/>
      <c r="I2" s="83"/>
      <c r="J2" s="113"/>
      <c r="K2" s="113"/>
      <c r="L2" s="113"/>
    </row>
    <row r="3" spans="1:20" ht="6" customHeight="1" thickBot="1" x14ac:dyDescent="0.2">
      <c r="A3" s="86"/>
      <c r="B3" s="86"/>
      <c r="C3" s="86"/>
      <c r="D3" s="86"/>
      <c r="E3" s="86"/>
      <c r="F3" s="86"/>
      <c r="G3" s="86"/>
      <c r="H3" s="86"/>
      <c r="I3" s="86"/>
      <c r="J3" s="86"/>
      <c r="K3" s="86"/>
      <c r="L3" s="86"/>
    </row>
    <row r="4" spans="1:20" ht="14.25" x14ac:dyDescent="0.15">
      <c r="A4" s="87" t="s">
        <v>6</v>
      </c>
      <c r="B4" s="88"/>
      <c r="C4" s="89" t="s">
        <v>7</v>
      </c>
      <c r="D4" s="90"/>
      <c r="E4" s="90"/>
      <c r="F4" s="90"/>
      <c r="G4" s="90"/>
      <c r="H4" s="90"/>
      <c r="I4" s="89" t="s">
        <v>8</v>
      </c>
      <c r="J4" s="90"/>
      <c r="K4" s="90"/>
      <c r="L4" s="91"/>
    </row>
    <row r="5" spans="1:20" s="8" customFormat="1" ht="36" customHeight="1" thickBot="1" x14ac:dyDescent="0.2">
      <c r="A5" s="92">
        <v>1</v>
      </c>
      <c r="B5" s="93"/>
      <c r="C5" s="94" t="str">
        <f>IFERROR(VLOOKUP(A5,R7:T10,2),"")</f>
        <v>男女共同参画の視点をいかした防災まちづくり事業</v>
      </c>
      <c r="D5" s="95"/>
      <c r="E5" s="95"/>
      <c r="F5" s="95"/>
      <c r="G5" s="95"/>
      <c r="H5" s="95"/>
      <c r="I5" s="94" t="str">
        <f>IFERROR(VLOOKUP(A5,R7:T10,3),"")</f>
        <v>流山防災まちづくりプロジェクト</v>
      </c>
      <c r="J5" s="95"/>
      <c r="K5" s="95"/>
      <c r="L5" s="96"/>
      <c r="R5" s="9" t="s">
        <v>9</v>
      </c>
      <c r="S5" s="10" t="s">
        <v>7</v>
      </c>
      <c r="T5" s="10" t="s">
        <v>8</v>
      </c>
    </row>
    <row r="6" spans="1:20" s="8" customFormat="1" ht="24" customHeight="1" thickBot="1" x14ac:dyDescent="0.2">
      <c r="A6" s="114" t="s">
        <v>10</v>
      </c>
      <c r="B6" s="115"/>
      <c r="C6" s="115"/>
      <c r="D6" s="115"/>
      <c r="E6" s="99" t="s">
        <v>11</v>
      </c>
      <c r="F6" s="100"/>
      <c r="G6" s="99" t="s">
        <v>12</v>
      </c>
      <c r="H6" s="101"/>
      <c r="I6" s="101"/>
      <c r="J6" s="101"/>
      <c r="K6" s="101"/>
      <c r="L6" s="100"/>
      <c r="R6" s="10"/>
      <c r="S6" s="10"/>
      <c r="T6" s="10"/>
    </row>
    <row r="7" spans="1:20" ht="120" customHeight="1" x14ac:dyDescent="0.15">
      <c r="A7" s="41" t="s">
        <v>0</v>
      </c>
      <c r="B7" s="116" t="s">
        <v>40</v>
      </c>
      <c r="C7" s="117"/>
      <c r="D7" s="118"/>
      <c r="E7" s="11" t="s">
        <v>41</v>
      </c>
      <c r="F7" s="42" t="s">
        <v>13</v>
      </c>
      <c r="G7" s="105"/>
      <c r="H7" s="106"/>
      <c r="I7" s="106"/>
      <c r="J7" s="106"/>
      <c r="K7" s="106"/>
      <c r="L7" s="107"/>
      <c r="R7" s="18">
        <v>1</v>
      </c>
      <c r="S7" s="19" t="s">
        <v>47</v>
      </c>
      <c r="T7" s="19" t="s">
        <v>48</v>
      </c>
    </row>
    <row r="8" spans="1:20" ht="120" customHeight="1" x14ac:dyDescent="0.15">
      <c r="A8" s="43" t="s">
        <v>1</v>
      </c>
      <c r="B8" s="76" t="s">
        <v>42</v>
      </c>
      <c r="C8" s="77"/>
      <c r="D8" s="78"/>
      <c r="E8" s="12" t="s">
        <v>41</v>
      </c>
      <c r="F8" s="13" t="s">
        <v>13</v>
      </c>
      <c r="G8" s="70"/>
      <c r="H8" s="71"/>
      <c r="I8" s="71"/>
      <c r="J8" s="71"/>
      <c r="K8" s="71"/>
      <c r="L8" s="72"/>
      <c r="R8" s="18">
        <v>2</v>
      </c>
      <c r="S8" s="19" t="s">
        <v>49</v>
      </c>
      <c r="T8" s="19" t="s">
        <v>50</v>
      </c>
    </row>
    <row r="9" spans="1:20" ht="120" customHeight="1" x14ac:dyDescent="0.15">
      <c r="A9" s="44" t="s">
        <v>2</v>
      </c>
      <c r="B9" s="110" t="s">
        <v>43</v>
      </c>
      <c r="C9" s="111"/>
      <c r="D9" s="112"/>
      <c r="E9" s="11" t="s">
        <v>16</v>
      </c>
      <c r="F9" s="13" t="s">
        <v>13</v>
      </c>
      <c r="G9" s="70"/>
      <c r="H9" s="71"/>
      <c r="I9" s="71"/>
      <c r="J9" s="71"/>
      <c r="K9" s="71"/>
      <c r="L9" s="72"/>
      <c r="R9" s="39"/>
      <c r="S9" s="40"/>
      <c r="T9" s="40"/>
    </row>
    <row r="10" spans="1:20" ht="120" customHeight="1" x14ac:dyDescent="0.15">
      <c r="A10" s="44" t="s">
        <v>4</v>
      </c>
      <c r="B10" s="76" t="s">
        <v>44</v>
      </c>
      <c r="C10" s="77"/>
      <c r="D10" s="78"/>
      <c r="E10" s="12" t="s">
        <v>41</v>
      </c>
      <c r="F10" s="13" t="s">
        <v>13</v>
      </c>
      <c r="G10" s="70"/>
      <c r="H10" s="71"/>
      <c r="I10" s="71"/>
      <c r="J10" s="71"/>
      <c r="K10" s="71"/>
      <c r="L10" s="72"/>
      <c r="R10" s="39"/>
      <c r="S10" s="40"/>
      <c r="T10" s="40"/>
    </row>
    <row r="11" spans="1:20" ht="120" customHeight="1" thickBot="1" x14ac:dyDescent="0.2">
      <c r="A11" s="14" t="s">
        <v>3</v>
      </c>
      <c r="B11" s="46" t="s">
        <v>45</v>
      </c>
      <c r="C11" s="47"/>
      <c r="D11" s="48"/>
      <c r="E11" s="15" t="s">
        <v>16</v>
      </c>
      <c r="F11" s="16" t="s">
        <v>13</v>
      </c>
      <c r="G11" s="49"/>
      <c r="H11" s="50"/>
      <c r="I11" s="50"/>
      <c r="J11" s="50"/>
      <c r="K11" s="50"/>
      <c r="L11" s="51"/>
    </row>
    <row r="12" spans="1:20" ht="24" customHeight="1" x14ac:dyDescent="0.15">
      <c r="A12" s="55" t="s">
        <v>14</v>
      </c>
      <c r="B12" s="52" t="s">
        <v>15</v>
      </c>
      <c r="C12" s="53"/>
      <c r="D12" s="53"/>
      <c r="E12" s="53"/>
      <c r="F12" s="53"/>
      <c r="G12" s="53"/>
      <c r="H12" s="53"/>
      <c r="I12" s="53"/>
      <c r="J12" s="53"/>
      <c r="K12" s="53"/>
      <c r="L12" s="54"/>
    </row>
    <row r="13" spans="1:20" ht="53.25" customHeight="1" x14ac:dyDescent="0.15">
      <c r="A13" s="56"/>
      <c r="B13" s="58" t="s">
        <v>66</v>
      </c>
      <c r="C13" s="59"/>
      <c r="D13" s="59"/>
      <c r="E13" s="59"/>
      <c r="F13" s="59"/>
      <c r="G13" s="59"/>
      <c r="H13" s="59"/>
      <c r="I13" s="59"/>
      <c r="J13" s="59"/>
      <c r="K13" s="59"/>
      <c r="L13" s="60"/>
    </row>
    <row r="14" spans="1:20" ht="53.25" customHeight="1" x14ac:dyDescent="0.15">
      <c r="A14" s="56"/>
      <c r="B14" s="61"/>
      <c r="C14" s="109"/>
      <c r="D14" s="109"/>
      <c r="E14" s="109"/>
      <c r="F14" s="109"/>
      <c r="G14" s="109"/>
      <c r="H14" s="109"/>
      <c r="I14" s="109"/>
      <c r="J14" s="109"/>
      <c r="K14" s="109"/>
      <c r="L14" s="63"/>
    </row>
    <row r="15" spans="1:20" ht="53.25" customHeight="1" x14ac:dyDescent="0.15">
      <c r="A15" s="56"/>
      <c r="B15" s="61"/>
      <c r="C15" s="109"/>
      <c r="D15" s="109"/>
      <c r="E15" s="109"/>
      <c r="F15" s="109"/>
      <c r="G15" s="109"/>
      <c r="H15" s="109"/>
      <c r="I15" s="109"/>
      <c r="J15" s="109"/>
      <c r="K15" s="109"/>
      <c r="L15" s="63"/>
    </row>
    <row r="16" spans="1:20" ht="53.25" customHeight="1" x14ac:dyDescent="0.15">
      <c r="A16" s="56"/>
      <c r="B16" s="61"/>
      <c r="C16" s="109"/>
      <c r="D16" s="109"/>
      <c r="E16" s="109"/>
      <c r="F16" s="109"/>
      <c r="G16" s="109"/>
      <c r="H16" s="109"/>
      <c r="I16" s="109"/>
      <c r="J16" s="109"/>
      <c r="K16" s="109"/>
      <c r="L16" s="63"/>
    </row>
    <row r="17" spans="1:12" ht="53.25" customHeight="1" x14ac:dyDescent="0.15">
      <c r="A17" s="56"/>
      <c r="B17" s="61"/>
      <c r="C17" s="109"/>
      <c r="D17" s="109"/>
      <c r="E17" s="109"/>
      <c r="F17" s="109"/>
      <c r="G17" s="109"/>
      <c r="H17" s="109"/>
      <c r="I17" s="109"/>
      <c r="J17" s="109"/>
      <c r="K17" s="109"/>
      <c r="L17" s="63"/>
    </row>
    <row r="18" spans="1:12" ht="18" customHeight="1" thickBot="1" x14ac:dyDescent="0.2">
      <c r="A18" s="57"/>
      <c r="B18" s="64"/>
      <c r="C18" s="65"/>
      <c r="D18" s="65"/>
      <c r="E18" s="65"/>
      <c r="F18" s="65"/>
      <c r="G18" s="65"/>
      <c r="H18" s="65"/>
      <c r="I18" s="65"/>
      <c r="J18" s="65"/>
      <c r="K18" s="65"/>
      <c r="L18" s="66"/>
    </row>
    <row r="19" spans="1:12" ht="20.100000000000001" customHeight="1" x14ac:dyDescent="0.15">
      <c r="A19" s="79" t="s">
        <v>46</v>
      </c>
      <c r="B19" s="79"/>
      <c r="C19" s="79"/>
      <c r="D19" s="79"/>
      <c r="E19" s="79"/>
      <c r="F19" s="79"/>
      <c r="G19" s="79"/>
      <c r="H19" s="79"/>
      <c r="I19" s="79"/>
      <c r="J19" s="79"/>
      <c r="K19" s="79"/>
      <c r="L19" s="79"/>
    </row>
  </sheetData>
  <mergeCells count="27">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9"/>
  <sheetViews>
    <sheetView view="pageBreakPreview" zoomScale="60" zoomScaleNormal="100" zoomScalePageLayoutView="80" workbookViewId="0">
      <selection activeCell="G8" sqref="G8:L8"/>
    </sheetView>
  </sheetViews>
  <sheetFormatPr defaultColWidth="9"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80" t="s">
        <v>39</v>
      </c>
      <c r="B1" s="80"/>
      <c r="C1" s="80"/>
      <c r="D1" s="80"/>
      <c r="E1" s="80"/>
      <c r="F1" s="80"/>
      <c r="G1" s="80"/>
      <c r="H1" s="82"/>
      <c r="I1" s="82"/>
      <c r="J1" s="84"/>
      <c r="K1" s="84"/>
      <c r="L1" s="84"/>
    </row>
    <row r="2" spans="1:20" ht="15.75" customHeight="1" x14ac:dyDescent="0.15">
      <c r="A2" s="81"/>
      <c r="B2" s="81"/>
      <c r="C2" s="81"/>
      <c r="D2" s="81"/>
      <c r="E2" s="81"/>
      <c r="F2" s="81"/>
      <c r="G2" s="81"/>
      <c r="H2" s="83"/>
      <c r="I2" s="83"/>
      <c r="J2" s="85"/>
      <c r="K2" s="85"/>
      <c r="L2" s="85"/>
    </row>
    <row r="3" spans="1:20" ht="6" customHeight="1" thickBot="1" x14ac:dyDescent="0.2">
      <c r="A3" s="86"/>
      <c r="B3" s="86"/>
      <c r="C3" s="86"/>
      <c r="D3" s="86"/>
      <c r="E3" s="86"/>
      <c r="F3" s="86"/>
      <c r="G3" s="86"/>
      <c r="H3" s="86"/>
      <c r="I3" s="86"/>
      <c r="J3" s="86"/>
      <c r="K3" s="86"/>
      <c r="L3" s="86"/>
    </row>
    <row r="4" spans="1:20" ht="14.25" x14ac:dyDescent="0.15">
      <c r="A4" s="87" t="s">
        <v>6</v>
      </c>
      <c r="B4" s="88"/>
      <c r="C4" s="89" t="s">
        <v>7</v>
      </c>
      <c r="D4" s="90"/>
      <c r="E4" s="90"/>
      <c r="F4" s="90"/>
      <c r="G4" s="90"/>
      <c r="H4" s="90"/>
      <c r="I4" s="89" t="s">
        <v>8</v>
      </c>
      <c r="J4" s="90"/>
      <c r="K4" s="90"/>
      <c r="L4" s="91"/>
    </row>
    <row r="5" spans="1:20" s="8" customFormat="1" ht="36" customHeight="1" thickBot="1" x14ac:dyDescent="0.2">
      <c r="A5" s="92">
        <v>1</v>
      </c>
      <c r="B5" s="93"/>
      <c r="C5" s="94" t="str">
        <f>IFERROR(VLOOKUP(A5,R7:T10,2),"")</f>
        <v>男女共同参画の視点をいかした防災まちづくり事業</v>
      </c>
      <c r="D5" s="95"/>
      <c r="E5" s="95"/>
      <c r="F5" s="95"/>
      <c r="G5" s="95"/>
      <c r="H5" s="95"/>
      <c r="I5" s="94" t="str">
        <f>IFERROR(VLOOKUP(A5,R7:T10,3),"")</f>
        <v>流山防災まちづくりプロジェクト</v>
      </c>
      <c r="J5" s="95"/>
      <c r="K5" s="95"/>
      <c r="L5" s="96"/>
      <c r="R5" s="9" t="s">
        <v>9</v>
      </c>
      <c r="S5" s="10" t="s">
        <v>7</v>
      </c>
      <c r="T5" s="10" t="s">
        <v>8</v>
      </c>
    </row>
    <row r="6" spans="1:20" s="8" customFormat="1" ht="24" customHeight="1" thickBot="1" x14ac:dyDescent="0.2">
      <c r="A6" s="97" t="s">
        <v>10</v>
      </c>
      <c r="B6" s="98"/>
      <c r="C6" s="98"/>
      <c r="D6" s="98"/>
      <c r="E6" s="99" t="s">
        <v>11</v>
      </c>
      <c r="F6" s="100"/>
      <c r="G6" s="99" t="s">
        <v>12</v>
      </c>
      <c r="H6" s="101"/>
      <c r="I6" s="101"/>
      <c r="J6" s="101"/>
      <c r="K6" s="101"/>
      <c r="L6" s="100"/>
      <c r="R6" s="10"/>
      <c r="S6" s="10"/>
      <c r="T6" s="10"/>
    </row>
    <row r="7" spans="1:20" ht="120" customHeight="1" x14ac:dyDescent="0.15">
      <c r="A7" s="35" t="s">
        <v>0</v>
      </c>
      <c r="B7" s="102" t="s">
        <v>40</v>
      </c>
      <c r="C7" s="103"/>
      <c r="D7" s="104"/>
      <c r="E7" s="11" t="s">
        <v>67</v>
      </c>
      <c r="F7" s="36" t="s">
        <v>13</v>
      </c>
      <c r="G7" s="105" t="s">
        <v>68</v>
      </c>
      <c r="H7" s="106"/>
      <c r="I7" s="106"/>
      <c r="J7" s="106"/>
      <c r="K7" s="106"/>
      <c r="L7" s="107"/>
      <c r="R7" s="18">
        <v>1</v>
      </c>
      <c r="S7" s="19" t="s">
        <v>47</v>
      </c>
      <c r="T7" s="19" t="s">
        <v>48</v>
      </c>
    </row>
    <row r="8" spans="1:20" ht="120" customHeight="1" x14ac:dyDescent="0.15">
      <c r="A8" s="37" t="s">
        <v>1</v>
      </c>
      <c r="B8" s="67" t="s">
        <v>42</v>
      </c>
      <c r="C8" s="68"/>
      <c r="D8" s="69"/>
      <c r="E8" s="12" t="s">
        <v>67</v>
      </c>
      <c r="F8" s="20" t="s">
        <v>13</v>
      </c>
      <c r="G8" s="70" t="s">
        <v>69</v>
      </c>
      <c r="H8" s="71"/>
      <c r="I8" s="71"/>
      <c r="J8" s="71"/>
      <c r="K8" s="71"/>
      <c r="L8" s="72"/>
      <c r="R8" s="18">
        <v>2</v>
      </c>
      <c r="S8" s="19" t="s">
        <v>49</v>
      </c>
      <c r="T8" s="19" t="s">
        <v>50</v>
      </c>
    </row>
    <row r="9" spans="1:20" ht="120" customHeight="1" x14ac:dyDescent="0.15">
      <c r="A9" s="38" t="s">
        <v>2</v>
      </c>
      <c r="B9" s="73" t="s">
        <v>43</v>
      </c>
      <c r="C9" s="74"/>
      <c r="D9" s="75"/>
      <c r="E9" s="11" t="s">
        <v>67</v>
      </c>
      <c r="F9" s="20" t="s">
        <v>13</v>
      </c>
      <c r="G9" s="70" t="s">
        <v>70</v>
      </c>
      <c r="H9" s="71"/>
      <c r="I9" s="71"/>
      <c r="J9" s="71"/>
      <c r="K9" s="71"/>
      <c r="L9" s="72"/>
      <c r="R9" s="39"/>
      <c r="S9" s="40"/>
      <c r="T9" s="40"/>
    </row>
    <row r="10" spans="1:20" ht="120" customHeight="1" x14ac:dyDescent="0.15">
      <c r="A10" s="38" t="s">
        <v>4</v>
      </c>
      <c r="B10" s="76" t="s">
        <v>44</v>
      </c>
      <c r="C10" s="77"/>
      <c r="D10" s="78"/>
      <c r="E10" s="12" t="s">
        <v>67</v>
      </c>
      <c r="F10" s="20" t="s">
        <v>13</v>
      </c>
      <c r="G10" s="70" t="s">
        <v>71</v>
      </c>
      <c r="H10" s="71"/>
      <c r="I10" s="71"/>
      <c r="J10" s="71"/>
      <c r="K10" s="71"/>
      <c r="L10" s="72"/>
      <c r="R10" s="39"/>
      <c r="S10" s="40"/>
      <c r="T10" s="40"/>
    </row>
    <row r="11" spans="1:20" ht="120" customHeight="1" thickBot="1" x14ac:dyDescent="0.2">
      <c r="A11" s="21" t="s">
        <v>3</v>
      </c>
      <c r="B11" s="46" t="s">
        <v>45</v>
      </c>
      <c r="C11" s="47"/>
      <c r="D11" s="48"/>
      <c r="E11" s="15" t="s">
        <v>67</v>
      </c>
      <c r="F11" s="22" t="s">
        <v>13</v>
      </c>
      <c r="G11" s="49" t="s">
        <v>72</v>
      </c>
      <c r="H11" s="50"/>
      <c r="I11" s="50"/>
      <c r="J11" s="50"/>
      <c r="K11" s="50"/>
      <c r="L11" s="51"/>
    </row>
    <row r="12" spans="1:20" ht="24" customHeight="1" x14ac:dyDescent="0.15">
      <c r="A12" s="55" t="s">
        <v>14</v>
      </c>
      <c r="B12" s="52" t="s">
        <v>15</v>
      </c>
      <c r="C12" s="53"/>
      <c r="D12" s="53"/>
      <c r="E12" s="53"/>
      <c r="F12" s="53"/>
      <c r="G12" s="53"/>
      <c r="H12" s="53"/>
      <c r="I12" s="53"/>
      <c r="J12" s="53"/>
      <c r="K12" s="53"/>
      <c r="L12" s="54"/>
    </row>
    <row r="13" spans="1:20" ht="53.25" customHeight="1" x14ac:dyDescent="0.15">
      <c r="A13" s="56"/>
      <c r="B13" s="58" t="s">
        <v>73</v>
      </c>
      <c r="C13" s="59"/>
      <c r="D13" s="59"/>
      <c r="E13" s="59"/>
      <c r="F13" s="59"/>
      <c r="G13" s="59"/>
      <c r="H13" s="59"/>
      <c r="I13" s="59"/>
      <c r="J13" s="59"/>
      <c r="K13" s="59"/>
      <c r="L13" s="60"/>
    </row>
    <row r="14" spans="1:20" ht="53.25" customHeight="1" x14ac:dyDescent="0.15">
      <c r="A14" s="56"/>
      <c r="B14" s="61"/>
      <c r="C14" s="62"/>
      <c r="D14" s="62"/>
      <c r="E14" s="62"/>
      <c r="F14" s="62"/>
      <c r="G14" s="62"/>
      <c r="H14" s="62"/>
      <c r="I14" s="62"/>
      <c r="J14" s="62"/>
      <c r="K14" s="62"/>
      <c r="L14" s="63"/>
    </row>
    <row r="15" spans="1:20" ht="53.25" customHeight="1" x14ac:dyDescent="0.15">
      <c r="A15" s="56"/>
      <c r="B15" s="61"/>
      <c r="C15" s="62"/>
      <c r="D15" s="62"/>
      <c r="E15" s="62"/>
      <c r="F15" s="62"/>
      <c r="G15" s="62"/>
      <c r="H15" s="62"/>
      <c r="I15" s="62"/>
      <c r="J15" s="62"/>
      <c r="K15" s="62"/>
      <c r="L15" s="63"/>
    </row>
    <row r="16" spans="1:20" ht="53.25" customHeight="1" x14ac:dyDescent="0.15">
      <c r="A16" s="56"/>
      <c r="B16" s="61"/>
      <c r="C16" s="62"/>
      <c r="D16" s="62"/>
      <c r="E16" s="62"/>
      <c r="F16" s="62"/>
      <c r="G16" s="62"/>
      <c r="H16" s="62"/>
      <c r="I16" s="62"/>
      <c r="J16" s="62"/>
      <c r="K16" s="62"/>
      <c r="L16" s="63"/>
    </row>
    <row r="17" spans="1:12" ht="53.25" customHeight="1" x14ac:dyDescent="0.15">
      <c r="A17" s="56"/>
      <c r="B17" s="61"/>
      <c r="C17" s="62"/>
      <c r="D17" s="62"/>
      <c r="E17" s="62"/>
      <c r="F17" s="62"/>
      <c r="G17" s="62"/>
      <c r="H17" s="62"/>
      <c r="I17" s="62"/>
      <c r="J17" s="62"/>
      <c r="K17" s="62"/>
      <c r="L17" s="63"/>
    </row>
    <row r="18" spans="1:12" ht="18" customHeight="1" thickBot="1" x14ac:dyDescent="0.2">
      <c r="A18" s="57"/>
      <c r="B18" s="64"/>
      <c r="C18" s="65"/>
      <c r="D18" s="65"/>
      <c r="E18" s="65"/>
      <c r="F18" s="65"/>
      <c r="G18" s="65"/>
      <c r="H18" s="65"/>
      <c r="I18" s="65"/>
      <c r="J18" s="65"/>
      <c r="K18" s="65"/>
      <c r="L18" s="66"/>
    </row>
    <row r="19" spans="1:12" ht="20.100000000000001" customHeight="1" x14ac:dyDescent="0.15">
      <c r="A19" s="79" t="s">
        <v>46</v>
      </c>
      <c r="B19" s="79"/>
      <c r="C19" s="79"/>
      <c r="D19" s="79"/>
      <c r="E19" s="79"/>
      <c r="F19" s="79"/>
      <c r="G19" s="79"/>
      <c r="H19" s="79"/>
      <c r="I19" s="79"/>
      <c r="J19" s="79"/>
      <c r="K19" s="79"/>
      <c r="L19" s="79"/>
    </row>
  </sheetData>
  <mergeCells count="27">
    <mergeCell ref="A19:L19"/>
    <mergeCell ref="B10:D10"/>
    <mergeCell ref="G10:L10"/>
    <mergeCell ref="B11:D11"/>
    <mergeCell ref="G11:L11"/>
    <mergeCell ref="B12:L12"/>
    <mergeCell ref="A12:A18"/>
    <mergeCell ref="B13:L18"/>
    <mergeCell ref="B7:D7"/>
    <mergeCell ref="G7:L7"/>
    <mergeCell ref="B8:D8"/>
    <mergeCell ref="G8:L8"/>
    <mergeCell ref="B9:D9"/>
    <mergeCell ref="G9:L9"/>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9"/>
  <sheetViews>
    <sheetView view="pageBreakPreview" zoomScale="60" zoomScaleNormal="100" zoomScalePageLayoutView="80" workbookViewId="0">
      <selection activeCell="G8" sqref="G8:L8"/>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80" t="s">
        <v>39</v>
      </c>
      <c r="B1" s="80"/>
      <c r="C1" s="80"/>
      <c r="D1" s="80"/>
      <c r="E1" s="80"/>
      <c r="F1" s="80"/>
      <c r="G1" s="80"/>
      <c r="H1" s="82"/>
      <c r="I1" s="82"/>
      <c r="J1" s="84"/>
      <c r="K1" s="84"/>
      <c r="L1" s="84"/>
    </row>
    <row r="2" spans="1:20" ht="15.75" customHeight="1" x14ac:dyDescent="0.15">
      <c r="A2" s="81"/>
      <c r="B2" s="81"/>
      <c r="C2" s="81"/>
      <c r="D2" s="81"/>
      <c r="E2" s="81"/>
      <c r="F2" s="81"/>
      <c r="G2" s="81"/>
      <c r="H2" s="83"/>
      <c r="I2" s="83"/>
      <c r="J2" s="85"/>
      <c r="K2" s="85"/>
      <c r="L2" s="85"/>
    </row>
    <row r="3" spans="1:20" ht="6" customHeight="1" thickBot="1" x14ac:dyDescent="0.2">
      <c r="A3" s="86"/>
      <c r="B3" s="86"/>
      <c r="C3" s="86"/>
      <c r="D3" s="86"/>
      <c r="E3" s="86"/>
      <c r="F3" s="86"/>
      <c r="G3" s="86"/>
      <c r="H3" s="86"/>
      <c r="I3" s="86"/>
      <c r="J3" s="86"/>
      <c r="K3" s="86"/>
      <c r="L3" s="86"/>
    </row>
    <row r="4" spans="1:20" ht="14.25" x14ac:dyDescent="0.15">
      <c r="A4" s="87" t="s">
        <v>6</v>
      </c>
      <c r="B4" s="88"/>
      <c r="C4" s="89" t="s">
        <v>7</v>
      </c>
      <c r="D4" s="90"/>
      <c r="E4" s="90"/>
      <c r="F4" s="90"/>
      <c r="G4" s="90"/>
      <c r="H4" s="90"/>
      <c r="I4" s="89" t="s">
        <v>8</v>
      </c>
      <c r="J4" s="90"/>
      <c r="K4" s="90"/>
      <c r="L4" s="91"/>
    </row>
    <row r="5" spans="1:20" s="8" customFormat="1" ht="36" customHeight="1" thickBot="1" x14ac:dyDescent="0.2">
      <c r="A5" s="92">
        <v>1</v>
      </c>
      <c r="B5" s="93"/>
      <c r="C5" s="94" t="str">
        <f>IFERROR(VLOOKUP(A5,R7:T10,2),"")</f>
        <v>男女共同参画の視点をいかした防災まちづくり事業</v>
      </c>
      <c r="D5" s="95"/>
      <c r="E5" s="95"/>
      <c r="F5" s="95"/>
      <c r="G5" s="95"/>
      <c r="H5" s="95"/>
      <c r="I5" s="94" t="str">
        <f>IFERROR(VLOOKUP(A5,R7:T10,3),"")</f>
        <v>流山防災まちづくりプロジェクト</v>
      </c>
      <c r="J5" s="95"/>
      <c r="K5" s="95"/>
      <c r="L5" s="96"/>
      <c r="R5" s="9" t="s">
        <v>9</v>
      </c>
      <c r="S5" s="10" t="s">
        <v>7</v>
      </c>
      <c r="T5" s="10" t="s">
        <v>8</v>
      </c>
    </row>
    <row r="6" spans="1:20" s="8" customFormat="1" ht="24" customHeight="1" thickBot="1" x14ac:dyDescent="0.2">
      <c r="A6" s="97" t="s">
        <v>10</v>
      </c>
      <c r="B6" s="98"/>
      <c r="C6" s="98"/>
      <c r="D6" s="98"/>
      <c r="E6" s="99" t="s">
        <v>11</v>
      </c>
      <c r="F6" s="100"/>
      <c r="G6" s="99" t="s">
        <v>12</v>
      </c>
      <c r="H6" s="101"/>
      <c r="I6" s="101"/>
      <c r="J6" s="101"/>
      <c r="K6" s="101"/>
      <c r="L6" s="100"/>
      <c r="R6" s="10"/>
      <c r="S6" s="10"/>
      <c r="T6" s="10"/>
    </row>
    <row r="7" spans="1:20" ht="120" customHeight="1" x14ac:dyDescent="0.15">
      <c r="A7" s="35" t="s">
        <v>0</v>
      </c>
      <c r="B7" s="102" t="s">
        <v>40</v>
      </c>
      <c r="C7" s="103"/>
      <c r="D7" s="104"/>
      <c r="E7" s="11" t="s">
        <v>41</v>
      </c>
      <c r="F7" s="36" t="s">
        <v>13</v>
      </c>
      <c r="G7" s="105" t="s">
        <v>75</v>
      </c>
      <c r="H7" s="106"/>
      <c r="I7" s="106"/>
      <c r="J7" s="106"/>
      <c r="K7" s="106"/>
      <c r="L7" s="107"/>
      <c r="R7" s="18">
        <v>1</v>
      </c>
      <c r="S7" s="19" t="s">
        <v>47</v>
      </c>
      <c r="T7" s="19" t="s">
        <v>48</v>
      </c>
    </row>
    <row r="8" spans="1:20" ht="120" customHeight="1" x14ac:dyDescent="0.15">
      <c r="A8" s="37" t="s">
        <v>1</v>
      </c>
      <c r="B8" s="67" t="s">
        <v>42</v>
      </c>
      <c r="C8" s="68"/>
      <c r="D8" s="69"/>
      <c r="E8" s="12" t="s">
        <v>16</v>
      </c>
      <c r="F8" s="20" t="s">
        <v>13</v>
      </c>
      <c r="G8" s="70" t="s">
        <v>76</v>
      </c>
      <c r="H8" s="71"/>
      <c r="I8" s="71"/>
      <c r="J8" s="71"/>
      <c r="K8" s="71"/>
      <c r="L8" s="72"/>
      <c r="R8" s="18">
        <v>2</v>
      </c>
      <c r="S8" s="19" t="s">
        <v>49</v>
      </c>
      <c r="T8" s="19" t="s">
        <v>50</v>
      </c>
    </row>
    <row r="9" spans="1:20" ht="120" customHeight="1" x14ac:dyDescent="0.15">
      <c r="A9" s="38" t="s">
        <v>2</v>
      </c>
      <c r="B9" s="73" t="s">
        <v>43</v>
      </c>
      <c r="C9" s="74"/>
      <c r="D9" s="75"/>
      <c r="E9" s="11" t="s">
        <v>41</v>
      </c>
      <c r="F9" s="20" t="s">
        <v>13</v>
      </c>
      <c r="G9" s="70" t="s">
        <v>77</v>
      </c>
      <c r="H9" s="71"/>
      <c r="I9" s="71"/>
      <c r="J9" s="71"/>
      <c r="K9" s="71"/>
      <c r="L9" s="72"/>
      <c r="R9" s="39"/>
      <c r="S9" s="40"/>
      <c r="T9" s="40"/>
    </row>
    <row r="10" spans="1:20" ht="120" customHeight="1" x14ac:dyDescent="0.15">
      <c r="A10" s="38" t="s">
        <v>4</v>
      </c>
      <c r="B10" s="76" t="s">
        <v>44</v>
      </c>
      <c r="C10" s="77"/>
      <c r="D10" s="78"/>
      <c r="E10" s="12" t="s">
        <v>41</v>
      </c>
      <c r="F10" s="20" t="s">
        <v>13</v>
      </c>
      <c r="G10" s="70" t="s">
        <v>78</v>
      </c>
      <c r="H10" s="71"/>
      <c r="I10" s="71"/>
      <c r="J10" s="71"/>
      <c r="K10" s="71"/>
      <c r="L10" s="72"/>
      <c r="R10" s="39"/>
      <c r="S10" s="40"/>
      <c r="T10" s="40"/>
    </row>
    <row r="11" spans="1:20" ht="120" customHeight="1" thickBot="1" x14ac:dyDescent="0.2">
      <c r="A11" s="21" t="s">
        <v>3</v>
      </c>
      <c r="B11" s="46" t="s">
        <v>45</v>
      </c>
      <c r="C11" s="47"/>
      <c r="D11" s="48"/>
      <c r="E11" s="15" t="s">
        <v>41</v>
      </c>
      <c r="F11" s="22" t="s">
        <v>13</v>
      </c>
      <c r="G11" s="49" t="s">
        <v>79</v>
      </c>
      <c r="H11" s="50"/>
      <c r="I11" s="50"/>
      <c r="J11" s="50"/>
      <c r="K11" s="50"/>
      <c r="L11" s="51"/>
    </row>
    <row r="12" spans="1:20" ht="24" customHeight="1" x14ac:dyDescent="0.15">
      <c r="A12" s="55" t="s">
        <v>14</v>
      </c>
      <c r="B12" s="52" t="s">
        <v>15</v>
      </c>
      <c r="C12" s="53"/>
      <c r="D12" s="53"/>
      <c r="E12" s="53"/>
      <c r="F12" s="53"/>
      <c r="G12" s="53"/>
      <c r="H12" s="53"/>
      <c r="I12" s="53"/>
      <c r="J12" s="53"/>
      <c r="K12" s="53"/>
      <c r="L12" s="54"/>
    </row>
    <row r="13" spans="1:20" ht="53.25" customHeight="1" x14ac:dyDescent="0.15">
      <c r="A13" s="56"/>
      <c r="B13" s="58" t="s">
        <v>80</v>
      </c>
      <c r="C13" s="59"/>
      <c r="D13" s="59"/>
      <c r="E13" s="59"/>
      <c r="F13" s="59"/>
      <c r="G13" s="59"/>
      <c r="H13" s="59"/>
      <c r="I13" s="59"/>
      <c r="J13" s="59"/>
      <c r="K13" s="59"/>
      <c r="L13" s="60"/>
    </row>
    <row r="14" spans="1:20" ht="53.25" customHeight="1" x14ac:dyDescent="0.15">
      <c r="A14" s="56"/>
      <c r="B14" s="61"/>
      <c r="C14" s="62"/>
      <c r="D14" s="62"/>
      <c r="E14" s="62"/>
      <c r="F14" s="62"/>
      <c r="G14" s="62"/>
      <c r="H14" s="62"/>
      <c r="I14" s="62"/>
      <c r="J14" s="62"/>
      <c r="K14" s="62"/>
      <c r="L14" s="63"/>
    </row>
    <row r="15" spans="1:20" ht="53.25" customHeight="1" x14ac:dyDescent="0.15">
      <c r="A15" s="56"/>
      <c r="B15" s="61"/>
      <c r="C15" s="62"/>
      <c r="D15" s="62"/>
      <c r="E15" s="62"/>
      <c r="F15" s="62"/>
      <c r="G15" s="62"/>
      <c r="H15" s="62"/>
      <c r="I15" s="62"/>
      <c r="J15" s="62"/>
      <c r="K15" s="62"/>
      <c r="L15" s="63"/>
    </row>
    <row r="16" spans="1:20" ht="53.25" customHeight="1" x14ac:dyDescent="0.15">
      <c r="A16" s="56"/>
      <c r="B16" s="61"/>
      <c r="C16" s="62"/>
      <c r="D16" s="62"/>
      <c r="E16" s="62"/>
      <c r="F16" s="62"/>
      <c r="G16" s="62"/>
      <c r="H16" s="62"/>
      <c r="I16" s="62"/>
      <c r="J16" s="62"/>
      <c r="K16" s="62"/>
      <c r="L16" s="63"/>
    </row>
    <row r="17" spans="1:12" ht="53.25" customHeight="1" x14ac:dyDescent="0.15">
      <c r="A17" s="56"/>
      <c r="B17" s="61"/>
      <c r="C17" s="62"/>
      <c r="D17" s="62"/>
      <c r="E17" s="62"/>
      <c r="F17" s="62"/>
      <c r="G17" s="62"/>
      <c r="H17" s="62"/>
      <c r="I17" s="62"/>
      <c r="J17" s="62"/>
      <c r="K17" s="62"/>
      <c r="L17" s="63"/>
    </row>
    <row r="18" spans="1:12" ht="18" customHeight="1" thickBot="1" x14ac:dyDescent="0.2">
      <c r="A18" s="57"/>
      <c r="B18" s="64"/>
      <c r="C18" s="65"/>
      <c r="D18" s="65"/>
      <c r="E18" s="65"/>
      <c r="F18" s="65"/>
      <c r="G18" s="65"/>
      <c r="H18" s="65"/>
      <c r="I18" s="65"/>
      <c r="J18" s="65"/>
      <c r="K18" s="65"/>
      <c r="L18" s="66"/>
    </row>
    <row r="19" spans="1:12" ht="20.100000000000001" customHeight="1" x14ac:dyDescent="0.15">
      <c r="A19" s="79" t="s">
        <v>46</v>
      </c>
      <c r="B19" s="79"/>
      <c r="C19" s="79"/>
      <c r="D19" s="79"/>
      <c r="E19" s="79"/>
      <c r="F19" s="79"/>
      <c r="G19" s="79"/>
      <c r="H19" s="79"/>
      <c r="I19" s="79"/>
      <c r="J19" s="79"/>
      <c r="K19" s="79"/>
      <c r="L19" s="79"/>
    </row>
  </sheetData>
  <mergeCells count="27">
    <mergeCell ref="A19:L19"/>
    <mergeCell ref="B10:D10"/>
    <mergeCell ref="G10:L10"/>
    <mergeCell ref="B11:D11"/>
    <mergeCell ref="G11:L11"/>
    <mergeCell ref="B12:L12"/>
    <mergeCell ref="A12:A18"/>
    <mergeCell ref="B13:L18"/>
    <mergeCell ref="B7:D7"/>
    <mergeCell ref="G7:L7"/>
    <mergeCell ref="B8:D8"/>
    <mergeCell ref="G8:L8"/>
    <mergeCell ref="B9:D9"/>
    <mergeCell ref="G9:L9"/>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9"/>
  <sheetViews>
    <sheetView view="pageBreakPreview" zoomScale="60" zoomScaleNormal="100" zoomScalePageLayoutView="80" workbookViewId="0">
      <selection activeCell="G8" sqref="G8:L8"/>
    </sheetView>
  </sheetViews>
  <sheetFormatPr defaultColWidth="9"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80" t="s">
        <v>39</v>
      </c>
      <c r="B1" s="80"/>
      <c r="C1" s="80"/>
      <c r="D1" s="80"/>
      <c r="E1" s="80"/>
      <c r="F1" s="80"/>
      <c r="G1" s="80"/>
      <c r="H1" s="82"/>
      <c r="I1" s="82"/>
      <c r="J1" s="84"/>
      <c r="K1" s="84"/>
      <c r="L1" s="84"/>
    </row>
    <row r="2" spans="1:20" ht="15.75" customHeight="1" x14ac:dyDescent="0.15">
      <c r="A2" s="81"/>
      <c r="B2" s="81"/>
      <c r="C2" s="81"/>
      <c r="D2" s="81"/>
      <c r="E2" s="81"/>
      <c r="F2" s="81"/>
      <c r="G2" s="81"/>
      <c r="H2" s="83"/>
      <c r="I2" s="83"/>
      <c r="J2" s="85"/>
      <c r="K2" s="85"/>
      <c r="L2" s="85"/>
    </row>
    <row r="3" spans="1:20" ht="6" customHeight="1" thickBot="1" x14ac:dyDescent="0.2">
      <c r="A3" s="86"/>
      <c r="B3" s="86"/>
      <c r="C3" s="86"/>
      <c r="D3" s="86"/>
      <c r="E3" s="86"/>
      <c r="F3" s="86"/>
      <c r="G3" s="86"/>
      <c r="H3" s="86"/>
      <c r="I3" s="86"/>
      <c r="J3" s="86"/>
      <c r="K3" s="86"/>
      <c r="L3" s="86"/>
    </row>
    <row r="4" spans="1:20" ht="14.25" x14ac:dyDescent="0.15">
      <c r="A4" s="87" t="s">
        <v>6</v>
      </c>
      <c r="B4" s="88"/>
      <c r="C4" s="89" t="s">
        <v>7</v>
      </c>
      <c r="D4" s="90"/>
      <c r="E4" s="90"/>
      <c r="F4" s="90"/>
      <c r="G4" s="90"/>
      <c r="H4" s="90"/>
      <c r="I4" s="89" t="s">
        <v>8</v>
      </c>
      <c r="J4" s="90"/>
      <c r="K4" s="90"/>
      <c r="L4" s="91"/>
    </row>
    <row r="5" spans="1:20" s="8" customFormat="1" ht="36" customHeight="1" thickBot="1" x14ac:dyDescent="0.2">
      <c r="A5" s="92">
        <v>1</v>
      </c>
      <c r="B5" s="93"/>
      <c r="C5" s="94" t="str">
        <f>IFERROR(VLOOKUP(A5,R7:T10,2),"")</f>
        <v>男女共同参画の視点をいかした防災まちづくり事業</v>
      </c>
      <c r="D5" s="95"/>
      <c r="E5" s="95"/>
      <c r="F5" s="95"/>
      <c r="G5" s="95"/>
      <c r="H5" s="95"/>
      <c r="I5" s="94" t="str">
        <f>IFERROR(VLOOKUP(A5,R7:T10,3),"")</f>
        <v>流山防災まちづくりプロジェクト</v>
      </c>
      <c r="J5" s="95"/>
      <c r="K5" s="95"/>
      <c r="L5" s="96"/>
      <c r="R5" s="9" t="s">
        <v>9</v>
      </c>
      <c r="S5" s="10" t="s">
        <v>7</v>
      </c>
      <c r="T5" s="10" t="s">
        <v>8</v>
      </c>
    </row>
    <row r="6" spans="1:20" s="8" customFormat="1" ht="24" customHeight="1" thickBot="1" x14ac:dyDescent="0.2">
      <c r="A6" s="114" t="s">
        <v>10</v>
      </c>
      <c r="B6" s="115"/>
      <c r="C6" s="115"/>
      <c r="D6" s="115"/>
      <c r="E6" s="99" t="s">
        <v>11</v>
      </c>
      <c r="F6" s="100"/>
      <c r="G6" s="99" t="s">
        <v>12</v>
      </c>
      <c r="H6" s="101"/>
      <c r="I6" s="101"/>
      <c r="J6" s="101"/>
      <c r="K6" s="101"/>
      <c r="L6" s="100"/>
      <c r="R6" s="10"/>
      <c r="S6" s="10"/>
      <c r="T6" s="10"/>
    </row>
    <row r="7" spans="1:20" ht="120" customHeight="1" x14ac:dyDescent="0.15">
      <c r="A7" s="41" t="s">
        <v>0</v>
      </c>
      <c r="B7" s="116" t="s">
        <v>40</v>
      </c>
      <c r="C7" s="117"/>
      <c r="D7" s="118"/>
      <c r="E7" s="11" t="s">
        <v>67</v>
      </c>
      <c r="F7" s="42" t="s">
        <v>13</v>
      </c>
      <c r="G7" s="105" t="s">
        <v>81</v>
      </c>
      <c r="H7" s="106"/>
      <c r="I7" s="106"/>
      <c r="J7" s="106"/>
      <c r="K7" s="106"/>
      <c r="L7" s="107"/>
      <c r="R7" s="18">
        <v>1</v>
      </c>
      <c r="S7" s="19" t="s">
        <v>47</v>
      </c>
      <c r="T7" s="19" t="s">
        <v>48</v>
      </c>
    </row>
    <row r="8" spans="1:20" ht="120" customHeight="1" x14ac:dyDescent="0.15">
      <c r="A8" s="43" t="s">
        <v>1</v>
      </c>
      <c r="B8" s="76" t="s">
        <v>42</v>
      </c>
      <c r="C8" s="77"/>
      <c r="D8" s="78"/>
      <c r="E8" s="12" t="s">
        <v>67</v>
      </c>
      <c r="F8" s="13" t="s">
        <v>13</v>
      </c>
      <c r="G8" s="70" t="s">
        <v>82</v>
      </c>
      <c r="H8" s="71"/>
      <c r="I8" s="71"/>
      <c r="J8" s="71"/>
      <c r="K8" s="71"/>
      <c r="L8" s="72"/>
      <c r="R8" s="18">
        <v>2</v>
      </c>
      <c r="S8" s="19" t="s">
        <v>49</v>
      </c>
      <c r="T8" s="19" t="s">
        <v>50</v>
      </c>
    </row>
    <row r="9" spans="1:20" ht="120" customHeight="1" x14ac:dyDescent="0.15">
      <c r="A9" s="44" t="s">
        <v>2</v>
      </c>
      <c r="B9" s="110" t="s">
        <v>43</v>
      </c>
      <c r="C9" s="111"/>
      <c r="D9" s="112"/>
      <c r="E9" s="11" t="s">
        <v>67</v>
      </c>
      <c r="F9" s="13" t="s">
        <v>13</v>
      </c>
      <c r="G9" s="70" t="s">
        <v>83</v>
      </c>
      <c r="H9" s="71"/>
      <c r="I9" s="71"/>
      <c r="J9" s="71"/>
      <c r="K9" s="71"/>
      <c r="L9" s="72"/>
      <c r="R9" s="39"/>
      <c r="S9" s="40"/>
      <c r="T9" s="40"/>
    </row>
    <row r="10" spans="1:20" ht="120" customHeight="1" x14ac:dyDescent="0.15">
      <c r="A10" s="44" t="s">
        <v>4</v>
      </c>
      <c r="B10" s="76" t="s">
        <v>44</v>
      </c>
      <c r="C10" s="77"/>
      <c r="D10" s="78"/>
      <c r="E10" s="12" t="s">
        <v>67</v>
      </c>
      <c r="F10" s="13" t="s">
        <v>13</v>
      </c>
      <c r="G10" s="70" t="s">
        <v>84</v>
      </c>
      <c r="H10" s="71"/>
      <c r="I10" s="71"/>
      <c r="J10" s="71"/>
      <c r="K10" s="71"/>
      <c r="L10" s="72"/>
      <c r="R10" s="39"/>
      <c r="S10" s="40"/>
      <c r="T10" s="40"/>
    </row>
    <row r="11" spans="1:20" ht="120" customHeight="1" thickBot="1" x14ac:dyDescent="0.2">
      <c r="A11" s="14" t="s">
        <v>3</v>
      </c>
      <c r="B11" s="46" t="s">
        <v>45</v>
      </c>
      <c r="C11" s="47"/>
      <c r="D11" s="48"/>
      <c r="E11" s="15" t="s">
        <v>67</v>
      </c>
      <c r="F11" s="16" t="s">
        <v>13</v>
      </c>
      <c r="G11" s="49" t="s">
        <v>85</v>
      </c>
      <c r="H11" s="50"/>
      <c r="I11" s="50"/>
      <c r="J11" s="50"/>
      <c r="K11" s="50"/>
      <c r="L11" s="51"/>
    </row>
    <row r="12" spans="1:20" ht="24" customHeight="1" x14ac:dyDescent="0.15">
      <c r="A12" s="55" t="s">
        <v>14</v>
      </c>
      <c r="B12" s="52" t="s">
        <v>15</v>
      </c>
      <c r="C12" s="53"/>
      <c r="D12" s="53"/>
      <c r="E12" s="53"/>
      <c r="F12" s="53"/>
      <c r="G12" s="53"/>
      <c r="H12" s="53"/>
      <c r="I12" s="53"/>
      <c r="J12" s="53"/>
      <c r="K12" s="53"/>
      <c r="L12" s="54"/>
    </row>
    <row r="13" spans="1:20" ht="53.25" customHeight="1" x14ac:dyDescent="0.15">
      <c r="A13" s="56"/>
      <c r="B13" s="58" t="s">
        <v>86</v>
      </c>
      <c r="C13" s="59"/>
      <c r="D13" s="59"/>
      <c r="E13" s="59"/>
      <c r="F13" s="59"/>
      <c r="G13" s="59"/>
      <c r="H13" s="59"/>
      <c r="I13" s="59"/>
      <c r="J13" s="59"/>
      <c r="K13" s="59"/>
      <c r="L13" s="60"/>
    </row>
    <row r="14" spans="1:20" ht="53.25" customHeight="1" x14ac:dyDescent="0.15">
      <c r="A14" s="56"/>
      <c r="B14" s="61"/>
      <c r="C14" s="109"/>
      <c r="D14" s="109"/>
      <c r="E14" s="109"/>
      <c r="F14" s="109"/>
      <c r="G14" s="109"/>
      <c r="H14" s="109"/>
      <c r="I14" s="109"/>
      <c r="J14" s="109"/>
      <c r="K14" s="109"/>
      <c r="L14" s="63"/>
    </row>
    <row r="15" spans="1:20" ht="53.25" customHeight="1" x14ac:dyDescent="0.15">
      <c r="A15" s="56"/>
      <c r="B15" s="61"/>
      <c r="C15" s="109"/>
      <c r="D15" s="109"/>
      <c r="E15" s="109"/>
      <c r="F15" s="109"/>
      <c r="G15" s="109"/>
      <c r="H15" s="109"/>
      <c r="I15" s="109"/>
      <c r="J15" s="109"/>
      <c r="K15" s="109"/>
      <c r="L15" s="63"/>
    </row>
    <row r="16" spans="1:20" ht="53.25" customHeight="1" x14ac:dyDescent="0.15">
      <c r="A16" s="56"/>
      <c r="B16" s="61"/>
      <c r="C16" s="109"/>
      <c r="D16" s="109"/>
      <c r="E16" s="109"/>
      <c r="F16" s="109"/>
      <c r="G16" s="109"/>
      <c r="H16" s="109"/>
      <c r="I16" s="109"/>
      <c r="J16" s="109"/>
      <c r="K16" s="109"/>
      <c r="L16" s="63"/>
    </row>
    <row r="17" spans="1:12" ht="53.25" customHeight="1" x14ac:dyDescent="0.15">
      <c r="A17" s="56"/>
      <c r="B17" s="61"/>
      <c r="C17" s="109"/>
      <c r="D17" s="109"/>
      <c r="E17" s="109"/>
      <c r="F17" s="109"/>
      <c r="G17" s="109"/>
      <c r="H17" s="109"/>
      <c r="I17" s="109"/>
      <c r="J17" s="109"/>
      <c r="K17" s="109"/>
      <c r="L17" s="63"/>
    </row>
    <row r="18" spans="1:12" ht="18" customHeight="1" thickBot="1" x14ac:dyDescent="0.2">
      <c r="A18" s="57"/>
      <c r="B18" s="64"/>
      <c r="C18" s="65"/>
      <c r="D18" s="65"/>
      <c r="E18" s="65"/>
      <c r="F18" s="65"/>
      <c r="G18" s="65"/>
      <c r="H18" s="65"/>
      <c r="I18" s="65"/>
      <c r="J18" s="65"/>
      <c r="K18" s="65"/>
      <c r="L18" s="66"/>
    </row>
    <row r="19" spans="1:12" ht="20.100000000000001" customHeight="1" x14ac:dyDescent="0.15">
      <c r="A19" s="79" t="s">
        <v>46</v>
      </c>
      <c r="B19" s="79"/>
      <c r="C19" s="79"/>
      <c r="D19" s="79"/>
      <c r="E19" s="79"/>
      <c r="F19" s="79"/>
      <c r="G19" s="79"/>
      <c r="H19" s="79"/>
      <c r="I19" s="79"/>
      <c r="J19" s="79"/>
      <c r="K19" s="79"/>
      <c r="L19" s="79"/>
    </row>
  </sheetData>
  <mergeCells count="27">
    <mergeCell ref="A19:L19"/>
    <mergeCell ref="B10:D10"/>
    <mergeCell ref="G10:L10"/>
    <mergeCell ref="B11:D11"/>
    <mergeCell ref="G11:L11"/>
    <mergeCell ref="B12:L12"/>
    <mergeCell ref="A12:A18"/>
    <mergeCell ref="B13:L18"/>
    <mergeCell ref="B7:D7"/>
    <mergeCell ref="G7:L7"/>
    <mergeCell ref="B8:D8"/>
    <mergeCell ref="G8:L8"/>
    <mergeCell ref="B9:D9"/>
    <mergeCell ref="G9:L9"/>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9"/>
  <sheetViews>
    <sheetView view="pageBreakPreview" zoomScale="60" zoomScaleNormal="100" zoomScalePageLayoutView="80" workbookViewId="0">
      <selection activeCell="N8" sqref="N8"/>
    </sheetView>
  </sheetViews>
  <sheetFormatPr defaultColWidth="9"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80" t="s">
        <v>39</v>
      </c>
      <c r="B1" s="80"/>
      <c r="C1" s="80"/>
      <c r="D1" s="80"/>
      <c r="E1" s="80"/>
      <c r="F1" s="80"/>
      <c r="G1" s="80"/>
      <c r="H1" s="82"/>
      <c r="I1" s="82"/>
      <c r="J1" s="84"/>
      <c r="K1" s="84"/>
      <c r="L1" s="84"/>
    </row>
    <row r="2" spans="1:20" ht="15.75" customHeight="1" x14ac:dyDescent="0.15">
      <c r="A2" s="81"/>
      <c r="B2" s="81"/>
      <c r="C2" s="81"/>
      <c r="D2" s="81"/>
      <c r="E2" s="81"/>
      <c r="F2" s="81"/>
      <c r="G2" s="81"/>
      <c r="H2" s="83"/>
      <c r="I2" s="83"/>
      <c r="J2" s="85"/>
      <c r="K2" s="85"/>
      <c r="L2" s="85"/>
    </row>
    <row r="3" spans="1:20" ht="6" customHeight="1" thickBot="1" x14ac:dyDescent="0.2">
      <c r="A3" s="86"/>
      <c r="B3" s="86"/>
      <c r="C3" s="86"/>
      <c r="D3" s="86"/>
      <c r="E3" s="86"/>
      <c r="F3" s="86"/>
      <c r="G3" s="86"/>
      <c r="H3" s="86"/>
      <c r="I3" s="86"/>
      <c r="J3" s="86"/>
      <c r="K3" s="86"/>
      <c r="L3" s="86"/>
    </row>
    <row r="4" spans="1:20" ht="14.25" x14ac:dyDescent="0.15">
      <c r="A4" s="87" t="s">
        <v>6</v>
      </c>
      <c r="B4" s="88"/>
      <c r="C4" s="89" t="s">
        <v>7</v>
      </c>
      <c r="D4" s="90"/>
      <c r="E4" s="90"/>
      <c r="F4" s="90"/>
      <c r="G4" s="90"/>
      <c r="H4" s="90"/>
      <c r="I4" s="89" t="s">
        <v>8</v>
      </c>
      <c r="J4" s="90"/>
      <c r="K4" s="90"/>
      <c r="L4" s="91"/>
    </row>
    <row r="5" spans="1:20" s="8" customFormat="1" ht="36" customHeight="1" thickBot="1" x14ac:dyDescent="0.2">
      <c r="A5" s="92">
        <v>1</v>
      </c>
      <c r="B5" s="93"/>
      <c r="C5" s="94" t="str">
        <f>IFERROR(VLOOKUP(A5,R7:T10,2),"")</f>
        <v>男女共同参画の視点をいかした防災まちづくり事業</v>
      </c>
      <c r="D5" s="95"/>
      <c r="E5" s="95"/>
      <c r="F5" s="95"/>
      <c r="G5" s="95"/>
      <c r="H5" s="95"/>
      <c r="I5" s="94" t="str">
        <f>IFERROR(VLOOKUP(A5,R7:T10,3),"")</f>
        <v>流山防災まちづくりプロジェクト</v>
      </c>
      <c r="J5" s="95"/>
      <c r="K5" s="95"/>
      <c r="L5" s="96"/>
      <c r="R5" s="9" t="s">
        <v>9</v>
      </c>
      <c r="S5" s="10" t="s">
        <v>7</v>
      </c>
      <c r="T5" s="10" t="s">
        <v>8</v>
      </c>
    </row>
    <row r="6" spans="1:20" s="8" customFormat="1" ht="24" customHeight="1" thickBot="1" x14ac:dyDescent="0.2">
      <c r="A6" s="114" t="s">
        <v>10</v>
      </c>
      <c r="B6" s="115"/>
      <c r="C6" s="115"/>
      <c r="D6" s="115"/>
      <c r="E6" s="99" t="s">
        <v>11</v>
      </c>
      <c r="F6" s="100"/>
      <c r="G6" s="99" t="s">
        <v>12</v>
      </c>
      <c r="H6" s="101"/>
      <c r="I6" s="101"/>
      <c r="J6" s="101"/>
      <c r="K6" s="101"/>
      <c r="L6" s="100"/>
      <c r="R6" s="10"/>
      <c r="S6" s="10"/>
      <c r="T6" s="10"/>
    </row>
    <row r="7" spans="1:20" ht="120" customHeight="1" x14ac:dyDescent="0.15">
      <c r="A7" s="41" t="s">
        <v>0</v>
      </c>
      <c r="B7" s="116" t="s">
        <v>40</v>
      </c>
      <c r="C7" s="117"/>
      <c r="D7" s="118"/>
      <c r="E7" s="11" t="s">
        <v>67</v>
      </c>
      <c r="F7" s="42" t="s">
        <v>13</v>
      </c>
      <c r="G7" s="105" t="s">
        <v>87</v>
      </c>
      <c r="H7" s="106"/>
      <c r="I7" s="106"/>
      <c r="J7" s="106"/>
      <c r="K7" s="106"/>
      <c r="L7" s="107"/>
      <c r="R7" s="18">
        <v>1</v>
      </c>
      <c r="S7" s="19" t="s">
        <v>47</v>
      </c>
      <c r="T7" s="19" t="s">
        <v>48</v>
      </c>
    </row>
    <row r="8" spans="1:20" ht="120" customHeight="1" x14ac:dyDescent="0.15">
      <c r="A8" s="43" t="s">
        <v>1</v>
      </c>
      <c r="B8" s="76" t="s">
        <v>42</v>
      </c>
      <c r="C8" s="77"/>
      <c r="D8" s="78"/>
      <c r="E8" s="12" t="s">
        <v>67</v>
      </c>
      <c r="F8" s="13" t="s">
        <v>13</v>
      </c>
      <c r="G8" s="70" t="s">
        <v>88</v>
      </c>
      <c r="H8" s="71"/>
      <c r="I8" s="71"/>
      <c r="J8" s="71"/>
      <c r="K8" s="71"/>
      <c r="L8" s="72"/>
      <c r="R8" s="18">
        <v>2</v>
      </c>
      <c r="S8" s="19" t="s">
        <v>49</v>
      </c>
      <c r="T8" s="19" t="s">
        <v>50</v>
      </c>
    </row>
    <row r="9" spans="1:20" ht="120" customHeight="1" x14ac:dyDescent="0.15">
      <c r="A9" s="44" t="s">
        <v>2</v>
      </c>
      <c r="B9" s="110" t="s">
        <v>43</v>
      </c>
      <c r="C9" s="111"/>
      <c r="D9" s="112"/>
      <c r="E9" s="11" t="s">
        <v>67</v>
      </c>
      <c r="F9" s="13" t="s">
        <v>13</v>
      </c>
      <c r="G9" s="70"/>
      <c r="H9" s="71"/>
      <c r="I9" s="71"/>
      <c r="J9" s="71"/>
      <c r="K9" s="71"/>
      <c r="L9" s="72"/>
      <c r="R9" s="39"/>
      <c r="S9" s="40"/>
      <c r="T9" s="40"/>
    </row>
    <row r="10" spans="1:20" ht="120" customHeight="1" x14ac:dyDescent="0.15">
      <c r="A10" s="44" t="s">
        <v>4</v>
      </c>
      <c r="B10" s="76" t="s">
        <v>44</v>
      </c>
      <c r="C10" s="77"/>
      <c r="D10" s="78"/>
      <c r="E10" s="12" t="s">
        <v>67</v>
      </c>
      <c r="F10" s="13" t="s">
        <v>13</v>
      </c>
      <c r="G10" s="70" t="s">
        <v>89</v>
      </c>
      <c r="H10" s="71"/>
      <c r="I10" s="71"/>
      <c r="J10" s="71"/>
      <c r="K10" s="71"/>
      <c r="L10" s="72"/>
      <c r="R10" s="39"/>
      <c r="S10" s="40"/>
      <c r="T10" s="40"/>
    </row>
    <row r="11" spans="1:20" ht="120" customHeight="1" thickBot="1" x14ac:dyDescent="0.2">
      <c r="A11" s="14" t="s">
        <v>3</v>
      </c>
      <c r="B11" s="46" t="s">
        <v>45</v>
      </c>
      <c r="C11" s="47"/>
      <c r="D11" s="48"/>
      <c r="E11" s="15" t="s">
        <v>67</v>
      </c>
      <c r="F11" s="16" t="s">
        <v>13</v>
      </c>
      <c r="G11" s="49"/>
      <c r="H11" s="50"/>
      <c r="I11" s="50"/>
      <c r="J11" s="50"/>
      <c r="K11" s="50"/>
      <c r="L11" s="51"/>
    </row>
    <row r="12" spans="1:20" ht="24" customHeight="1" x14ac:dyDescent="0.15">
      <c r="A12" s="55" t="s">
        <v>14</v>
      </c>
      <c r="B12" s="52" t="s">
        <v>15</v>
      </c>
      <c r="C12" s="53"/>
      <c r="D12" s="53"/>
      <c r="E12" s="53"/>
      <c r="F12" s="53"/>
      <c r="G12" s="53"/>
      <c r="H12" s="53"/>
      <c r="I12" s="53"/>
      <c r="J12" s="53"/>
      <c r="K12" s="53"/>
      <c r="L12" s="54"/>
    </row>
    <row r="13" spans="1:20" ht="53.25" customHeight="1" x14ac:dyDescent="0.15">
      <c r="A13" s="56"/>
      <c r="B13" s="58" t="s">
        <v>90</v>
      </c>
      <c r="C13" s="59"/>
      <c r="D13" s="59"/>
      <c r="E13" s="59"/>
      <c r="F13" s="59"/>
      <c r="G13" s="59"/>
      <c r="H13" s="59"/>
      <c r="I13" s="59"/>
      <c r="J13" s="59"/>
      <c r="K13" s="59"/>
      <c r="L13" s="60"/>
    </row>
    <row r="14" spans="1:20" ht="53.25" customHeight="1" x14ac:dyDescent="0.15">
      <c r="A14" s="56"/>
      <c r="B14" s="61"/>
      <c r="C14" s="109"/>
      <c r="D14" s="109"/>
      <c r="E14" s="109"/>
      <c r="F14" s="109"/>
      <c r="G14" s="109"/>
      <c r="H14" s="109"/>
      <c r="I14" s="109"/>
      <c r="J14" s="109"/>
      <c r="K14" s="109"/>
      <c r="L14" s="63"/>
    </row>
    <row r="15" spans="1:20" ht="53.25" customHeight="1" x14ac:dyDescent="0.15">
      <c r="A15" s="56"/>
      <c r="B15" s="61"/>
      <c r="C15" s="109"/>
      <c r="D15" s="109"/>
      <c r="E15" s="109"/>
      <c r="F15" s="109"/>
      <c r="G15" s="109"/>
      <c r="H15" s="109"/>
      <c r="I15" s="109"/>
      <c r="J15" s="109"/>
      <c r="K15" s="109"/>
      <c r="L15" s="63"/>
    </row>
    <row r="16" spans="1:20" ht="53.25" customHeight="1" x14ac:dyDescent="0.15">
      <c r="A16" s="56"/>
      <c r="B16" s="61"/>
      <c r="C16" s="109"/>
      <c r="D16" s="109"/>
      <c r="E16" s="109"/>
      <c r="F16" s="109"/>
      <c r="G16" s="109"/>
      <c r="H16" s="109"/>
      <c r="I16" s="109"/>
      <c r="J16" s="109"/>
      <c r="K16" s="109"/>
      <c r="L16" s="63"/>
    </row>
    <row r="17" spans="1:12" ht="53.25" customHeight="1" x14ac:dyDescent="0.15">
      <c r="A17" s="56"/>
      <c r="B17" s="61"/>
      <c r="C17" s="109"/>
      <c r="D17" s="109"/>
      <c r="E17" s="109"/>
      <c r="F17" s="109"/>
      <c r="G17" s="109"/>
      <c r="H17" s="109"/>
      <c r="I17" s="109"/>
      <c r="J17" s="109"/>
      <c r="K17" s="109"/>
      <c r="L17" s="63"/>
    </row>
    <row r="18" spans="1:12" ht="18" customHeight="1" thickBot="1" x14ac:dyDescent="0.2">
      <c r="A18" s="57"/>
      <c r="B18" s="64"/>
      <c r="C18" s="65"/>
      <c r="D18" s="65"/>
      <c r="E18" s="65"/>
      <c r="F18" s="65"/>
      <c r="G18" s="65"/>
      <c r="H18" s="65"/>
      <c r="I18" s="65"/>
      <c r="J18" s="65"/>
      <c r="K18" s="65"/>
      <c r="L18" s="66"/>
    </row>
    <row r="19" spans="1:12" ht="20.100000000000001" customHeight="1" x14ac:dyDescent="0.15">
      <c r="A19" s="79" t="s">
        <v>46</v>
      </c>
      <c r="B19" s="79"/>
      <c r="C19" s="79"/>
      <c r="D19" s="79"/>
      <c r="E19" s="79"/>
      <c r="F19" s="79"/>
      <c r="G19" s="79"/>
      <c r="H19" s="79"/>
      <c r="I19" s="79"/>
      <c r="J19" s="79"/>
      <c r="K19" s="79"/>
      <c r="L19" s="79"/>
    </row>
  </sheetData>
  <mergeCells count="27">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集計表</vt:lpstr>
      <vt:lpstr>委員１</vt:lpstr>
      <vt:lpstr>委員２</vt:lpstr>
      <vt:lpstr>委員３</vt:lpstr>
      <vt:lpstr>委員４</vt:lpstr>
      <vt:lpstr>委員５</vt:lpstr>
      <vt:lpstr>委員６</vt:lpstr>
      <vt:lpstr>委員７</vt:lpstr>
      <vt:lpstr>委員１!Print_Area</vt:lpstr>
      <vt:lpstr>委員２!Print_Area</vt:lpstr>
      <vt:lpstr>委員３!Print_Area</vt:lpstr>
      <vt:lpstr>委員４!Print_Area</vt:lpstr>
      <vt:lpstr>委員５!Print_Area</vt:lpstr>
      <vt:lpstr>委員６!Print_Area</vt:lpstr>
      <vt:lpstr>委員７!Print_Area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淀江 佳純</dc:creator>
  <cp:lastModifiedBy>長利 優</cp:lastModifiedBy>
  <cp:lastPrinted>2023-03-13T00:56:23Z</cp:lastPrinted>
  <dcterms:created xsi:type="dcterms:W3CDTF">2017-01-17T07:53:20Z</dcterms:created>
  <dcterms:modified xsi:type="dcterms:W3CDTF">2023-03-14T02:28:06Z</dcterms:modified>
</cp:coreProperties>
</file>