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Srfile\流山市役所\03市民生活部\コミュニティ課\令和４年度\コミュニティ係\19．市民公益事業補助金\2．市民公益事業補助金\R4補助金\07事業報告会\03評価・意見\03委員評価\取り纏め\"/>
    </mc:Choice>
  </mc:AlternateContent>
  <xr:revisionPtr revIDLastSave="0" documentId="13_ncr:1_{31CB1C9E-08A3-4095-9148-AB1989429268}" xr6:coauthVersionLast="36" xr6:coauthVersionMax="36" xr10:uidLastSave="{00000000-0000-0000-0000-000000000000}"/>
  <bookViews>
    <workbookView xWindow="-120" yWindow="-120" windowWidth="20730" windowHeight="11160" xr2:uid="{00000000-000D-0000-FFFF-FFFF00000000}"/>
  </bookViews>
  <sheets>
    <sheet name="集計表" sheetId="11" r:id="rId1"/>
    <sheet name="委員１" sheetId="15" r:id="rId2"/>
    <sheet name="委員２" sheetId="16" r:id="rId3"/>
    <sheet name="委員３" sheetId="17" r:id="rId4"/>
    <sheet name="委員４" sheetId="13" r:id="rId5"/>
    <sheet name="委員５" sheetId="14" r:id="rId6"/>
    <sheet name="委員６" sheetId="12" r:id="rId7"/>
    <sheet name="委員７" sheetId="18" r:id="rId8"/>
    <sheet name="委員８" sheetId="19" r:id="rId9"/>
  </sheets>
  <definedNames>
    <definedName name="_xlnm.Print_Area" localSheetId="1">委員１!$A$1:$L$19</definedName>
    <definedName name="_xlnm.Print_Area" localSheetId="2">委員２!$A$1:$L$19</definedName>
    <definedName name="_xlnm.Print_Area" localSheetId="3">委員３!$A$1:$L$19</definedName>
    <definedName name="_xlnm.Print_Area" localSheetId="4">委員４!$A$1:$L$19</definedName>
    <definedName name="_xlnm.Print_Area" localSheetId="5">委員５!$A$1:$L$19</definedName>
    <definedName name="_xlnm.Print_Area" localSheetId="6">委員６!$A$1:$L$19</definedName>
    <definedName name="_xlnm.Print_Area" localSheetId="7">委員７!$A$1:$L$19</definedName>
    <definedName name="_xlnm.Print_Area" localSheetId="8">委員８!$A$1:$L$19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9" l="1"/>
  <c r="C5" i="19"/>
  <c r="I5" i="18" l="1"/>
  <c r="C5" i="18"/>
  <c r="I5" i="12" l="1"/>
  <c r="C5" i="12"/>
  <c r="I5" i="14" l="1"/>
  <c r="C5" i="14"/>
  <c r="I5" i="13" l="1"/>
  <c r="C5" i="13"/>
  <c r="I5" i="17" l="1"/>
  <c r="C5" i="17"/>
  <c r="I5" i="16" l="1"/>
  <c r="C5" i="16"/>
  <c r="I5" i="15" l="1"/>
  <c r="C5" i="15"/>
  <c r="D4" i="11" l="1"/>
  <c r="D5" i="11"/>
  <c r="D6" i="11"/>
  <c r="D7" i="11"/>
  <c r="D3" i="11"/>
  <c r="C4" i="11"/>
  <c r="C5" i="11"/>
  <c r="C6" i="11"/>
  <c r="C7" i="11"/>
  <c r="C3" i="11"/>
  <c r="B4" i="11"/>
  <c r="B5" i="11"/>
  <c r="B6" i="11"/>
  <c r="B7" i="11"/>
  <c r="B3" i="11"/>
  <c r="I4" i="11"/>
  <c r="I5" i="11"/>
  <c r="I6" i="11"/>
  <c r="I7" i="11"/>
  <c r="I3" i="11"/>
  <c r="H4" i="11"/>
  <c r="H5" i="11"/>
  <c r="H6" i="11"/>
  <c r="H7" i="11"/>
  <c r="H3" i="11"/>
  <c r="E4" i="11"/>
  <c r="E5" i="11"/>
  <c r="E6" i="11"/>
  <c r="E7" i="11"/>
  <c r="E3" i="11"/>
  <c r="F4" i="11"/>
  <c r="F5" i="11"/>
  <c r="F6" i="11"/>
  <c r="F7" i="11"/>
  <c r="F3" i="11"/>
  <c r="G4" i="11"/>
  <c r="G5" i="11"/>
  <c r="G6" i="11"/>
  <c r="G7" i="11"/>
  <c r="G3" i="11"/>
  <c r="J5" i="11" l="1"/>
  <c r="J6" i="11"/>
  <c r="J3" i="11"/>
  <c r="J7" i="11"/>
  <c r="J4" i="11"/>
</calcChain>
</file>

<file path=xl/sharedStrings.xml><?xml version="1.0" encoding="utf-8"?>
<sst xmlns="http://schemas.openxmlformats.org/spreadsheetml/2006/main" count="351" uniqueCount="108">
  <si>
    <t>公益性</t>
    <rPh sb="0" eb="3">
      <t>コウエキセイ</t>
    </rPh>
    <phoneticPr fontId="1"/>
  </si>
  <si>
    <t>貢献性</t>
    <rPh sb="0" eb="3">
      <t>コウケンセイ</t>
    </rPh>
    <phoneticPr fontId="1"/>
  </si>
  <si>
    <t>実効性</t>
    <rPh sb="0" eb="3">
      <t>ジッコウセイ</t>
    </rPh>
    <phoneticPr fontId="1"/>
  </si>
  <si>
    <t>効率性</t>
    <rPh sb="0" eb="3">
      <t>コウリツセイ</t>
    </rPh>
    <phoneticPr fontId="1"/>
  </si>
  <si>
    <t>自立性・継続性</t>
    <rPh sb="0" eb="3">
      <t>ジリツセイ</t>
    </rPh>
    <rPh sb="4" eb="7">
      <t>ケイゾクセイ</t>
    </rPh>
    <phoneticPr fontId="1"/>
  </si>
  <si>
    <t>平均点</t>
    <rPh sb="0" eb="3">
      <t>ヘイキンテン</t>
    </rPh>
    <phoneticPr fontId="1"/>
  </si>
  <si>
    <t>№</t>
    <phoneticPr fontId="1"/>
  </si>
  <si>
    <t>事　　　業　　　名</t>
    <phoneticPr fontId="1"/>
  </si>
  <si>
    <t>団　　　体　　　名</t>
    <phoneticPr fontId="1"/>
  </si>
  <si>
    <t>事業
NO.</t>
    <rPh sb="0" eb="2">
      <t>ジギョウ</t>
    </rPh>
    <phoneticPr fontId="1"/>
  </si>
  <si>
    <t>評価項目</t>
    <phoneticPr fontId="1"/>
  </si>
  <si>
    <r>
      <t>　　採点</t>
    </r>
    <r>
      <rPr>
        <sz val="10"/>
        <rFont val="BIZ UDゴシック"/>
        <family val="3"/>
        <charset val="128"/>
      </rPr>
      <t>（※）</t>
    </r>
    <rPh sb="2" eb="4">
      <t>サイテン</t>
    </rPh>
    <phoneticPr fontId="1"/>
  </si>
  <si>
    <t>採点理由</t>
    <rPh sb="0" eb="2">
      <t>サイテン</t>
    </rPh>
    <rPh sb="2" eb="4">
      <t>リユウ</t>
    </rPh>
    <phoneticPr fontId="1"/>
  </si>
  <si>
    <t>/５</t>
    <phoneticPr fontId="1"/>
  </si>
  <si>
    <t>総合評価</t>
    <rPh sb="0" eb="2">
      <t>ソウゴウ</t>
    </rPh>
    <rPh sb="2" eb="4">
      <t>ヒョウカ</t>
    </rPh>
    <phoneticPr fontId="1"/>
  </si>
  <si>
    <t>事業全体を通しての総合的な評価</t>
    <rPh sb="0" eb="2">
      <t>ジギョウ</t>
    </rPh>
    <rPh sb="2" eb="4">
      <t>ゼンタイ</t>
    </rPh>
    <rPh sb="5" eb="6">
      <t>トオ</t>
    </rPh>
    <rPh sb="11" eb="12">
      <t>テキ</t>
    </rPh>
    <phoneticPr fontId="1"/>
  </si>
  <si>
    <t>4</t>
    <phoneticPr fontId="1"/>
  </si>
  <si>
    <t>3</t>
    <phoneticPr fontId="1"/>
  </si>
  <si>
    <t>４</t>
    <phoneticPr fontId="1"/>
  </si>
  <si>
    <t>３</t>
    <phoneticPr fontId="1"/>
  </si>
  <si>
    <t>№</t>
  </si>
  <si>
    <t>事　　　業　　　名</t>
  </si>
  <si>
    <t>団　　　体　　　名</t>
  </si>
  <si>
    <t>評価項目</t>
  </si>
  <si>
    <r>
      <rPr>
        <sz val="12"/>
        <rFont val="BIZ UDゴシック"/>
        <family val="3"/>
        <charset val="128"/>
      </rPr>
      <t>　　採点</t>
    </r>
    <r>
      <rPr>
        <sz val="10"/>
        <rFont val="BIZ UDゴシック"/>
        <family val="3"/>
        <charset val="128"/>
      </rPr>
      <t>（※）</t>
    </r>
  </si>
  <si>
    <t>採点理由</t>
  </si>
  <si>
    <t>公益性</t>
  </si>
  <si>
    <t>3</t>
  </si>
  <si>
    <t>/５</t>
  </si>
  <si>
    <t>貢献性</t>
  </si>
  <si>
    <t>4</t>
  </si>
  <si>
    <t>実効性</t>
  </si>
  <si>
    <t>自立性・継続性</t>
  </si>
  <si>
    <t>効率性</t>
  </si>
  <si>
    <t>総合評価</t>
  </si>
  <si>
    <t>事業全体を通しての総合的な評価</t>
  </si>
  <si>
    <t>委員１</t>
    <rPh sb="0" eb="2">
      <t>イイン</t>
    </rPh>
    <phoneticPr fontId="1"/>
  </si>
  <si>
    <t>委員２</t>
    <rPh sb="0" eb="2">
      <t>イイン</t>
    </rPh>
    <phoneticPr fontId="1"/>
  </si>
  <si>
    <t>委員３</t>
    <rPh sb="0" eb="2">
      <t>イイン</t>
    </rPh>
    <phoneticPr fontId="1"/>
  </si>
  <si>
    <t>委員４</t>
    <rPh sb="0" eb="2">
      <t>イイン</t>
    </rPh>
    <phoneticPr fontId="1"/>
  </si>
  <si>
    <t>委員５</t>
    <rPh sb="0" eb="2">
      <t>イイン</t>
    </rPh>
    <phoneticPr fontId="1"/>
  </si>
  <si>
    <t>委員６</t>
    <rPh sb="0" eb="2">
      <t>イイン</t>
    </rPh>
    <phoneticPr fontId="1"/>
  </si>
  <si>
    <t>委員７</t>
    <rPh sb="0" eb="2">
      <t>イイン</t>
    </rPh>
    <phoneticPr fontId="1"/>
  </si>
  <si>
    <t>委員８</t>
    <rPh sb="0" eb="2">
      <t>イイン</t>
    </rPh>
    <phoneticPr fontId="1"/>
  </si>
  <si>
    <t>脳の健康推進事業と成年後見制度普及事業（流山高齢者安心ネット）</t>
    <rPh sb="0" eb="1">
      <t>ノウ</t>
    </rPh>
    <rPh sb="2" eb="4">
      <t>ケンコウ</t>
    </rPh>
    <rPh sb="4" eb="6">
      <t>スイシン</t>
    </rPh>
    <rPh sb="6" eb="8">
      <t>ジギョウ</t>
    </rPh>
    <rPh sb="9" eb="19">
      <t>セイネンコウケンセイドフキュウジギョウ</t>
    </rPh>
    <rPh sb="20" eb="22">
      <t>ナガレヤマ</t>
    </rPh>
    <rPh sb="22" eb="25">
      <t>コウレイシャ</t>
    </rPh>
    <rPh sb="25" eb="27">
      <t>アンシン</t>
    </rPh>
    <phoneticPr fontId="1"/>
  </si>
  <si>
    <t>委員用評価表（おおたか）</t>
    <rPh sb="0" eb="3">
      <t>イインヨウ</t>
    </rPh>
    <rPh sb="3" eb="5">
      <t>ヒョウカ</t>
    </rPh>
    <rPh sb="5" eb="6">
      <t>ヒョウ</t>
    </rPh>
    <phoneticPr fontId="1"/>
  </si>
  <si>
    <r>
      <rPr>
        <u/>
        <sz val="12"/>
        <rFont val="BIZ UDゴシック"/>
        <family val="3"/>
        <charset val="128"/>
      </rPr>
      <t xml:space="preserve">地域課題への理解
</t>
    </r>
    <r>
      <rPr>
        <sz val="12"/>
        <rFont val="BIZ UDゴシック"/>
        <family val="3"/>
        <charset val="128"/>
      </rPr>
      <t>※事業実施を経て地域課題への認識が深まったか</t>
    </r>
    <r>
      <rPr>
        <u/>
        <sz val="12"/>
        <rFont val="BIZ UDゴシック"/>
        <family val="3"/>
        <charset val="128"/>
      </rPr>
      <t xml:space="preserve">
行政との連携とその度合</t>
    </r>
    <r>
      <rPr>
        <sz val="12"/>
        <rFont val="BIZ UDゴシック"/>
        <family val="3"/>
        <charset val="128"/>
      </rPr>
      <t xml:space="preserve">
※担当課と協働して事業を実施できたか</t>
    </r>
    <rPh sb="0" eb="2">
      <t>チイキ</t>
    </rPh>
    <rPh sb="2" eb="4">
      <t>カダイ</t>
    </rPh>
    <rPh sb="6" eb="8">
      <t>リカイ</t>
    </rPh>
    <rPh sb="46" eb="49">
      <t>タントウカ</t>
    </rPh>
    <phoneticPr fontId="1"/>
  </si>
  <si>
    <t>5</t>
    <phoneticPr fontId="1"/>
  </si>
  <si>
    <r>
      <rPr>
        <u/>
        <sz val="12"/>
        <rFont val="BIZ UDゴシック"/>
        <family val="3"/>
        <charset val="128"/>
      </rPr>
      <t>地域課題解決の成果</t>
    </r>
    <r>
      <rPr>
        <sz val="12"/>
        <rFont val="BIZ UDゴシック"/>
        <family val="3"/>
        <charset val="128"/>
      </rPr>
      <t xml:space="preserve">
※事業の成果により地域課題がどの程度解決されたか
</t>
    </r>
    <r>
      <rPr>
        <u/>
        <sz val="12"/>
        <rFont val="BIZ UDゴシック"/>
        <family val="3"/>
        <charset val="128"/>
      </rPr>
      <t>地域への波及効果</t>
    </r>
    <r>
      <rPr>
        <sz val="12"/>
        <rFont val="BIZ UDゴシック"/>
        <family val="3"/>
        <charset val="128"/>
      </rPr>
      <t xml:space="preserve">
※今後の地域課題解決に結びつくような手ごたえはあったか</t>
    </r>
    <rPh sb="0" eb="2">
      <t>チイキ</t>
    </rPh>
    <rPh sb="2" eb="4">
      <t>カダイ</t>
    </rPh>
    <rPh sb="4" eb="6">
      <t>カイケツ</t>
    </rPh>
    <rPh sb="7" eb="9">
      <t>セイカ</t>
    </rPh>
    <rPh sb="11" eb="13">
      <t>ジギョウ</t>
    </rPh>
    <rPh sb="14" eb="16">
      <t>セイカ</t>
    </rPh>
    <rPh sb="19" eb="21">
      <t>チイキ</t>
    </rPh>
    <rPh sb="21" eb="23">
      <t>カダイ</t>
    </rPh>
    <rPh sb="26" eb="28">
      <t>テイド</t>
    </rPh>
    <rPh sb="28" eb="30">
      <t>カイケツ</t>
    </rPh>
    <rPh sb="46" eb="48">
      <t>コンゴ</t>
    </rPh>
    <rPh sb="49" eb="51">
      <t>チイキ</t>
    </rPh>
    <rPh sb="51" eb="53">
      <t>カダイ</t>
    </rPh>
    <rPh sb="53" eb="55">
      <t>カイケツ</t>
    </rPh>
    <rPh sb="56" eb="57">
      <t>ムス</t>
    </rPh>
    <rPh sb="63" eb="64">
      <t>テ</t>
    </rPh>
    <phoneticPr fontId="1"/>
  </si>
  <si>
    <r>
      <rPr>
        <u/>
        <sz val="12"/>
        <rFont val="BIZ UDゴシック"/>
        <family val="3"/>
        <charset val="128"/>
      </rPr>
      <t>事業の達成度</t>
    </r>
    <r>
      <rPr>
        <sz val="12"/>
        <rFont val="BIZ UDゴシック"/>
        <family val="3"/>
        <charset val="128"/>
      </rPr>
      <t xml:space="preserve">
※当初計画のとおり事業を実施できたか</t>
    </r>
    <phoneticPr fontId="1"/>
  </si>
  <si>
    <r>
      <rPr>
        <u/>
        <sz val="12"/>
        <rFont val="BIZ UDゴシック"/>
        <family val="3"/>
        <charset val="128"/>
      </rPr>
      <t>自立努力</t>
    </r>
    <r>
      <rPr>
        <sz val="12"/>
        <rFont val="BIZ UDゴシック"/>
        <family val="3"/>
        <charset val="128"/>
      </rPr>
      <t xml:space="preserve">
※事業の継続に向けて収益努力や仲間づくりができたか</t>
    </r>
    <rPh sb="0" eb="2">
      <t>ジリツ</t>
    </rPh>
    <rPh sb="2" eb="4">
      <t>ドリョク</t>
    </rPh>
    <rPh sb="6" eb="8">
      <t>ジギョウ</t>
    </rPh>
    <rPh sb="9" eb="11">
      <t>ケイゾク</t>
    </rPh>
    <rPh sb="12" eb="13">
      <t>ム</t>
    </rPh>
    <rPh sb="15" eb="17">
      <t>シュウエキ</t>
    </rPh>
    <rPh sb="17" eb="19">
      <t>ドリョク</t>
    </rPh>
    <rPh sb="20" eb="22">
      <t>ナカマ</t>
    </rPh>
    <phoneticPr fontId="1"/>
  </si>
  <si>
    <r>
      <rPr>
        <u/>
        <sz val="12"/>
        <rFont val="BIZ UDゴシック"/>
        <family val="3"/>
        <charset val="128"/>
      </rPr>
      <t>事業収支の妥当性</t>
    </r>
    <r>
      <rPr>
        <sz val="12"/>
        <rFont val="BIZ UDゴシック"/>
        <family val="3"/>
        <charset val="128"/>
      </rPr>
      <t xml:space="preserve">
※支出額は事業の成果に見合っているか</t>
    </r>
    <rPh sb="5" eb="7">
      <t>ダトウ</t>
    </rPh>
    <rPh sb="10" eb="12">
      <t>シシュツ</t>
    </rPh>
    <rPh sb="12" eb="13">
      <t>ガク</t>
    </rPh>
    <rPh sb="14" eb="16">
      <t>ジギョウ</t>
    </rPh>
    <rPh sb="17" eb="19">
      <t>セイカ</t>
    </rPh>
    <rPh sb="20" eb="22">
      <t>ミア</t>
    </rPh>
    <phoneticPr fontId="1"/>
  </si>
  <si>
    <t>※採点基準　　１：上手くできなかった　　２：一部、上手くできなかった　　３：計画通りできた　　４：よくできた　　５：大変よくできた</t>
    <rPh sb="9" eb="11">
      <t>ウマ</t>
    </rPh>
    <rPh sb="25" eb="27">
      <t>ウマ</t>
    </rPh>
    <phoneticPr fontId="1"/>
  </si>
  <si>
    <t>男女共同参画の視点をいかした防災まちづくり事業</t>
    <rPh sb="0" eb="2">
      <t>ダンジョ</t>
    </rPh>
    <rPh sb="2" eb="4">
      <t>キョウドウ</t>
    </rPh>
    <rPh sb="4" eb="6">
      <t>サンカク</t>
    </rPh>
    <rPh sb="7" eb="9">
      <t>シテン</t>
    </rPh>
    <rPh sb="14" eb="16">
      <t>ボウサイ</t>
    </rPh>
    <rPh sb="21" eb="23">
      <t>ジギョウ</t>
    </rPh>
    <phoneticPr fontId="1"/>
  </si>
  <si>
    <t>流山防災まちづくりプロジェクト</t>
    <rPh sb="0" eb="2">
      <t>ナガレヤマ</t>
    </rPh>
    <rPh sb="2" eb="4">
      <t>ボウサイ</t>
    </rPh>
    <phoneticPr fontId="1"/>
  </si>
  <si>
    <t>脳の健康推進事業と成年後見制度普及事業</t>
    <rPh sb="0" eb="1">
      <t>ノウ</t>
    </rPh>
    <rPh sb="2" eb="4">
      <t>ケンコウ</t>
    </rPh>
    <rPh sb="4" eb="6">
      <t>スイシン</t>
    </rPh>
    <rPh sb="6" eb="8">
      <t>ジギョウ</t>
    </rPh>
    <rPh sb="9" eb="11">
      <t>セイネン</t>
    </rPh>
    <rPh sb="11" eb="13">
      <t>コウケン</t>
    </rPh>
    <rPh sb="13" eb="15">
      <t>セイド</t>
    </rPh>
    <rPh sb="15" eb="17">
      <t>フキュウ</t>
    </rPh>
    <rPh sb="17" eb="19">
      <t>ジギョウ</t>
    </rPh>
    <phoneticPr fontId="1"/>
  </si>
  <si>
    <t>流山高齢者安心ネット</t>
    <rPh sb="0" eb="2">
      <t>ナガレヤマ</t>
    </rPh>
    <rPh sb="2" eb="5">
      <t>コウレイシャ</t>
    </rPh>
    <rPh sb="5" eb="7">
      <t>アンシン</t>
    </rPh>
    <phoneticPr fontId="1"/>
  </si>
  <si>
    <t>事業自体は目標通りにしっかりと実施されているし、アンケート等で地域課題の認識もなされている。ただ行政との連携が決してまだ十分とは言えないと思う、市の担当課との連携を一層深めてより相乗効果を高めていって欲しい。但し行政サイドの求める事務作業が多少過度になっている可能性も否定できないので、その点も含めての改善を担当課等との率直な話し合いで進めていって欲しい。</t>
    <rPh sb="0" eb="2">
      <t>ジギョウ</t>
    </rPh>
    <rPh sb="2" eb="4">
      <t>ジタイ</t>
    </rPh>
    <rPh sb="5" eb="7">
      <t>モクヒョウ</t>
    </rPh>
    <rPh sb="7" eb="8">
      <t>ドオ</t>
    </rPh>
    <rPh sb="15" eb="17">
      <t>ジッシ</t>
    </rPh>
    <rPh sb="29" eb="30">
      <t>トウ</t>
    </rPh>
    <rPh sb="31" eb="33">
      <t>チイキ</t>
    </rPh>
    <rPh sb="33" eb="35">
      <t>カダイ</t>
    </rPh>
    <rPh sb="36" eb="38">
      <t>ニンシキ</t>
    </rPh>
    <rPh sb="48" eb="50">
      <t>ギョウセイ</t>
    </rPh>
    <rPh sb="52" eb="54">
      <t>レンケイ</t>
    </rPh>
    <rPh sb="55" eb="56">
      <t>ケッ</t>
    </rPh>
    <rPh sb="60" eb="62">
      <t>ジュウブン</t>
    </rPh>
    <rPh sb="64" eb="65">
      <t>イ</t>
    </rPh>
    <rPh sb="69" eb="70">
      <t>オモ</t>
    </rPh>
    <rPh sb="72" eb="73">
      <t>シ</t>
    </rPh>
    <rPh sb="74" eb="77">
      <t>タントウカ</t>
    </rPh>
    <rPh sb="79" eb="81">
      <t>レンケイ</t>
    </rPh>
    <rPh sb="82" eb="84">
      <t>イッソウ</t>
    </rPh>
    <rPh sb="84" eb="85">
      <t>フカ</t>
    </rPh>
    <rPh sb="89" eb="91">
      <t>ソウジョウ</t>
    </rPh>
    <rPh sb="91" eb="93">
      <t>コウカ</t>
    </rPh>
    <rPh sb="94" eb="95">
      <t>タカ</t>
    </rPh>
    <rPh sb="100" eb="101">
      <t>ホ</t>
    </rPh>
    <rPh sb="104" eb="105">
      <t>タダ</t>
    </rPh>
    <rPh sb="106" eb="108">
      <t>ギョウセイ</t>
    </rPh>
    <rPh sb="112" eb="113">
      <t>モト</t>
    </rPh>
    <rPh sb="115" eb="117">
      <t>ジム</t>
    </rPh>
    <rPh sb="117" eb="119">
      <t>サギョウ</t>
    </rPh>
    <rPh sb="120" eb="122">
      <t>タショウ</t>
    </rPh>
    <rPh sb="122" eb="124">
      <t>カド</t>
    </rPh>
    <rPh sb="130" eb="133">
      <t>カノウセイ</t>
    </rPh>
    <rPh sb="134" eb="136">
      <t>ヒテイ</t>
    </rPh>
    <rPh sb="145" eb="146">
      <t>テン</t>
    </rPh>
    <rPh sb="147" eb="148">
      <t>フク</t>
    </rPh>
    <rPh sb="151" eb="153">
      <t>カイゼン</t>
    </rPh>
    <rPh sb="154" eb="157">
      <t>タントウカ</t>
    </rPh>
    <rPh sb="157" eb="158">
      <t>トウ</t>
    </rPh>
    <rPh sb="160" eb="162">
      <t>ソッチョク</t>
    </rPh>
    <rPh sb="163" eb="164">
      <t>ハナ</t>
    </rPh>
    <rPh sb="165" eb="166">
      <t>ア</t>
    </rPh>
    <rPh sb="168" eb="169">
      <t>スス</t>
    </rPh>
    <rPh sb="174" eb="175">
      <t>ホ</t>
    </rPh>
    <phoneticPr fontId="1"/>
  </si>
  <si>
    <t>目標に沿った事業遂行がなされたと判断する。１月のスターツおおたかの森ホールでの公演の盛況は特筆に値する。他の後援団体との連携が功を奏したと思われる。</t>
    <rPh sb="0" eb="2">
      <t>モクヒョウ</t>
    </rPh>
    <rPh sb="3" eb="4">
      <t>ソ</t>
    </rPh>
    <rPh sb="6" eb="8">
      <t>ジギョウ</t>
    </rPh>
    <rPh sb="8" eb="10">
      <t>スイコウ</t>
    </rPh>
    <rPh sb="16" eb="18">
      <t>ハンダン</t>
    </rPh>
    <rPh sb="22" eb="23">
      <t>ガツ</t>
    </rPh>
    <rPh sb="33" eb="34">
      <t>モリ</t>
    </rPh>
    <rPh sb="39" eb="41">
      <t>コウエン</t>
    </rPh>
    <rPh sb="42" eb="44">
      <t>セイキョウ</t>
    </rPh>
    <rPh sb="45" eb="47">
      <t>トクヒツ</t>
    </rPh>
    <rPh sb="48" eb="49">
      <t>アタイ</t>
    </rPh>
    <rPh sb="52" eb="53">
      <t>タ</t>
    </rPh>
    <rPh sb="54" eb="56">
      <t>コウエン</t>
    </rPh>
    <rPh sb="56" eb="58">
      <t>ダンタイ</t>
    </rPh>
    <rPh sb="60" eb="62">
      <t>レンケイ</t>
    </rPh>
    <rPh sb="63" eb="64">
      <t>コウ</t>
    </rPh>
    <rPh sb="65" eb="66">
      <t>ソウ</t>
    </rPh>
    <rPh sb="69" eb="70">
      <t>オモ</t>
    </rPh>
    <phoneticPr fontId="1"/>
  </si>
  <si>
    <t>認知症チェックの開催回数、講演会の実施と高い集客力を考えれば、事業達成はなされたと思う。</t>
    <rPh sb="0" eb="3">
      <t>ニンチショウ</t>
    </rPh>
    <rPh sb="8" eb="10">
      <t>カイサイ</t>
    </rPh>
    <rPh sb="10" eb="12">
      <t>カイスウ</t>
    </rPh>
    <rPh sb="13" eb="16">
      <t>コウエンカイ</t>
    </rPh>
    <rPh sb="17" eb="19">
      <t>ジッシ</t>
    </rPh>
    <rPh sb="20" eb="21">
      <t>タカ</t>
    </rPh>
    <rPh sb="22" eb="25">
      <t>シュウキャクリョク</t>
    </rPh>
    <rPh sb="26" eb="27">
      <t>カンガ</t>
    </rPh>
    <rPh sb="31" eb="33">
      <t>ジギョウ</t>
    </rPh>
    <rPh sb="33" eb="35">
      <t>タッセイ</t>
    </rPh>
    <rPh sb="41" eb="42">
      <t>オモ</t>
    </rPh>
    <phoneticPr fontId="1"/>
  </si>
  <si>
    <t>2</t>
    <phoneticPr fontId="1"/>
  </si>
  <si>
    <t>今後の事務管理運営に大きな不安が残る。事業報告資料や設備調達の不備も散見され、事務管理運営のスタッフの充実が強く求められる。非常に大事な事業を行われているだけに、全ての運営において、少しでも若いスタッフへ引き継げるものは引き継いでいくことが今後必要と思う。</t>
    <rPh sb="0" eb="2">
      <t>コンゴ</t>
    </rPh>
    <rPh sb="3" eb="5">
      <t>ジム</t>
    </rPh>
    <rPh sb="5" eb="7">
      <t>カンリ</t>
    </rPh>
    <rPh sb="7" eb="9">
      <t>ウンエイ</t>
    </rPh>
    <rPh sb="10" eb="11">
      <t>オオ</t>
    </rPh>
    <rPh sb="13" eb="15">
      <t>フアン</t>
    </rPh>
    <rPh sb="16" eb="17">
      <t>ノコ</t>
    </rPh>
    <rPh sb="19" eb="21">
      <t>ジギョウ</t>
    </rPh>
    <rPh sb="21" eb="23">
      <t>ホウコク</t>
    </rPh>
    <rPh sb="23" eb="25">
      <t>シリョウ</t>
    </rPh>
    <rPh sb="26" eb="28">
      <t>セツビ</t>
    </rPh>
    <rPh sb="28" eb="30">
      <t>チョウタツ</t>
    </rPh>
    <rPh sb="31" eb="33">
      <t>フビ</t>
    </rPh>
    <rPh sb="34" eb="36">
      <t>サンケン</t>
    </rPh>
    <rPh sb="39" eb="41">
      <t>ジム</t>
    </rPh>
    <rPh sb="41" eb="43">
      <t>カンリ</t>
    </rPh>
    <rPh sb="43" eb="45">
      <t>ウンエイ</t>
    </rPh>
    <rPh sb="51" eb="53">
      <t>ジュウジツ</t>
    </rPh>
    <rPh sb="54" eb="55">
      <t>ツヨ</t>
    </rPh>
    <rPh sb="56" eb="57">
      <t>モト</t>
    </rPh>
    <rPh sb="62" eb="64">
      <t>ヒジョウ</t>
    </rPh>
    <rPh sb="65" eb="67">
      <t>ダイジ</t>
    </rPh>
    <rPh sb="68" eb="70">
      <t>ジギョウ</t>
    </rPh>
    <rPh sb="71" eb="72">
      <t>オコナ</t>
    </rPh>
    <rPh sb="81" eb="82">
      <t>スベ</t>
    </rPh>
    <rPh sb="84" eb="86">
      <t>ウンエイ</t>
    </rPh>
    <rPh sb="91" eb="92">
      <t>スコ</t>
    </rPh>
    <rPh sb="95" eb="96">
      <t>ワカ</t>
    </rPh>
    <rPh sb="102" eb="103">
      <t>ヒ</t>
    </rPh>
    <rPh sb="104" eb="105">
      <t>ツ</t>
    </rPh>
    <rPh sb="110" eb="111">
      <t>ヒ</t>
    </rPh>
    <rPh sb="112" eb="113">
      <t>ツ</t>
    </rPh>
    <rPh sb="120" eb="122">
      <t>コンゴ</t>
    </rPh>
    <rPh sb="122" eb="124">
      <t>ヒツヨウ</t>
    </rPh>
    <rPh sb="125" eb="126">
      <t>オモ</t>
    </rPh>
    <phoneticPr fontId="1"/>
  </si>
  <si>
    <t>収入も目標を上回り、概ね収支は適切になされたと思う。ただ費用の面でまだまだ改善の余地があるのではないかとの印象も拭えない。その点でも事務管理運営スタッフのさらなる充実が望まれる。</t>
    <rPh sb="0" eb="2">
      <t>シュウニュウ</t>
    </rPh>
    <rPh sb="3" eb="5">
      <t>モクヒョウ</t>
    </rPh>
    <rPh sb="6" eb="8">
      <t>ウワマワ</t>
    </rPh>
    <rPh sb="10" eb="11">
      <t>オオム</t>
    </rPh>
    <rPh sb="12" eb="14">
      <t>シュウシ</t>
    </rPh>
    <rPh sb="15" eb="17">
      <t>テキセツ</t>
    </rPh>
    <rPh sb="23" eb="24">
      <t>オモ</t>
    </rPh>
    <rPh sb="28" eb="30">
      <t>ヒヨウ</t>
    </rPh>
    <rPh sb="31" eb="32">
      <t>メン</t>
    </rPh>
    <rPh sb="37" eb="39">
      <t>カイゼン</t>
    </rPh>
    <rPh sb="40" eb="42">
      <t>ヨチ</t>
    </rPh>
    <rPh sb="53" eb="55">
      <t>インショウ</t>
    </rPh>
    <rPh sb="56" eb="57">
      <t>ヌグ</t>
    </rPh>
    <rPh sb="63" eb="64">
      <t>テン</t>
    </rPh>
    <rPh sb="66" eb="68">
      <t>ジム</t>
    </rPh>
    <rPh sb="68" eb="70">
      <t>カンリ</t>
    </rPh>
    <rPh sb="70" eb="72">
      <t>ウンエイ</t>
    </rPh>
    <rPh sb="81" eb="83">
      <t>ジュウジツ</t>
    </rPh>
    <rPh sb="84" eb="85">
      <t>ノゾ</t>
    </rPh>
    <phoneticPr fontId="1"/>
  </si>
  <si>
    <t>認知症という誰にでも起こりうる症状への備えという大変大事な事業を遂行されていることに敬意を表したい。ファイブコグ検査も地道に何度も開催され、講演会の５００名という集客力も特筆に値する達成と思う。それだけにより若い事務スタッフの採用等、事務管理体制を改善させて、スタッフの間にストレスがたまらない体制づくりを作ることが、この優れた事業をよりサステイナブルに実施していく為に必至と思う。来年度以降、自立した体制での継続に大きな不安が残るが。健闘を祈ります。</t>
    <rPh sb="0" eb="3">
      <t>ニンチショウ</t>
    </rPh>
    <rPh sb="6" eb="7">
      <t>ダレ</t>
    </rPh>
    <rPh sb="10" eb="11">
      <t>オ</t>
    </rPh>
    <rPh sb="15" eb="17">
      <t>ショウジョウ</t>
    </rPh>
    <rPh sb="19" eb="20">
      <t>ソナ</t>
    </rPh>
    <rPh sb="24" eb="26">
      <t>タイヘン</t>
    </rPh>
    <rPh sb="26" eb="28">
      <t>ダイジ</t>
    </rPh>
    <rPh sb="29" eb="31">
      <t>ジギョウ</t>
    </rPh>
    <rPh sb="32" eb="34">
      <t>スイコウ</t>
    </rPh>
    <rPh sb="42" eb="44">
      <t>ケイイ</t>
    </rPh>
    <rPh sb="45" eb="46">
      <t>ヒョウ</t>
    </rPh>
    <rPh sb="56" eb="58">
      <t>ケンサ</t>
    </rPh>
    <rPh sb="59" eb="61">
      <t>ジミチ</t>
    </rPh>
    <rPh sb="62" eb="64">
      <t>ナンド</t>
    </rPh>
    <rPh sb="65" eb="67">
      <t>カイサイ</t>
    </rPh>
    <rPh sb="70" eb="73">
      <t>コウエンカイ</t>
    </rPh>
    <rPh sb="77" eb="78">
      <t>メイ</t>
    </rPh>
    <rPh sb="81" eb="84">
      <t>シュウキャクリョク</t>
    </rPh>
    <rPh sb="85" eb="87">
      <t>トクヒツ</t>
    </rPh>
    <rPh sb="88" eb="89">
      <t>アタイ</t>
    </rPh>
    <rPh sb="91" eb="93">
      <t>タッセイ</t>
    </rPh>
    <rPh sb="94" eb="95">
      <t>オモ</t>
    </rPh>
    <rPh sb="104" eb="105">
      <t>ワカ</t>
    </rPh>
    <rPh sb="106" eb="108">
      <t>ジム</t>
    </rPh>
    <rPh sb="113" eb="115">
      <t>サイヨウ</t>
    </rPh>
    <rPh sb="115" eb="116">
      <t>トウ</t>
    </rPh>
    <rPh sb="117" eb="119">
      <t>ジム</t>
    </rPh>
    <rPh sb="119" eb="121">
      <t>カンリ</t>
    </rPh>
    <rPh sb="121" eb="123">
      <t>タイセイ</t>
    </rPh>
    <rPh sb="124" eb="126">
      <t>カイゼン</t>
    </rPh>
    <rPh sb="135" eb="136">
      <t>アイダ</t>
    </rPh>
    <rPh sb="147" eb="149">
      <t>タイセイ</t>
    </rPh>
    <rPh sb="153" eb="154">
      <t>ツク</t>
    </rPh>
    <rPh sb="161" eb="162">
      <t>スグ</t>
    </rPh>
    <rPh sb="164" eb="166">
      <t>ジギョウ</t>
    </rPh>
    <rPh sb="177" eb="179">
      <t>ジッシ</t>
    </rPh>
    <rPh sb="183" eb="184">
      <t>タメ</t>
    </rPh>
    <rPh sb="185" eb="187">
      <t>ヒッシ</t>
    </rPh>
    <rPh sb="188" eb="189">
      <t>オモ</t>
    </rPh>
    <rPh sb="191" eb="194">
      <t>ライネンド</t>
    </rPh>
    <rPh sb="194" eb="196">
      <t>イコウ</t>
    </rPh>
    <rPh sb="197" eb="199">
      <t>ジリツ</t>
    </rPh>
    <rPh sb="201" eb="203">
      <t>タイセイ</t>
    </rPh>
    <rPh sb="205" eb="207">
      <t>ケイゾク</t>
    </rPh>
    <rPh sb="208" eb="209">
      <t>オオ</t>
    </rPh>
    <rPh sb="211" eb="213">
      <t>フアン</t>
    </rPh>
    <rPh sb="214" eb="215">
      <t>ノコ</t>
    </rPh>
    <rPh sb="218" eb="220">
      <t>ケントウ</t>
    </rPh>
    <rPh sb="221" eb="222">
      <t>イノ</t>
    </rPh>
    <phoneticPr fontId="1"/>
  </si>
  <si>
    <t xml:space="preserve">講演会には沢山の参加者があってよかった。ただし、地域課題への認識が深まったかは実績報告からは見えなかった。
成功・失敗の評価の仕方はいろいろあるが、参加者が多いから成功と考えるのは難しいと思う。参加した市民の意識や、脳の健康状態がわかって良かったなど、何が変わったのか・理解できたのか参加者のアンケートをとるなどの手段がとれたら良かったと思う。
</t>
    <rPh sb="0" eb="3">
      <t>コウエンカイ</t>
    </rPh>
    <rPh sb="5" eb="7">
      <t>タクサン</t>
    </rPh>
    <rPh sb="8" eb="11">
      <t>サンカシャ</t>
    </rPh>
    <rPh sb="24" eb="28">
      <t>チイキカダイ</t>
    </rPh>
    <rPh sb="30" eb="32">
      <t>ニンシキ</t>
    </rPh>
    <rPh sb="33" eb="34">
      <t>フカ</t>
    </rPh>
    <rPh sb="39" eb="43">
      <t>ジッセキホウコク</t>
    </rPh>
    <rPh sb="46" eb="47">
      <t>ミ</t>
    </rPh>
    <rPh sb="54" eb="56">
      <t>セイコウ</t>
    </rPh>
    <rPh sb="57" eb="59">
      <t>シッパイ</t>
    </rPh>
    <rPh sb="60" eb="62">
      <t>ヒョウカ</t>
    </rPh>
    <rPh sb="63" eb="65">
      <t>シカタ</t>
    </rPh>
    <rPh sb="74" eb="77">
      <t>サンカシャ</t>
    </rPh>
    <rPh sb="78" eb="79">
      <t>オオ</t>
    </rPh>
    <rPh sb="82" eb="84">
      <t>セイコウ</t>
    </rPh>
    <rPh sb="85" eb="86">
      <t>カンガ</t>
    </rPh>
    <rPh sb="90" eb="91">
      <t>ムズカ</t>
    </rPh>
    <rPh sb="94" eb="95">
      <t>オモ</t>
    </rPh>
    <rPh sb="97" eb="99">
      <t>サンカ</t>
    </rPh>
    <rPh sb="101" eb="103">
      <t>シミン</t>
    </rPh>
    <rPh sb="104" eb="106">
      <t>イシキ</t>
    </rPh>
    <rPh sb="108" eb="109">
      <t>ノウ</t>
    </rPh>
    <rPh sb="110" eb="114">
      <t>ケンコウジョウタイ</t>
    </rPh>
    <rPh sb="119" eb="120">
      <t>ヨ</t>
    </rPh>
    <rPh sb="126" eb="127">
      <t>ナニ</t>
    </rPh>
    <rPh sb="128" eb="129">
      <t>カ</t>
    </rPh>
    <rPh sb="135" eb="137">
      <t>リカイ</t>
    </rPh>
    <rPh sb="142" eb="144">
      <t>サンカ</t>
    </rPh>
    <rPh sb="144" eb="145">
      <t>モノ</t>
    </rPh>
    <rPh sb="157" eb="159">
      <t>シュダン</t>
    </rPh>
    <rPh sb="164" eb="165">
      <t>ヨ</t>
    </rPh>
    <rPh sb="169" eb="170">
      <t>オモ</t>
    </rPh>
    <phoneticPr fontId="1"/>
  </si>
  <si>
    <t>主催者ががんばったということは報告で分かった。主催者ががんばるのは当然のことで、アウトプットが知りたかった。
また、健康チェックを受けた方が、とても安心できるので、次回も受けたいと思う方の数字がわかると、波及効果は推測できたと思う。</t>
    <rPh sb="0" eb="3">
      <t>シュサイシャ</t>
    </rPh>
    <rPh sb="15" eb="17">
      <t>ホウコク</t>
    </rPh>
    <rPh sb="18" eb="19">
      <t>ワ</t>
    </rPh>
    <rPh sb="23" eb="26">
      <t>シュサイシャ</t>
    </rPh>
    <rPh sb="33" eb="35">
      <t>トウゼン</t>
    </rPh>
    <rPh sb="47" eb="48">
      <t>シ</t>
    </rPh>
    <rPh sb="58" eb="60">
      <t>ケンコウ</t>
    </rPh>
    <rPh sb="65" eb="66">
      <t>ウ</t>
    </rPh>
    <rPh sb="68" eb="69">
      <t>カタ</t>
    </rPh>
    <rPh sb="74" eb="76">
      <t>アンシン</t>
    </rPh>
    <rPh sb="82" eb="84">
      <t>ジカイ</t>
    </rPh>
    <rPh sb="85" eb="86">
      <t>ウ</t>
    </rPh>
    <rPh sb="90" eb="91">
      <t>オモ</t>
    </rPh>
    <rPh sb="92" eb="93">
      <t>カタ</t>
    </rPh>
    <rPh sb="94" eb="96">
      <t>スウジ</t>
    </rPh>
    <rPh sb="102" eb="106">
      <t>ハキュウコウカ</t>
    </rPh>
    <rPh sb="107" eb="109">
      <t>スイソク</t>
    </rPh>
    <rPh sb="113" eb="114">
      <t>オモ</t>
    </rPh>
    <phoneticPr fontId="1"/>
  </si>
  <si>
    <t>主催者の予定は完了したと思う。</t>
    <rPh sb="0" eb="3">
      <t>シュサイシャ</t>
    </rPh>
    <rPh sb="4" eb="6">
      <t>ヨテイ</t>
    </rPh>
    <rPh sb="7" eb="9">
      <t>カンリョウ</t>
    </rPh>
    <rPh sb="12" eb="13">
      <t>オモ</t>
    </rPh>
    <phoneticPr fontId="1"/>
  </si>
  <si>
    <t>経済的自立は難しいと報告で感じた。参加費を支払っても次も受けたいという市民はいたのでしょうか。これも参加者の声が聞こえなかった。</t>
    <rPh sb="0" eb="3">
      <t>ケイザイテキ</t>
    </rPh>
    <rPh sb="3" eb="5">
      <t>ジリツ</t>
    </rPh>
    <rPh sb="6" eb="7">
      <t>ムズカ</t>
    </rPh>
    <rPh sb="10" eb="12">
      <t>ホウコク</t>
    </rPh>
    <rPh sb="13" eb="14">
      <t>カン</t>
    </rPh>
    <rPh sb="17" eb="20">
      <t>サンカヒ</t>
    </rPh>
    <rPh sb="21" eb="23">
      <t>シハラ</t>
    </rPh>
    <rPh sb="26" eb="27">
      <t>ツギ</t>
    </rPh>
    <rPh sb="28" eb="29">
      <t>ウ</t>
    </rPh>
    <rPh sb="35" eb="37">
      <t>シミン</t>
    </rPh>
    <rPh sb="50" eb="53">
      <t>サンカシャ</t>
    </rPh>
    <rPh sb="54" eb="55">
      <t>コエ</t>
    </rPh>
    <rPh sb="56" eb="57">
      <t>キ</t>
    </rPh>
    <phoneticPr fontId="1"/>
  </si>
  <si>
    <t>予算どおり進行できたと思う、</t>
    <rPh sb="0" eb="2">
      <t>ヨサン</t>
    </rPh>
    <rPh sb="5" eb="7">
      <t>シンコウ</t>
    </rPh>
    <rPh sb="11" eb="12">
      <t>オモ</t>
    </rPh>
    <phoneticPr fontId="1"/>
  </si>
  <si>
    <t>３年間。主催者のがんばりは見えてきたが、参加者の満足度は最後まで見えなかった。超高齢社会で認知症も増えている現在、この企画は必要だと思う。ただし、その企画の良さが最後まで出せなかったのは、応援してきただけに残念である。原因として何が問題か、課題は何かを分析して、これだけの税金を投入してきたので、今後とも引き続き市民の健康を地域で支える団体として活動されることを期待したい。</t>
    <rPh sb="1" eb="3">
      <t>ネンカン</t>
    </rPh>
    <rPh sb="4" eb="7">
      <t>シュサイシャ</t>
    </rPh>
    <rPh sb="13" eb="14">
      <t>ミ</t>
    </rPh>
    <rPh sb="20" eb="23">
      <t>サンカシャ</t>
    </rPh>
    <rPh sb="24" eb="27">
      <t>マンゾクド</t>
    </rPh>
    <rPh sb="28" eb="30">
      <t>サイゴ</t>
    </rPh>
    <rPh sb="32" eb="33">
      <t>ミ</t>
    </rPh>
    <rPh sb="39" eb="44">
      <t>チョウコウレイシャカイ</t>
    </rPh>
    <rPh sb="45" eb="48">
      <t>ニンチショウ</t>
    </rPh>
    <rPh sb="49" eb="50">
      <t>フ</t>
    </rPh>
    <rPh sb="54" eb="56">
      <t>ゲンザイ</t>
    </rPh>
    <rPh sb="59" eb="61">
      <t>キカク</t>
    </rPh>
    <rPh sb="116" eb="118">
      <t>モンダイ</t>
    </rPh>
    <rPh sb="123" eb="124">
      <t>ナニ</t>
    </rPh>
    <rPh sb="162" eb="164">
      <t>チイキ</t>
    </rPh>
    <rPh sb="165" eb="166">
      <t>ササ</t>
    </rPh>
    <rPh sb="168" eb="170">
      <t>ダンタイ</t>
    </rPh>
    <rPh sb="173" eb="175">
      <t>カツドウ</t>
    </rPh>
    <rPh sb="181" eb="183">
      <t>キタイ</t>
    </rPh>
    <phoneticPr fontId="1"/>
  </si>
  <si>
    <t>委員用評価表（おおたか）</t>
  </si>
  <si>
    <r>
      <rPr>
        <u/>
        <sz val="12"/>
        <rFont val="BIZ UDゴシック"/>
        <family val="3"/>
        <charset val="128"/>
      </rPr>
      <t xml:space="preserve">地域課題への理解
</t>
    </r>
    <r>
      <rPr>
        <sz val="12"/>
        <rFont val="BIZ UDゴシック"/>
        <family val="3"/>
        <charset val="128"/>
      </rPr>
      <t>※事業実施を経て地域課題への認識が深まったか</t>
    </r>
    <r>
      <rPr>
        <u/>
        <sz val="12"/>
        <rFont val="BIZ UDゴシック"/>
        <family val="3"/>
        <charset val="128"/>
      </rPr>
      <t xml:space="preserve">
行政との連携とその度合</t>
    </r>
    <r>
      <rPr>
        <sz val="12"/>
        <rFont val="BIZ UDゴシック"/>
        <family val="3"/>
        <charset val="128"/>
      </rPr>
      <t xml:space="preserve">
※担当課と協働して事業を実施できたか</t>
    </r>
  </si>
  <si>
    <t>認知症の専門家を招いての講演会で一般の方への啓蒙を行われたことのご苦労を多とする一方で、行政との連携には積極的とは必ずしも言えない様子が見受けられたように思われた点、残念でした。</t>
  </si>
  <si>
    <r>
      <rPr>
        <u/>
        <sz val="12"/>
        <rFont val="BIZ UDゴシック"/>
        <family val="3"/>
        <charset val="128"/>
      </rPr>
      <t>地域課題解決の成果</t>
    </r>
    <r>
      <rPr>
        <sz val="12"/>
        <rFont val="BIZ UDゴシック"/>
        <family val="3"/>
        <charset val="128"/>
      </rPr>
      <t xml:space="preserve">
※事業の成果により地域課題がどの程度解決されたか
</t>
    </r>
    <r>
      <rPr>
        <u/>
        <sz val="12"/>
        <rFont val="BIZ UDゴシック"/>
        <family val="3"/>
        <charset val="128"/>
      </rPr>
      <t>地域への波及効果</t>
    </r>
    <r>
      <rPr>
        <sz val="12"/>
        <rFont val="BIZ UDゴシック"/>
        <family val="3"/>
        <charset val="128"/>
      </rPr>
      <t xml:space="preserve">
※今後の地域課題解決に結びつくような手ごたえはあったか</t>
    </r>
  </si>
  <si>
    <t>成年後見セミナーや、脳の健康チェックの活動を通して、地域課題に向き合う姿勢は伝わりましたが、その評価については、参加者数の強調だけでは見えてこない面があるかと思います。参加者からの感想、アンケートなどを実施されている点を更に進めて頂ければと思います。</t>
  </si>
  <si>
    <r>
      <rPr>
        <u/>
        <sz val="12"/>
        <rFont val="BIZ UDゴシック"/>
        <family val="3"/>
        <charset val="128"/>
      </rPr>
      <t>事業の達成度</t>
    </r>
    <r>
      <rPr>
        <sz val="12"/>
        <rFont val="BIZ UDゴシック"/>
        <family val="3"/>
        <charset val="128"/>
      </rPr>
      <t xml:space="preserve">
※当初計画のとおり事業を実施できたか</t>
    </r>
  </si>
  <si>
    <t>７団体共同シンポジュウムを開催され高齢者支援団体を連携する試みをされたこと、セミナーのみならず、zoomやYouTubeの研修をされたとのこと、そして講演会と、団体としても大きなチャレンジをされたことと思います。</t>
  </si>
  <si>
    <r>
      <rPr>
        <u/>
        <sz val="12"/>
        <rFont val="BIZ UDゴシック"/>
        <family val="3"/>
        <charset val="128"/>
      </rPr>
      <t>自立努力</t>
    </r>
    <r>
      <rPr>
        <sz val="12"/>
        <rFont val="BIZ UDゴシック"/>
        <family val="3"/>
        <charset val="128"/>
      </rPr>
      <t xml:space="preserve">
※事業の継続に向けて収益努力や仲間づくりができたか</t>
    </r>
  </si>
  <si>
    <t>事業の継続にはやや不安が残るように感じました。行政に足りないところがあることも確かでしょうが、団体の目指すところを実現するためにも、（お金の面だけではなく）行政と互いの強みを活かしあう形で継続と自立を図って頂くよう期待しています。そのためのコミュニケーションを深めて頂ければ幸いです。</t>
  </si>
  <si>
    <r>
      <rPr>
        <u/>
        <sz val="12"/>
        <rFont val="BIZ UDゴシック"/>
        <family val="3"/>
        <charset val="128"/>
      </rPr>
      <t>事業収支の妥当性</t>
    </r>
    <r>
      <rPr>
        <sz val="12"/>
        <rFont val="BIZ UDゴシック"/>
        <family val="3"/>
        <charset val="128"/>
      </rPr>
      <t xml:space="preserve">
※支出額は事業の成果に見合っているか</t>
    </r>
  </si>
  <si>
    <t>会計を始めとする書類の記載方法や、事業内容の検討の点では、不慣れであった面もあったかと思われますが、公金による補助金ということを、より踏まえて申請していただきたかったとの思いがありました。途中で修正されつつ、成果を出されたことについては評価させて頂きたいと思います。</t>
  </si>
  <si>
    <t>全体に厳し目の評価になりました。
高齢化社会が進行する現在において、認知症の不安や、心身の機能低下による老後の生活不安などが喫緊の課題であることは間違いなく、そこに取り組もうとする姿勢については評価させて頂きたく思うのと同時に、事業の内容の適正性や行政との距離感などで、どうしてだろう、と思うような点も見えたように思います。
とは言え、この３年間の公金による補助金を使っての事業実施という経験を今後に活かして頂き、市民のみなさまのニーズに寄り添った事業を継続されることを期待しております。大変お疲れさまでした。</t>
  </si>
  <si>
    <t>※採点基準　　１：上手くできなかった　　２：一部、上手くできなかった　　３：計画通りできた　　４：よくできた　　５：大変よくできた</t>
  </si>
  <si>
    <t xml:space="preserve"> 成年後見制度普及事業については昨今、切実な社会的ニーズがあるものと承知しているが、取り組みの難しさもあり団体のアプローチも充分ではなかったと思われます。一方、脳の健康増進事業はファイブ・コグや認知症予防の講演会など実施や集客力は評価されるべきと思います。従い団体としては個々の企画の達成感や充実感はあったことと察しますが、今後自立し活動を進められるにあたり、各企画で得られたデータやノーハウを次の活動に活かせるようなればさらに地域への貢献性が増すことでしょう。そのためにも、団体幹部の英知をサポートするマンパワーの充実の一方、関連行政部門や近隣の関連団体との密な情報交換、連携が有効かと思います。今後の更なる活動・成長を応援しています。</t>
    <rPh sb="1" eb="3">
      <t>セイネン</t>
    </rPh>
    <rPh sb="3" eb="5">
      <t>コウケン</t>
    </rPh>
    <rPh sb="5" eb="7">
      <t>セイド</t>
    </rPh>
    <rPh sb="7" eb="9">
      <t>フキュウ</t>
    </rPh>
    <rPh sb="9" eb="11">
      <t>ジギョウ</t>
    </rPh>
    <rPh sb="16" eb="18">
      <t>サッコン</t>
    </rPh>
    <rPh sb="19" eb="21">
      <t>セツジツ</t>
    </rPh>
    <rPh sb="22" eb="24">
      <t>シャカイ</t>
    </rPh>
    <rPh sb="24" eb="25">
      <t>テキ</t>
    </rPh>
    <rPh sb="34" eb="36">
      <t>ショウチ</t>
    </rPh>
    <rPh sb="42" eb="43">
      <t>ト</t>
    </rPh>
    <rPh sb="44" eb="45">
      <t>ク</t>
    </rPh>
    <rPh sb="47" eb="48">
      <t>ムズカ</t>
    </rPh>
    <rPh sb="53" eb="55">
      <t>ダンタイ</t>
    </rPh>
    <rPh sb="62" eb="64">
      <t>ジュウブン</t>
    </rPh>
    <rPh sb="71" eb="72">
      <t>オモ</t>
    </rPh>
    <rPh sb="77" eb="79">
      <t>イッポウ</t>
    </rPh>
    <rPh sb="80" eb="81">
      <t>ノウ</t>
    </rPh>
    <rPh sb="82" eb="84">
      <t>ケンコウ</t>
    </rPh>
    <rPh sb="84" eb="86">
      <t>ゾウシン</t>
    </rPh>
    <rPh sb="86" eb="88">
      <t>ジギョウ</t>
    </rPh>
    <rPh sb="97" eb="100">
      <t>ニンチショウ</t>
    </rPh>
    <rPh sb="100" eb="102">
      <t>ヨボウ</t>
    </rPh>
    <rPh sb="103" eb="106">
      <t>コウエンカイ</t>
    </rPh>
    <rPh sb="108" eb="110">
      <t>ジッシ</t>
    </rPh>
    <rPh sb="111" eb="113">
      <t>シュウキャク</t>
    </rPh>
    <rPh sb="113" eb="114">
      <t>リョク</t>
    </rPh>
    <rPh sb="115" eb="117">
      <t>ヒョウカ</t>
    </rPh>
    <rPh sb="123" eb="124">
      <t>オモ</t>
    </rPh>
    <rPh sb="128" eb="129">
      <t>シタガ</t>
    </rPh>
    <rPh sb="130" eb="132">
      <t>ダンタイ</t>
    </rPh>
    <rPh sb="136" eb="138">
      <t>ココ</t>
    </rPh>
    <rPh sb="139" eb="141">
      <t>キカク</t>
    </rPh>
    <rPh sb="142" eb="144">
      <t>タッセイ</t>
    </rPh>
    <rPh sb="144" eb="145">
      <t>カン</t>
    </rPh>
    <rPh sb="146" eb="149">
      <t>ジュウジツカン</t>
    </rPh>
    <rPh sb="156" eb="157">
      <t>サッ</t>
    </rPh>
    <rPh sb="162" eb="164">
      <t>コンゴ</t>
    </rPh>
    <rPh sb="164" eb="166">
      <t>ジリツ</t>
    </rPh>
    <rPh sb="167" eb="169">
      <t>カツドウ</t>
    </rPh>
    <rPh sb="170" eb="171">
      <t>スス</t>
    </rPh>
    <rPh sb="180" eb="181">
      <t>カク</t>
    </rPh>
    <rPh sb="181" eb="183">
      <t>キカク</t>
    </rPh>
    <rPh sb="184" eb="185">
      <t>エ</t>
    </rPh>
    <rPh sb="197" eb="198">
      <t>ツギ</t>
    </rPh>
    <rPh sb="199" eb="201">
      <t>カツドウ</t>
    </rPh>
    <rPh sb="202" eb="203">
      <t>イ</t>
    </rPh>
    <rPh sb="214" eb="216">
      <t>チイキ</t>
    </rPh>
    <rPh sb="218" eb="221">
      <t>コウケンセイ</t>
    </rPh>
    <rPh sb="222" eb="223">
      <t>マ</t>
    </rPh>
    <rPh sb="238" eb="240">
      <t>ダンタイ</t>
    </rPh>
    <rPh sb="240" eb="242">
      <t>カンブ</t>
    </rPh>
    <rPh sb="243" eb="245">
      <t>エイチ</t>
    </rPh>
    <rPh sb="258" eb="260">
      <t>ジュウジツ</t>
    </rPh>
    <rPh sb="261" eb="263">
      <t>イッポウ</t>
    </rPh>
    <rPh sb="264" eb="266">
      <t>カンレン</t>
    </rPh>
    <rPh sb="266" eb="268">
      <t>ギョウセイ</t>
    </rPh>
    <rPh sb="268" eb="270">
      <t>ブモン</t>
    </rPh>
    <rPh sb="271" eb="273">
      <t>キンリン</t>
    </rPh>
    <rPh sb="274" eb="278">
      <t>カンレンダンタイ</t>
    </rPh>
    <rPh sb="280" eb="281">
      <t>ミツ</t>
    </rPh>
    <rPh sb="282" eb="284">
      <t>ジョウホウ</t>
    </rPh>
    <rPh sb="284" eb="286">
      <t>コウカン</t>
    </rPh>
    <rPh sb="287" eb="289">
      <t>レンケイ</t>
    </rPh>
    <rPh sb="290" eb="292">
      <t>ユウコウ</t>
    </rPh>
    <rPh sb="294" eb="295">
      <t>オモ</t>
    </rPh>
    <rPh sb="299" eb="301">
      <t>コンゴ</t>
    </rPh>
    <rPh sb="302" eb="303">
      <t>サラ</t>
    </rPh>
    <rPh sb="305" eb="307">
      <t>カツドウ</t>
    </rPh>
    <rPh sb="308" eb="310">
      <t>セイチョウ</t>
    </rPh>
    <rPh sb="311" eb="313">
      <t>オウエン</t>
    </rPh>
    <phoneticPr fontId="1"/>
  </si>
  <si>
    <t>２</t>
    <phoneticPr fontId="1"/>
  </si>
  <si>
    <t>ファイブ・コグ検査を今年度も実施し参加者を増やしているが、検査後の対応を行政と共同事業として考えているようだが協議がされているのだろうか。</t>
    <rPh sb="7" eb="9">
      <t>ケンサ</t>
    </rPh>
    <rPh sb="10" eb="13">
      <t>コンネンド</t>
    </rPh>
    <rPh sb="14" eb="16">
      <t>ジッシ</t>
    </rPh>
    <rPh sb="17" eb="19">
      <t>サンカ</t>
    </rPh>
    <rPh sb="19" eb="20">
      <t>シャ</t>
    </rPh>
    <rPh sb="21" eb="22">
      <t>フ</t>
    </rPh>
    <rPh sb="29" eb="31">
      <t>ケンサ</t>
    </rPh>
    <rPh sb="31" eb="32">
      <t>ゴ</t>
    </rPh>
    <rPh sb="33" eb="35">
      <t>タイオウ</t>
    </rPh>
    <rPh sb="36" eb="38">
      <t>ギョウセイ</t>
    </rPh>
    <rPh sb="39" eb="41">
      <t>キョウドウ</t>
    </rPh>
    <rPh sb="41" eb="43">
      <t>ジギョウ</t>
    </rPh>
    <rPh sb="46" eb="47">
      <t>カンガ</t>
    </rPh>
    <rPh sb="55" eb="57">
      <t>キョウギ</t>
    </rPh>
    <phoneticPr fontId="1"/>
  </si>
  <si>
    <t>高齢化か進んでいく中で認知症対策や成年後見制度の普及は行政だけでなく地域の市民活動団体の力が必要である。</t>
    <rPh sb="0" eb="3">
      <t>コウレイカ</t>
    </rPh>
    <rPh sb="4" eb="5">
      <t>スス</t>
    </rPh>
    <rPh sb="9" eb="10">
      <t>ナカ</t>
    </rPh>
    <rPh sb="11" eb="14">
      <t>ニンチショウ</t>
    </rPh>
    <rPh sb="14" eb="16">
      <t>タイサク</t>
    </rPh>
    <rPh sb="17" eb="19">
      <t>セイネン</t>
    </rPh>
    <rPh sb="19" eb="21">
      <t>コウケン</t>
    </rPh>
    <rPh sb="21" eb="23">
      <t>セイド</t>
    </rPh>
    <rPh sb="24" eb="26">
      <t>フキュウ</t>
    </rPh>
    <rPh sb="27" eb="29">
      <t>ギョウセイ</t>
    </rPh>
    <rPh sb="34" eb="36">
      <t>チイキ</t>
    </rPh>
    <rPh sb="37" eb="39">
      <t>シミン</t>
    </rPh>
    <rPh sb="39" eb="41">
      <t>カツドウ</t>
    </rPh>
    <rPh sb="41" eb="43">
      <t>ダンタイ</t>
    </rPh>
    <rPh sb="44" eb="45">
      <t>チカラ</t>
    </rPh>
    <rPh sb="46" eb="48">
      <t>ヒツヨウ</t>
    </rPh>
    <phoneticPr fontId="1"/>
  </si>
  <si>
    <t>ファイブ・コグ検査の参加者数や講演会が定員を超える反響であったことは素晴らしいことです。</t>
    <rPh sb="10" eb="13">
      <t>サンカシャ</t>
    </rPh>
    <rPh sb="13" eb="14">
      <t>スウ</t>
    </rPh>
    <rPh sb="15" eb="18">
      <t>コウエンカイ</t>
    </rPh>
    <rPh sb="19" eb="21">
      <t>テイイン</t>
    </rPh>
    <rPh sb="22" eb="23">
      <t>コ</t>
    </rPh>
    <rPh sb="25" eb="27">
      <t>ハンキョウ</t>
    </rPh>
    <rPh sb="34" eb="36">
      <t>スバ</t>
    </rPh>
    <phoneticPr fontId="1"/>
  </si>
  <si>
    <t>高齢者関連の７団体と協力体制が出来たことは今後の活動が期待できる。</t>
    <rPh sb="0" eb="3">
      <t>コウレイシャ</t>
    </rPh>
    <rPh sb="3" eb="5">
      <t>カンレン</t>
    </rPh>
    <rPh sb="7" eb="9">
      <t>ダンタイ</t>
    </rPh>
    <rPh sb="10" eb="12">
      <t>キョウリョク</t>
    </rPh>
    <rPh sb="12" eb="14">
      <t>タイセイ</t>
    </rPh>
    <rPh sb="15" eb="17">
      <t>デキ</t>
    </rPh>
    <rPh sb="21" eb="23">
      <t>コンゴ</t>
    </rPh>
    <rPh sb="24" eb="26">
      <t>カツドウ</t>
    </rPh>
    <rPh sb="27" eb="29">
      <t>キタイ</t>
    </rPh>
    <phoneticPr fontId="1"/>
  </si>
  <si>
    <t>当初予算が変更になったと思うが、予算よりも少ない支出額であった。</t>
    <rPh sb="0" eb="2">
      <t>トウショ</t>
    </rPh>
    <rPh sb="2" eb="4">
      <t>ヨサン</t>
    </rPh>
    <rPh sb="5" eb="7">
      <t>ヘンコウ</t>
    </rPh>
    <rPh sb="12" eb="13">
      <t>オモ</t>
    </rPh>
    <rPh sb="16" eb="18">
      <t>ヨサン</t>
    </rPh>
    <rPh sb="21" eb="22">
      <t>スク</t>
    </rPh>
    <rPh sb="24" eb="26">
      <t>シシュツ</t>
    </rPh>
    <rPh sb="26" eb="27">
      <t>ガク</t>
    </rPh>
    <phoneticPr fontId="1"/>
  </si>
  <si>
    <t>３年間の活動は成年後見制度の周知・普及に大きな効果があったと思われます。今後は成年後見推進センターと協力して「成年後見」のPRに努めてほしい。</t>
    <rPh sb="1" eb="3">
      <t>ネンカン</t>
    </rPh>
    <rPh sb="4" eb="6">
      <t>カツドウ</t>
    </rPh>
    <rPh sb="7" eb="9">
      <t>セイネン</t>
    </rPh>
    <rPh sb="9" eb="11">
      <t>コウケン</t>
    </rPh>
    <rPh sb="11" eb="13">
      <t>セイド</t>
    </rPh>
    <rPh sb="14" eb="16">
      <t>シュウチ</t>
    </rPh>
    <rPh sb="17" eb="19">
      <t>フキュウ</t>
    </rPh>
    <rPh sb="20" eb="21">
      <t>オオ</t>
    </rPh>
    <rPh sb="23" eb="25">
      <t>コウカ</t>
    </rPh>
    <rPh sb="30" eb="31">
      <t>オモ</t>
    </rPh>
    <rPh sb="36" eb="38">
      <t>コンゴ</t>
    </rPh>
    <rPh sb="39" eb="41">
      <t>セイネン</t>
    </rPh>
    <rPh sb="41" eb="43">
      <t>コウケン</t>
    </rPh>
    <rPh sb="43" eb="45">
      <t>スイシン</t>
    </rPh>
    <rPh sb="50" eb="52">
      <t>キョウリョク</t>
    </rPh>
    <rPh sb="55" eb="57">
      <t>セイネン</t>
    </rPh>
    <rPh sb="57" eb="59">
      <t>コウケン</t>
    </rPh>
    <rPh sb="64" eb="65">
      <t>ツト</t>
    </rPh>
    <phoneticPr fontId="1"/>
  </si>
  <si>
    <t>事業計画に基づき、事業はおおむね成果を果たしたと考える。市民団体との連携も成果を出せたとあった。一部行政との連携がうまくいっていないことがあり、今後は連携深め、一層の団体の活躍を期待する。</t>
    <rPh sb="0" eb="2">
      <t>ジギョウ</t>
    </rPh>
    <rPh sb="2" eb="4">
      <t>ケイカク</t>
    </rPh>
    <rPh sb="5" eb="6">
      <t>モト</t>
    </rPh>
    <rPh sb="9" eb="11">
      <t>ジギョウ</t>
    </rPh>
    <rPh sb="16" eb="18">
      <t>セイカ</t>
    </rPh>
    <rPh sb="19" eb="20">
      <t>ハ</t>
    </rPh>
    <rPh sb="24" eb="25">
      <t>カンガ</t>
    </rPh>
    <rPh sb="28" eb="30">
      <t>シミン</t>
    </rPh>
    <rPh sb="30" eb="32">
      <t>ダンタイ</t>
    </rPh>
    <rPh sb="34" eb="36">
      <t>レンケイ</t>
    </rPh>
    <rPh sb="37" eb="39">
      <t>セイカ</t>
    </rPh>
    <rPh sb="40" eb="41">
      <t>ダ</t>
    </rPh>
    <rPh sb="48" eb="50">
      <t>イチブ</t>
    </rPh>
    <rPh sb="50" eb="52">
      <t>ギョウセイ</t>
    </rPh>
    <rPh sb="54" eb="56">
      <t>レンケイ</t>
    </rPh>
    <rPh sb="72" eb="74">
      <t>コンゴ</t>
    </rPh>
    <rPh sb="75" eb="77">
      <t>レンケイ</t>
    </rPh>
    <rPh sb="77" eb="78">
      <t>フカ</t>
    </rPh>
    <rPh sb="80" eb="82">
      <t>イッソウ</t>
    </rPh>
    <rPh sb="83" eb="85">
      <t>ダンタイ</t>
    </rPh>
    <rPh sb="86" eb="88">
      <t>カツヤク</t>
    </rPh>
    <rPh sb="89" eb="91">
      <t>キタイ</t>
    </rPh>
    <phoneticPr fontId="1"/>
  </si>
  <si>
    <t>認知症チェックに関する取組に関して、一定程度の普及啓発は進んだものと考える。著名な方を招いた講演も大きな成果であったと思う。</t>
    <rPh sb="0" eb="3">
      <t>ニンチショウ</t>
    </rPh>
    <rPh sb="8" eb="9">
      <t>カン</t>
    </rPh>
    <rPh sb="11" eb="13">
      <t>トリクミ</t>
    </rPh>
    <rPh sb="14" eb="15">
      <t>カン</t>
    </rPh>
    <rPh sb="18" eb="20">
      <t>イッテイ</t>
    </rPh>
    <rPh sb="20" eb="22">
      <t>テイド</t>
    </rPh>
    <rPh sb="23" eb="25">
      <t>フキュウ</t>
    </rPh>
    <rPh sb="25" eb="27">
      <t>ケイハツ</t>
    </rPh>
    <rPh sb="28" eb="29">
      <t>スス</t>
    </rPh>
    <rPh sb="34" eb="35">
      <t>カンガ</t>
    </rPh>
    <rPh sb="38" eb="40">
      <t>チョメイ</t>
    </rPh>
    <rPh sb="41" eb="42">
      <t>カタ</t>
    </rPh>
    <rPh sb="43" eb="44">
      <t>マネ</t>
    </rPh>
    <rPh sb="46" eb="48">
      <t>コウエン</t>
    </rPh>
    <rPh sb="49" eb="50">
      <t>オオ</t>
    </rPh>
    <rPh sb="52" eb="54">
      <t>セイカ</t>
    </rPh>
    <rPh sb="59" eb="60">
      <t>オモ</t>
    </rPh>
    <phoneticPr fontId="1"/>
  </si>
  <si>
    <t>講演会の参加者や認知症チェック検査はスタッフの努力の成果もあり、効果は高かったと思う。</t>
    <rPh sb="0" eb="3">
      <t>コウエンカイ</t>
    </rPh>
    <rPh sb="4" eb="7">
      <t>サンカシャ</t>
    </rPh>
    <rPh sb="8" eb="11">
      <t>ニンチショウ</t>
    </rPh>
    <rPh sb="15" eb="17">
      <t>ケンサ</t>
    </rPh>
    <rPh sb="23" eb="25">
      <t>ドリョク</t>
    </rPh>
    <rPh sb="26" eb="28">
      <t>セイカ</t>
    </rPh>
    <rPh sb="32" eb="34">
      <t>コウカ</t>
    </rPh>
    <rPh sb="35" eb="36">
      <t>タカ</t>
    </rPh>
    <rPh sb="40" eb="41">
      <t>オモ</t>
    </rPh>
    <phoneticPr fontId="1"/>
  </si>
  <si>
    <t>行政への依存が一部垣間見えた。今後団体の自立という上では改善を見込みたい。予算面、運営面</t>
    <rPh sb="0" eb="2">
      <t>ギョウセイ</t>
    </rPh>
    <rPh sb="4" eb="6">
      <t>イゾン</t>
    </rPh>
    <rPh sb="7" eb="9">
      <t>イチブ</t>
    </rPh>
    <rPh sb="9" eb="12">
      <t>カイマミ</t>
    </rPh>
    <rPh sb="15" eb="17">
      <t>コンゴ</t>
    </rPh>
    <rPh sb="17" eb="19">
      <t>ダンタイ</t>
    </rPh>
    <rPh sb="20" eb="22">
      <t>ジリツ</t>
    </rPh>
    <rPh sb="25" eb="26">
      <t>ウエ</t>
    </rPh>
    <rPh sb="28" eb="30">
      <t>カイゼン</t>
    </rPh>
    <rPh sb="31" eb="33">
      <t>ミコ</t>
    </rPh>
    <rPh sb="37" eb="39">
      <t>ヨサン</t>
    </rPh>
    <rPh sb="39" eb="40">
      <t>メン</t>
    </rPh>
    <rPh sb="41" eb="43">
      <t>ウンエイ</t>
    </rPh>
    <rPh sb="43" eb="44">
      <t>メン</t>
    </rPh>
    <phoneticPr fontId="1"/>
  </si>
  <si>
    <t>他団体の理解やスタッフの努力もあり、効率的に事業が実施できた思われる。来年度以降の予算含めた団体（事業）運営に期待したい。</t>
    <rPh sb="0" eb="1">
      <t>ホカ</t>
    </rPh>
    <rPh sb="1" eb="3">
      <t>ダンタイ</t>
    </rPh>
    <rPh sb="4" eb="6">
      <t>リカイ</t>
    </rPh>
    <rPh sb="12" eb="14">
      <t>ドリョク</t>
    </rPh>
    <rPh sb="18" eb="21">
      <t>コウリツテキ</t>
    </rPh>
    <rPh sb="22" eb="24">
      <t>ジギョウ</t>
    </rPh>
    <rPh sb="25" eb="27">
      <t>ジッシ</t>
    </rPh>
    <rPh sb="30" eb="31">
      <t>オモ</t>
    </rPh>
    <rPh sb="35" eb="38">
      <t>ライネンド</t>
    </rPh>
    <rPh sb="38" eb="40">
      <t>イコウ</t>
    </rPh>
    <rPh sb="41" eb="43">
      <t>ヨサン</t>
    </rPh>
    <rPh sb="43" eb="44">
      <t>フク</t>
    </rPh>
    <rPh sb="46" eb="48">
      <t>ダンタイ</t>
    </rPh>
    <rPh sb="49" eb="51">
      <t>ジギョウ</t>
    </rPh>
    <rPh sb="52" eb="54">
      <t>ウンエイ</t>
    </rPh>
    <rPh sb="55" eb="57">
      <t>キタイ</t>
    </rPh>
    <phoneticPr fontId="1"/>
  </si>
  <si>
    <t>行政担当部署も理解を示す重要な施策テーマであり、当該事業は一定程度の成果を収めたと考える。今後は関係団体との連携はもとより、行政担当部署との密なる連携を期待し、さらなる成果を収めていただきたい。</t>
    <rPh sb="0" eb="2">
      <t>ギョウセイ</t>
    </rPh>
    <rPh sb="2" eb="4">
      <t>タントウ</t>
    </rPh>
    <rPh sb="4" eb="6">
      <t>ブショ</t>
    </rPh>
    <rPh sb="7" eb="9">
      <t>リカイ</t>
    </rPh>
    <rPh sb="10" eb="11">
      <t>シメ</t>
    </rPh>
    <rPh sb="12" eb="14">
      <t>ジュウヨウ</t>
    </rPh>
    <rPh sb="15" eb="17">
      <t>シサク</t>
    </rPh>
    <rPh sb="24" eb="26">
      <t>トウガイ</t>
    </rPh>
    <rPh sb="26" eb="28">
      <t>ジギョウ</t>
    </rPh>
    <rPh sb="29" eb="31">
      <t>イッテイ</t>
    </rPh>
    <rPh sb="31" eb="33">
      <t>テイド</t>
    </rPh>
    <rPh sb="34" eb="36">
      <t>セイカ</t>
    </rPh>
    <rPh sb="37" eb="38">
      <t>オサ</t>
    </rPh>
    <rPh sb="41" eb="42">
      <t>カンガ</t>
    </rPh>
    <rPh sb="45" eb="47">
      <t>コンゴ</t>
    </rPh>
    <rPh sb="48" eb="50">
      <t>カンケイ</t>
    </rPh>
    <rPh sb="50" eb="52">
      <t>ダンタイ</t>
    </rPh>
    <rPh sb="54" eb="56">
      <t>レンケイ</t>
    </rPh>
    <rPh sb="62" eb="64">
      <t>ギョウセイ</t>
    </rPh>
    <rPh sb="64" eb="66">
      <t>タントウ</t>
    </rPh>
    <rPh sb="66" eb="68">
      <t>ブショ</t>
    </rPh>
    <rPh sb="70" eb="71">
      <t>ミツ</t>
    </rPh>
    <rPh sb="73" eb="75">
      <t>レンケイ</t>
    </rPh>
    <rPh sb="76" eb="78">
      <t>キタイ</t>
    </rPh>
    <rPh sb="84" eb="86">
      <t>セイカ</t>
    </rPh>
    <rPh sb="87" eb="88">
      <t>オサ</t>
    </rPh>
    <phoneticPr fontId="1"/>
  </si>
  <si>
    <t>「複数回のファイブコグチェック検査の実施」、そして「認知症の講演会」など、事業内容は高齢者を中心に大変有意義な事業だったと思います。行政との連携については毎回指摘されることであり今後更に事業を進めて行く場合は留意される点であろうと思います。</t>
    <rPh sb="1" eb="3">
      <t>フクスウ</t>
    </rPh>
    <rPh sb="3" eb="4">
      <t>カイ</t>
    </rPh>
    <rPh sb="15" eb="17">
      <t>ケンサ</t>
    </rPh>
    <rPh sb="18" eb="20">
      <t>ジッシ</t>
    </rPh>
    <rPh sb="26" eb="29">
      <t>ニンチショウ</t>
    </rPh>
    <rPh sb="30" eb="33">
      <t>コウエンカイ</t>
    </rPh>
    <rPh sb="37" eb="39">
      <t>ジギョウ</t>
    </rPh>
    <rPh sb="39" eb="41">
      <t>ナイヨウ</t>
    </rPh>
    <rPh sb="42" eb="45">
      <t>コウレイシャ</t>
    </rPh>
    <rPh sb="46" eb="48">
      <t>チュウシン</t>
    </rPh>
    <rPh sb="49" eb="51">
      <t>タイヘン</t>
    </rPh>
    <rPh sb="51" eb="54">
      <t>ユウイギ</t>
    </rPh>
    <rPh sb="55" eb="57">
      <t>ジギョウ</t>
    </rPh>
    <rPh sb="61" eb="62">
      <t>オモ</t>
    </rPh>
    <rPh sb="66" eb="68">
      <t>ギョウセイ</t>
    </rPh>
    <rPh sb="70" eb="72">
      <t>レンケイ</t>
    </rPh>
    <rPh sb="77" eb="79">
      <t>マイカイ</t>
    </rPh>
    <rPh sb="79" eb="81">
      <t>シテキ</t>
    </rPh>
    <rPh sb="89" eb="91">
      <t>コンゴ</t>
    </rPh>
    <rPh sb="91" eb="92">
      <t>サラ</t>
    </rPh>
    <rPh sb="93" eb="95">
      <t>ジギョウ</t>
    </rPh>
    <rPh sb="96" eb="97">
      <t>スス</t>
    </rPh>
    <rPh sb="99" eb="100">
      <t>イ</t>
    </rPh>
    <rPh sb="101" eb="103">
      <t>バアイ</t>
    </rPh>
    <rPh sb="104" eb="106">
      <t>リュウイ</t>
    </rPh>
    <rPh sb="109" eb="110">
      <t>テン</t>
    </rPh>
    <rPh sb="115" eb="116">
      <t>オモ</t>
    </rPh>
    <phoneticPr fontId="1"/>
  </si>
  <si>
    <t>認知症予防」については、市民、特に高齢者にとっては大きな関心事と思います。「講演会の大成功」がそれを物語っているものと思われます。</t>
    <rPh sb="0" eb="3">
      <t>ニンチショウ</t>
    </rPh>
    <rPh sb="3" eb="5">
      <t>ヨボウ</t>
    </rPh>
    <rPh sb="12" eb="14">
      <t>シミン</t>
    </rPh>
    <rPh sb="15" eb="16">
      <t>トク</t>
    </rPh>
    <rPh sb="17" eb="20">
      <t>コウレイシャ</t>
    </rPh>
    <rPh sb="25" eb="26">
      <t>オオ</t>
    </rPh>
    <rPh sb="28" eb="31">
      <t>カンシンゴト</t>
    </rPh>
    <rPh sb="32" eb="33">
      <t>オモ</t>
    </rPh>
    <rPh sb="38" eb="41">
      <t>コウエンカイ</t>
    </rPh>
    <rPh sb="42" eb="45">
      <t>ダイセイコウ</t>
    </rPh>
    <rPh sb="50" eb="52">
      <t>モノガタ</t>
    </rPh>
    <rPh sb="59" eb="60">
      <t>オモ</t>
    </rPh>
    <phoneticPr fontId="1"/>
  </si>
  <si>
    <t>3年間、コロナ禍の中で地道に活動を続けられ、また講演会も成功裏に終わられたことを評価したいと思います。</t>
    <rPh sb="1" eb="3">
      <t>ネンカン</t>
    </rPh>
    <rPh sb="7" eb="8">
      <t>カ</t>
    </rPh>
    <rPh sb="9" eb="10">
      <t>ナカ</t>
    </rPh>
    <rPh sb="11" eb="13">
      <t>ジミチ</t>
    </rPh>
    <rPh sb="14" eb="16">
      <t>カツドウ</t>
    </rPh>
    <rPh sb="17" eb="18">
      <t>ツヅ</t>
    </rPh>
    <rPh sb="24" eb="27">
      <t>コウエンカイ</t>
    </rPh>
    <rPh sb="28" eb="31">
      <t>セイコウリ</t>
    </rPh>
    <rPh sb="32" eb="33">
      <t>オ</t>
    </rPh>
    <rPh sb="40" eb="42">
      <t>ヒョウカ</t>
    </rPh>
    <rPh sb="46" eb="47">
      <t>オモ</t>
    </rPh>
    <phoneticPr fontId="1"/>
  </si>
  <si>
    <t>「仲間がもう少し欲しい」との自己評価もありましたが、市内の高齢者団体が一同に会してのシンポジウムを開催するなど、「協働」の意味でも3年間の成果が実をつけていったものと感じます。会場におけるハード面での不十分さを訴える以前に、自分たちで工夫できることなどについても模索して頂ければと感じました。</t>
    <rPh sb="1" eb="3">
      <t>ナカマ</t>
    </rPh>
    <rPh sb="6" eb="7">
      <t>スコ</t>
    </rPh>
    <rPh sb="8" eb="9">
      <t>ホ</t>
    </rPh>
    <rPh sb="14" eb="16">
      <t>ジコ</t>
    </rPh>
    <rPh sb="16" eb="18">
      <t>ヒョウカ</t>
    </rPh>
    <rPh sb="26" eb="28">
      <t>シナイ</t>
    </rPh>
    <rPh sb="29" eb="32">
      <t>コウレイシャ</t>
    </rPh>
    <rPh sb="32" eb="34">
      <t>ダンタイ</t>
    </rPh>
    <rPh sb="35" eb="37">
      <t>イチドウ</t>
    </rPh>
    <rPh sb="38" eb="39">
      <t>カイ</t>
    </rPh>
    <rPh sb="49" eb="51">
      <t>カイサイ</t>
    </rPh>
    <rPh sb="57" eb="59">
      <t>キョウドウ</t>
    </rPh>
    <rPh sb="61" eb="63">
      <t>イミ</t>
    </rPh>
    <rPh sb="66" eb="68">
      <t>ネンカン</t>
    </rPh>
    <rPh sb="69" eb="71">
      <t>セイカ</t>
    </rPh>
    <rPh sb="72" eb="73">
      <t>ミ</t>
    </rPh>
    <rPh sb="83" eb="84">
      <t>カン</t>
    </rPh>
    <rPh sb="88" eb="90">
      <t>カイジョウ</t>
    </rPh>
    <rPh sb="97" eb="98">
      <t>メン</t>
    </rPh>
    <rPh sb="100" eb="103">
      <t>フジュウブン</t>
    </rPh>
    <rPh sb="105" eb="106">
      <t>ウッタ</t>
    </rPh>
    <rPh sb="108" eb="110">
      <t>イゼン</t>
    </rPh>
    <rPh sb="112" eb="114">
      <t>ジブン</t>
    </rPh>
    <rPh sb="117" eb="119">
      <t>クフウ</t>
    </rPh>
    <rPh sb="131" eb="133">
      <t>モサク</t>
    </rPh>
    <rPh sb="135" eb="136">
      <t>イタダ</t>
    </rPh>
    <rPh sb="140" eb="141">
      <t>カン</t>
    </rPh>
    <phoneticPr fontId="1"/>
  </si>
  <si>
    <t>当初の予算計画との乖離を感じます。「少ない予算で大きな成果があった」とのことですが、市の予算が決められている中では当初からしっかりとした予算計画が重要と思います。</t>
    <rPh sb="0" eb="2">
      <t>トウショ</t>
    </rPh>
    <rPh sb="3" eb="5">
      <t>ヨサン</t>
    </rPh>
    <rPh sb="5" eb="7">
      <t>ケイカク</t>
    </rPh>
    <rPh sb="9" eb="11">
      <t>カイリ</t>
    </rPh>
    <rPh sb="12" eb="13">
      <t>カン</t>
    </rPh>
    <rPh sb="18" eb="19">
      <t>スク</t>
    </rPh>
    <rPh sb="21" eb="23">
      <t>ヨサン</t>
    </rPh>
    <rPh sb="24" eb="25">
      <t>オオ</t>
    </rPh>
    <rPh sb="27" eb="29">
      <t>セイカ</t>
    </rPh>
    <rPh sb="42" eb="43">
      <t>シ</t>
    </rPh>
    <rPh sb="44" eb="46">
      <t>ヨサン</t>
    </rPh>
    <rPh sb="47" eb="48">
      <t>キ</t>
    </rPh>
    <rPh sb="54" eb="55">
      <t>ナカ</t>
    </rPh>
    <rPh sb="57" eb="59">
      <t>トウショ</t>
    </rPh>
    <rPh sb="68" eb="70">
      <t>ヨサン</t>
    </rPh>
    <rPh sb="70" eb="72">
      <t>ケイカク</t>
    </rPh>
    <rPh sb="73" eb="75">
      <t>ジュウヨウ</t>
    </rPh>
    <rPh sb="76" eb="77">
      <t>オモ</t>
    </rPh>
    <phoneticPr fontId="1"/>
  </si>
  <si>
    <t>事業認定当初から課題の多い事業であり、条件付き･経過観察付の事業であったが、とうとう最後までその不安を払拭できなかったと感じます。事業報告会での発表も、せっかく良い事業内容でありながら事業のポイントが、聞いている参加者にスムーズに理解させるものではなく、また今後どのように事業展開されていくのかも明確では無かったように思われました。しかしながら、市内高齢者団体のお互いの連携や、事業内容については評価したいと思います。</t>
    <rPh sb="0" eb="2">
      <t>ジギョウ</t>
    </rPh>
    <rPh sb="2" eb="4">
      <t>ニンテイ</t>
    </rPh>
    <rPh sb="4" eb="6">
      <t>トウショ</t>
    </rPh>
    <rPh sb="8" eb="10">
      <t>カダイ</t>
    </rPh>
    <rPh sb="11" eb="12">
      <t>オオ</t>
    </rPh>
    <rPh sb="13" eb="15">
      <t>ジギョウ</t>
    </rPh>
    <rPh sb="19" eb="22">
      <t>ジョウケンツ</t>
    </rPh>
    <rPh sb="24" eb="26">
      <t>ケイカ</t>
    </rPh>
    <rPh sb="26" eb="28">
      <t>カンサツ</t>
    </rPh>
    <rPh sb="28" eb="29">
      <t>ツキ</t>
    </rPh>
    <rPh sb="30" eb="32">
      <t>ジギョウ</t>
    </rPh>
    <rPh sb="42" eb="44">
      <t>サイゴ</t>
    </rPh>
    <rPh sb="48" eb="50">
      <t>フアン</t>
    </rPh>
    <rPh sb="51" eb="53">
      <t>フッショク</t>
    </rPh>
    <rPh sb="60" eb="61">
      <t>カン</t>
    </rPh>
    <rPh sb="65" eb="67">
      <t>ジギョウ</t>
    </rPh>
    <rPh sb="67" eb="70">
      <t>ホウコクカイ</t>
    </rPh>
    <rPh sb="72" eb="74">
      <t>ハッピョウ</t>
    </rPh>
    <rPh sb="80" eb="81">
      <t>ヨ</t>
    </rPh>
    <rPh sb="82" eb="84">
      <t>ジギョウ</t>
    </rPh>
    <rPh sb="84" eb="86">
      <t>ナイヨウ</t>
    </rPh>
    <rPh sb="92" eb="94">
      <t>ジギョウ</t>
    </rPh>
    <rPh sb="101" eb="102">
      <t>キ</t>
    </rPh>
    <rPh sb="106" eb="109">
      <t>サンカシャ</t>
    </rPh>
    <rPh sb="115" eb="117">
      <t>リカイ</t>
    </rPh>
    <rPh sb="129" eb="131">
      <t>コンゴ</t>
    </rPh>
    <rPh sb="136" eb="138">
      <t>ジギョウ</t>
    </rPh>
    <rPh sb="138" eb="140">
      <t>テンカイ</t>
    </rPh>
    <rPh sb="148" eb="150">
      <t>メイカク</t>
    </rPh>
    <rPh sb="152" eb="153">
      <t>ナ</t>
    </rPh>
    <rPh sb="159" eb="160">
      <t>オモ</t>
    </rPh>
    <rPh sb="173" eb="175">
      <t>シナイ</t>
    </rPh>
    <rPh sb="175" eb="178">
      <t>コウレイシャ</t>
    </rPh>
    <rPh sb="178" eb="180">
      <t>ダンタイ</t>
    </rPh>
    <rPh sb="182" eb="183">
      <t>タガ</t>
    </rPh>
    <rPh sb="185" eb="187">
      <t>レンケイ</t>
    </rPh>
    <rPh sb="189" eb="191">
      <t>ジギョウ</t>
    </rPh>
    <rPh sb="191" eb="193">
      <t>ナイヨウ</t>
    </rPh>
    <rPh sb="198" eb="200">
      <t>ヒョウカ</t>
    </rPh>
    <rPh sb="204" eb="205">
      <t>オモ</t>
    </rPh>
    <phoneticPr fontId="1"/>
  </si>
  <si>
    <t>・行政との連携がもう少しあってもよいかと思う。</t>
    <rPh sb="1" eb="3">
      <t>ギョウセイ</t>
    </rPh>
    <rPh sb="5" eb="7">
      <t>レンケイ</t>
    </rPh>
    <rPh sb="10" eb="11">
      <t>スコ</t>
    </rPh>
    <rPh sb="20" eb="21">
      <t>オモ</t>
    </rPh>
    <phoneticPr fontId="1"/>
  </si>
  <si>
    <t>５</t>
    <phoneticPr fontId="1"/>
  </si>
  <si>
    <t>・重大な問題である認知症に関しての情報を広めてくれた点は、とても意味のあることだと思う。</t>
    <rPh sb="1" eb="3">
      <t>ジュウダイ</t>
    </rPh>
    <rPh sb="4" eb="6">
      <t>モンダイ</t>
    </rPh>
    <rPh sb="9" eb="12">
      <t>ニンチショウ</t>
    </rPh>
    <rPh sb="13" eb="14">
      <t>カン</t>
    </rPh>
    <rPh sb="17" eb="19">
      <t>ジョウホウ</t>
    </rPh>
    <rPh sb="20" eb="21">
      <t>ヒロ</t>
    </rPh>
    <rPh sb="26" eb="27">
      <t>テン</t>
    </rPh>
    <rPh sb="32" eb="34">
      <t>イミ</t>
    </rPh>
    <rPh sb="41" eb="42">
      <t>オモ</t>
    </rPh>
    <phoneticPr fontId="1"/>
  </si>
  <si>
    <t>・もっと収入面について貪欲になってもよいのかと思う。そのことでもっと継続性は高まるのでは？</t>
    <rPh sb="4" eb="7">
      <t>シュウニュウメン</t>
    </rPh>
    <rPh sb="11" eb="13">
      <t>ドンヨク</t>
    </rPh>
    <rPh sb="23" eb="24">
      <t>オモ</t>
    </rPh>
    <rPh sb="34" eb="37">
      <t>ケイゾクセイ</t>
    </rPh>
    <rPh sb="38" eb="39">
      <t>タカ</t>
    </rPh>
    <phoneticPr fontId="1"/>
  </si>
  <si>
    <t>若い人に負けないパワーを感じるとても心強い活動になっていると思う。</t>
    <rPh sb="0" eb="1">
      <t>ワカ</t>
    </rPh>
    <rPh sb="2" eb="3">
      <t>ヒト</t>
    </rPh>
    <rPh sb="4" eb="5">
      <t>マ</t>
    </rPh>
    <rPh sb="12" eb="13">
      <t>カン</t>
    </rPh>
    <rPh sb="18" eb="20">
      <t>ココロヅヨ</t>
    </rPh>
    <rPh sb="21" eb="23">
      <t>カツドウ</t>
    </rPh>
    <rPh sb="30" eb="31">
      <t>オモ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</si>
</sst>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6"/>
      <name val="BIZ UDゴシック"/>
      <family val="3"/>
      <charset val="128"/>
    </font>
    <font>
      <b/>
      <sz val="20"/>
      <name val="BIZ UDゴシック"/>
      <family val="3"/>
      <charset val="128"/>
    </font>
    <font>
      <sz val="12"/>
      <name val="BIZ UDゴシック"/>
      <family val="3"/>
      <charset val="128"/>
    </font>
    <font>
      <sz val="11"/>
      <name val="BIZ UDゴシック"/>
      <family val="3"/>
      <charset val="128"/>
    </font>
    <font>
      <sz val="10"/>
      <name val="BIZ UDゴシック"/>
      <family val="3"/>
      <charset val="128"/>
    </font>
    <font>
      <b/>
      <sz val="22"/>
      <name val="BIZ UDゴシック"/>
      <family val="3"/>
      <charset val="128"/>
    </font>
    <font>
      <sz val="22"/>
      <name val="BIZ UDゴシック"/>
      <family val="3"/>
      <charset val="128"/>
    </font>
    <font>
      <sz val="14"/>
      <name val="BIZ UDゴシック"/>
      <family val="3"/>
      <charset val="128"/>
    </font>
    <font>
      <u/>
      <sz val="12"/>
      <name val="BIZ UDゴシック"/>
      <family val="3"/>
      <charset val="128"/>
    </font>
  </fonts>
  <fills count="4">
    <fill>
      <patternFill patternType="none"/>
    </fill>
    <fill>
      <patternFill patternType="gray125"/>
    </fill>
    <fill>
      <patternFill patternType="solid">
        <fgColor rgb="FFCCECFF"/>
        <bgColor indexed="64"/>
      </patternFill>
    </fill>
    <fill>
      <patternFill patternType="solid">
        <fgColor rgb="FFCCFFFF"/>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medium">
        <color indexed="64"/>
      </left>
      <right style="medium">
        <color indexed="64"/>
      </right>
      <top style="double">
        <color indexed="64"/>
      </top>
      <bottom/>
      <diagonal/>
    </border>
    <border>
      <left style="thin">
        <color indexed="64"/>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style="dashed">
        <color indexed="64"/>
      </top>
      <bottom style="dashed">
        <color indexed="64"/>
      </bottom>
      <diagonal/>
    </border>
  </borders>
  <cellStyleXfs count="1">
    <xf numFmtId="0" fontId="0" fillId="0" borderId="0"/>
  </cellStyleXfs>
  <cellXfs count="123">
    <xf numFmtId="0" fontId="0" fillId="0" borderId="0" xfId="0"/>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vertical="center"/>
    </xf>
    <xf numFmtId="2" fontId="2" fillId="0" borderId="12" xfId="0" applyNumberFormat="1" applyFont="1" applyBorder="1" applyAlignment="1">
      <alignment horizontal="center" vertical="center"/>
    </xf>
    <xf numFmtId="0" fontId="2" fillId="0" borderId="6" xfId="0" applyFont="1" applyBorder="1" applyAlignment="1">
      <alignment horizontal="center" vertical="center"/>
    </xf>
    <xf numFmtId="0" fontId="5" fillId="0" borderId="0" xfId="0" applyFont="1"/>
    <xf numFmtId="0" fontId="5" fillId="0" borderId="0" xfId="0" applyFont="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49" fontId="7" fillId="2" borderId="28" xfId="0" applyNumberFormat="1" applyFont="1" applyFill="1" applyBorder="1" applyAlignment="1">
      <alignment horizontal="right" vertical="center" wrapText="1"/>
    </xf>
    <xf numFmtId="49" fontId="7" fillId="2" borderId="29" xfId="0" applyNumberFormat="1" applyFont="1" applyFill="1" applyBorder="1" applyAlignment="1">
      <alignment horizontal="right" vertical="center" wrapText="1"/>
    </xf>
    <xf numFmtId="0" fontId="8" fillId="0" borderId="31" xfId="0" applyFont="1" applyBorder="1" applyAlignment="1">
      <alignment horizontal="center" vertical="center" wrapText="1"/>
    </xf>
    <xf numFmtId="0" fontId="5" fillId="0" borderId="35" xfId="0" applyFont="1" applyBorder="1" applyAlignment="1">
      <alignment vertical="center" textRotation="255" wrapText="1"/>
    </xf>
    <xf numFmtId="49" fontId="7" fillId="2" borderId="36" xfId="0" applyNumberFormat="1" applyFont="1" applyFill="1" applyBorder="1" applyAlignment="1">
      <alignment horizontal="right" vertical="center" wrapText="1"/>
    </xf>
    <xf numFmtId="0" fontId="8" fillId="0" borderId="39" xfId="0" applyFont="1" applyBorder="1" applyAlignment="1">
      <alignment horizontal="center" vertical="center" wrapText="1"/>
    </xf>
    <xf numFmtId="0" fontId="5" fillId="0" borderId="0" xfId="0" applyFont="1" applyAlignment="1">
      <alignment textRotation="255"/>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8" fillId="0" borderId="31" xfId="0" applyFont="1" applyFill="1" applyBorder="1" applyAlignment="1">
      <alignment horizontal="center" vertical="center" wrapText="1"/>
    </xf>
    <xf numFmtId="0" fontId="5" fillId="0" borderId="35" xfId="0" applyFont="1" applyFill="1" applyBorder="1" applyAlignment="1">
      <alignment vertical="center" textRotation="255" wrapText="1"/>
    </xf>
    <xf numFmtId="0" fontId="8" fillId="0" borderId="39" xfId="0" applyFont="1" applyFill="1" applyBorder="1" applyAlignment="1">
      <alignment horizontal="center" vertical="center" wrapText="1"/>
    </xf>
    <xf numFmtId="0" fontId="2" fillId="0" borderId="1"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42" xfId="0" applyNumberFormat="1" applyFont="1" applyBorder="1" applyAlignment="1">
      <alignment horizontal="center" vertical="center"/>
    </xf>
    <xf numFmtId="0" fontId="2" fillId="0" borderId="43"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2" fillId="0" borderId="10"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6" xfId="0" applyFont="1" applyBorder="1" applyAlignment="1">
      <alignment vertical="center"/>
    </xf>
    <xf numFmtId="0" fontId="2" fillId="0" borderId="17" xfId="0" applyFont="1" applyBorder="1" applyAlignment="1">
      <alignment vertical="center"/>
    </xf>
    <xf numFmtId="0" fontId="2" fillId="0" borderId="13" xfId="0" applyFont="1" applyBorder="1" applyAlignment="1">
      <alignment vertical="center"/>
    </xf>
    <xf numFmtId="2" fontId="2" fillId="0" borderId="45" xfId="0" applyNumberFormat="1" applyFont="1" applyBorder="1" applyAlignment="1">
      <alignment horizontal="center" vertical="center"/>
    </xf>
    <xf numFmtId="0" fontId="2" fillId="0" borderId="46" xfId="0" applyNumberFormat="1" applyFont="1" applyBorder="1" applyAlignment="1">
      <alignment horizontal="center" vertical="center"/>
    </xf>
    <xf numFmtId="2" fontId="2" fillId="0" borderId="7" xfId="0" applyNumberFormat="1" applyFont="1" applyBorder="1" applyAlignment="1">
      <alignment horizontal="center" vertical="center"/>
    </xf>
    <xf numFmtId="0" fontId="6" fillId="0" borderId="50" xfId="0" applyFont="1" applyFill="1" applyBorder="1" applyAlignment="1">
      <alignment vertical="center" textRotation="255" wrapText="1"/>
    </xf>
    <xf numFmtId="0" fontId="8" fillId="0" borderId="53" xfId="0" applyFont="1" applyFill="1" applyBorder="1" applyAlignment="1">
      <alignment horizontal="center" vertical="center" wrapText="1"/>
    </xf>
    <xf numFmtId="0" fontId="6" fillId="0" borderId="54" xfId="0" applyFont="1" applyFill="1" applyBorder="1" applyAlignment="1">
      <alignment vertical="center" textRotation="255" wrapText="1"/>
    </xf>
    <xf numFmtId="0" fontId="5" fillId="0" borderId="55" xfId="0" applyFont="1" applyFill="1" applyBorder="1" applyAlignment="1">
      <alignment horizontal="center" vertical="center" textRotation="255" wrapText="1"/>
    </xf>
    <xf numFmtId="0" fontId="6" fillId="0" borderId="0" xfId="0" applyFont="1" applyFill="1" applyBorder="1" applyAlignment="1">
      <alignment horizontal="center" vertical="center"/>
    </xf>
    <xf numFmtId="0" fontId="6" fillId="0" borderId="0" xfId="0" applyFont="1" applyFill="1" applyBorder="1" applyAlignment="1">
      <alignment vertical="center" wrapText="1"/>
    </xf>
    <xf numFmtId="0" fontId="6" fillId="0" borderId="50" xfId="0" applyFont="1" applyBorder="1" applyAlignment="1">
      <alignment vertical="center" textRotation="255" wrapText="1"/>
    </xf>
    <xf numFmtId="0" fontId="8" fillId="0" borderId="53" xfId="0" applyFont="1" applyBorder="1" applyAlignment="1">
      <alignment horizontal="center" vertical="center" wrapText="1"/>
    </xf>
    <xf numFmtId="0" fontId="6" fillId="0" borderId="54" xfId="0" applyFont="1" applyBorder="1" applyAlignment="1">
      <alignment vertical="center" textRotation="255" wrapText="1"/>
    </xf>
    <xf numFmtId="0" fontId="5" fillId="0" borderId="55" xfId="0" applyFont="1" applyBorder="1" applyAlignment="1">
      <alignment horizontal="center" vertical="center" textRotation="255" wrapText="1"/>
    </xf>
    <xf numFmtId="0" fontId="2" fillId="0" borderId="2" xfId="0" applyFont="1" applyBorder="1" applyAlignment="1">
      <alignment horizontal="left"/>
    </xf>
    <xf numFmtId="0" fontId="6" fillId="0" borderId="26" xfId="0" applyFont="1" applyBorder="1" applyAlignment="1">
      <alignment horizontal="lef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4" fillId="0" borderId="0" xfId="0" applyFont="1" applyFill="1" applyAlignment="1">
      <alignment horizontal="right" vertical="center"/>
    </xf>
    <xf numFmtId="0" fontId="4" fillId="0" borderId="0" xfId="0" applyFont="1" applyFill="1" applyBorder="1" applyAlignment="1">
      <alignment horizontal="right" vertical="center"/>
    </xf>
    <xf numFmtId="0" fontId="9" fillId="0" borderId="0" xfId="0" applyFont="1" applyFill="1" applyAlignment="1">
      <alignment horizontal="center" vertical="center"/>
    </xf>
    <xf numFmtId="0" fontId="9" fillId="0" borderId="0" xfId="0" applyFont="1" applyFill="1" applyBorder="1" applyAlignment="1">
      <alignment horizontal="center" vertical="center"/>
    </xf>
    <xf numFmtId="0" fontId="3" fillId="0" borderId="2" xfId="0" applyFont="1" applyBorder="1" applyAlignment="1">
      <alignment horizontal="center" vertic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4" fillId="0" borderId="22" xfId="0" applyFont="1" applyBorder="1" applyAlignment="1">
      <alignment horizontal="center"/>
    </xf>
    <xf numFmtId="0" fontId="4" fillId="0" borderId="23" xfId="0" applyFont="1" applyBorder="1" applyAlignment="1">
      <alignment horizont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6" fillId="0" borderId="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51"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4" fillId="0" borderId="53" xfId="0" applyFont="1" applyFill="1" applyBorder="1" applyAlignment="1">
      <alignment horizontal="left" vertical="center" wrapText="1"/>
    </xf>
    <xf numFmtId="0" fontId="4" fillId="2" borderId="51" xfId="0" applyFont="1" applyFill="1" applyBorder="1" applyAlignment="1">
      <alignment horizontal="left" vertical="center" wrapText="1"/>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2" borderId="36"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0" borderId="9"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2" borderId="32" xfId="0" applyFont="1" applyFill="1" applyBorder="1" applyAlignment="1">
      <alignment horizontal="left" vertical="top" wrapText="1"/>
    </xf>
    <xf numFmtId="0" fontId="4" fillId="2" borderId="33" xfId="0" applyFont="1" applyFill="1" applyBorder="1" applyAlignment="1">
      <alignment horizontal="left" vertical="top" wrapText="1"/>
    </xf>
    <xf numFmtId="0" fontId="4" fillId="2" borderId="34"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2" borderId="40"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41" xfId="0" applyFont="1" applyFill="1" applyBorder="1" applyAlignment="1">
      <alignment horizontal="left" vertical="top" wrapText="1"/>
    </xf>
    <xf numFmtId="0" fontId="5" fillId="0" borderId="0" xfId="0" applyFont="1" applyFill="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2" borderId="0" xfId="0" applyFont="1" applyFill="1" applyAlignment="1">
      <alignment horizontal="left" vertical="top" wrapText="1"/>
    </xf>
    <xf numFmtId="0" fontId="5" fillId="0"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FFCC"/>
      <color rgb="FFFF9999"/>
      <color rgb="FFFF7C80"/>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
  <sheetViews>
    <sheetView tabSelected="1" workbookViewId="0">
      <selection activeCell="L2" sqref="L2"/>
    </sheetView>
  </sheetViews>
  <sheetFormatPr defaultRowHeight="13.5" x14ac:dyDescent="0.15"/>
  <cols>
    <col min="1" max="1" width="21.25" bestFit="1" customWidth="1"/>
    <col min="2" max="10" width="12.625" customWidth="1"/>
  </cols>
  <sheetData>
    <row r="1" spans="1:10" ht="22.5" customHeight="1" thickBot="1" x14ac:dyDescent="0.25">
      <c r="A1" s="49" t="s">
        <v>44</v>
      </c>
      <c r="B1" s="49"/>
      <c r="C1" s="49"/>
      <c r="D1" s="49"/>
      <c r="E1" s="49"/>
      <c r="F1" s="49"/>
      <c r="G1" s="49"/>
      <c r="H1" s="49"/>
      <c r="I1" s="49"/>
      <c r="J1" s="49"/>
    </row>
    <row r="2" spans="1:10" ht="45" customHeight="1" thickBot="1" x14ac:dyDescent="0.2">
      <c r="A2" s="33"/>
      <c r="B2" s="4" t="s">
        <v>36</v>
      </c>
      <c r="C2" s="1" t="s">
        <v>37</v>
      </c>
      <c r="D2" s="1" t="s">
        <v>38</v>
      </c>
      <c r="E2" s="1" t="s">
        <v>39</v>
      </c>
      <c r="F2" s="2" t="s">
        <v>40</v>
      </c>
      <c r="G2" s="2" t="s">
        <v>41</v>
      </c>
      <c r="H2" s="2" t="s">
        <v>42</v>
      </c>
      <c r="I2" s="3" t="s">
        <v>43</v>
      </c>
      <c r="J2" s="7" t="s">
        <v>5</v>
      </c>
    </row>
    <row r="3" spans="1:10" ht="45" customHeight="1" thickTop="1" x14ac:dyDescent="0.15">
      <c r="A3" s="34" t="s">
        <v>0</v>
      </c>
      <c r="B3" s="28">
        <f>VALUE(委員１!E7)</f>
        <v>4</v>
      </c>
      <c r="C3" s="29">
        <f>VALUE(委員２!E7)</f>
        <v>3</v>
      </c>
      <c r="D3" s="29">
        <f>VALUE(委員３!E7)</f>
        <v>3</v>
      </c>
      <c r="E3" s="29">
        <f>VALUE(委員４!E7)</f>
        <v>4</v>
      </c>
      <c r="F3" s="30">
        <f>VALUE(委員５!E7)</f>
        <v>2</v>
      </c>
      <c r="G3" s="30">
        <f>VALUE(委員６!E7)</f>
        <v>4</v>
      </c>
      <c r="H3" s="30">
        <f>VALUE(委員７!E7)</f>
        <v>4</v>
      </c>
      <c r="I3" s="37">
        <f>VALUE(委員８!E7)</f>
        <v>4</v>
      </c>
      <c r="J3" s="36">
        <f>SUM(B3:I3)/COUNTIF(B3:I3,"&gt;=1")</f>
        <v>3.5</v>
      </c>
    </row>
    <row r="4" spans="1:10" ht="45" customHeight="1" x14ac:dyDescent="0.15">
      <c r="A4" s="5" t="s">
        <v>1</v>
      </c>
      <c r="B4" s="31">
        <f>VALUE(委員１!E8)</f>
        <v>5</v>
      </c>
      <c r="C4" s="24">
        <f>VALUE(委員２!E8)</f>
        <v>3</v>
      </c>
      <c r="D4" s="24">
        <f>VALUE(委員３!E8)</f>
        <v>3</v>
      </c>
      <c r="E4" s="24">
        <f>VALUE(委員４!E8)</f>
        <v>3</v>
      </c>
      <c r="F4" s="24">
        <f>VALUE(委員５!E8)</f>
        <v>4</v>
      </c>
      <c r="G4" s="24">
        <f>VALUE(委員６!E8)</f>
        <v>4</v>
      </c>
      <c r="H4" s="24">
        <f>VALUE(委員７!E8)</f>
        <v>4</v>
      </c>
      <c r="I4" s="25">
        <f>VALUE(委員８!E8)</f>
        <v>5</v>
      </c>
      <c r="J4" s="6">
        <f t="shared" ref="J4:J7" si="0">SUM(B4:I4)/COUNTIF(B4:I4,"&gt;=1")</f>
        <v>3.875</v>
      </c>
    </row>
    <row r="5" spans="1:10" ht="45" customHeight="1" x14ac:dyDescent="0.15">
      <c r="A5" s="5" t="s">
        <v>2</v>
      </c>
      <c r="B5" s="31">
        <f>VALUE(委員１!E9)</f>
        <v>4</v>
      </c>
      <c r="C5" s="24">
        <f>VALUE(委員２!E9)</f>
        <v>4</v>
      </c>
      <c r="D5" s="24">
        <f>VALUE(委員３!E9)</f>
        <v>4</v>
      </c>
      <c r="E5" s="24">
        <f>VALUE(委員４!E9)</f>
        <v>3</v>
      </c>
      <c r="F5" s="24">
        <f>VALUE(委員５!E9)</f>
        <v>4</v>
      </c>
      <c r="G5" s="24">
        <f>VALUE(委員６!E9)</f>
        <v>4</v>
      </c>
      <c r="H5" s="24">
        <f>VALUE(委員７!E9)</f>
        <v>4</v>
      </c>
      <c r="I5" s="25">
        <f>VALUE(委員８!E9)</f>
        <v>5</v>
      </c>
      <c r="J5" s="6">
        <f t="shared" si="0"/>
        <v>4</v>
      </c>
    </row>
    <row r="6" spans="1:10" ht="45" customHeight="1" x14ac:dyDescent="0.15">
      <c r="A6" s="5" t="s">
        <v>4</v>
      </c>
      <c r="B6" s="31">
        <f>VALUE(委員１!E10)</f>
        <v>2</v>
      </c>
      <c r="C6" s="24">
        <f>VALUE(委員２!E10)</f>
        <v>3</v>
      </c>
      <c r="D6" s="24">
        <f>VALUE(委員３!E10)</f>
        <v>3</v>
      </c>
      <c r="E6" s="24">
        <f>VALUE(委員４!E10)</f>
        <v>3</v>
      </c>
      <c r="F6" s="24">
        <f>VALUE(委員５!E10)</f>
        <v>4</v>
      </c>
      <c r="G6" s="24">
        <f>VALUE(委員６!E10)</f>
        <v>3</v>
      </c>
      <c r="H6" s="24">
        <f>VALUE(委員７!E10)</f>
        <v>3</v>
      </c>
      <c r="I6" s="25">
        <f>VALUE(委員８!E10)</f>
        <v>3</v>
      </c>
      <c r="J6" s="6">
        <f t="shared" si="0"/>
        <v>3</v>
      </c>
    </row>
    <row r="7" spans="1:10" ht="45" customHeight="1" thickBot="1" x14ac:dyDescent="0.2">
      <c r="A7" s="35" t="s">
        <v>3</v>
      </c>
      <c r="B7" s="32">
        <f>VALUE(委員１!E11)</f>
        <v>3</v>
      </c>
      <c r="C7" s="26">
        <f>VALUE(委員２!E11)</f>
        <v>4</v>
      </c>
      <c r="D7" s="26">
        <f>VALUE(委員３!E11)</f>
        <v>3</v>
      </c>
      <c r="E7" s="26">
        <f>VALUE(委員４!E11)</f>
        <v>3</v>
      </c>
      <c r="F7" s="26">
        <f>VALUE(委員５!E11)</f>
        <v>3</v>
      </c>
      <c r="G7" s="26">
        <f>VALUE(委員６!E11)</f>
        <v>3</v>
      </c>
      <c r="H7" s="26">
        <f>VALUE(委員７!E11)</f>
        <v>3</v>
      </c>
      <c r="I7" s="27">
        <f>VALUE(委員８!E11)</f>
        <v>5</v>
      </c>
      <c r="J7" s="38">
        <f t="shared" si="0"/>
        <v>3.375</v>
      </c>
    </row>
  </sheetData>
  <mergeCells count="1">
    <mergeCell ref="A1:J1"/>
  </mergeCells>
  <phoneticPr fontId="1"/>
  <pageMargins left="0.7" right="0.7" top="0.75" bottom="0.75" header="0.3" footer="0.3"/>
  <pageSetup paperSize="9" scale="9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9"/>
  <sheetViews>
    <sheetView view="pageBreakPreview" topLeftCell="A11" zoomScale="60" zoomScaleNormal="100" zoomScalePageLayoutView="80" workbookViewId="0">
      <selection sqref="A1:T19"/>
    </sheetView>
  </sheetViews>
  <sheetFormatPr defaultColWidth="9" defaultRowHeight="13.5" x14ac:dyDescent="0.15"/>
  <cols>
    <col min="1" max="1" width="4.5" style="8" customWidth="1"/>
    <col min="2" max="2" width="4.25" style="18" customWidth="1"/>
    <col min="3" max="3" width="8.625" style="8" customWidth="1"/>
    <col min="4" max="4" width="24.375" style="8" customWidth="1"/>
    <col min="5" max="11" width="8.625" style="8" customWidth="1"/>
    <col min="12" max="12" width="18.5" style="8" customWidth="1"/>
    <col min="13" max="17" width="3.625" style="8" customWidth="1"/>
    <col min="18" max="18" width="9" style="8"/>
    <col min="19" max="19" width="37.5" style="8" customWidth="1"/>
    <col min="20" max="20" width="22.25" style="8" customWidth="1"/>
    <col min="21" max="16384" width="9" style="8"/>
  </cols>
  <sheetData>
    <row r="1" spans="1:20" ht="15.75" customHeight="1" x14ac:dyDescent="0.15">
      <c r="A1" s="51" t="s">
        <v>45</v>
      </c>
      <c r="B1" s="51"/>
      <c r="C1" s="51"/>
      <c r="D1" s="51"/>
      <c r="E1" s="51"/>
      <c r="F1" s="51"/>
      <c r="G1" s="51"/>
      <c r="H1" s="53"/>
      <c r="I1" s="53"/>
      <c r="J1" s="55"/>
      <c r="K1" s="55"/>
      <c r="L1" s="55"/>
    </row>
    <row r="2" spans="1:20" ht="15.75" customHeight="1" x14ac:dyDescent="0.15">
      <c r="A2" s="52"/>
      <c r="B2" s="52"/>
      <c r="C2" s="52"/>
      <c r="D2" s="52"/>
      <c r="E2" s="52"/>
      <c r="F2" s="52"/>
      <c r="G2" s="52"/>
      <c r="H2" s="54"/>
      <c r="I2" s="54"/>
      <c r="J2" s="56"/>
      <c r="K2" s="56"/>
      <c r="L2" s="56"/>
    </row>
    <row r="3" spans="1:20" ht="6" customHeight="1" thickBot="1" x14ac:dyDescent="0.2">
      <c r="A3" s="57"/>
      <c r="B3" s="57"/>
      <c r="C3" s="57"/>
      <c r="D3" s="57"/>
      <c r="E3" s="57"/>
      <c r="F3" s="57"/>
      <c r="G3" s="57"/>
      <c r="H3" s="57"/>
      <c r="I3" s="57"/>
      <c r="J3" s="57"/>
      <c r="K3" s="57"/>
      <c r="L3" s="57"/>
    </row>
    <row r="4" spans="1:20" ht="14.25" x14ac:dyDescent="0.15">
      <c r="A4" s="58" t="s">
        <v>6</v>
      </c>
      <c r="B4" s="59"/>
      <c r="C4" s="60" t="s">
        <v>7</v>
      </c>
      <c r="D4" s="61"/>
      <c r="E4" s="61"/>
      <c r="F4" s="61"/>
      <c r="G4" s="61"/>
      <c r="H4" s="61"/>
      <c r="I4" s="60" t="s">
        <v>8</v>
      </c>
      <c r="J4" s="61"/>
      <c r="K4" s="61"/>
      <c r="L4" s="62"/>
    </row>
    <row r="5" spans="1:20" s="9" customFormat="1" ht="36" customHeight="1" thickBot="1" x14ac:dyDescent="0.2">
      <c r="A5" s="63">
        <v>2</v>
      </c>
      <c r="B5" s="64"/>
      <c r="C5" s="65" t="str">
        <f>IFERROR(VLOOKUP(A5,R7:T10,2),"")</f>
        <v>脳の健康推進事業と成年後見制度普及事業</v>
      </c>
      <c r="D5" s="66"/>
      <c r="E5" s="66"/>
      <c r="F5" s="66"/>
      <c r="G5" s="66"/>
      <c r="H5" s="66"/>
      <c r="I5" s="65" t="str">
        <f>IFERROR(VLOOKUP(A5,R7:T10,3),"")</f>
        <v>流山高齢者安心ネット</v>
      </c>
      <c r="J5" s="66"/>
      <c r="K5" s="66"/>
      <c r="L5" s="67"/>
      <c r="R5" s="10" t="s">
        <v>9</v>
      </c>
      <c r="S5" s="11" t="s">
        <v>7</v>
      </c>
      <c r="T5" s="11" t="s">
        <v>8</v>
      </c>
    </row>
    <row r="6" spans="1:20" s="9" customFormat="1" ht="24" customHeight="1" thickBot="1" x14ac:dyDescent="0.2">
      <c r="A6" s="68" t="s">
        <v>10</v>
      </c>
      <c r="B6" s="69"/>
      <c r="C6" s="69"/>
      <c r="D6" s="69"/>
      <c r="E6" s="70" t="s">
        <v>11</v>
      </c>
      <c r="F6" s="71"/>
      <c r="G6" s="70" t="s">
        <v>12</v>
      </c>
      <c r="H6" s="72"/>
      <c r="I6" s="72"/>
      <c r="J6" s="72"/>
      <c r="K6" s="72"/>
      <c r="L6" s="71"/>
      <c r="R6" s="11"/>
      <c r="S6" s="11"/>
      <c r="T6" s="11"/>
    </row>
    <row r="7" spans="1:20" ht="120" customHeight="1" x14ac:dyDescent="0.15">
      <c r="A7" s="39" t="s">
        <v>0</v>
      </c>
      <c r="B7" s="73" t="s">
        <v>46</v>
      </c>
      <c r="C7" s="74"/>
      <c r="D7" s="75"/>
      <c r="E7" s="12" t="s">
        <v>16</v>
      </c>
      <c r="F7" s="40" t="s">
        <v>13</v>
      </c>
      <c r="G7" s="76" t="s">
        <v>57</v>
      </c>
      <c r="H7" s="77"/>
      <c r="I7" s="77"/>
      <c r="J7" s="77"/>
      <c r="K7" s="77"/>
      <c r="L7" s="78"/>
      <c r="R7" s="19">
        <v>1</v>
      </c>
      <c r="S7" s="20" t="s">
        <v>53</v>
      </c>
      <c r="T7" s="20" t="s">
        <v>54</v>
      </c>
    </row>
    <row r="8" spans="1:20" ht="120" customHeight="1" x14ac:dyDescent="0.15">
      <c r="A8" s="41" t="s">
        <v>1</v>
      </c>
      <c r="B8" s="79" t="s">
        <v>48</v>
      </c>
      <c r="C8" s="80"/>
      <c r="D8" s="81"/>
      <c r="E8" s="13" t="s">
        <v>47</v>
      </c>
      <c r="F8" s="21" t="s">
        <v>13</v>
      </c>
      <c r="G8" s="82" t="s">
        <v>58</v>
      </c>
      <c r="H8" s="83"/>
      <c r="I8" s="83"/>
      <c r="J8" s="83"/>
      <c r="K8" s="83"/>
      <c r="L8" s="84"/>
      <c r="R8" s="19">
        <v>2</v>
      </c>
      <c r="S8" s="20" t="s">
        <v>55</v>
      </c>
      <c r="T8" s="20" t="s">
        <v>56</v>
      </c>
    </row>
    <row r="9" spans="1:20" ht="120" customHeight="1" x14ac:dyDescent="0.15">
      <c r="A9" s="42" t="s">
        <v>2</v>
      </c>
      <c r="B9" s="85" t="s">
        <v>49</v>
      </c>
      <c r="C9" s="86"/>
      <c r="D9" s="87"/>
      <c r="E9" s="12" t="s">
        <v>16</v>
      </c>
      <c r="F9" s="21" t="s">
        <v>13</v>
      </c>
      <c r="G9" s="82" t="s">
        <v>59</v>
      </c>
      <c r="H9" s="83"/>
      <c r="I9" s="83"/>
      <c r="J9" s="83"/>
      <c r="K9" s="83"/>
      <c r="L9" s="84"/>
      <c r="R9" s="43"/>
      <c r="S9" s="44"/>
      <c r="T9" s="44"/>
    </row>
    <row r="10" spans="1:20" ht="120" customHeight="1" x14ac:dyDescent="0.15">
      <c r="A10" s="42" t="s">
        <v>4</v>
      </c>
      <c r="B10" s="88" t="s">
        <v>50</v>
      </c>
      <c r="C10" s="89"/>
      <c r="D10" s="90"/>
      <c r="E10" s="13" t="s">
        <v>60</v>
      </c>
      <c r="F10" s="21" t="s">
        <v>13</v>
      </c>
      <c r="G10" s="82" t="s">
        <v>61</v>
      </c>
      <c r="H10" s="83"/>
      <c r="I10" s="83"/>
      <c r="J10" s="83"/>
      <c r="K10" s="83"/>
      <c r="L10" s="84"/>
      <c r="R10" s="43"/>
      <c r="S10" s="44"/>
      <c r="T10" s="44"/>
    </row>
    <row r="11" spans="1:20" ht="120" customHeight="1" thickBot="1" x14ac:dyDescent="0.2">
      <c r="A11" s="22" t="s">
        <v>3</v>
      </c>
      <c r="B11" s="91" t="s">
        <v>51</v>
      </c>
      <c r="C11" s="92"/>
      <c r="D11" s="93"/>
      <c r="E11" s="16" t="s">
        <v>17</v>
      </c>
      <c r="F11" s="23" t="s">
        <v>13</v>
      </c>
      <c r="G11" s="94" t="s">
        <v>62</v>
      </c>
      <c r="H11" s="95"/>
      <c r="I11" s="95"/>
      <c r="J11" s="95"/>
      <c r="K11" s="95"/>
      <c r="L11" s="96"/>
    </row>
    <row r="12" spans="1:20" ht="24" customHeight="1" x14ac:dyDescent="0.15">
      <c r="A12" s="100" t="s">
        <v>14</v>
      </c>
      <c r="B12" s="97" t="s">
        <v>15</v>
      </c>
      <c r="C12" s="98"/>
      <c r="D12" s="98"/>
      <c r="E12" s="98"/>
      <c r="F12" s="98"/>
      <c r="G12" s="98"/>
      <c r="H12" s="98"/>
      <c r="I12" s="98"/>
      <c r="J12" s="98"/>
      <c r="K12" s="98"/>
      <c r="L12" s="99"/>
    </row>
    <row r="13" spans="1:20" ht="53.25" customHeight="1" x14ac:dyDescent="0.15">
      <c r="A13" s="101"/>
      <c r="B13" s="103" t="s">
        <v>63</v>
      </c>
      <c r="C13" s="104"/>
      <c r="D13" s="104"/>
      <c r="E13" s="104"/>
      <c r="F13" s="104"/>
      <c r="G13" s="104"/>
      <c r="H13" s="104"/>
      <c r="I13" s="104"/>
      <c r="J13" s="104"/>
      <c r="K13" s="104"/>
      <c r="L13" s="105"/>
    </row>
    <row r="14" spans="1:20" ht="53.25" customHeight="1" x14ac:dyDescent="0.15">
      <c r="A14" s="101"/>
      <c r="B14" s="106"/>
      <c r="C14" s="107"/>
      <c r="D14" s="107"/>
      <c r="E14" s="107"/>
      <c r="F14" s="107"/>
      <c r="G14" s="107"/>
      <c r="H14" s="107"/>
      <c r="I14" s="107"/>
      <c r="J14" s="107"/>
      <c r="K14" s="107"/>
      <c r="L14" s="108"/>
    </row>
    <row r="15" spans="1:20" ht="53.25" customHeight="1" x14ac:dyDescent="0.15">
      <c r="A15" s="101"/>
      <c r="B15" s="106"/>
      <c r="C15" s="107"/>
      <c r="D15" s="107"/>
      <c r="E15" s="107"/>
      <c r="F15" s="107"/>
      <c r="G15" s="107"/>
      <c r="H15" s="107"/>
      <c r="I15" s="107"/>
      <c r="J15" s="107"/>
      <c r="K15" s="107"/>
      <c r="L15" s="108"/>
    </row>
    <row r="16" spans="1:20" ht="53.25" customHeight="1" x14ac:dyDescent="0.15">
      <c r="A16" s="101"/>
      <c r="B16" s="106"/>
      <c r="C16" s="107"/>
      <c r="D16" s="107"/>
      <c r="E16" s="107"/>
      <c r="F16" s="107"/>
      <c r="G16" s="107"/>
      <c r="H16" s="107"/>
      <c r="I16" s="107"/>
      <c r="J16" s="107"/>
      <c r="K16" s="107"/>
      <c r="L16" s="108"/>
    </row>
    <row r="17" spans="1:12" ht="53.25" customHeight="1" x14ac:dyDescent="0.15">
      <c r="A17" s="101"/>
      <c r="B17" s="106"/>
      <c r="C17" s="107"/>
      <c r="D17" s="107"/>
      <c r="E17" s="107"/>
      <c r="F17" s="107"/>
      <c r="G17" s="107"/>
      <c r="H17" s="107"/>
      <c r="I17" s="107"/>
      <c r="J17" s="107"/>
      <c r="K17" s="107"/>
      <c r="L17" s="108"/>
    </row>
    <row r="18" spans="1:12" ht="18" customHeight="1" thickBot="1" x14ac:dyDescent="0.2">
      <c r="A18" s="102"/>
      <c r="B18" s="109"/>
      <c r="C18" s="110"/>
      <c r="D18" s="110"/>
      <c r="E18" s="110"/>
      <c r="F18" s="110"/>
      <c r="G18" s="110"/>
      <c r="H18" s="110"/>
      <c r="I18" s="110"/>
      <c r="J18" s="110"/>
      <c r="K18" s="110"/>
      <c r="L18" s="111"/>
    </row>
    <row r="19" spans="1:12" ht="20.100000000000001" customHeight="1" x14ac:dyDescent="0.15">
      <c r="A19" s="50" t="s">
        <v>52</v>
      </c>
      <c r="B19" s="50"/>
      <c r="C19" s="50"/>
      <c r="D19" s="50"/>
      <c r="E19" s="50"/>
      <c r="F19" s="50"/>
      <c r="G19" s="50"/>
      <c r="H19" s="50"/>
      <c r="I19" s="50"/>
      <c r="J19" s="50"/>
      <c r="K19" s="50"/>
      <c r="L19" s="50"/>
    </row>
  </sheetData>
  <mergeCells count="27">
    <mergeCell ref="B11:D11"/>
    <mergeCell ref="G11:L11"/>
    <mergeCell ref="B12:L12"/>
    <mergeCell ref="A12:A18"/>
    <mergeCell ref="B13:L18"/>
    <mergeCell ref="B8:D8"/>
    <mergeCell ref="G8:L8"/>
    <mergeCell ref="B9:D9"/>
    <mergeCell ref="G9:L9"/>
    <mergeCell ref="B10:D10"/>
    <mergeCell ref="G10:L10"/>
    <mergeCell ref="A19:L19"/>
    <mergeCell ref="A1:G2"/>
    <mergeCell ref="H1:I2"/>
    <mergeCell ref="J1:L2"/>
    <mergeCell ref="A3:L3"/>
    <mergeCell ref="A4:B4"/>
    <mergeCell ref="C4:H4"/>
    <mergeCell ref="I4:L4"/>
    <mergeCell ref="A5:B5"/>
    <mergeCell ref="C5:H5"/>
    <mergeCell ref="I5:L5"/>
    <mergeCell ref="A6:D6"/>
    <mergeCell ref="E6:F6"/>
    <mergeCell ref="G6:L6"/>
    <mergeCell ref="B7:D7"/>
    <mergeCell ref="G7:L7"/>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9"/>
  <sheetViews>
    <sheetView view="pageBreakPreview" zoomScale="60" zoomScaleNormal="100" zoomScalePageLayoutView="80" workbookViewId="0">
      <selection activeCell="H1" sqref="H1:L2"/>
    </sheetView>
  </sheetViews>
  <sheetFormatPr defaultColWidth="9" defaultRowHeight="13.5" x14ac:dyDescent="0.15"/>
  <cols>
    <col min="1" max="1" width="4.5" style="8" customWidth="1"/>
    <col min="2" max="2" width="4.25" style="18" customWidth="1"/>
    <col min="3" max="3" width="8.625" style="8" customWidth="1"/>
    <col min="4" max="4" width="24.375" style="8" customWidth="1"/>
    <col min="5" max="11" width="8.625" style="8" customWidth="1"/>
    <col min="12" max="12" width="18.5" style="8" customWidth="1"/>
    <col min="13" max="17" width="3.625" style="8" customWidth="1"/>
    <col min="18" max="18" width="9" style="8"/>
    <col min="19" max="19" width="37.5" style="8" customWidth="1"/>
    <col min="20" max="20" width="22.25" style="8" customWidth="1"/>
    <col min="21" max="16384" width="9" style="8"/>
  </cols>
  <sheetData>
    <row r="1" spans="1:20" ht="15.75" customHeight="1" x14ac:dyDescent="0.15">
      <c r="A1" s="51" t="s">
        <v>45</v>
      </c>
      <c r="B1" s="51"/>
      <c r="C1" s="51"/>
      <c r="D1" s="51"/>
      <c r="E1" s="51"/>
      <c r="F1" s="51"/>
      <c r="G1" s="51"/>
      <c r="H1" s="53"/>
      <c r="I1" s="53"/>
      <c r="J1" s="112"/>
      <c r="K1" s="112"/>
      <c r="L1" s="112"/>
    </row>
    <row r="2" spans="1:20" ht="15.75" customHeight="1" x14ac:dyDescent="0.15">
      <c r="A2" s="51"/>
      <c r="B2" s="51"/>
      <c r="C2" s="51"/>
      <c r="D2" s="51"/>
      <c r="E2" s="51"/>
      <c r="F2" s="51"/>
      <c r="G2" s="51"/>
      <c r="H2" s="53"/>
      <c r="I2" s="53"/>
      <c r="J2" s="112"/>
      <c r="K2" s="112"/>
      <c r="L2" s="112"/>
    </row>
    <row r="3" spans="1:20" ht="6" customHeight="1" thickBot="1" x14ac:dyDescent="0.2">
      <c r="A3" s="57"/>
      <c r="B3" s="57"/>
      <c r="C3" s="57"/>
      <c r="D3" s="57"/>
      <c r="E3" s="57"/>
      <c r="F3" s="57"/>
      <c r="G3" s="57"/>
      <c r="H3" s="57"/>
      <c r="I3" s="57"/>
      <c r="J3" s="57"/>
      <c r="K3" s="57"/>
      <c r="L3" s="57"/>
    </row>
    <row r="4" spans="1:20" ht="14.25" x14ac:dyDescent="0.15">
      <c r="A4" s="58" t="s">
        <v>6</v>
      </c>
      <c r="B4" s="59"/>
      <c r="C4" s="60" t="s">
        <v>7</v>
      </c>
      <c r="D4" s="61"/>
      <c r="E4" s="61"/>
      <c r="F4" s="61"/>
      <c r="G4" s="61"/>
      <c r="H4" s="61"/>
      <c r="I4" s="60" t="s">
        <v>8</v>
      </c>
      <c r="J4" s="61"/>
      <c r="K4" s="61"/>
      <c r="L4" s="62"/>
    </row>
    <row r="5" spans="1:20" s="9" customFormat="1" ht="36" customHeight="1" thickBot="1" x14ac:dyDescent="0.2">
      <c r="A5" s="63">
        <v>2</v>
      </c>
      <c r="B5" s="64"/>
      <c r="C5" s="65" t="str">
        <f>IFERROR(VLOOKUP(A5,R7:T10,2),"")</f>
        <v>脳の健康推進事業と成年後見制度普及事業</v>
      </c>
      <c r="D5" s="66"/>
      <c r="E5" s="66"/>
      <c r="F5" s="66"/>
      <c r="G5" s="66"/>
      <c r="H5" s="66"/>
      <c r="I5" s="65" t="str">
        <f>IFERROR(VLOOKUP(A5,R7:T10,3),"")</f>
        <v>流山高齢者安心ネット</v>
      </c>
      <c r="J5" s="66"/>
      <c r="K5" s="66"/>
      <c r="L5" s="67"/>
      <c r="R5" s="10" t="s">
        <v>9</v>
      </c>
      <c r="S5" s="11" t="s">
        <v>7</v>
      </c>
      <c r="T5" s="11" t="s">
        <v>8</v>
      </c>
    </row>
    <row r="6" spans="1:20" s="9" customFormat="1" ht="24" customHeight="1" thickBot="1" x14ac:dyDescent="0.2">
      <c r="A6" s="113" t="s">
        <v>10</v>
      </c>
      <c r="B6" s="114"/>
      <c r="C6" s="114"/>
      <c r="D6" s="114"/>
      <c r="E6" s="70" t="s">
        <v>11</v>
      </c>
      <c r="F6" s="71"/>
      <c r="G6" s="70" t="s">
        <v>12</v>
      </c>
      <c r="H6" s="72"/>
      <c r="I6" s="72"/>
      <c r="J6" s="72"/>
      <c r="K6" s="72"/>
      <c r="L6" s="71"/>
      <c r="R6" s="11"/>
      <c r="S6" s="11"/>
      <c r="T6" s="11"/>
    </row>
    <row r="7" spans="1:20" ht="120" customHeight="1" x14ac:dyDescent="0.15">
      <c r="A7" s="45" t="s">
        <v>0</v>
      </c>
      <c r="B7" s="115" t="s">
        <v>46</v>
      </c>
      <c r="C7" s="116"/>
      <c r="D7" s="117"/>
      <c r="E7" s="12" t="s">
        <v>19</v>
      </c>
      <c r="F7" s="46" t="s">
        <v>13</v>
      </c>
      <c r="G7" s="76" t="s">
        <v>64</v>
      </c>
      <c r="H7" s="77"/>
      <c r="I7" s="77"/>
      <c r="J7" s="77"/>
      <c r="K7" s="77"/>
      <c r="L7" s="78"/>
      <c r="R7" s="19">
        <v>1</v>
      </c>
      <c r="S7" s="20" t="s">
        <v>53</v>
      </c>
      <c r="T7" s="20" t="s">
        <v>54</v>
      </c>
    </row>
    <row r="8" spans="1:20" ht="120" customHeight="1" x14ac:dyDescent="0.15">
      <c r="A8" s="47" t="s">
        <v>1</v>
      </c>
      <c r="B8" s="88" t="s">
        <v>48</v>
      </c>
      <c r="C8" s="89"/>
      <c r="D8" s="90"/>
      <c r="E8" s="13" t="s">
        <v>19</v>
      </c>
      <c r="F8" s="14" t="s">
        <v>13</v>
      </c>
      <c r="G8" s="82" t="s">
        <v>65</v>
      </c>
      <c r="H8" s="83"/>
      <c r="I8" s="83"/>
      <c r="J8" s="83"/>
      <c r="K8" s="83"/>
      <c r="L8" s="84"/>
      <c r="R8" s="19">
        <v>2</v>
      </c>
      <c r="S8" s="20" t="s">
        <v>55</v>
      </c>
      <c r="T8" s="20" t="s">
        <v>56</v>
      </c>
    </row>
    <row r="9" spans="1:20" ht="120" customHeight="1" x14ac:dyDescent="0.15">
      <c r="A9" s="48" t="s">
        <v>2</v>
      </c>
      <c r="B9" s="118" t="s">
        <v>49</v>
      </c>
      <c r="C9" s="119"/>
      <c r="D9" s="120"/>
      <c r="E9" s="12" t="s">
        <v>18</v>
      </c>
      <c r="F9" s="14" t="s">
        <v>13</v>
      </c>
      <c r="G9" s="82" t="s">
        <v>66</v>
      </c>
      <c r="H9" s="83"/>
      <c r="I9" s="83"/>
      <c r="J9" s="83"/>
      <c r="K9" s="83"/>
      <c r="L9" s="84"/>
      <c r="R9" s="43"/>
      <c r="S9" s="44"/>
      <c r="T9" s="44"/>
    </row>
    <row r="10" spans="1:20" ht="120" customHeight="1" x14ac:dyDescent="0.15">
      <c r="A10" s="48" t="s">
        <v>4</v>
      </c>
      <c r="B10" s="88" t="s">
        <v>50</v>
      </c>
      <c r="C10" s="89"/>
      <c r="D10" s="90"/>
      <c r="E10" s="13" t="s">
        <v>19</v>
      </c>
      <c r="F10" s="14" t="s">
        <v>13</v>
      </c>
      <c r="G10" s="82" t="s">
        <v>67</v>
      </c>
      <c r="H10" s="83"/>
      <c r="I10" s="83"/>
      <c r="J10" s="83"/>
      <c r="K10" s="83"/>
      <c r="L10" s="84"/>
      <c r="R10" s="43"/>
      <c r="S10" s="44"/>
      <c r="T10" s="44"/>
    </row>
    <row r="11" spans="1:20" ht="120" customHeight="1" thickBot="1" x14ac:dyDescent="0.2">
      <c r="A11" s="15" t="s">
        <v>3</v>
      </c>
      <c r="B11" s="91" t="s">
        <v>51</v>
      </c>
      <c r="C11" s="92"/>
      <c r="D11" s="93"/>
      <c r="E11" s="16" t="s">
        <v>18</v>
      </c>
      <c r="F11" s="17" t="s">
        <v>13</v>
      </c>
      <c r="G11" s="94" t="s">
        <v>68</v>
      </c>
      <c r="H11" s="95"/>
      <c r="I11" s="95"/>
      <c r="J11" s="95"/>
      <c r="K11" s="95"/>
      <c r="L11" s="96"/>
    </row>
    <row r="12" spans="1:20" ht="24" customHeight="1" x14ac:dyDescent="0.15">
      <c r="A12" s="100" t="s">
        <v>14</v>
      </c>
      <c r="B12" s="97" t="s">
        <v>15</v>
      </c>
      <c r="C12" s="98"/>
      <c r="D12" s="98"/>
      <c r="E12" s="98"/>
      <c r="F12" s="98"/>
      <c r="G12" s="98"/>
      <c r="H12" s="98"/>
      <c r="I12" s="98"/>
      <c r="J12" s="98"/>
      <c r="K12" s="98"/>
      <c r="L12" s="99"/>
    </row>
    <row r="13" spans="1:20" ht="53.25" customHeight="1" x14ac:dyDescent="0.15">
      <c r="A13" s="101"/>
      <c r="B13" s="103" t="s">
        <v>69</v>
      </c>
      <c r="C13" s="104"/>
      <c r="D13" s="104"/>
      <c r="E13" s="104"/>
      <c r="F13" s="104"/>
      <c r="G13" s="104"/>
      <c r="H13" s="104"/>
      <c r="I13" s="104"/>
      <c r="J13" s="104"/>
      <c r="K13" s="104"/>
      <c r="L13" s="105"/>
    </row>
    <row r="14" spans="1:20" ht="53.25" customHeight="1" x14ac:dyDescent="0.15">
      <c r="A14" s="101"/>
      <c r="B14" s="106"/>
      <c r="C14" s="121"/>
      <c r="D14" s="121"/>
      <c r="E14" s="121"/>
      <c r="F14" s="121"/>
      <c r="G14" s="121"/>
      <c r="H14" s="121"/>
      <c r="I14" s="121"/>
      <c r="J14" s="121"/>
      <c r="K14" s="121"/>
      <c r="L14" s="108"/>
    </row>
    <row r="15" spans="1:20" ht="53.25" customHeight="1" x14ac:dyDescent="0.15">
      <c r="A15" s="101"/>
      <c r="B15" s="106"/>
      <c r="C15" s="121"/>
      <c r="D15" s="121"/>
      <c r="E15" s="121"/>
      <c r="F15" s="121"/>
      <c r="G15" s="121"/>
      <c r="H15" s="121"/>
      <c r="I15" s="121"/>
      <c r="J15" s="121"/>
      <c r="K15" s="121"/>
      <c r="L15" s="108"/>
    </row>
    <row r="16" spans="1:20" ht="53.25" customHeight="1" x14ac:dyDescent="0.15">
      <c r="A16" s="101"/>
      <c r="B16" s="106"/>
      <c r="C16" s="121"/>
      <c r="D16" s="121"/>
      <c r="E16" s="121"/>
      <c r="F16" s="121"/>
      <c r="G16" s="121"/>
      <c r="H16" s="121"/>
      <c r="I16" s="121"/>
      <c r="J16" s="121"/>
      <c r="K16" s="121"/>
      <c r="L16" s="108"/>
    </row>
    <row r="17" spans="1:12" ht="53.25" customHeight="1" x14ac:dyDescent="0.15">
      <c r="A17" s="101"/>
      <c r="B17" s="106"/>
      <c r="C17" s="121"/>
      <c r="D17" s="121"/>
      <c r="E17" s="121"/>
      <c r="F17" s="121"/>
      <c r="G17" s="121"/>
      <c r="H17" s="121"/>
      <c r="I17" s="121"/>
      <c r="J17" s="121"/>
      <c r="K17" s="121"/>
      <c r="L17" s="108"/>
    </row>
    <row r="18" spans="1:12" ht="18" customHeight="1" thickBot="1" x14ac:dyDescent="0.2">
      <c r="A18" s="102"/>
      <c r="B18" s="109"/>
      <c r="C18" s="110"/>
      <c r="D18" s="110"/>
      <c r="E18" s="110"/>
      <c r="F18" s="110"/>
      <c r="G18" s="110"/>
      <c r="H18" s="110"/>
      <c r="I18" s="110"/>
      <c r="J18" s="110"/>
      <c r="K18" s="110"/>
      <c r="L18" s="111"/>
    </row>
    <row r="19" spans="1:12" ht="20.100000000000001" customHeight="1" x14ac:dyDescent="0.15">
      <c r="A19" s="50" t="s">
        <v>52</v>
      </c>
      <c r="B19" s="50"/>
      <c r="C19" s="50"/>
      <c r="D19" s="50"/>
      <c r="E19" s="50"/>
      <c r="F19" s="50"/>
      <c r="G19" s="50"/>
      <c r="H19" s="50"/>
      <c r="I19" s="50"/>
      <c r="J19" s="50"/>
      <c r="K19" s="50"/>
      <c r="L19" s="50"/>
    </row>
  </sheetData>
  <mergeCells count="27">
    <mergeCell ref="B11:D11"/>
    <mergeCell ref="G11:L11"/>
    <mergeCell ref="B12:L12"/>
    <mergeCell ref="A12:A18"/>
    <mergeCell ref="B13:L18"/>
    <mergeCell ref="B8:D8"/>
    <mergeCell ref="G8:L8"/>
    <mergeCell ref="B9:D9"/>
    <mergeCell ref="G9:L9"/>
    <mergeCell ref="B10:D10"/>
    <mergeCell ref="G10:L10"/>
    <mergeCell ref="A19:L19"/>
    <mergeCell ref="A1:G2"/>
    <mergeCell ref="H1:I2"/>
    <mergeCell ref="J1:L2"/>
    <mergeCell ref="A3:L3"/>
    <mergeCell ref="A4:B4"/>
    <mergeCell ref="C4:H4"/>
    <mergeCell ref="I4:L4"/>
    <mergeCell ref="A5:B5"/>
    <mergeCell ref="C5:H5"/>
    <mergeCell ref="I5:L5"/>
    <mergeCell ref="A6:D6"/>
    <mergeCell ref="E6:F6"/>
    <mergeCell ref="G6:L6"/>
    <mergeCell ref="B7:D7"/>
    <mergeCell ref="G7:L7"/>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9"/>
  <sheetViews>
    <sheetView view="pageBreakPreview" zoomScale="60" zoomScaleNormal="100" zoomScalePageLayoutView="80" workbookViewId="0">
      <selection activeCell="R9" sqref="R9"/>
    </sheetView>
  </sheetViews>
  <sheetFormatPr defaultColWidth="9" defaultRowHeight="13.5" x14ac:dyDescent="0.15"/>
  <cols>
    <col min="1" max="1" width="4.5" style="8" customWidth="1"/>
    <col min="2" max="2" width="4.25" style="18" customWidth="1"/>
    <col min="3" max="3" width="8.625" style="8" customWidth="1"/>
    <col min="4" max="4" width="24.375" style="8" customWidth="1"/>
    <col min="5" max="11" width="8.625" style="8" customWidth="1"/>
    <col min="12" max="12" width="18.5" style="8" customWidth="1"/>
    <col min="13" max="17" width="3.625" style="8" customWidth="1"/>
    <col min="18" max="18" width="9" style="8"/>
    <col min="19" max="19" width="37.5" style="8" customWidth="1"/>
    <col min="20" max="20" width="22.25" style="8" customWidth="1"/>
    <col min="21" max="16384" width="9" style="8"/>
  </cols>
  <sheetData>
    <row r="1" spans="1:20" ht="15.75" customHeight="1" x14ac:dyDescent="0.15">
      <c r="A1" s="51" t="s">
        <v>70</v>
      </c>
      <c r="B1" s="51"/>
      <c r="C1" s="51"/>
      <c r="D1" s="51"/>
      <c r="E1" s="51"/>
      <c r="F1" s="51"/>
      <c r="G1" s="51"/>
      <c r="H1" s="53"/>
      <c r="I1" s="53"/>
      <c r="J1" s="112"/>
      <c r="K1" s="112"/>
      <c r="L1" s="112"/>
    </row>
    <row r="2" spans="1:20" ht="15.75" customHeight="1" x14ac:dyDescent="0.15">
      <c r="A2" s="52"/>
      <c r="B2" s="52"/>
      <c r="C2" s="52"/>
      <c r="D2" s="52"/>
      <c r="E2" s="52"/>
      <c r="F2" s="52"/>
      <c r="G2" s="52"/>
      <c r="H2" s="54"/>
      <c r="I2" s="54"/>
      <c r="J2" s="122"/>
      <c r="K2" s="122"/>
      <c r="L2" s="122"/>
    </row>
    <row r="3" spans="1:20" ht="6" customHeight="1" thickBot="1" x14ac:dyDescent="0.2">
      <c r="A3" s="57"/>
      <c r="B3" s="57"/>
      <c r="C3" s="57"/>
      <c r="D3" s="57"/>
      <c r="E3" s="57"/>
      <c r="F3" s="57"/>
      <c r="G3" s="57"/>
      <c r="H3" s="57"/>
      <c r="I3" s="57"/>
      <c r="J3" s="57"/>
      <c r="K3" s="57"/>
      <c r="L3" s="57"/>
    </row>
    <row r="4" spans="1:20" ht="14.25" x14ac:dyDescent="0.15">
      <c r="A4" s="58" t="s">
        <v>20</v>
      </c>
      <c r="B4" s="59"/>
      <c r="C4" s="60" t="s">
        <v>21</v>
      </c>
      <c r="D4" s="61"/>
      <c r="E4" s="61"/>
      <c r="F4" s="61"/>
      <c r="G4" s="61"/>
      <c r="H4" s="61"/>
      <c r="I4" s="60" t="s">
        <v>22</v>
      </c>
      <c r="J4" s="61"/>
      <c r="K4" s="61"/>
      <c r="L4" s="62"/>
    </row>
    <row r="5" spans="1:20" s="9" customFormat="1" ht="36" customHeight="1" thickBot="1" x14ac:dyDescent="0.2">
      <c r="A5" s="63">
        <v>2</v>
      </c>
      <c r="B5" s="64"/>
      <c r="C5" s="65" t="str">
        <f>IFERROR(VLOOKUP(A5,R7:T10,2),"")</f>
        <v>脳の健康推進事業と成年後見制度普及事業</v>
      </c>
      <c r="D5" s="66"/>
      <c r="E5" s="66"/>
      <c r="F5" s="66"/>
      <c r="G5" s="66"/>
      <c r="H5" s="66"/>
      <c r="I5" s="65" t="str">
        <f>IFERROR(VLOOKUP(A5,R7:T10,3),"")</f>
        <v>流山高齢者安心ネット</v>
      </c>
      <c r="J5" s="66"/>
      <c r="K5" s="66"/>
      <c r="L5" s="67"/>
      <c r="R5" s="10" t="s">
        <v>9</v>
      </c>
      <c r="S5" s="11" t="s">
        <v>7</v>
      </c>
      <c r="T5" s="11" t="s">
        <v>8</v>
      </c>
    </row>
    <row r="6" spans="1:20" s="9" customFormat="1" ht="24" customHeight="1" thickBot="1" x14ac:dyDescent="0.2">
      <c r="A6" s="68" t="s">
        <v>23</v>
      </c>
      <c r="B6" s="69"/>
      <c r="C6" s="69"/>
      <c r="D6" s="69"/>
      <c r="E6" s="70" t="s">
        <v>24</v>
      </c>
      <c r="F6" s="71"/>
      <c r="G6" s="70" t="s">
        <v>25</v>
      </c>
      <c r="H6" s="72"/>
      <c r="I6" s="72"/>
      <c r="J6" s="72"/>
      <c r="K6" s="72"/>
      <c r="L6" s="71"/>
      <c r="R6" s="11"/>
      <c r="S6" s="11"/>
      <c r="T6" s="11"/>
    </row>
    <row r="7" spans="1:20" ht="120" customHeight="1" x14ac:dyDescent="0.15">
      <c r="A7" s="39" t="s">
        <v>26</v>
      </c>
      <c r="B7" s="73" t="s">
        <v>71</v>
      </c>
      <c r="C7" s="74"/>
      <c r="D7" s="75"/>
      <c r="E7" s="12" t="s">
        <v>27</v>
      </c>
      <c r="F7" s="40" t="s">
        <v>28</v>
      </c>
      <c r="G7" s="76" t="s">
        <v>72</v>
      </c>
      <c r="H7" s="77"/>
      <c r="I7" s="77"/>
      <c r="J7" s="77"/>
      <c r="K7" s="77"/>
      <c r="L7" s="78"/>
      <c r="R7" s="19">
        <v>1</v>
      </c>
      <c r="S7" s="20" t="s">
        <v>53</v>
      </c>
      <c r="T7" s="20" t="s">
        <v>54</v>
      </c>
    </row>
    <row r="8" spans="1:20" ht="120" customHeight="1" x14ac:dyDescent="0.15">
      <c r="A8" s="41" t="s">
        <v>29</v>
      </c>
      <c r="B8" s="79" t="s">
        <v>73</v>
      </c>
      <c r="C8" s="80"/>
      <c r="D8" s="81"/>
      <c r="E8" s="13" t="s">
        <v>27</v>
      </c>
      <c r="F8" s="21" t="s">
        <v>28</v>
      </c>
      <c r="G8" s="82" t="s">
        <v>74</v>
      </c>
      <c r="H8" s="83"/>
      <c r="I8" s="83"/>
      <c r="J8" s="83"/>
      <c r="K8" s="83"/>
      <c r="L8" s="84"/>
      <c r="R8" s="19">
        <v>2</v>
      </c>
      <c r="S8" s="20" t="s">
        <v>55</v>
      </c>
      <c r="T8" s="20" t="s">
        <v>56</v>
      </c>
    </row>
    <row r="9" spans="1:20" ht="120" customHeight="1" x14ac:dyDescent="0.15">
      <c r="A9" s="42" t="s">
        <v>31</v>
      </c>
      <c r="B9" s="85" t="s">
        <v>75</v>
      </c>
      <c r="C9" s="86"/>
      <c r="D9" s="87"/>
      <c r="E9" s="12" t="s">
        <v>30</v>
      </c>
      <c r="F9" s="21" t="s">
        <v>28</v>
      </c>
      <c r="G9" s="82" t="s">
        <v>76</v>
      </c>
      <c r="H9" s="83"/>
      <c r="I9" s="83"/>
      <c r="J9" s="83"/>
      <c r="K9" s="83"/>
      <c r="L9" s="84"/>
      <c r="R9" s="43"/>
      <c r="S9" s="44"/>
      <c r="T9" s="44"/>
    </row>
    <row r="10" spans="1:20" ht="120" customHeight="1" x14ac:dyDescent="0.15">
      <c r="A10" s="42" t="s">
        <v>32</v>
      </c>
      <c r="B10" s="88" t="s">
        <v>77</v>
      </c>
      <c r="C10" s="89"/>
      <c r="D10" s="90"/>
      <c r="E10" s="13" t="s">
        <v>27</v>
      </c>
      <c r="F10" s="21" t="s">
        <v>28</v>
      </c>
      <c r="G10" s="82" t="s">
        <v>78</v>
      </c>
      <c r="H10" s="83"/>
      <c r="I10" s="83"/>
      <c r="J10" s="83"/>
      <c r="K10" s="83"/>
      <c r="L10" s="84"/>
      <c r="R10" s="43"/>
      <c r="S10" s="44"/>
      <c r="T10" s="44"/>
    </row>
    <row r="11" spans="1:20" ht="120" customHeight="1" thickBot="1" x14ac:dyDescent="0.2">
      <c r="A11" s="22" t="s">
        <v>33</v>
      </c>
      <c r="B11" s="91" t="s">
        <v>79</v>
      </c>
      <c r="C11" s="92"/>
      <c r="D11" s="93"/>
      <c r="E11" s="16" t="s">
        <v>27</v>
      </c>
      <c r="F11" s="23" t="s">
        <v>28</v>
      </c>
      <c r="G11" s="94" t="s">
        <v>80</v>
      </c>
      <c r="H11" s="95"/>
      <c r="I11" s="95"/>
      <c r="J11" s="95"/>
      <c r="K11" s="95"/>
      <c r="L11" s="96"/>
    </row>
    <row r="12" spans="1:20" ht="24" customHeight="1" x14ac:dyDescent="0.15">
      <c r="A12" s="100" t="s">
        <v>34</v>
      </c>
      <c r="B12" s="97" t="s">
        <v>35</v>
      </c>
      <c r="C12" s="98"/>
      <c r="D12" s="98"/>
      <c r="E12" s="98"/>
      <c r="F12" s="98"/>
      <c r="G12" s="98"/>
      <c r="H12" s="98"/>
      <c r="I12" s="98"/>
      <c r="J12" s="98"/>
      <c r="K12" s="98"/>
      <c r="L12" s="99"/>
    </row>
    <row r="13" spans="1:20" ht="53.25" customHeight="1" x14ac:dyDescent="0.15">
      <c r="A13" s="101"/>
      <c r="B13" s="103" t="s">
        <v>81</v>
      </c>
      <c r="C13" s="104"/>
      <c r="D13" s="104"/>
      <c r="E13" s="104"/>
      <c r="F13" s="104"/>
      <c r="G13" s="104"/>
      <c r="H13" s="104"/>
      <c r="I13" s="104"/>
      <c r="J13" s="104"/>
      <c r="K13" s="104"/>
      <c r="L13" s="105"/>
    </row>
    <row r="14" spans="1:20" ht="53.25" customHeight="1" x14ac:dyDescent="0.15">
      <c r="A14" s="101"/>
      <c r="B14" s="106"/>
      <c r="C14" s="107"/>
      <c r="D14" s="107"/>
      <c r="E14" s="107"/>
      <c r="F14" s="107"/>
      <c r="G14" s="107"/>
      <c r="H14" s="107"/>
      <c r="I14" s="107"/>
      <c r="J14" s="107"/>
      <c r="K14" s="107"/>
      <c r="L14" s="108"/>
    </row>
    <row r="15" spans="1:20" ht="53.25" customHeight="1" x14ac:dyDescent="0.15">
      <c r="A15" s="101"/>
      <c r="B15" s="106"/>
      <c r="C15" s="107"/>
      <c r="D15" s="107"/>
      <c r="E15" s="107"/>
      <c r="F15" s="107"/>
      <c r="G15" s="107"/>
      <c r="H15" s="107"/>
      <c r="I15" s="107"/>
      <c r="J15" s="107"/>
      <c r="K15" s="107"/>
      <c r="L15" s="108"/>
    </row>
    <row r="16" spans="1:20" ht="53.25" customHeight="1" x14ac:dyDescent="0.15">
      <c r="A16" s="101"/>
      <c r="B16" s="106"/>
      <c r="C16" s="107"/>
      <c r="D16" s="107"/>
      <c r="E16" s="107"/>
      <c r="F16" s="107"/>
      <c r="G16" s="107"/>
      <c r="H16" s="107"/>
      <c r="I16" s="107"/>
      <c r="J16" s="107"/>
      <c r="K16" s="107"/>
      <c r="L16" s="108"/>
    </row>
    <row r="17" spans="1:12" ht="53.25" customHeight="1" x14ac:dyDescent="0.15">
      <c r="A17" s="101"/>
      <c r="B17" s="106"/>
      <c r="C17" s="107"/>
      <c r="D17" s="107"/>
      <c r="E17" s="107"/>
      <c r="F17" s="107"/>
      <c r="G17" s="107"/>
      <c r="H17" s="107"/>
      <c r="I17" s="107"/>
      <c r="J17" s="107"/>
      <c r="K17" s="107"/>
      <c r="L17" s="108"/>
    </row>
    <row r="18" spans="1:12" ht="18" customHeight="1" thickBot="1" x14ac:dyDescent="0.2">
      <c r="A18" s="102"/>
      <c r="B18" s="109"/>
      <c r="C18" s="110"/>
      <c r="D18" s="110"/>
      <c r="E18" s="110"/>
      <c r="F18" s="110"/>
      <c r="G18" s="110"/>
      <c r="H18" s="110"/>
      <c r="I18" s="110"/>
      <c r="J18" s="110"/>
      <c r="K18" s="110"/>
      <c r="L18" s="111"/>
    </row>
    <row r="19" spans="1:12" ht="20.100000000000001" customHeight="1" x14ac:dyDescent="0.15">
      <c r="A19" s="50" t="s">
        <v>82</v>
      </c>
      <c r="B19" s="50"/>
      <c r="C19" s="50"/>
      <c r="D19" s="50"/>
      <c r="E19" s="50"/>
      <c r="F19" s="50"/>
      <c r="G19" s="50"/>
      <c r="H19" s="50"/>
      <c r="I19" s="50"/>
      <c r="J19" s="50"/>
      <c r="K19" s="50"/>
      <c r="L19" s="50"/>
    </row>
  </sheetData>
  <mergeCells count="27">
    <mergeCell ref="B11:D11"/>
    <mergeCell ref="G11:L11"/>
    <mergeCell ref="B12:L12"/>
    <mergeCell ref="A12:A18"/>
    <mergeCell ref="B13:L18"/>
    <mergeCell ref="B8:D8"/>
    <mergeCell ref="G8:L8"/>
    <mergeCell ref="B9:D9"/>
    <mergeCell ref="G9:L9"/>
    <mergeCell ref="B10:D10"/>
    <mergeCell ref="G10:L10"/>
    <mergeCell ref="A19:L19"/>
    <mergeCell ref="A1:G2"/>
    <mergeCell ref="H1:I2"/>
    <mergeCell ref="J1:L2"/>
    <mergeCell ref="A3:L3"/>
    <mergeCell ref="A4:B4"/>
    <mergeCell ref="C4:H4"/>
    <mergeCell ref="I4:L4"/>
    <mergeCell ref="A5:B5"/>
    <mergeCell ref="C5:H5"/>
    <mergeCell ref="I5:L5"/>
    <mergeCell ref="A6:D6"/>
    <mergeCell ref="E6:F6"/>
    <mergeCell ref="G6:L6"/>
    <mergeCell ref="B7:D7"/>
    <mergeCell ref="G7:L7"/>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9"/>
  <sheetViews>
    <sheetView view="pageBreakPreview" zoomScale="60" zoomScaleNormal="100" zoomScalePageLayoutView="80" workbookViewId="0">
      <selection activeCell="Q8" sqref="Q8"/>
    </sheetView>
  </sheetViews>
  <sheetFormatPr defaultColWidth="9" defaultRowHeight="13.5" x14ac:dyDescent="0.15"/>
  <cols>
    <col min="1" max="1" width="4.5" style="8" customWidth="1"/>
    <col min="2" max="2" width="4.25" style="18" customWidth="1"/>
    <col min="3" max="3" width="8.625" style="8" customWidth="1"/>
    <col min="4" max="4" width="24.375" style="8" customWidth="1"/>
    <col min="5" max="11" width="8.625" style="8" customWidth="1"/>
    <col min="12" max="12" width="18.5" style="8" customWidth="1"/>
    <col min="13" max="17" width="3.625" style="8" customWidth="1"/>
    <col min="18" max="18" width="9" style="8"/>
    <col min="19" max="19" width="37.5" style="8" customWidth="1"/>
    <col min="20" max="20" width="22.25" style="8" customWidth="1"/>
    <col min="21" max="16384" width="9" style="8"/>
  </cols>
  <sheetData>
    <row r="1" spans="1:20" ht="15.75" customHeight="1" x14ac:dyDescent="0.15">
      <c r="A1" s="51" t="s">
        <v>45</v>
      </c>
      <c r="B1" s="51"/>
      <c r="C1" s="51"/>
      <c r="D1" s="51"/>
      <c r="E1" s="51"/>
      <c r="F1" s="51"/>
      <c r="G1" s="51"/>
      <c r="H1" s="53"/>
      <c r="I1" s="53"/>
      <c r="J1" s="55"/>
      <c r="K1" s="55"/>
      <c r="L1" s="55"/>
    </row>
    <row r="2" spans="1:20" ht="15.75" customHeight="1" x14ac:dyDescent="0.15">
      <c r="A2" s="52"/>
      <c r="B2" s="52"/>
      <c r="C2" s="52"/>
      <c r="D2" s="52"/>
      <c r="E2" s="52"/>
      <c r="F2" s="52"/>
      <c r="G2" s="52"/>
      <c r="H2" s="54"/>
      <c r="I2" s="54"/>
      <c r="J2" s="56"/>
      <c r="K2" s="56"/>
      <c r="L2" s="56"/>
    </row>
    <row r="3" spans="1:20" ht="6" customHeight="1" thickBot="1" x14ac:dyDescent="0.2">
      <c r="A3" s="57"/>
      <c r="B3" s="57"/>
      <c r="C3" s="57"/>
      <c r="D3" s="57"/>
      <c r="E3" s="57"/>
      <c r="F3" s="57"/>
      <c r="G3" s="57"/>
      <c r="H3" s="57"/>
      <c r="I3" s="57"/>
      <c r="J3" s="57"/>
      <c r="K3" s="57"/>
      <c r="L3" s="57"/>
    </row>
    <row r="4" spans="1:20" ht="14.25" x14ac:dyDescent="0.15">
      <c r="A4" s="58" t="s">
        <v>6</v>
      </c>
      <c r="B4" s="59"/>
      <c r="C4" s="60" t="s">
        <v>7</v>
      </c>
      <c r="D4" s="61"/>
      <c r="E4" s="61"/>
      <c r="F4" s="61"/>
      <c r="G4" s="61"/>
      <c r="H4" s="61"/>
      <c r="I4" s="60" t="s">
        <v>8</v>
      </c>
      <c r="J4" s="61"/>
      <c r="K4" s="61"/>
      <c r="L4" s="62"/>
    </row>
    <row r="5" spans="1:20" s="9" customFormat="1" ht="36" customHeight="1" thickBot="1" x14ac:dyDescent="0.2">
      <c r="A5" s="63">
        <v>2</v>
      </c>
      <c r="B5" s="64"/>
      <c r="C5" s="65" t="str">
        <f>IFERROR(VLOOKUP(A5,R7:T10,2),"")</f>
        <v>脳の健康推進事業と成年後見制度普及事業</v>
      </c>
      <c r="D5" s="66"/>
      <c r="E5" s="66"/>
      <c r="F5" s="66"/>
      <c r="G5" s="66"/>
      <c r="H5" s="66"/>
      <c r="I5" s="65" t="str">
        <f>IFERROR(VLOOKUP(A5,R7:T10,3),"")</f>
        <v>流山高齢者安心ネット</v>
      </c>
      <c r="J5" s="66"/>
      <c r="K5" s="66"/>
      <c r="L5" s="67"/>
      <c r="R5" s="10" t="s">
        <v>9</v>
      </c>
      <c r="S5" s="11" t="s">
        <v>7</v>
      </c>
      <c r="T5" s="11" t="s">
        <v>8</v>
      </c>
    </row>
    <row r="6" spans="1:20" s="9" customFormat="1" ht="24" customHeight="1" thickBot="1" x14ac:dyDescent="0.2">
      <c r="A6" s="113" t="s">
        <v>10</v>
      </c>
      <c r="B6" s="114"/>
      <c r="C6" s="114"/>
      <c r="D6" s="114"/>
      <c r="E6" s="70" t="s">
        <v>11</v>
      </c>
      <c r="F6" s="71"/>
      <c r="G6" s="70" t="s">
        <v>12</v>
      </c>
      <c r="H6" s="72"/>
      <c r="I6" s="72"/>
      <c r="J6" s="72"/>
      <c r="K6" s="72"/>
      <c r="L6" s="71"/>
      <c r="R6" s="11"/>
      <c r="S6" s="11"/>
      <c r="T6" s="11"/>
    </row>
    <row r="7" spans="1:20" ht="120" customHeight="1" x14ac:dyDescent="0.15">
      <c r="A7" s="45" t="s">
        <v>0</v>
      </c>
      <c r="B7" s="115" t="s">
        <v>46</v>
      </c>
      <c r="C7" s="116"/>
      <c r="D7" s="117"/>
      <c r="E7" s="12" t="s">
        <v>16</v>
      </c>
      <c r="F7" s="46" t="s">
        <v>13</v>
      </c>
      <c r="G7" s="76"/>
      <c r="H7" s="77"/>
      <c r="I7" s="77"/>
      <c r="J7" s="77"/>
      <c r="K7" s="77"/>
      <c r="L7" s="78"/>
      <c r="R7" s="19">
        <v>1</v>
      </c>
      <c r="S7" s="20" t="s">
        <v>53</v>
      </c>
      <c r="T7" s="20" t="s">
        <v>54</v>
      </c>
    </row>
    <row r="8" spans="1:20" ht="120" customHeight="1" x14ac:dyDescent="0.15">
      <c r="A8" s="47" t="s">
        <v>1</v>
      </c>
      <c r="B8" s="88" t="s">
        <v>48</v>
      </c>
      <c r="C8" s="89"/>
      <c r="D8" s="90"/>
      <c r="E8" s="13" t="s">
        <v>17</v>
      </c>
      <c r="F8" s="14" t="s">
        <v>13</v>
      </c>
      <c r="G8" s="82"/>
      <c r="H8" s="83"/>
      <c r="I8" s="83"/>
      <c r="J8" s="83"/>
      <c r="K8" s="83"/>
      <c r="L8" s="84"/>
      <c r="R8" s="19">
        <v>2</v>
      </c>
      <c r="S8" s="20" t="s">
        <v>55</v>
      </c>
      <c r="T8" s="20" t="s">
        <v>56</v>
      </c>
    </row>
    <row r="9" spans="1:20" ht="120" customHeight="1" x14ac:dyDescent="0.15">
      <c r="A9" s="48" t="s">
        <v>2</v>
      </c>
      <c r="B9" s="118" t="s">
        <v>49</v>
      </c>
      <c r="C9" s="119"/>
      <c r="D9" s="120"/>
      <c r="E9" s="12" t="s">
        <v>17</v>
      </c>
      <c r="F9" s="14" t="s">
        <v>13</v>
      </c>
      <c r="G9" s="82"/>
      <c r="H9" s="83"/>
      <c r="I9" s="83"/>
      <c r="J9" s="83"/>
      <c r="K9" s="83"/>
      <c r="L9" s="84"/>
      <c r="R9" s="43"/>
      <c r="S9" s="44"/>
      <c r="T9" s="44"/>
    </row>
    <row r="10" spans="1:20" ht="120" customHeight="1" x14ac:dyDescent="0.15">
      <c r="A10" s="48" t="s">
        <v>4</v>
      </c>
      <c r="B10" s="88" t="s">
        <v>50</v>
      </c>
      <c r="C10" s="89"/>
      <c r="D10" s="90"/>
      <c r="E10" s="13" t="s">
        <v>17</v>
      </c>
      <c r="F10" s="14" t="s">
        <v>13</v>
      </c>
      <c r="G10" s="82"/>
      <c r="H10" s="83"/>
      <c r="I10" s="83"/>
      <c r="J10" s="83"/>
      <c r="K10" s="83"/>
      <c r="L10" s="84"/>
      <c r="R10" s="43"/>
      <c r="S10" s="44"/>
      <c r="T10" s="44"/>
    </row>
    <row r="11" spans="1:20" ht="120" customHeight="1" thickBot="1" x14ac:dyDescent="0.2">
      <c r="A11" s="15" t="s">
        <v>3</v>
      </c>
      <c r="B11" s="91" t="s">
        <v>51</v>
      </c>
      <c r="C11" s="92"/>
      <c r="D11" s="93"/>
      <c r="E11" s="16" t="s">
        <v>17</v>
      </c>
      <c r="F11" s="17" t="s">
        <v>13</v>
      </c>
      <c r="G11" s="94"/>
      <c r="H11" s="95"/>
      <c r="I11" s="95"/>
      <c r="J11" s="95"/>
      <c r="K11" s="95"/>
      <c r="L11" s="96"/>
    </row>
    <row r="12" spans="1:20" ht="24" customHeight="1" x14ac:dyDescent="0.15">
      <c r="A12" s="100" t="s">
        <v>14</v>
      </c>
      <c r="B12" s="97" t="s">
        <v>15</v>
      </c>
      <c r="C12" s="98"/>
      <c r="D12" s="98"/>
      <c r="E12" s="98"/>
      <c r="F12" s="98"/>
      <c r="G12" s="98"/>
      <c r="H12" s="98"/>
      <c r="I12" s="98"/>
      <c r="J12" s="98"/>
      <c r="K12" s="98"/>
      <c r="L12" s="99"/>
    </row>
    <row r="13" spans="1:20" ht="53.25" customHeight="1" x14ac:dyDescent="0.15">
      <c r="A13" s="101"/>
      <c r="B13" s="103" t="s">
        <v>83</v>
      </c>
      <c r="C13" s="104"/>
      <c r="D13" s="104"/>
      <c r="E13" s="104"/>
      <c r="F13" s="104"/>
      <c r="G13" s="104"/>
      <c r="H13" s="104"/>
      <c r="I13" s="104"/>
      <c r="J13" s="104"/>
      <c r="K13" s="104"/>
      <c r="L13" s="105"/>
    </row>
    <row r="14" spans="1:20" ht="53.25" customHeight="1" x14ac:dyDescent="0.15">
      <c r="A14" s="101"/>
      <c r="B14" s="106"/>
      <c r="C14" s="121"/>
      <c r="D14" s="121"/>
      <c r="E14" s="121"/>
      <c r="F14" s="121"/>
      <c r="G14" s="121"/>
      <c r="H14" s="121"/>
      <c r="I14" s="121"/>
      <c r="J14" s="121"/>
      <c r="K14" s="121"/>
      <c r="L14" s="108"/>
    </row>
    <row r="15" spans="1:20" ht="53.25" customHeight="1" x14ac:dyDescent="0.15">
      <c r="A15" s="101"/>
      <c r="B15" s="106"/>
      <c r="C15" s="121"/>
      <c r="D15" s="121"/>
      <c r="E15" s="121"/>
      <c r="F15" s="121"/>
      <c r="G15" s="121"/>
      <c r="H15" s="121"/>
      <c r="I15" s="121"/>
      <c r="J15" s="121"/>
      <c r="K15" s="121"/>
      <c r="L15" s="108"/>
    </row>
    <row r="16" spans="1:20" ht="53.25" customHeight="1" x14ac:dyDescent="0.15">
      <c r="A16" s="101"/>
      <c r="B16" s="106"/>
      <c r="C16" s="121"/>
      <c r="D16" s="121"/>
      <c r="E16" s="121"/>
      <c r="F16" s="121"/>
      <c r="G16" s="121"/>
      <c r="H16" s="121"/>
      <c r="I16" s="121"/>
      <c r="J16" s="121"/>
      <c r="K16" s="121"/>
      <c r="L16" s="108"/>
    </row>
    <row r="17" spans="1:12" ht="53.25" customHeight="1" x14ac:dyDescent="0.15">
      <c r="A17" s="101"/>
      <c r="B17" s="106"/>
      <c r="C17" s="121"/>
      <c r="D17" s="121"/>
      <c r="E17" s="121"/>
      <c r="F17" s="121"/>
      <c r="G17" s="121"/>
      <c r="H17" s="121"/>
      <c r="I17" s="121"/>
      <c r="J17" s="121"/>
      <c r="K17" s="121"/>
      <c r="L17" s="108"/>
    </row>
    <row r="18" spans="1:12" ht="18" customHeight="1" thickBot="1" x14ac:dyDescent="0.2">
      <c r="A18" s="102"/>
      <c r="B18" s="109"/>
      <c r="C18" s="110"/>
      <c r="D18" s="110"/>
      <c r="E18" s="110"/>
      <c r="F18" s="110"/>
      <c r="G18" s="110"/>
      <c r="H18" s="110"/>
      <c r="I18" s="110"/>
      <c r="J18" s="110"/>
      <c r="K18" s="110"/>
      <c r="L18" s="111"/>
    </row>
    <row r="19" spans="1:12" ht="20.100000000000001" customHeight="1" x14ac:dyDescent="0.15">
      <c r="A19" s="50" t="s">
        <v>52</v>
      </c>
      <c r="B19" s="50"/>
      <c r="C19" s="50"/>
      <c r="D19" s="50"/>
      <c r="E19" s="50"/>
      <c r="F19" s="50"/>
      <c r="G19" s="50"/>
      <c r="H19" s="50"/>
      <c r="I19" s="50"/>
      <c r="J19" s="50"/>
      <c r="K19" s="50"/>
      <c r="L19" s="50"/>
    </row>
  </sheetData>
  <mergeCells count="27">
    <mergeCell ref="A1:G2"/>
    <mergeCell ref="H1:I2"/>
    <mergeCell ref="J1:L2"/>
    <mergeCell ref="A3:L3"/>
    <mergeCell ref="A4:B4"/>
    <mergeCell ref="C4:H4"/>
    <mergeCell ref="I4:L4"/>
    <mergeCell ref="A5:B5"/>
    <mergeCell ref="C5:H5"/>
    <mergeCell ref="I5:L5"/>
    <mergeCell ref="A6:D6"/>
    <mergeCell ref="E6:F6"/>
    <mergeCell ref="G6:L6"/>
    <mergeCell ref="B7:D7"/>
    <mergeCell ref="G7:L7"/>
    <mergeCell ref="B8:D8"/>
    <mergeCell ref="G8:L8"/>
    <mergeCell ref="B9:D9"/>
    <mergeCell ref="G9:L9"/>
    <mergeCell ref="A19:L19"/>
    <mergeCell ref="B10:D10"/>
    <mergeCell ref="G10:L10"/>
    <mergeCell ref="B11:D11"/>
    <mergeCell ref="G11:L11"/>
    <mergeCell ref="B12:L12"/>
    <mergeCell ref="A12:A18"/>
    <mergeCell ref="B13:L18"/>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9"/>
  <sheetViews>
    <sheetView view="pageBreakPreview" zoomScale="60" zoomScaleNormal="100" zoomScalePageLayoutView="80" workbookViewId="0">
      <selection activeCell="B13" sqref="B13:L18"/>
    </sheetView>
  </sheetViews>
  <sheetFormatPr defaultRowHeight="13.5" x14ac:dyDescent="0.15"/>
  <cols>
    <col min="1" max="1" width="4.5" style="8" customWidth="1"/>
    <col min="2" max="2" width="4.25" style="18" customWidth="1"/>
    <col min="3" max="3" width="8.625" style="8" customWidth="1"/>
    <col min="4" max="4" width="24.375" style="8" customWidth="1"/>
    <col min="5" max="11" width="8.625" style="8" customWidth="1"/>
    <col min="12" max="12" width="18.5" style="8" customWidth="1"/>
    <col min="13" max="17" width="3.625" style="8" customWidth="1"/>
    <col min="18" max="18" width="9" style="8"/>
    <col min="19" max="19" width="37.5" style="8" customWidth="1"/>
    <col min="20" max="20" width="22.25" style="8" customWidth="1"/>
    <col min="21" max="16384" width="9" style="8"/>
  </cols>
  <sheetData>
    <row r="1" spans="1:20" ht="15.75" customHeight="1" x14ac:dyDescent="0.15">
      <c r="A1" s="51" t="s">
        <v>45</v>
      </c>
      <c r="B1" s="51"/>
      <c r="C1" s="51"/>
      <c r="D1" s="51"/>
      <c r="E1" s="51"/>
      <c r="F1" s="51"/>
      <c r="G1" s="51"/>
      <c r="H1" s="53"/>
      <c r="I1" s="53"/>
      <c r="J1" s="55"/>
      <c r="K1" s="55"/>
      <c r="L1" s="55"/>
    </row>
    <row r="2" spans="1:20" ht="15.75" customHeight="1" x14ac:dyDescent="0.15">
      <c r="A2" s="52"/>
      <c r="B2" s="52"/>
      <c r="C2" s="52"/>
      <c r="D2" s="52"/>
      <c r="E2" s="52"/>
      <c r="F2" s="52"/>
      <c r="G2" s="52"/>
      <c r="H2" s="54"/>
      <c r="I2" s="54"/>
      <c r="J2" s="56"/>
      <c r="K2" s="56"/>
      <c r="L2" s="56"/>
    </row>
    <row r="3" spans="1:20" ht="6" customHeight="1" thickBot="1" x14ac:dyDescent="0.2">
      <c r="A3" s="57"/>
      <c r="B3" s="57"/>
      <c r="C3" s="57"/>
      <c r="D3" s="57"/>
      <c r="E3" s="57"/>
      <c r="F3" s="57"/>
      <c r="G3" s="57"/>
      <c r="H3" s="57"/>
      <c r="I3" s="57"/>
      <c r="J3" s="57"/>
      <c r="K3" s="57"/>
      <c r="L3" s="57"/>
    </row>
    <row r="4" spans="1:20" ht="14.25" x14ac:dyDescent="0.15">
      <c r="A4" s="58" t="s">
        <v>6</v>
      </c>
      <c r="B4" s="59"/>
      <c r="C4" s="60" t="s">
        <v>7</v>
      </c>
      <c r="D4" s="61"/>
      <c r="E4" s="61"/>
      <c r="F4" s="61"/>
      <c r="G4" s="61"/>
      <c r="H4" s="61"/>
      <c r="I4" s="60" t="s">
        <v>8</v>
      </c>
      <c r="J4" s="61"/>
      <c r="K4" s="61"/>
      <c r="L4" s="62"/>
    </row>
    <row r="5" spans="1:20" s="9" customFormat="1" ht="36" customHeight="1" thickBot="1" x14ac:dyDescent="0.2">
      <c r="A5" s="63">
        <v>2</v>
      </c>
      <c r="B5" s="64"/>
      <c r="C5" s="65" t="str">
        <f>IFERROR(VLOOKUP(A5,R7:T10,2),"")</f>
        <v>脳の健康推進事業と成年後見制度普及事業</v>
      </c>
      <c r="D5" s="66"/>
      <c r="E5" s="66"/>
      <c r="F5" s="66"/>
      <c r="G5" s="66"/>
      <c r="H5" s="66"/>
      <c r="I5" s="65" t="str">
        <f>IFERROR(VLOOKUP(A5,R7:T10,3),"")</f>
        <v>流山高齢者安心ネット</v>
      </c>
      <c r="J5" s="66"/>
      <c r="K5" s="66"/>
      <c r="L5" s="67"/>
      <c r="R5" s="10" t="s">
        <v>9</v>
      </c>
      <c r="S5" s="11" t="s">
        <v>7</v>
      </c>
      <c r="T5" s="11" t="s">
        <v>8</v>
      </c>
    </row>
    <row r="6" spans="1:20" s="9" customFormat="1" ht="24" customHeight="1" thickBot="1" x14ac:dyDescent="0.2">
      <c r="A6" s="68" t="s">
        <v>10</v>
      </c>
      <c r="B6" s="69"/>
      <c r="C6" s="69"/>
      <c r="D6" s="69"/>
      <c r="E6" s="70" t="s">
        <v>11</v>
      </c>
      <c r="F6" s="71"/>
      <c r="G6" s="70" t="s">
        <v>12</v>
      </c>
      <c r="H6" s="72"/>
      <c r="I6" s="72"/>
      <c r="J6" s="72"/>
      <c r="K6" s="72"/>
      <c r="L6" s="71"/>
      <c r="R6" s="11"/>
      <c r="S6" s="11"/>
      <c r="T6" s="11"/>
    </row>
    <row r="7" spans="1:20" ht="120" customHeight="1" x14ac:dyDescent="0.15">
      <c r="A7" s="39" t="s">
        <v>0</v>
      </c>
      <c r="B7" s="73" t="s">
        <v>46</v>
      </c>
      <c r="C7" s="74"/>
      <c r="D7" s="75"/>
      <c r="E7" s="12" t="s">
        <v>84</v>
      </c>
      <c r="F7" s="40" t="s">
        <v>13</v>
      </c>
      <c r="G7" s="76" t="s">
        <v>85</v>
      </c>
      <c r="H7" s="77"/>
      <c r="I7" s="77"/>
      <c r="J7" s="77"/>
      <c r="K7" s="77"/>
      <c r="L7" s="78"/>
      <c r="R7" s="19">
        <v>1</v>
      </c>
      <c r="S7" s="20" t="s">
        <v>53</v>
      </c>
      <c r="T7" s="20" t="s">
        <v>54</v>
      </c>
    </row>
    <row r="8" spans="1:20" ht="120" customHeight="1" x14ac:dyDescent="0.15">
      <c r="A8" s="41" t="s">
        <v>1</v>
      </c>
      <c r="B8" s="79" t="s">
        <v>48</v>
      </c>
      <c r="C8" s="80"/>
      <c r="D8" s="81"/>
      <c r="E8" s="13" t="s">
        <v>18</v>
      </c>
      <c r="F8" s="21" t="s">
        <v>13</v>
      </c>
      <c r="G8" s="82" t="s">
        <v>86</v>
      </c>
      <c r="H8" s="83"/>
      <c r="I8" s="83"/>
      <c r="J8" s="83"/>
      <c r="K8" s="83"/>
      <c r="L8" s="84"/>
      <c r="R8" s="19">
        <v>2</v>
      </c>
      <c r="S8" s="20" t="s">
        <v>55</v>
      </c>
      <c r="T8" s="20" t="s">
        <v>56</v>
      </c>
    </row>
    <row r="9" spans="1:20" ht="120" customHeight="1" x14ac:dyDescent="0.15">
      <c r="A9" s="42" t="s">
        <v>2</v>
      </c>
      <c r="B9" s="85" t="s">
        <v>49</v>
      </c>
      <c r="C9" s="86"/>
      <c r="D9" s="87"/>
      <c r="E9" s="12" t="s">
        <v>18</v>
      </c>
      <c r="F9" s="21" t="s">
        <v>13</v>
      </c>
      <c r="G9" s="82" t="s">
        <v>87</v>
      </c>
      <c r="H9" s="83"/>
      <c r="I9" s="83"/>
      <c r="J9" s="83"/>
      <c r="K9" s="83"/>
      <c r="L9" s="84"/>
      <c r="R9" s="43"/>
      <c r="S9" s="44"/>
      <c r="T9" s="44"/>
    </row>
    <row r="10" spans="1:20" ht="120" customHeight="1" x14ac:dyDescent="0.15">
      <c r="A10" s="42" t="s">
        <v>4</v>
      </c>
      <c r="B10" s="88" t="s">
        <v>50</v>
      </c>
      <c r="C10" s="89"/>
      <c r="D10" s="90"/>
      <c r="E10" s="13" t="s">
        <v>18</v>
      </c>
      <c r="F10" s="21" t="s">
        <v>13</v>
      </c>
      <c r="G10" s="82" t="s">
        <v>88</v>
      </c>
      <c r="H10" s="83"/>
      <c r="I10" s="83"/>
      <c r="J10" s="83"/>
      <c r="K10" s="83"/>
      <c r="L10" s="84"/>
      <c r="R10" s="43"/>
      <c r="S10" s="44"/>
      <c r="T10" s="44"/>
    </row>
    <row r="11" spans="1:20" ht="120" customHeight="1" thickBot="1" x14ac:dyDescent="0.2">
      <c r="A11" s="22" t="s">
        <v>3</v>
      </c>
      <c r="B11" s="91" t="s">
        <v>51</v>
      </c>
      <c r="C11" s="92"/>
      <c r="D11" s="93"/>
      <c r="E11" s="16" t="s">
        <v>19</v>
      </c>
      <c r="F11" s="23" t="s">
        <v>13</v>
      </c>
      <c r="G11" s="94" t="s">
        <v>89</v>
      </c>
      <c r="H11" s="95"/>
      <c r="I11" s="95"/>
      <c r="J11" s="95"/>
      <c r="K11" s="95"/>
      <c r="L11" s="96"/>
    </row>
    <row r="12" spans="1:20" ht="24" customHeight="1" x14ac:dyDescent="0.15">
      <c r="A12" s="100" t="s">
        <v>14</v>
      </c>
      <c r="B12" s="97" t="s">
        <v>15</v>
      </c>
      <c r="C12" s="98"/>
      <c r="D12" s="98"/>
      <c r="E12" s="98"/>
      <c r="F12" s="98"/>
      <c r="G12" s="98"/>
      <c r="H12" s="98"/>
      <c r="I12" s="98"/>
      <c r="J12" s="98"/>
      <c r="K12" s="98"/>
      <c r="L12" s="99"/>
    </row>
    <row r="13" spans="1:20" ht="53.25" customHeight="1" x14ac:dyDescent="0.15">
      <c r="A13" s="101"/>
      <c r="B13" s="103" t="s">
        <v>90</v>
      </c>
      <c r="C13" s="104"/>
      <c r="D13" s="104"/>
      <c r="E13" s="104"/>
      <c r="F13" s="104"/>
      <c r="G13" s="104"/>
      <c r="H13" s="104"/>
      <c r="I13" s="104"/>
      <c r="J13" s="104"/>
      <c r="K13" s="104"/>
      <c r="L13" s="105"/>
    </row>
    <row r="14" spans="1:20" ht="53.25" customHeight="1" x14ac:dyDescent="0.15">
      <c r="A14" s="101"/>
      <c r="B14" s="106"/>
      <c r="C14" s="107"/>
      <c r="D14" s="107"/>
      <c r="E14" s="107"/>
      <c r="F14" s="107"/>
      <c r="G14" s="107"/>
      <c r="H14" s="107"/>
      <c r="I14" s="107"/>
      <c r="J14" s="107"/>
      <c r="K14" s="107"/>
      <c r="L14" s="108"/>
    </row>
    <row r="15" spans="1:20" ht="53.25" customHeight="1" x14ac:dyDescent="0.15">
      <c r="A15" s="101"/>
      <c r="B15" s="106"/>
      <c r="C15" s="107"/>
      <c r="D15" s="107"/>
      <c r="E15" s="107"/>
      <c r="F15" s="107"/>
      <c r="G15" s="107"/>
      <c r="H15" s="107"/>
      <c r="I15" s="107"/>
      <c r="J15" s="107"/>
      <c r="K15" s="107"/>
      <c r="L15" s="108"/>
    </row>
    <row r="16" spans="1:20" ht="53.25" customHeight="1" x14ac:dyDescent="0.15">
      <c r="A16" s="101"/>
      <c r="B16" s="106"/>
      <c r="C16" s="107"/>
      <c r="D16" s="107"/>
      <c r="E16" s="107"/>
      <c r="F16" s="107"/>
      <c r="G16" s="107"/>
      <c r="H16" s="107"/>
      <c r="I16" s="107"/>
      <c r="J16" s="107"/>
      <c r="K16" s="107"/>
      <c r="L16" s="108"/>
    </row>
    <row r="17" spans="1:12" ht="53.25" customHeight="1" x14ac:dyDescent="0.15">
      <c r="A17" s="101"/>
      <c r="B17" s="106"/>
      <c r="C17" s="107"/>
      <c r="D17" s="107"/>
      <c r="E17" s="107"/>
      <c r="F17" s="107"/>
      <c r="G17" s="107"/>
      <c r="H17" s="107"/>
      <c r="I17" s="107"/>
      <c r="J17" s="107"/>
      <c r="K17" s="107"/>
      <c r="L17" s="108"/>
    </row>
    <row r="18" spans="1:12" ht="18" customHeight="1" thickBot="1" x14ac:dyDescent="0.2">
      <c r="A18" s="102"/>
      <c r="B18" s="109"/>
      <c r="C18" s="110"/>
      <c r="D18" s="110"/>
      <c r="E18" s="110"/>
      <c r="F18" s="110"/>
      <c r="G18" s="110"/>
      <c r="H18" s="110"/>
      <c r="I18" s="110"/>
      <c r="J18" s="110"/>
      <c r="K18" s="110"/>
      <c r="L18" s="111"/>
    </row>
    <row r="19" spans="1:12" ht="20.100000000000001" customHeight="1" x14ac:dyDescent="0.15">
      <c r="A19" s="50" t="s">
        <v>52</v>
      </c>
      <c r="B19" s="50"/>
      <c r="C19" s="50"/>
      <c r="D19" s="50"/>
      <c r="E19" s="50"/>
      <c r="F19" s="50"/>
      <c r="G19" s="50"/>
      <c r="H19" s="50"/>
      <c r="I19" s="50"/>
      <c r="J19" s="50"/>
      <c r="K19" s="50"/>
      <c r="L19" s="50"/>
    </row>
  </sheetData>
  <mergeCells count="27">
    <mergeCell ref="A1:G2"/>
    <mergeCell ref="H1:I2"/>
    <mergeCell ref="J1:L2"/>
    <mergeCell ref="A3:L3"/>
    <mergeCell ref="A4:B4"/>
    <mergeCell ref="C4:H4"/>
    <mergeCell ref="I4:L4"/>
    <mergeCell ref="A5:B5"/>
    <mergeCell ref="C5:H5"/>
    <mergeCell ref="I5:L5"/>
    <mergeCell ref="A6:D6"/>
    <mergeCell ref="E6:F6"/>
    <mergeCell ref="G6:L6"/>
    <mergeCell ref="B7:D7"/>
    <mergeCell ref="G7:L7"/>
    <mergeCell ref="B8:D8"/>
    <mergeCell ref="G8:L8"/>
    <mergeCell ref="B9:D9"/>
    <mergeCell ref="G9:L9"/>
    <mergeCell ref="A19:L19"/>
    <mergeCell ref="B10:D10"/>
    <mergeCell ref="G10:L10"/>
    <mergeCell ref="B11:D11"/>
    <mergeCell ref="G11:L11"/>
    <mergeCell ref="B12:L12"/>
    <mergeCell ref="A12:A18"/>
    <mergeCell ref="B13:L18"/>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9"/>
  <sheetViews>
    <sheetView view="pageBreakPreview" zoomScale="60" zoomScaleNormal="100" zoomScalePageLayoutView="80" workbookViewId="0">
      <selection activeCell="G8" sqref="G8:L8"/>
    </sheetView>
  </sheetViews>
  <sheetFormatPr defaultColWidth="9" defaultRowHeight="13.5" x14ac:dyDescent="0.15"/>
  <cols>
    <col min="1" max="1" width="4.5" style="8" customWidth="1"/>
    <col min="2" max="2" width="4.25" style="18" customWidth="1"/>
    <col min="3" max="3" width="8.625" style="8" customWidth="1"/>
    <col min="4" max="4" width="24.375" style="8" customWidth="1"/>
    <col min="5" max="11" width="8.625" style="8" customWidth="1"/>
    <col min="12" max="12" width="18.5" style="8" customWidth="1"/>
    <col min="13" max="17" width="3.625" style="8" customWidth="1"/>
    <col min="18" max="18" width="9" style="8"/>
    <col min="19" max="19" width="37.5" style="8" customWidth="1"/>
    <col min="20" max="20" width="22.25" style="8" customWidth="1"/>
    <col min="21" max="16384" width="9" style="8"/>
  </cols>
  <sheetData>
    <row r="1" spans="1:20" ht="15.75" customHeight="1" x14ac:dyDescent="0.15">
      <c r="A1" s="51" t="s">
        <v>45</v>
      </c>
      <c r="B1" s="51"/>
      <c r="C1" s="51"/>
      <c r="D1" s="51"/>
      <c r="E1" s="51"/>
      <c r="F1" s="51"/>
      <c r="G1" s="51"/>
      <c r="H1" s="53"/>
      <c r="I1" s="53"/>
      <c r="J1" s="55"/>
      <c r="K1" s="55"/>
      <c r="L1" s="55"/>
    </row>
    <row r="2" spans="1:20" ht="15.75" customHeight="1" x14ac:dyDescent="0.15">
      <c r="A2" s="52"/>
      <c r="B2" s="52"/>
      <c r="C2" s="52"/>
      <c r="D2" s="52"/>
      <c r="E2" s="52"/>
      <c r="F2" s="52"/>
      <c r="G2" s="52"/>
      <c r="H2" s="54"/>
      <c r="I2" s="54"/>
      <c r="J2" s="56"/>
      <c r="K2" s="56"/>
      <c r="L2" s="56"/>
    </row>
    <row r="3" spans="1:20" ht="6" customHeight="1" thickBot="1" x14ac:dyDescent="0.2">
      <c r="A3" s="57"/>
      <c r="B3" s="57"/>
      <c r="C3" s="57"/>
      <c r="D3" s="57"/>
      <c r="E3" s="57"/>
      <c r="F3" s="57"/>
      <c r="G3" s="57"/>
      <c r="H3" s="57"/>
      <c r="I3" s="57"/>
      <c r="J3" s="57"/>
      <c r="K3" s="57"/>
      <c r="L3" s="57"/>
    </row>
    <row r="4" spans="1:20" ht="14.25" x14ac:dyDescent="0.15">
      <c r="A4" s="58" t="s">
        <v>6</v>
      </c>
      <c r="B4" s="59"/>
      <c r="C4" s="60" t="s">
        <v>7</v>
      </c>
      <c r="D4" s="61"/>
      <c r="E4" s="61"/>
      <c r="F4" s="61"/>
      <c r="G4" s="61"/>
      <c r="H4" s="61"/>
      <c r="I4" s="60" t="s">
        <v>8</v>
      </c>
      <c r="J4" s="61"/>
      <c r="K4" s="61"/>
      <c r="L4" s="62"/>
    </row>
    <row r="5" spans="1:20" s="9" customFormat="1" ht="36" customHeight="1" thickBot="1" x14ac:dyDescent="0.2">
      <c r="A5" s="63">
        <v>2</v>
      </c>
      <c r="B5" s="64"/>
      <c r="C5" s="65" t="str">
        <f>IFERROR(VLOOKUP(A5,R7:T10,2),"")</f>
        <v>脳の健康推進事業と成年後見制度普及事業</v>
      </c>
      <c r="D5" s="66"/>
      <c r="E5" s="66"/>
      <c r="F5" s="66"/>
      <c r="G5" s="66"/>
      <c r="H5" s="66"/>
      <c r="I5" s="65" t="str">
        <f>IFERROR(VLOOKUP(A5,R7:T10,3),"")</f>
        <v>流山高齢者安心ネット</v>
      </c>
      <c r="J5" s="66"/>
      <c r="K5" s="66"/>
      <c r="L5" s="67"/>
      <c r="R5" s="10" t="s">
        <v>9</v>
      </c>
      <c r="S5" s="11" t="s">
        <v>7</v>
      </c>
      <c r="T5" s="11" t="s">
        <v>8</v>
      </c>
    </row>
    <row r="6" spans="1:20" s="9" customFormat="1" ht="24" customHeight="1" thickBot="1" x14ac:dyDescent="0.2">
      <c r="A6" s="68" t="s">
        <v>10</v>
      </c>
      <c r="B6" s="69"/>
      <c r="C6" s="69"/>
      <c r="D6" s="69"/>
      <c r="E6" s="70" t="s">
        <v>11</v>
      </c>
      <c r="F6" s="71"/>
      <c r="G6" s="70" t="s">
        <v>12</v>
      </c>
      <c r="H6" s="72"/>
      <c r="I6" s="72"/>
      <c r="J6" s="72"/>
      <c r="K6" s="72"/>
      <c r="L6" s="71"/>
      <c r="R6" s="11"/>
      <c r="S6" s="11"/>
      <c r="T6" s="11"/>
    </row>
    <row r="7" spans="1:20" ht="120" customHeight="1" x14ac:dyDescent="0.15">
      <c r="A7" s="39" t="s">
        <v>0</v>
      </c>
      <c r="B7" s="73" t="s">
        <v>46</v>
      </c>
      <c r="C7" s="74"/>
      <c r="D7" s="75"/>
      <c r="E7" s="12" t="s">
        <v>16</v>
      </c>
      <c r="F7" s="40" t="s">
        <v>13</v>
      </c>
      <c r="G7" s="76" t="s">
        <v>91</v>
      </c>
      <c r="H7" s="77"/>
      <c r="I7" s="77"/>
      <c r="J7" s="77"/>
      <c r="K7" s="77"/>
      <c r="L7" s="78"/>
      <c r="R7" s="19">
        <v>1</v>
      </c>
      <c r="S7" s="20" t="s">
        <v>53</v>
      </c>
      <c r="T7" s="20" t="s">
        <v>54</v>
      </c>
    </row>
    <row r="8" spans="1:20" ht="120" customHeight="1" x14ac:dyDescent="0.15">
      <c r="A8" s="41" t="s">
        <v>1</v>
      </c>
      <c r="B8" s="79" t="s">
        <v>48</v>
      </c>
      <c r="C8" s="80"/>
      <c r="D8" s="81"/>
      <c r="E8" s="13" t="s">
        <v>16</v>
      </c>
      <c r="F8" s="21" t="s">
        <v>13</v>
      </c>
      <c r="G8" s="82" t="s">
        <v>92</v>
      </c>
      <c r="H8" s="83"/>
      <c r="I8" s="83"/>
      <c r="J8" s="83"/>
      <c r="K8" s="83"/>
      <c r="L8" s="84"/>
      <c r="R8" s="19">
        <v>2</v>
      </c>
      <c r="S8" s="20" t="s">
        <v>55</v>
      </c>
      <c r="T8" s="20" t="s">
        <v>56</v>
      </c>
    </row>
    <row r="9" spans="1:20" ht="120" customHeight="1" x14ac:dyDescent="0.15">
      <c r="A9" s="42" t="s">
        <v>2</v>
      </c>
      <c r="B9" s="85" t="s">
        <v>49</v>
      </c>
      <c r="C9" s="86"/>
      <c r="D9" s="87"/>
      <c r="E9" s="12" t="s">
        <v>16</v>
      </c>
      <c r="F9" s="21" t="s">
        <v>13</v>
      </c>
      <c r="G9" s="82" t="s">
        <v>93</v>
      </c>
      <c r="H9" s="83"/>
      <c r="I9" s="83"/>
      <c r="J9" s="83"/>
      <c r="K9" s="83"/>
      <c r="L9" s="84"/>
      <c r="R9" s="43"/>
      <c r="S9" s="44"/>
      <c r="T9" s="44"/>
    </row>
    <row r="10" spans="1:20" ht="120" customHeight="1" x14ac:dyDescent="0.15">
      <c r="A10" s="42" t="s">
        <v>4</v>
      </c>
      <c r="B10" s="88" t="s">
        <v>50</v>
      </c>
      <c r="C10" s="89"/>
      <c r="D10" s="90"/>
      <c r="E10" s="13" t="s">
        <v>17</v>
      </c>
      <c r="F10" s="21" t="s">
        <v>13</v>
      </c>
      <c r="G10" s="82" t="s">
        <v>94</v>
      </c>
      <c r="H10" s="83"/>
      <c r="I10" s="83"/>
      <c r="J10" s="83"/>
      <c r="K10" s="83"/>
      <c r="L10" s="84"/>
      <c r="R10" s="43"/>
      <c r="S10" s="44"/>
      <c r="T10" s="44"/>
    </row>
    <row r="11" spans="1:20" ht="120" customHeight="1" thickBot="1" x14ac:dyDescent="0.2">
      <c r="A11" s="22" t="s">
        <v>3</v>
      </c>
      <c r="B11" s="91" t="s">
        <v>51</v>
      </c>
      <c r="C11" s="92"/>
      <c r="D11" s="93"/>
      <c r="E11" s="16" t="s">
        <v>17</v>
      </c>
      <c r="F11" s="23" t="s">
        <v>13</v>
      </c>
      <c r="G11" s="94" t="s">
        <v>95</v>
      </c>
      <c r="H11" s="95"/>
      <c r="I11" s="95"/>
      <c r="J11" s="95"/>
      <c r="K11" s="95"/>
      <c r="L11" s="96"/>
    </row>
    <row r="12" spans="1:20" ht="24" customHeight="1" x14ac:dyDescent="0.15">
      <c r="A12" s="100" t="s">
        <v>14</v>
      </c>
      <c r="B12" s="97" t="s">
        <v>15</v>
      </c>
      <c r="C12" s="98"/>
      <c r="D12" s="98"/>
      <c r="E12" s="98"/>
      <c r="F12" s="98"/>
      <c r="G12" s="98"/>
      <c r="H12" s="98"/>
      <c r="I12" s="98"/>
      <c r="J12" s="98"/>
      <c r="K12" s="98"/>
      <c r="L12" s="99"/>
    </row>
    <row r="13" spans="1:20" ht="53.25" customHeight="1" x14ac:dyDescent="0.15">
      <c r="A13" s="101"/>
      <c r="B13" s="103" t="s">
        <v>96</v>
      </c>
      <c r="C13" s="104"/>
      <c r="D13" s="104"/>
      <c r="E13" s="104"/>
      <c r="F13" s="104"/>
      <c r="G13" s="104"/>
      <c r="H13" s="104"/>
      <c r="I13" s="104"/>
      <c r="J13" s="104"/>
      <c r="K13" s="104"/>
      <c r="L13" s="105"/>
    </row>
    <row r="14" spans="1:20" ht="53.25" customHeight="1" x14ac:dyDescent="0.15">
      <c r="A14" s="101"/>
      <c r="B14" s="106"/>
      <c r="C14" s="107"/>
      <c r="D14" s="107"/>
      <c r="E14" s="107"/>
      <c r="F14" s="107"/>
      <c r="G14" s="107"/>
      <c r="H14" s="107"/>
      <c r="I14" s="107"/>
      <c r="J14" s="107"/>
      <c r="K14" s="107"/>
      <c r="L14" s="108"/>
    </row>
    <row r="15" spans="1:20" ht="53.25" customHeight="1" x14ac:dyDescent="0.15">
      <c r="A15" s="101"/>
      <c r="B15" s="106"/>
      <c r="C15" s="107"/>
      <c r="D15" s="107"/>
      <c r="E15" s="107"/>
      <c r="F15" s="107"/>
      <c r="G15" s="107"/>
      <c r="H15" s="107"/>
      <c r="I15" s="107"/>
      <c r="J15" s="107"/>
      <c r="K15" s="107"/>
      <c r="L15" s="108"/>
    </row>
    <row r="16" spans="1:20" ht="53.25" customHeight="1" x14ac:dyDescent="0.15">
      <c r="A16" s="101"/>
      <c r="B16" s="106"/>
      <c r="C16" s="107"/>
      <c r="D16" s="107"/>
      <c r="E16" s="107"/>
      <c r="F16" s="107"/>
      <c r="G16" s="107"/>
      <c r="H16" s="107"/>
      <c r="I16" s="107"/>
      <c r="J16" s="107"/>
      <c r="K16" s="107"/>
      <c r="L16" s="108"/>
    </row>
    <row r="17" spans="1:12" ht="53.25" customHeight="1" x14ac:dyDescent="0.15">
      <c r="A17" s="101"/>
      <c r="B17" s="106"/>
      <c r="C17" s="107"/>
      <c r="D17" s="107"/>
      <c r="E17" s="107"/>
      <c r="F17" s="107"/>
      <c r="G17" s="107"/>
      <c r="H17" s="107"/>
      <c r="I17" s="107"/>
      <c r="J17" s="107"/>
      <c r="K17" s="107"/>
      <c r="L17" s="108"/>
    </row>
    <row r="18" spans="1:12" ht="18" customHeight="1" thickBot="1" x14ac:dyDescent="0.2">
      <c r="A18" s="102"/>
      <c r="B18" s="109"/>
      <c r="C18" s="110"/>
      <c r="D18" s="110"/>
      <c r="E18" s="110"/>
      <c r="F18" s="110"/>
      <c r="G18" s="110"/>
      <c r="H18" s="110"/>
      <c r="I18" s="110"/>
      <c r="J18" s="110"/>
      <c r="K18" s="110"/>
      <c r="L18" s="111"/>
    </row>
    <row r="19" spans="1:12" ht="20.100000000000001" customHeight="1" x14ac:dyDescent="0.15">
      <c r="A19" s="50" t="s">
        <v>52</v>
      </c>
      <c r="B19" s="50"/>
      <c r="C19" s="50"/>
      <c r="D19" s="50"/>
      <c r="E19" s="50"/>
      <c r="F19" s="50"/>
      <c r="G19" s="50"/>
      <c r="H19" s="50"/>
      <c r="I19" s="50"/>
      <c r="J19" s="50"/>
      <c r="K19" s="50"/>
      <c r="L19" s="50"/>
    </row>
  </sheetData>
  <mergeCells count="27">
    <mergeCell ref="A1:G2"/>
    <mergeCell ref="H1:I2"/>
    <mergeCell ref="J1:L2"/>
    <mergeCell ref="A3:L3"/>
    <mergeCell ref="A4:B4"/>
    <mergeCell ref="C4:H4"/>
    <mergeCell ref="I4:L4"/>
    <mergeCell ref="A5:B5"/>
    <mergeCell ref="C5:H5"/>
    <mergeCell ref="I5:L5"/>
    <mergeCell ref="A6:D6"/>
    <mergeCell ref="E6:F6"/>
    <mergeCell ref="G6:L6"/>
    <mergeCell ref="B7:D7"/>
    <mergeCell ref="G7:L7"/>
    <mergeCell ref="B8:D8"/>
    <mergeCell ref="G8:L8"/>
    <mergeCell ref="B9:D9"/>
    <mergeCell ref="G9:L9"/>
    <mergeCell ref="A19:L19"/>
    <mergeCell ref="B10:D10"/>
    <mergeCell ref="G10:L10"/>
    <mergeCell ref="B11:D11"/>
    <mergeCell ref="G11:L11"/>
    <mergeCell ref="B12:L12"/>
    <mergeCell ref="A12:A18"/>
    <mergeCell ref="B13:L18"/>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9"/>
  <sheetViews>
    <sheetView view="pageBreakPreview" zoomScale="60" zoomScaleNormal="100" zoomScalePageLayoutView="80" workbookViewId="0">
      <selection activeCell="A4" sqref="A4:L19"/>
    </sheetView>
  </sheetViews>
  <sheetFormatPr defaultColWidth="9" defaultRowHeight="13.5" x14ac:dyDescent="0.15"/>
  <cols>
    <col min="1" max="1" width="4.5" style="8" customWidth="1"/>
    <col min="2" max="2" width="4.25" style="18" customWidth="1"/>
    <col min="3" max="3" width="8.625" style="8" customWidth="1"/>
    <col min="4" max="4" width="24.375" style="8" customWidth="1"/>
    <col min="5" max="11" width="8.625" style="8" customWidth="1"/>
    <col min="12" max="12" width="18.5" style="8" customWidth="1"/>
    <col min="13" max="17" width="3.625" style="8" customWidth="1"/>
    <col min="18" max="18" width="9" style="8"/>
    <col min="19" max="19" width="37.5" style="8" customWidth="1"/>
    <col min="20" max="20" width="22.25" style="8" customWidth="1"/>
    <col min="21" max="16384" width="9" style="8"/>
  </cols>
  <sheetData>
    <row r="1" spans="1:20" ht="15.75" customHeight="1" x14ac:dyDescent="0.15">
      <c r="A1" s="51" t="s">
        <v>45</v>
      </c>
      <c r="B1" s="51"/>
      <c r="C1" s="51"/>
      <c r="D1" s="51"/>
      <c r="E1" s="51"/>
      <c r="F1" s="51"/>
      <c r="G1" s="51"/>
      <c r="H1" s="53"/>
      <c r="I1" s="53"/>
      <c r="J1" s="55"/>
      <c r="K1" s="55"/>
      <c r="L1" s="55"/>
    </row>
    <row r="2" spans="1:20" ht="15.75" customHeight="1" x14ac:dyDescent="0.15">
      <c r="A2" s="52"/>
      <c r="B2" s="52"/>
      <c r="C2" s="52"/>
      <c r="D2" s="52"/>
      <c r="E2" s="52"/>
      <c r="F2" s="52"/>
      <c r="G2" s="52"/>
      <c r="H2" s="54"/>
      <c r="I2" s="54"/>
      <c r="J2" s="56"/>
      <c r="K2" s="56"/>
      <c r="L2" s="56"/>
    </row>
    <row r="3" spans="1:20" ht="6" customHeight="1" thickBot="1" x14ac:dyDescent="0.2">
      <c r="A3" s="57"/>
      <c r="B3" s="57"/>
      <c r="C3" s="57"/>
      <c r="D3" s="57"/>
      <c r="E3" s="57"/>
      <c r="F3" s="57"/>
      <c r="G3" s="57"/>
      <c r="H3" s="57"/>
      <c r="I3" s="57"/>
      <c r="J3" s="57"/>
      <c r="K3" s="57"/>
      <c r="L3" s="57"/>
    </row>
    <row r="4" spans="1:20" ht="14.25" x14ac:dyDescent="0.15">
      <c r="A4" s="58" t="s">
        <v>6</v>
      </c>
      <c r="B4" s="59"/>
      <c r="C4" s="60" t="s">
        <v>7</v>
      </c>
      <c r="D4" s="61"/>
      <c r="E4" s="61"/>
      <c r="F4" s="61"/>
      <c r="G4" s="61"/>
      <c r="H4" s="61"/>
      <c r="I4" s="60" t="s">
        <v>8</v>
      </c>
      <c r="J4" s="61"/>
      <c r="K4" s="61"/>
      <c r="L4" s="62"/>
    </row>
    <row r="5" spans="1:20" s="9" customFormat="1" ht="36" customHeight="1" thickBot="1" x14ac:dyDescent="0.2">
      <c r="A5" s="63">
        <v>2</v>
      </c>
      <c r="B5" s="64"/>
      <c r="C5" s="65" t="str">
        <f>IFERROR(VLOOKUP(A5,R7:T10,2),"")</f>
        <v>脳の健康推進事業と成年後見制度普及事業</v>
      </c>
      <c r="D5" s="66"/>
      <c r="E5" s="66"/>
      <c r="F5" s="66"/>
      <c r="G5" s="66"/>
      <c r="H5" s="66"/>
      <c r="I5" s="65" t="str">
        <f>IFERROR(VLOOKUP(A5,R7:T10,3),"")</f>
        <v>流山高齢者安心ネット</v>
      </c>
      <c r="J5" s="66"/>
      <c r="K5" s="66"/>
      <c r="L5" s="67"/>
      <c r="R5" s="10" t="s">
        <v>9</v>
      </c>
      <c r="S5" s="11" t="s">
        <v>7</v>
      </c>
      <c r="T5" s="11" t="s">
        <v>8</v>
      </c>
    </row>
    <row r="6" spans="1:20" s="9" customFormat="1" ht="24" customHeight="1" thickBot="1" x14ac:dyDescent="0.2">
      <c r="A6" s="113" t="s">
        <v>10</v>
      </c>
      <c r="B6" s="114"/>
      <c r="C6" s="114"/>
      <c r="D6" s="114"/>
      <c r="E6" s="70" t="s">
        <v>11</v>
      </c>
      <c r="F6" s="71"/>
      <c r="G6" s="70" t="s">
        <v>12</v>
      </c>
      <c r="H6" s="72"/>
      <c r="I6" s="72"/>
      <c r="J6" s="72"/>
      <c r="K6" s="72"/>
      <c r="L6" s="71"/>
      <c r="R6" s="11"/>
      <c r="S6" s="11"/>
      <c r="T6" s="11"/>
    </row>
    <row r="7" spans="1:20" ht="120" customHeight="1" x14ac:dyDescent="0.15">
      <c r="A7" s="45" t="s">
        <v>0</v>
      </c>
      <c r="B7" s="115" t="s">
        <v>46</v>
      </c>
      <c r="C7" s="116"/>
      <c r="D7" s="117"/>
      <c r="E7" s="12" t="s">
        <v>18</v>
      </c>
      <c r="F7" s="46" t="s">
        <v>13</v>
      </c>
      <c r="G7" s="76" t="s">
        <v>97</v>
      </c>
      <c r="H7" s="77"/>
      <c r="I7" s="77"/>
      <c r="J7" s="77"/>
      <c r="K7" s="77"/>
      <c r="L7" s="78"/>
      <c r="R7" s="19">
        <v>1</v>
      </c>
      <c r="S7" s="20" t="s">
        <v>53</v>
      </c>
      <c r="T7" s="20" t="s">
        <v>54</v>
      </c>
    </row>
    <row r="8" spans="1:20" ht="120" customHeight="1" x14ac:dyDescent="0.15">
      <c r="A8" s="47" t="s">
        <v>1</v>
      </c>
      <c r="B8" s="88" t="s">
        <v>48</v>
      </c>
      <c r="C8" s="89"/>
      <c r="D8" s="90"/>
      <c r="E8" s="13" t="s">
        <v>18</v>
      </c>
      <c r="F8" s="14" t="s">
        <v>13</v>
      </c>
      <c r="G8" s="82" t="s">
        <v>98</v>
      </c>
      <c r="H8" s="83"/>
      <c r="I8" s="83"/>
      <c r="J8" s="83"/>
      <c r="K8" s="83"/>
      <c r="L8" s="84"/>
      <c r="R8" s="19">
        <v>2</v>
      </c>
      <c r="S8" s="20" t="s">
        <v>55</v>
      </c>
      <c r="T8" s="20" t="s">
        <v>56</v>
      </c>
    </row>
    <row r="9" spans="1:20" ht="120" customHeight="1" x14ac:dyDescent="0.15">
      <c r="A9" s="48" t="s">
        <v>2</v>
      </c>
      <c r="B9" s="118" t="s">
        <v>49</v>
      </c>
      <c r="C9" s="119"/>
      <c r="D9" s="120"/>
      <c r="E9" s="12" t="s">
        <v>18</v>
      </c>
      <c r="F9" s="14" t="s">
        <v>13</v>
      </c>
      <c r="G9" s="82" t="s">
        <v>99</v>
      </c>
      <c r="H9" s="83"/>
      <c r="I9" s="83"/>
      <c r="J9" s="83"/>
      <c r="K9" s="83"/>
      <c r="L9" s="84"/>
      <c r="R9" s="43"/>
      <c r="S9" s="44"/>
      <c r="T9" s="44"/>
    </row>
    <row r="10" spans="1:20" ht="120" customHeight="1" x14ac:dyDescent="0.15">
      <c r="A10" s="48" t="s">
        <v>4</v>
      </c>
      <c r="B10" s="88" t="s">
        <v>50</v>
      </c>
      <c r="C10" s="89"/>
      <c r="D10" s="90"/>
      <c r="E10" s="13" t="s">
        <v>19</v>
      </c>
      <c r="F10" s="14" t="s">
        <v>13</v>
      </c>
      <c r="G10" s="82" t="s">
        <v>100</v>
      </c>
      <c r="H10" s="83"/>
      <c r="I10" s="83"/>
      <c r="J10" s="83"/>
      <c r="K10" s="83"/>
      <c r="L10" s="84"/>
      <c r="R10" s="43"/>
      <c r="S10" s="44"/>
      <c r="T10" s="44"/>
    </row>
    <row r="11" spans="1:20" ht="120" customHeight="1" thickBot="1" x14ac:dyDescent="0.2">
      <c r="A11" s="15" t="s">
        <v>3</v>
      </c>
      <c r="B11" s="91" t="s">
        <v>51</v>
      </c>
      <c r="C11" s="92"/>
      <c r="D11" s="93"/>
      <c r="E11" s="16" t="s">
        <v>19</v>
      </c>
      <c r="F11" s="17" t="s">
        <v>13</v>
      </c>
      <c r="G11" s="94" t="s">
        <v>101</v>
      </c>
      <c r="H11" s="95"/>
      <c r="I11" s="95"/>
      <c r="J11" s="95"/>
      <c r="K11" s="95"/>
      <c r="L11" s="96"/>
    </row>
    <row r="12" spans="1:20" ht="24" customHeight="1" x14ac:dyDescent="0.15">
      <c r="A12" s="100" t="s">
        <v>14</v>
      </c>
      <c r="B12" s="97"/>
      <c r="C12" s="98"/>
      <c r="D12" s="98"/>
      <c r="E12" s="98"/>
      <c r="F12" s="98"/>
      <c r="G12" s="98"/>
      <c r="H12" s="98"/>
      <c r="I12" s="98"/>
      <c r="J12" s="98"/>
      <c r="K12" s="98"/>
      <c r="L12" s="99"/>
    </row>
    <row r="13" spans="1:20" ht="53.25" customHeight="1" x14ac:dyDescent="0.15">
      <c r="A13" s="101"/>
      <c r="B13" s="103" t="s">
        <v>102</v>
      </c>
      <c r="C13" s="104"/>
      <c r="D13" s="104"/>
      <c r="E13" s="104"/>
      <c r="F13" s="104"/>
      <c r="G13" s="104"/>
      <c r="H13" s="104"/>
      <c r="I13" s="104"/>
      <c r="J13" s="104"/>
      <c r="K13" s="104"/>
      <c r="L13" s="105"/>
    </row>
    <row r="14" spans="1:20" ht="53.25" customHeight="1" x14ac:dyDescent="0.15">
      <c r="A14" s="101"/>
      <c r="B14" s="106"/>
      <c r="C14" s="121"/>
      <c r="D14" s="121"/>
      <c r="E14" s="121"/>
      <c r="F14" s="121"/>
      <c r="G14" s="121"/>
      <c r="H14" s="121"/>
      <c r="I14" s="121"/>
      <c r="J14" s="121"/>
      <c r="K14" s="121"/>
      <c r="L14" s="108"/>
    </row>
    <row r="15" spans="1:20" ht="53.25" customHeight="1" x14ac:dyDescent="0.15">
      <c r="A15" s="101"/>
      <c r="B15" s="106"/>
      <c r="C15" s="121"/>
      <c r="D15" s="121"/>
      <c r="E15" s="121"/>
      <c r="F15" s="121"/>
      <c r="G15" s="121"/>
      <c r="H15" s="121"/>
      <c r="I15" s="121"/>
      <c r="J15" s="121"/>
      <c r="K15" s="121"/>
      <c r="L15" s="108"/>
    </row>
    <row r="16" spans="1:20" ht="53.25" customHeight="1" x14ac:dyDescent="0.15">
      <c r="A16" s="101"/>
      <c r="B16" s="106"/>
      <c r="C16" s="121"/>
      <c r="D16" s="121"/>
      <c r="E16" s="121"/>
      <c r="F16" s="121"/>
      <c r="G16" s="121"/>
      <c r="H16" s="121"/>
      <c r="I16" s="121"/>
      <c r="J16" s="121"/>
      <c r="K16" s="121"/>
      <c r="L16" s="108"/>
    </row>
    <row r="17" spans="1:12" ht="53.25" customHeight="1" x14ac:dyDescent="0.15">
      <c r="A17" s="101"/>
      <c r="B17" s="106"/>
      <c r="C17" s="121"/>
      <c r="D17" s="121"/>
      <c r="E17" s="121"/>
      <c r="F17" s="121"/>
      <c r="G17" s="121"/>
      <c r="H17" s="121"/>
      <c r="I17" s="121"/>
      <c r="J17" s="121"/>
      <c r="K17" s="121"/>
      <c r="L17" s="108"/>
    </row>
    <row r="18" spans="1:12" ht="18" customHeight="1" thickBot="1" x14ac:dyDescent="0.2">
      <c r="A18" s="102"/>
      <c r="B18" s="109"/>
      <c r="C18" s="110"/>
      <c r="D18" s="110"/>
      <c r="E18" s="110"/>
      <c r="F18" s="110"/>
      <c r="G18" s="110"/>
      <c r="H18" s="110"/>
      <c r="I18" s="110"/>
      <c r="J18" s="110"/>
      <c r="K18" s="110"/>
      <c r="L18" s="111"/>
    </row>
    <row r="19" spans="1:12" ht="20.100000000000001" customHeight="1" x14ac:dyDescent="0.15">
      <c r="A19" s="50" t="s">
        <v>52</v>
      </c>
      <c r="B19" s="50"/>
      <c r="C19" s="50"/>
      <c r="D19" s="50"/>
      <c r="E19" s="50"/>
      <c r="F19" s="50"/>
      <c r="G19" s="50"/>
      <c r="H19" s="50"/>
      <c r="I19" s="50"/>
      <c r="J19" s="50"/>
      <c r="K19" s="50"/>
      <c r="L19" s="50"/>
    </row>
  </sheetData>
  <mergeCells count="27">
    <mergeCell ref="B11:D11"/>
    <mergeCell ref="G11:L11"/>
    <mergeCell ref="B12:L12"/>
    <mergeCell ref="A12:A18"/>
    <mergeCell ref="B13:L18"/>
    <mergeCell ref="B8:D8"/>
    <mergeCell ref="G8:L8"/>
    <mergeCell ref="B9:D9"/>
    <mergeCell ref="G9:L9"/>
    <mergeCell ref="B10:D10"/>
    <mergeCell ref="G10:L10"/>
    <mergeCell ref="A19:L19"/>
    <mergeCell ref="A1:G2"/>
    <mergeCell ref="H1:I2"/>
    <mergeCell ref="J1:L2"/>
    <mergeCell ref="A3:L3"/>
    <mergeCell ref="A4:B4"/>
    <mergeCell ref="C4:H4"/>
    <mergeCell ref="I4:L4"/>
    <mergeCell ref="A5:B5"/>
    <mergeCell ref="C5:H5"/>
    <mergeCell ref="I5:L5"/>
    <mergeCell ref="A6:D6"/>
    <mergeCell ref="E6:F6"/>
    <mergeCell ref="G6:L6"/>
    <mergeCell ref="B7:D7"/>
    <mergeCell ref="G7:L7"/>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19"/>
  <sheetViews>
    <sheetView view="pageBreakPreview" zoomScale="60" zoomScaleNormal="100" zoomScalePageLayoutView="80" workbookViewId="0">
      <selection activeCell="N7" sqref="N7"/>
    </sheetView>
  </sheetViews>
  <sheetFormatPr defaultColWidth="9" defaultRowHeight="13.5" x14ac:dyDescent="0.15"/>
  <cols>
    <col min="1" max="1" width="4.5" style="8" customWidth="1"/>
    <col min="2" max="2" width="4.25" style="18" customWidth="1"/>
    <col min="3" max="3" width="8.625" style="8" customWidth="1"/>
    <col min="4" max="4" width="24.375" style="8" customWidth="1"/>
    <col min="5" max="11" width="8.625" style="8" customWidth="1"/>
    <col min="12" max="12" width="18.5" style="8" customWidth="1"/>
    <col min="13" max="17" width="3.625" style="8" customWidth="1"/>
    <col min="18" max="18" width="9" style="8"/>
    <col min="19" max="19" width="37.5" style="8" customWidth="1"/>
    <col min="20" max="20" width="22.25" style="8" customWidth="1"/>
    <col min="21" max="16384" width="9" style="8"/>
  </cols>
  <sheetData>
    <row r="1" spans="1:20" ht="15.75" customHeight="1" x14ac:dyDescent="0.15">
      <c r="A1" s="51" t="s">
        <v>45</v>
      </c>
      <c r="B1" s="51"/>
      <c r="C1" s="51"/>
      <c r="D1" s="51"/>
      <c r="E1" s="51"/>
      <c r="F1" s="51"/>
      <c r="G1" s="51"/>
      <c r="H1" s="53"/>
      <c r="I1" s="53"/>
      <c r="J1" s="55"/>
      <c r="K1" s="55"/>
      <c r="L1" s="55"/>
    </row>
    <row r="2" spans="1:20" ht="15.75" customHeight="1" x14ac:dyDescent="0.15">
      <c r="A2" s="52"/>
      <c r="B2" s="52"/>
      <c r="C2" s="52"/>
      <c r="D2" s="52"/>
      <c r="E2" s="52"/>
      <c r="F2" s="52"/>
      <c r="G2" s="52"/>
      <c r="H2" s="54"/>
      <c r="I2" s="54"/>
      <c r="J2" s="56"/>
      <c r="K2" s="56"/>
      <c r="L2" s="56"/>
    </row>
    <row r="3" spans="1:20" ht="6" customHeight="1" thickBot="1" x14ac:dyDescent="0.2">
      <c r="A3" s="57"/>
      <c r="B3" s="57"/>
      <c r="C3" s="57"/>
      <c r="D3" s="57"/>
      <c r="E3" s="57"/>
      <c r="F3" s="57"/>
      <c r="G3" s="57"/>
      <c r="H3" s="57"/>
      <c r="I3" s="57"/>
      <c r="J3" s="57"/>
      <c r="K3" s="57"/>
      <c r="L3" s="57"/>
    </row>
    <row r="4" spans="1:20" ht="14.25" x14ac:dyDescent="0.15">
      <c r="A4" s="58" t="s">
        <v>6</v>
      </c>
      <c r="B4" s="59"/>
      <c r="C4" s="60" t="s">
        <v>7</v>
      </c>
      <c r="D4" s="61"/>
      <c r="E4" s="61"/>
      <c r="F4" s="61"/>
      <c r="G4" s="61"/>
      <c r="H4" s="61"/>
      <c r="I4" s="60" t="s">
        <v>8</v>
      </c>
      <c r="J4" s="61"/>
      <c r="K4" s="61"/>
      <c r="L4" s="62"/>
    </row>
    <row r="5" spans="1:20" s="9" customFormat="1" ht="36" customHeight="1" thickBot="1" x14ac:dyDescent="0.2">
      <c r="A5" s="63">
        <v>2</v>
      </c>
      <c r="B5" s="64"/>
      <c r="C5" s="65" t="str">
        <f>IFERROR(VLOOKUP(A5,R7:T10,2),"")</f>
        <v>脳の健康推進事業と成年後見制度普及事業</v>
      </c>
      <c r="D5" s="66"/>
      <c r="E5" s="66"/>
      <c r="F5" s="66"/>
      <c r="G5" s="66"/>
      <c r="H5" s="66"/>
      <c r="I5" s="65" t="str">
        <f>IFERROR(VLOOKUP(A5,R7:T10,3),"")</f>
        <v>流山高齢者安心ネット</v>
      </c>
      <c r="J5" s="66"/>
      <c r="K5" s="66"/>
      <c r="L5" s="67"/>
      <c r="R5" s="10" t="s">
        <v>9</v>
      </c>
      <c r="S5" s="11" t="s">
        <v>7</v>
      </c>
      <c r="T5" s="11" t="s">
        <v>8</v>
      </c>
    </row>
    <row r="6" spans="1:20" s="9" customFormat="1" ht="24" customHeight="1" thickBot="1" x14ac:dyDescent="0.2">
      <c r="A6" s="113" t="s">
        <v>10</v>
      </c>
      <c r="B6" s="114"/>
      <c r="C6" s="114"/>
      <c r="D6" s="114"/>
      <c r="E6" s="70" t="s">
        <v>11</v>
      </c>
      <c r="F6" s="71"/>
      <c r="G6" s="70" t="s">
        <v>12</v>
      </c>
      <c r="H6" s="72"/>
      <c r="I6" s="72"/>
      <c r="J6" s="72"/>
      <c r="K6" s="72"/>
      <c r="L6" s="71"/>
      <c r="R6" s="11"/>
      <c r="S6" s="11"/>
      <c r="T6" s="11"/>
    </row>
    <row r="7" spans="1:20" ht="120" customHeight="1" x14ac:dyDescent="0.15">
      <c r="A7" s="45" t="s">
        <v>0</v>
      </c>
      <c r="B7" s="115" t="s">
        <v>46</v>
      </c>
      <c r="C7" s="116"/>
      <c r="D7" s="117"/>
      <c r="E7" s="12" t="s">
        <v>18</v>
      </c>
      <c r="F7" s="46" t="s">
        <v>13</v>
      </c>
      <c r="G7" s="76" t="s">
        <v>103</v>
      </c>
      <c r="H7" s="77"/>
      <c r="I7" s="77"/>
      <c r="J7" s="77"/>
      <c r="K7" s="77"/>
      <c r="L7" s="78"/>
      <c r="R7" s="19">
        <v>1</v>
      </c>
      <c r="S7" s="20" t="s">
        <v>53</v>
      </c>
      <c r="T7" s="20" t="s">
        <v>54</v>
      </c>
    </row>
    <row r="8" spans="1:20" ht="120" customHeight="1" x14ac:dyDescent="0.15">
      <c r="A8" s="47" t="s">
        <v>1</v>
      </c>
      <c r="B8" s="88" t="s">
        <v>48</v>
      </c>
      <c r="C8" s="89"/>
      <c r="D8" s="90"/>
      <c r="E8" s="13" t="s">
        <v>104</v>
      </c>
      <c r="F8" s="14" t="s">
        <v>13</v>
      </c>
      <c r="G8" s="82" t="s">
        <v>105</v>
      </c>
      <c r="H8" s="83"/>
      <c r="I8" s="83"/>
      <c r="J8" s="83"/>
      <c r="K8" s="83"/>
      <c r="L8" s="84"/>
      <c r="R8" s="19">
        <v>2</v>
      </c>
      <c r="S8" s="20" t="s">
        <v>55</v>
      </c>
      <c r="T8" s="20" t="s">
        <v>56</v>
      </c>
    </row>
    <row r="9" spans="1:20" ht="120" customHeight="1" x14ac:dyDescent="0.15">
      <c r="A9" s="48" t="s">
        <v>2</v>
      </c>
      <c r="B9" s="118" t="s">
        <v>49</v>
      </c>
      <c r="C9" s="119"/>
      <c r="D9" s="120"/>
      <c r="E9" s="12" t="s">
        <v>104</v>
      </c>
      <c r="F9" s="14" t="s">
        <v>13</v>
      </c>
      <c r="G9" s="82"/>
      <c r="H9" s="83"/>
      <c r="I9" s="83"/>
      <c r="J9" s="83"/>
      <c r="K9" s="83"/>
      <c r="L9" s="84"/>
      <c r="R9" s="43"/>
      <c r="S9" s="44"/>
      <c r="T9" s="44"/>
    </row>
    <row r="10" spans="1:20" ht="120" customHeight="1" x14ac:dyDescent="0.15">
      <c r="A10" s="48" t="s">
        <v>4</v>
      </c>
      <c r="B10" s="88" t="s">
        <v>50</v>
      </c>
      <c r="C10" s="89"/>
      <c r="D10" s="90"/>
      <c r="E10" s="13" t="s">
        <v>19</v>
      </c>
      <c r="F10" s="14" t="s">
        <v>13</v>
      </c>
      <c r="G10" s="82" t="s">
        <v>106</v>
      </c>
      <c r="H10" s="83"/>
      <c r="I10" s="83"/>
      <c r="J10" s="83"/>
      <c r="K10" s="83"/>
      <c r="L10" s="84"/>
      <c r="R10" s="43"/>
      <c r="S10" s="44"/>
      <c r="T10" s="44"/>
    </row>
    <row r="11" spans="1:20" ht="120" customHeight="1" thickBot="1" x14ac:dyDescent="0.2">
      <c r="A11" s="15" t="s">
        <v>3</v>
      </c>
      <c r="B11" s="91" t="s">
        <v>51</v>
      </c>
      <c r="C11" s="92"/>
      <c r="D11" s="93"/>
      <c r="E11" s="16" t="s">
        <v>104</v>
      </c>
      <c r="F11" s="17" t="s">
        <v>13</v>
      </c>
      <c r="G11" s="94"/>
      <c r="H11" s="95"/>
      <c r="I11" s="95"/>
      <c r="J11" s="95"/>
      <c r="K11" s="95"/>
      <c r="L11" s="96"/>
    </row>
    <row r="12" spans="1:20" ht="24" customHeight="1" x14ac:dyDescent="0.15">
      <c r="A12" s="100" t="s">
        <v>14</v>
      </c>
      <c r="B12" s="97" t="s">
        <v>15</v>
      </c>
      <c r="C12" s="98"/>
      <c r="D12" s="98"/>
      <c r="E12" s="98"/>
      <c r="F12" s="98"/>
      <c r="G12" s="98"/>
      <c r="H12" s="98"/>
      <c r="I12" s="98"/>
      <c r="J12" s="98"/>
      <c r="K12" s="98"/>
      <c r="L12" s="99"/>
    </row>
    <row r="13" spans="1:20" ht="53.25" customHeight="1" x14ac:dyDescent="0.15">
      <c r="A13" s="101"/>
      <c r="B13" s="103" t="s">
        <v>107</v>
      </c>
      <c r="C13" s="104"/>
      <c r="D13" s="104"/>
      <c r="E13" s="104"/>
      <c r="F13" s="104"/>
      <c r="G13" s="104"/>
      <c r="H13" s="104"/>
      <c r="I13" s="104"/>
      <c r="J13" s="104"/>
      <c r="K13" s="104"/>
      <c r="L13" s="105"/>
    </row>
    <row r="14" spans="1:20" ht="53.25" customHeight="1" x14ac:dyDescent="0.15">
      <c r="A14" s="101"/>
      <c r="B14" s="106"/>
      <c r="C14" s="121"/>
      <c r="D14" s="121"/>
      <c r="E14" s="121"/>
      <c r="F14" s="121"/>
      <c r="G14" s="121"/>
      <c r="H14" s="121"/>
      <c r="I14" s="121"/>
      <c r="J14" s="121"/>
      <c r="K14" s="121"/>
      <c r="L14" s="108"/>
    </row>
    <row r="15" spans="1:20" ht="53.25" customHeight="1" x14ac:dyDescent="0.15">
      <c r="A15" s="101"/>
      <c r="B15" s="106"/>
      <c r="C15" s="121"/>
      <c r="D15" s="121"/>
      <c r="E15" s="121"/>
      <c r="F15" s="121"/>
      <c r="G15" s="121"/>
      <c r="H15" s="121"/>
      <c r="I15" s="121"/>
      <c r="J15" s="121"/>
      <c r="K15" s="121"/>
      <c r="L15" s="108"/>
    </row>
    <row r="16" spans="1:20" ht="53.25" customHeight="1" x14ac:dyDescent="0.15">
      <c r="A16" s="101"/>
      <c r="B16" s="106"/>
      <c r="C16" s="121"/>
      <c r="D16" s="121"/>
      <c r="E16" s="121"/>
      <c r="F16" s="121"/>
      <c r="G16" s="121"/>
      <c r="H16" s="121"/>
      <c r="I16" s="121"/>
      <c r="J16" s="121"/>
      <c r="K16" s="121"/>
      <c r="L16" s="108"/>
    </row>
    <row r="17" spans="1:12" ht="53.25" customHeight="1" x14ac:dyDescent="0.15">
      <c r="A17" s="101"/>
      <c r="B17" s="106"/>
      <c r="C17" s="121"/>
      <c r="D17" s="121"/>
      <c r="E17" s="121"/>
      <c r="F17" s="121"/>
      <c r="G17" s="121"/>
      <c r="H17" s="121"/>
      <c r="I17" s="121"/>
      <c r="J17" s="121"/>
      <c r="K17" s="121"/>
      <c r="L17" s="108"/>
    </row>
    <row r="18" spans="1:12" ht="18" customHeight="1" thickBot="1" x14ac:dyDescent="0.2">
      <c r="A18" s="102"/>
      <c r="B18" s="109"/>
      <c r="C18" s="110"/>
      <c r="D18" s="110"/>
      <c r="E18" s="110"/>
      <c r="F18" s="110"/>
      <c r="G18" s="110"/>
      <c r="H18" s="110"/>
      <c r="I18" s="110"/>
      <c r="J18" s="110"/>
      <c r="K18" s="110"/>
      <c r="L18" s="111"/>
    </row>
    <row r="19" spans="1:12" ht="20.100000000000001" customHeight="1" x14ac:dyDescent="0.15">
      <c r="A19" s="50" t="s">
        <v>52</v>
      </c>
      <c r="B19" s="50"/>
      <c r="C19" s="50"/>
      <c r="D19" s="50"/>
      <c r="E19" s="50"/>
      <c r="F19" s="50"/>
      <c r="G19" s="50"/>
      <c r="H19" s="50"/>
      <c r="I19" s="50"/>
      <c r="J19" s="50"/>
      <c r="K19" s="50"/>
      <c r="L19" s="50"/>
    </row>
  </sheetData>
  <mergeCells count="27">
    <mergeCell ref="B11:D11"/>
    <mergeCell ref="G11:L11"/>
    <mergeCell ref="B12:L12"/>
    <mergeCell ref="A12:A18"/>
    <mergeCell ref="B13:L18"/>
    <mergeCell ref="B8:D8"/>
    <mergeCell ref="G8:L8"/>
    <mergeCell ref="B9:D9"/>
    <mergeCell ref="G9:L9"/>
    <mergeCell ref="B10:D10"/>
    <mergeCell ref="G10:L10"/>
    <mergeCell ref="A19:L19"/>
    <mergeCell ref="A1:G2"/>
    <mergeCell ref="H1:I2"/>
    <mergeCell ref="J1:L2"/>
    <mergeCell ref="A3:L3"/>
    <mergeCell ref="A4:B4"/>
    <mergeCell ref="C4:H4"/>
    <mergeCell ref="I4:L4"/>
    <mergeCell ref="A5:B5"/>
    <mergeCell ref="C5:H5"/>
    <mergeCell ref="I5:L5"/>
    <mergeCell ref="A6:D6"/>
    <mergeCell ref="E6:F6"/>
    <mergeCell ref="G6:L6"/>
    <mergeCell ref="B7:D7"/>
    <mergeCell ref="G7:L7"/>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集計表</vt:lpstr>
      <vt:lpstr>委員１</vt:lpstr>
      <vt:lpstr>委員２</vt:lpstr>
      <vt:lpstr>委員３</vt:lpstr>
      <vt:lpstr>委員４</vt:lpstr>
      <vt:lpstr>委員５</vt:lpstr>
      <vt:lpstr>委員６</vt:lpstr>
      <vt:lpstr>委員７</vt:lpstr>
      <vt:lpstr>委員８</vt:lpstr>
      <vt:lpstr>委員１!Print_Area</vt:lpstr>
      <vt:lpstr>委員２!Print_Area</vt:lpstr>
      <vt:lpstr>委員３!Print_Area</vt:lpstr>
      <vt:lpstr>委員４!Print_Area</vt:lpstr>
      <vt:lpstr>委員５!Print_Area</vt:lpstr>
      <vt:lpstr>委員６!Print_Area</vt:lpstr>
      <vt:lpstr>委員７!Print_Area</vt:lpstr>
      <vt:lpstr>委員８!Print_Area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淀江 佳純</dc:creator>
  <cp:lastModifiedBy>長利 優</cp:lastModifiedBy>
  <cp:lastPrinted>2023-03-13T00:56:23Z</cp:lastPrinted>
  <dcterms:created xsi:type="dcterms:W3CDTF">2017-01-17T07:53:20Z</dcterms:created>
  <dcterms:modified xsi:type="dcterms:W3CDTF">2023-03-14T02:28:45Z</dcterms:modified>
</cp:coreProperties>
</file>