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kayama2773\Desktop\6生涯学習部\"/>
    </mc:Choice>
  </mc:AlternateContent>
  <bookViews>
    <workbookView xWindow="-120" yWindow="-120" windowWidth="29040" windowHeight="15840" tabRatio="864" activeTab="5"/>
  </bookViews>
  <sheets>
    <sheet name="13" sheetId="1" r:id="rId1"/>
    <sheet name="14" sheetId="2" r:id="rId2"/>
    <sheet name="15" sheetId="3" r:id="rId3"/>
    <sheet name="16" sheetId="4" r:id="rId4"/>
    <sheet name="17" sheetId="5" r:id="rId5"/>
    <sheet name="20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14______123Graph_ACHAR" localSheetId="1" hidden="1">#REF!</definedName>
    <definedName name="_14______123Graph_ACHAR" localSheetId="2" hidden="1">#REF!</definedName>
    <definedName name="_14______123Graph_ACHAR" localSheetId="3" hidden="1">#REF!</definedName>
    <definedName name="_14______123Graph_ACHAR" localSheetId="4" hidden="1">#REF!</definedName>
    <definedName name="_14______123Graph_ACHAR" localSheetId="5" hidden="1">#REF!</definedName>
    <definedName name="_14______123Graph_ACHAR" hidden="1">#REF!</definedName>
    <definedName name="_16___123Graph_ACHART_1" localSheetId="1" hidden="1">[1]RD9501V!#REF!</definedName>
    <definedName name="_16___123Graph_ACHART_1" localSheetId="2" hidden="1">[1]RD9501V!#REF!</definedName>
    <definedName name="_16___123Graph_ACHART_1" localSheetId="3" hidden="1">[1]RD9501V!#REF!</definedName>
    <definedName name="_16___123Graph_ACHART_1" localSheetId="4" hidden="1">[1]RD9501V!#REF!</definedName>
    <definedName name="_16___123Graph_ACHART_1" localSheetId="5" hidden="1">[1]RD9501V!#REF!</definedName>
    <definedName name="_16___123Graph_ACHART_1" hidden="1">[1]RD9501V!#REF!</definedName>
    <definedName name="_18______123Graph_BCHAR" localSheetId="1" hidden="1">#REF!</definedName>
    <definedName name="_18______123Graph_BCHAR" localSheetId="2" hidden="1">#REF!</definedName>
    <definedName name="_18______123Graph_BCHAR" localSheetId="3" hidden="1">#REF!</definedName>
    <definedName name="_18______123Graph_BCHAR" localSheetId="4" hidden="1">#REF!</definedName>
    <definedName name="_18______123Graph_BCHAR" localSheetId="5" hidden="1">#REF!</definedName>
    <definedName name="_18______123Graph_BCHAR" hidden="1">#REF!</definedName>
    <definedName name="_20___123Graph_BCHART_1" localSheetId="1" hidden="1">[1]RD9501V!#REF!</definedName>
    <definedName name="_20___123Graph_BCHART_1" localSheetId="2" hidden="1">[1]RD9501V!#REF!</definedName>
    <definedName name="_20___123Graph_BCHART_1" localSheetId="3" hidden="1">[1]RD9501V!#REF!</definedName>
    <definedName name="_20___123Graph_BCHART_1" localSheetId="4" hidden="1">[1]RD9501V!#REF!</definedName>
    <definedName name="_20___123Graph_BCHART_1" localSheetId="5" hidden="1">[1]RD9501V!#REF!</definedName>
    <definedName name="_20___123Graph_BCHART_1" hidden="1">[1]RD9501V!#REF!</definedName>
    <definedName name="_22______123Graph_ACHAR" localSheetId="1" hidden="1">#REF!</definedName>
    <definedName name="_22______123Graph_ACHAR" localSheetId="2" hidden="1">#REF!</definedName>
    <definedName name="_22______123Graph_ACHAR" localSheetId="3" hidden="1">#REF!</definedName>
    <definedName name="_22______123Graph_ACHAR" localSheetId="4" hidden="1">#REF!</definedName>
    <definedName name="_22______123Graph_ACHAR" localSheetId="5" hidden="1">#REF!</definedName>
    <definedName name="_22______123Graph_ACHAR" hidden="1">#REF!</definedName>
    <definedName name="_22______123Graph_CCHAR" localSheetId="1" hidden="1">#REF!</definedName>
    <definedName name="_22______123Graph_CCHAR" localSheetId="2" hidden="1">#REF!</definedName>
    <definedName name="_22______123Graph_CCHAR" localSheetId="3" hidden="1">#REF!</definedName>
    <definedName name="_22______123Graph_CCHAR" localSheetId="4" hidden="1">#REF!</definedName>
    <definedName name="_22______123Graph_CCHAR" localSheetId="5" hidden="1">#REF!</definedName>
    <definedName name="_22______123Graph_CCHAR" hidden="1">#REF!</definedName>
    <definedName name="_24___123Graph_ACHART_1" localSheetId="1" hidden="1">[2]RD9501V!#REF!</definedName>
    <definedName name="_24___123Graph_ACHART_1" localSheetId="2" hidden="1">[2]RD9501V!#REF!</definedName>
    <definedName name="_24___123Graph_ACHART_1" localSheetId="3" hidden="1">[2]RD9501V!#REF!</definedName>
    <definedName name="_24___123Graph_ACHART_1" localSheetId="4" hidden="1">[2]RD9501V!#REF!</definedName>
    <definedName name="_24___123Graph_ACHART_1" localSheetId="5" hidden="1">[2]RD9501V!#REF!</definedName>
    <definedName name="_24___123Graph_ACHART_1" hidden="1">[2]RD9501V!#REF!</definedName>
    <definedName name="_24___123Graph_CCHART_1" localSheetId="1" hidden="1">[1]RD9501V!#REF!</definedName>
    <definedName name="_24___123Graph_CCHART_1" localSheetId="2" hidden="1">[1]RD9501V!#REF!</definedName>
    <definedName name="_24___123Graph_CCHART_1" localSheetId="3" hidden="1">[1]RD9501V!#REF!</definedName>
    <definedName name="_24___123Graph_CCHART_1" localSheetId="4" hidden="1">[1]RD9501V!#REF!</definedName>
    <definedName name="_24___123Graph_CCHART_1" localSheetId="5" hidden="1">[1]RD9501V!#REF!</definedName>
    <definedName name="_24___123Graph_CCHART_1" hidden="1">[1]RD9501V!#REF!</definedName>
    <definedName name="_26______123Graph_BCHAR" localSheetId="1" hidden="1">#REF!</definedName>
    <definedName name="_26______123Graph_BCHAR" localSheetId="2" hidden="1">#REF!</definedName>
    <definedName name="_26______123Graph_BCHAR" localSheetId="3" hidden="1">#REF!</definedName>
    <definedName name="_26______123Graph_BCHAR" localSheetId="4" hidden="1">#REF!</definedName>
    <definedName name="_26______123Graph_BCHAR" localSheetId="5" hidden="1">#REF!</definedName>
    <definedName name="_26______123Graph_BCHAR" hidden="1">#REF!</definedName>
    <definedName name="_26______123Graph_DCHAR" localSheetId="1" hidden="1">#REF!</definedName>
    <definedName name="_26______123Graph_DCHAR" localSheetId="2" hidden="1">#REF!</definedName>
    <definedName name="_26______123Graph_DCHAR" localSheetId="3" hidden="1">#REF!</definedName>
    <definedName name="_26______123Graph_DCHAR" localSheetId="4" hidden="1">#REF!</definedName>
    <definedName name="_26______123Graph_DCHAR" localSheetId="5" hidden="1">#REF!</definedName>
    <definedName name="_26______123Graph_DCHAR" hidden="1">#REF!</definedName>
    <definedName name="_28___123Graph_BCHART_1" localSheetId="1" hidden="1">[2]RD9501V!#REF!</definedName>
    <definedName name="_28___123Graph_BCHART_1" localSheetId="2" hidden="1">[2]RD9501V!#REF!</definedName>
    <definedName name="_28___123Graph_BCHART_1" localSheetId="3" hidden="1">[2]RD9501V!#REF!</definedName>
    <definedName name="_28___123Graph_BCHART_1" localSheetId="4" hidden="1">[2]RD9501V!#REF!</definedName>
    <definedName name="_28___123Graph_BCHART_1" localSheetId="5" hidden="1">[2]RD9501V!#REF!</definedName>
    <definedName name="_28___123Graph_BCHART_1" hidden="1">[2]RD9501V!#REF!</definedName>
    <definedName name="_28___123Graph_DCHART_1" localSheetId="1" hidden="1">[1]RD9501V!#REF!</definedName>
    <definedName name="_28___123Graph_DCHART_1" localSheetId="2" hidden="1">[1]RD9501V!#REF!</definedName>
    <definedName name="_28___123Graph_DCHART_1" localSheetId="3" hidden="1">[1]RD9501V!#REF!</definedName>
    <definedName name="_28___123Graph_DCHART_1" localSheetId="4" hidden="1">[1]RD9501V!#REF!</definedName>
    <definedName name="_28___123Graph_DCHART_1" localSheetId="5" hidden="1">[1]RD9501V!#REF!</definedName>
    <definedName name="_28___123Graph_DCHART_1" hidden="1">[1]RD9501V!#REF!</definedName>
    <definedName name="_30______123Graph_CCHAR" localSheetId="1" hidden="1">#REF!</definedName>
    <definedName name="_30______123Graph_CCHAR" localSheetId="2" hidden="1">#REF!</definedName>
    <definedName name="_30______123Graph_CCHAR" localSheetId="3" hidden="1">#REF!</definedName>
    <definedName name="_30______123Graph_CCHAR" localSheetId="4" hidden="1">#REF!</definedName>
    <definedName name="_30______123Graph_CCHAR" localSheetId="5" hidden="1">#REF!</definedName>
    <definedName name="_30______123Graph_CCHAR" hidden="1">#REF!</definedName>
    <definedName name="_30______123Graph_XCHAR" localSheetId="1" hidden="1">#REF!</definedName>
    <definedName name="_30______123Graph_XCHAR" localSheetId="2" hidden="1">#REF!</definedName>
    <definedName name="_30______123Graph_XCHAR" localSheetId="3" hidden="1">#REF!</definedName>
    <definedName name="_30______123Graph_XCHAR" localSheetId="4" hidden="1">#REF!</definedName>
    <definedName name="_30______123Graph_XCHAR" localSheetId="5" hidden="1">#REF!</definedName>
    <definedName name="_30______123Graph_XCHAR" hidden="1">#REF!</definedName>
    <definedName name="_32___123Graph_CCHART_1" localSheetId="1" hidden="1">[2]RD9501V!#REF!</definedName>
    <definedName name="_32___123Graph_CCHART_1" localSheetId="2" hidden="1">[2]RD9501V!#REF!</definedName>
    <definedName name="_32___123Graph_CCHART_1" localSheetId="3" hidden="1">[2]RD9501V!#REF!</definedName>
    <definedName name="_32___123Graph_CCHART_1" localSheetId="4" hidden="1">[2]RD9501V!#REF!</definedName>
    <definedName name="_32___123Graph_CCHART_1" localSheetId="5" hidden="1">[2]RD9501V!#REF!</definedName>
    <definedName name="_32___123Graph_CCHART_1" hidden="1">[2]RD9501V!#REF!</definedName>
    <definedName name="_32___123Graph_XCHART_1" localSheetId="1" hidden="1">[1]RD9501V!#REF!</definedName>
    <definedName name="_32___123Graph_XCHART_1" localSheetId="2" hidden="1">[1]RD9501V!#REF!</definedName>
    <definedName name="_32___123Graph_XCHART_1" localSheetId="3" hidden="1">[1]RD9501V!#REF!</definedName>
    <definedName name="_32___123Graph_XCHART_1" localSheetId="4" hidden="1">[1]RD9501V!#REF!</definedName>
    <definedName name="_32___123Graph_XCHART_1" localSheetId="5" hidden="1">[1]RD9501V!#REF!</definedName>
    <definedName name="_32___123Graph_XCHART_1" hidden="1">[1]RD9501V!#REF!</definedName>
    <definedName name="_34______123Graph_DCHAR" localSheetId="1" hidden="1">#REF!</definedName>
    <definedName name="_34______123Graph_DCHAR" localSheetId="2" hidden="1">#REF!</definedName>
    <definedName name="_34______123Graph_DCHAR" localSheetId="3" hidden="1">#REF!</definedName>
    <definedName name="_34______123Graph_DCHAR" localSheetId="4" hidden="1">#REF!</definedName>
    <definedName name="_34______123Graph_DCHAR" localSheetId="5" hidden="1">#REF!</definedName>
    <definedName name="_34______123Graph_DCHAR" hidden="1">#REF!</definedName>
    <definedName name="_34_123Graph_ACHAR" localSheetId="1" hidden="1">#REF!</definedName>
    <definedName name="_34_123Graph_ACHAR" localSheetId="2" hidden="1">#REF!</definedName>
    <definedName name="_34_123Graph_ACHAR" localSheetId="3" hidden="1">#REF!</definedName>
    <definedName name="_34_123Graph_ACHAR" localSheetId="4" hidden="1">#REF!</definedName>
    <definedName name="_34_123Graph_ACHAR" localSheetId="5" hidden="1">#REF!</definedName>
    <definedName name="_34_123Graph_ACHAR" hidden="1">#REF!</definedName>
    <definedName name="_36___123Graph_DCHART_1" localSheetId="1" hidden="1">[2]RD9501V!#REF!</definedName>
    <definedName name="_36___123Graph_DCHART_1" localSheetId="2" hidden="1">[2]RD9501V!#REF!</definedName>
    <definedName name="_36___123Graph_DCHART_1" localSheetId="3" hidden="1">[2]RD9501V!#REF!</definedName>
    <definedName name="_36___123Graph_DCHART_1" localSheetId="4" hidden="1">[2]RD9501V!#REF!</definedName>
    <definedName name="_36___123Graph_DCHART_1" localSheetId="5" hidden="1">[2]RD9501V!#REF!</definedName>
    <definedName name="_36___123Graph_DCHART_1" hidden="1">[2]RD9501V!#REF!</definedName>
    <definedName name="_36__123Graph_ACHART_1" localSheetId="1" hidden="1">[3]RD9501V!#REF!</definedName>
    <definedName name="_36__123Graph_ACHART_1" localSheetId="2" hidden="1">[3]RD9501V!#REF!</definedName>
    <definedName name="_36__123Graph_ACHART_1" localSheetId="3" hidden="1">[3]RD9501V!#REF!</definedName>
    <definedName name="_36__123Graph_ACHART_1" localSheetId="4" hidden="1">[3]RD9501V!#REF!</definedName>
    <definedName name="_36__123Graph_ACHART_1" localSheetId="5" hidden="1">[3]RD9501V!#REF!</definedName>
    <definedName name="_36__123Graph_ACHART_1" hidden="1">[3]RD9501V!#REF!</definedName>
    <definedName name="_38______123Graph_XCHAR" localSheetId="1" hidden="1">#REF!</definedName>
    <definedName name="_38______123Graph_XCHAR" localSheetId="2" hidden="1">#REF!</definedName>
    <definedName name="_38______123Graph_XCHAR" localSheetId="3" hidden="1">#REF!</definedName>
    <definedName name="_38______123Graph_XCHAR" localSheetId="4" hidden="1">#REF!</definedName>
    <definedName name="_38______123Graph_XCHAR" localSheetId="5" hidden="1">#REF!</definedName>
    <definedName name="_38______123Graph_XCHAR" hidden="1">#REF!</definedName>
    <definedName name="_38_123Graph_BCHAR" localSheetId="1" hidden="1">#REF!</definedName>
    <definedName name="_38_123Graph_BCHAR" localSheetId="2" hidden="1">#REF!</definedName>
    <definedName name="_38_123Graph_BCHAR" localSheetId="3" hidden="1">#REF!</definedName>
    <definedName name="_38_123Graph_BCHAR" localSheetId="4" hidden="1">#REF!</definedName>
    <definedName name="_38_123Graph_BCHAR" localSheetId="5" hidden="1">#REF!</definedName>
    <definedName name="_38_123Graph_BCHAR" hidden="1">#REF!</definedName>
    <definedName name="_40___123Graph_XCHART_1" localSheetId="1" hidden="1">[2]RD9501V!#REF!</definedName>
    <definedName name="_40___123Graph_XCHART_1" localSheetId="2" hidden="1">[2]RD9501V!#REF!</definedName>
    <definedName name="_40___123Graph_XCHART_1" localSheetId="3" hidden="1">[2]RD9501V!#REF!</definedName>
    <definedName name="_40___123Graph_XCHART_1" localSheetId="4" hidden="1">[2]RD9501V!#REF!</definedName>
    <definedName name="_40___123Graph_XCHART_1" localSheetId="5" hidden="1">[2]RD9501V!#REF!</definedName>
    <definedName name="_40___123Graph_XCHART_1" hidden="1">[2]RD9501V!#REF!</definedName>
    <definedName name="_40__123Graph_BCHART_1" localSheetId="1" hidden="1">[3]RD9501V!#REF!</definedName>
    <definedName name="_40__123Graph_BCHART_1" localSheetId="2" hidden="1">[3]RD9501V!#REF!</definedName>
    <definedName name="_40__123Graph_BCHART_1" localSheetId="3" hidden="1">[3]RD9501V!#REF!</definedName>
    <definedName name="_40__123Graph_BCHART_1" localSheetId="4" hidden="1">[3]RD9501V!#REF!</definedName>
    <definedName name="_40__123Graph_BCHART_1" localSheetId="5" hidden="1">[3]RD9501V!#REF!</definedName>
    <definedName name="_40__123Graph_BCHART_1" hidden="1">[3]RD9501V!#REF!</definedName>
    <definedName name="_42_123Graph_CCHAR" localSheetId="1" hidden="1">#REF!</definedName>
    <definedName name="_42_123Graph_CCHAR" localSheetId="2" hidden="1">#REF!</definedName>
    <definedName name="_42_123Graph_CCHAR" localSheetId="3" hidden="1">#REF!</definedName>
    <definedName name="_42_123Graph_CCHAR" localSheetId="4" hidden="1">#REF!</definedName>
    <definedName name="_42_123Graph_CCHAR" localSheetId="5" hidden="1">#REF!</definedName>
    <definedName name="_42_123Graph_CCHAR" hidden="1">#REF!</definedName>
    <definedName name="_43_123Graph_ACHAR" localSheetId="1" hidden="1">#REF!</definedName>
    <definedName name="_43_123Graph_ACHAR" localSheetId="2" hidden="1">#REF!</definedName>
    <definedName name="_43_123Graph_ACHAR" localSheetId="3" hidden="1">#REF!</definedName>
    <definedName name="_43_123Graph_ACHAR" localSheetId="4" hidden="1">#REF!</definedName>
    <definedName name="_43_123Graph_ACHAR" localSheetId="5" hidden="1">#REF!</definedName>
    <definedName name="_43_123Graph_ACHAR" hidden="1">#REF!</definedName>
    <definedName name="_44__123Graph_CCHART_1" localSheetId="1" hidden="1">[3]RD9501V!#REF!</definedName>
    <definedName name="_44__123Graph_CCHART_1" localSheetId="2" hidden="1">[3]RD9501V!#REF!</definedName>
    <definedName name="_44__123Graph_CCHART_1" localSheetId="3" hidden="1">[3]RD9501V!#REF!</definedName>
    <definedName name="_44__123Graph_CCHART_1" localSheetId="4" hidden="1">[3]RD9501V!#REF!</definedName>
    <definedName name="_44__123Graph_CCHART_1" localSheetId="5" hidden="1">[3]RD9501V!#REF!</definedName>
    <definedName name="_44__123Graph_CCHART_1" hidden="1">[3]RD9501V!#REF!</definedName>
    <definedName name="_45__123Graph_ACHART_1" localSheetId="1" hidden="1">[3]RD9501V!#REF!</definedName>
    <definedName name="_45__123Graph_ACHART_1" localSheetId="2" hidden="1">[3]RD9501V!#REF!</definedName>
    <definedName name="_45__123Graph_ACHART_1" localSheetId="3" hidden="1">[3]RD9501V!#REF!</definedName>
    <definedName name="_45__123Graph_ACHART_1" localSheetId="4" hidden="1">[3]RD9501V!#REF!</definedName>
    <definedName name="_45__123Graph_ACHART_1" localSheetId="5" hidden="1">[3]RD9501V!#REF!</definedName>
    <definedName name="_45__123Graph_ACHART_1" hidden="1">[3]RD9501V!#REF!</definedName>
    <definedName name="_46_123Graph_DCHAR" localSheetId="1" hidden="1">#REF!</definedName>
    <definedName name="_46_123Graph_DCHAR" localSheetId="2" hidden="1">#REF!</definedName>
    <definedName name="_46_123Graph_DCHAR" localSheetId="3" hidden="1">#REF!</definedName>
    <definedName name="_46_123Graph_DCHAR" localSheetId="4" hidden="1">#REF!</definedName>
    <definedName name="_46_123Graph_DCHAR" localSheetId="5" hidden="1">#REF!</definedName>
    <definedName name="_46_123Graph_DCHAR" hidden="1">#REF!</definedName>
    <definedName name="_47_123Graph_BCHAR" localSheetId="1" hidden="1">#REF!</definedName>
    <definedName name="_47_123Graph_BCHAR" localSheetId="2" hidden="1">#REF!</definedName>
    <definedName name="_47_123Graph_BCHAR" localSheetId="3" hidden="1">#REF!</definedName>
    <definedName name="_47_123Graph_BCHAR" localSheetId="4" hidden="1">#REF!</definedName>
    <definedName name="_47_123Graph_BCHAR" localSheetId="5" hidden="1">#REF!</definedName>
    <definedName name="_47_123Graph_BCHAR" hidden="1">#REF!</definedName>
    <definedName name="_48__123Graph_DCHART_1" localSheetId="1" hidden="1">[3]RD9501V!#REF!</definedName>
    <definedName name="_48__123Graph_DCHART_1" localSheetId="2" hidden="1">[3]RD9501V!#REF!</definedName>
    <definedName name="_48__123Graph_DCHART_1" localSheetId="3" hidden="1">[3]RD9501V!#REF!</definedName>
    <definedName name="_48__123Graph_DCHART_1" localSheetId="4" hidden="1">[3]RD9501V!#REF!</definedName>
    <definedName name="_48__123Graph_DCHART_1" localSheetId="5" hidden="1">[3]RD9501V!#REF!</definedName>
    <definedName name="_48__123Graph_DCHART_1" hidden="1">[3]RD9501V!#REF!</definedName>
    <definedName name="_49__123Graph_BCHART_1" localSheetId="1" hidden="1">[3]RD9501V!#REF!</definedName>
    <definedName name="_49__123Graph_BCHART_1" localSheetId="2" hidden="1">[3]RD9501V!#REF!</definedName>
    <definedName name="_49__123Graph_BCHART_1" localSheetId="3" hidden="1">[3]RD9501V!#REF!</definedName>
    <definedName name="_49__123Graph_BCHART_1" localSheetId="4" hidden="1">[3]RD9501V!#REF!</definedName>
    <definedName name="_49__123Graph_BCHART_1" localSheetId="5" hidden="1">[3]RD9501V!#REF!</definedName>
    <definedName name="_49__123Graph_BCHART_1" hidden="1">[3]RD9501V!#REF!</definedName>
    <definedName name="_50_123Graph_XCHAR" localSheetId="1" hidden="1">#REF!</definedName>
    <definedName name="_50_123Graph_XCHAR" localSheetId="2" hidden="1">#REF!</definedName>
    <definedName name="_50_123Graph_XCHAR" localSheetId="3" hidden="1">#REF!</definedName>
    <definedName name="_50_123Graph_XCHAR" localSheetId="4" hidden="1">#REF!</definedName>
    <definedName name="_50_123Graph_XCHAR" localSheetId="5" hidden="1">#REF!</definedName>
    <definedName name="_50_123Graph_XCHAR" hidden="1">#REF!</definedName>
    <definedName name="_51_123Graph_CCHAR" localSheetId="1" hidden="1">#REF!</definedName>
    <definedName name="_51_123Graph_CCHAR" localSheetId="2" hidden="1">#REF!</definedName>
    <definedName name="_51_123Graph_CCHAR" localSheetId="3" hidden="1">#REF!</definedName>
    <definedName name="_51_123Graph_CCHAR" localSheetId="4" hidden="1">#REF!</definedName>
    <definedName name="_51_123Graph_CCHAR" localSheetId="5" hidden="1">#REF!</definedName>
    <definedName name="_51_123Graph_CCHAR" hidden="1">#REF!</definedName>
    <definedName name="_52__123Graph_XCHART_1" localSheetId="1" hidden="1">[3]RD9501V!#REF!</definedName>
    <definedName name="_52__123Graph_XCHART_1" localSheetId="2" hidden="1">[3]RD9501V!#REF!</definedName>
    <definedName name="_52__123Graph_XCHART_1" localSheetId="3" hidden="1">[3]RD9501V!#REF!</definedName>
    <definedName name="_52__123Graph_XCHART_1" localSheetId="4" hidden="1">[3]RD9501V!#REF!</definedName>
    <definedName name="_52__123Graph_XCHART_1" localSheetId="5" hidden="1">[3]RD9501V!#REF!</definedName>
    <definedName name="_52__123Graph_XCHART_1" hidden="1">[3]RD9501V!#REF!</definedName>
    <definedName name="_53__123Graph_CCHART_1" localSheetId="1" hidden="1">[3]RD9501V!#REF!</definedName>
    <definedName name="_53__123Graph_CCHART_1" localSheetId="2" hidden="1">[3]RD9501V!#REF!</definedName>
    <definedName name="_53__123Graph_CCHART_1" localSheetId="3" hidden="1">[3]RD9501V!#REF!</definedName>
    <definedName name="_53__123Graph_CCHART_1" localSheetId="4" hidden="1">[3]RD9501V!#REF!</definedName>
    <definedName name="_53__123Graph_CCHART_1" localSheetId="5" hidden="1">[3]RD9501V!#REF!</definedName>
    <definedName name="_53__123Graph_CCHART_1" hidden="1">[3]RD9501V!#REF!</definedName>
    <definedName name="_55_123Graph_DCHAR" localSheetId="1" hidden="1">#REF!</definedName>
    <definedName name="_55_123Graph_DCHAR" localSheetId="2" hidden="1">#REF!</definedName>
    <definedName name="_55_123Graph_DCHAR" localSheetId="3" hidden="1">#REF!</definedName>
    <definedName name="_55_123Graph_DCHAR" localSheetId="4" hidden="1">#REF!</definedName>
    <definedName name="_55_123Graph_DCHAR" localSheetId="5" hidden="1">#REF!</definedName>
    <definedName name="_55_123Graph_DCHAR" hidden="1">#REF!</definedName>
    <definedName name="_56_0__123Graph_ACHAR" localSheetId="1" hidden="1">#REF!</definedName>
    <definedName name="_56_0__123Graph_ACHAR" localSheetId="2" hidden="1">#REF!</definedName>
    <definedName name="_56_0__123Graph_ACHAR" localSheetId="3" hidden="1">#REF!</definedName>
    <definedName name="_56_0__123Graph_ACHAR" localSheetId="4" hidden="1">#REF!</definedName>
    <definedName name="_56_0__123Graph_ACHAR" localSheetId="5" hidden="1">#REF!</definedName>
    <definedName name="_56_0__123Graph_ACHAR" hidden="1">#REF!</definedName>
    <definedName name="_57__123Graph_DCHART_1" localSheetId="1" hidden="1">[3]RD9501V!#REF!</definedName>
    <definedName name="_57__123Graph_DCHART_1" localSheetId="2" hidden="1">[3]RD9501V!#REF!</definedName>
    <definedName name="_57__123Graph_DCHART_1" localSheetId="3" hidden="1">[3]RD9501V!#REF!</definedName>
    <definedName name="_57__123Graph_DCHART_1" localSheetId="4" hidden="1">[3]RD9501V!#REF!</definedName>
    <definedName name="_57__123Graph_DCHART_1" localSheetId="5" hidden="1">[3]RD9501V!#REF!</definedName>
    <definedName name="_57__123Graph_DCHART_1" hidden="1">[3]RD9501V!#REF!</definedName>
    <definedName name="_58_0__123Graph_BCHAR" localSheetId="1" hidden="1">#REF!</definedName>
    <definedName name="_58_0__123Graph_BCHAR" localSheetId="2" hidden="1">#REF!</definedName>
    <definedName name="_58_0__123Graph_BCHAR" localSheetId="3" hidden="1">#REF!</definedName>
    <definedName name="_58_0__123Graph_BCHAR" localSheetId="4" hidden="1">#REF!</definedName>
    <definedName name="_58_0__123Graph_BCHAR" localSheetId="5" hidden="1">#REF!</definedName>
    <definedName name="_58_0__123Graph_BCHAR" hidden="1">#REF!</definedName>
    <definedName name="_59_123Graph_XCHAR" localSheetId="1" hidden="1">#REF!</definedName>
    <definedName name="_59_123Graph_XCHAR" localSheetId="2" hidden="1">#REF!</definedName>
    <definedName name="_59_123Graph_XCHAR" localSheetId="3" hidden="1">#REF!</definedName>
    <definedName name="_59_123Graph_XCHAR" localSheetId="4" hidden="1">#REF!</definedName>
    <definedName name="_59_123Graph_XCHAR" localSheetId="5" hidden="1">#REF!</definedName>
    <definedName name="_59_123Graph_XCHAR" hidden="1">#REF!</definedName>
    <definedName name="_60_0__123Graph_CCHAR" localSheetId="1" hidden="1">#REF!</definedName>
    <definedName name="_60_0__123Graph_CCHAR" localSheetId="2" hidden="1">#REF!</definedName>
    <definedName name="_60_0__123Graph_CCHAR" localSheetId="3" hidden="1">#REF!</definedName>
    <definedName name="_60_0__123Graph_CCHAR" localSheetId="4" hidden="1">#REF!</definedName>
    <definedName name="_60_0__123Graph_CCHAR" localSheetId="5" hidden="1">#REF!</definedName>
    <definedName name="_60_0__123Graph_CCHAR" hidden="1">#REF!</definedName>
    <definedName name="_61__123Graph_XCHART_1" localSheetId="1" hidden="1">[3]RD9501V!#REF!</definedName>
    <definedName name="_61__123Graph_XCHART_1" localSheetId="2" hidden="1">[3]RD9501V!#REF!</definedName>
    <definedName name="_61__123Graph_XCHART_1" localSheetId="3" hidden="1">[3]RD9501V!#REF!</definedName>
    <definedName name="_61__123Graph_XCHART_1" localSheetId="4" hidden="1">[3]RD9501V!#REF!</definedName>
    <definedName name="_61__123Graph_XCHART_1" localSheetId="5" hidden="1">[3]RD9501V!#REF!</definedName>
    <definedName name="_61__123Graph_XCHART_1" hidden="1">[3]RD9501V!#REF!</definedName>
    <definedName name="_62_0__123Graph_DCHAR" localSheetId="1" hidden="1">#REF!</definedName>
    <definedName name="_62_0__123Graph_DCHAR" localSheetId="2" hidden="1">#REF!</definedName>
    <definedName name="_62_0__123Graph_DCHAR" localSheetId="3" hidden="1">#REF!</definedName>
    <definedName name="_62_0__123Graph_DCHAR" localSheetId="4" hidden="1">#REF!</definedName>
    <definedName name="_62_0__123Graph_DCHAR" localSheetId="5" hidden="1">#REF!</definedName>
    <definedName name="_62_0__123Graph_DCHAR" hidden="1">#REF!</definedName>
    <definedName name="_64_0__123Graph_XCHAR" localSheetId="1" hidden="1">#REF!</definedName>
    <definedName name="_64_0__123Graph_XCHAR" localSheetId="2" hidden="1">#REF!</definedName>
    <definedName name="_64_0__123Graph_XCHAR" localSheetId="3" hidden="1">#REF!</definedName>
    <definedName name="_64_0__123Graph_XCHAR" localSheetId="4" hidden="1">#REF!</definedName>
    <definedName name="_64_0__123Graph_XCHAR" localSheetId="5" hidden="1">#REF!</definedName>
    <definedName name="_64_0__123Graph_XCHAR" hidden="1">#REF!</definedName>
    <definedName name="_68_0__123Graph_ACHAR" localSheetId="1" hidden="1">#REF!</definedName>
    <definedName name="_68_0__123Graph_ACHAR" localSheetId="2" hidden="1">#REF!</definedName>
    <definedName name="_68_0__123Graph_ACHAR" localSheetId="3" hidden="1">#REF!</definedName>
    <definedName name="_68_0__123Graph_ACHAR" localSheetId="4" hidden="1">#REF!</definedName>
    <definedName name="_68_0__123Graph_ACHAR" localSheetId="5" hidden="1">#REF!</definedName>
    <definedName name="_68_0__123Graph_ACHAR" hidden="1">#REF!</definedName>
    <definedName name="_70_0__123Graph_BCHAR" localSheetId="1" hidden="1">#REF!</definedName>
    <definedName name="_70_0__123Graph_BCHAR" localSheetId="2" hidden="1">#REF!</definedName>
    <definedName name="_70_0__123Graph_BCHAR" localSheetId="3" hidden="1">#REF!</definedName>
    <definedName name="_70_0__123Graph_BCHAR" localSheetId="4" hidden="1">#REF!</definedName>
    <definedName name="_70_0__123Graph_BCHAR" localSheetId="5" hidden="1">#REF!</definedName>
    <definedName name="_70_0__123Graph_BCHAR" hidden="1">#REF!</definedName>
    <definedName name="_72_0__123Graph_CCHAR" localSheetId="1" hidden="1">#REF!</definedName>
    <definedName name="_72_0__123Graph_CCHAR" localSheetId="2" hidden="1">#REF!</definedName>
    <definedName name="_72_0__123Graph_CCHAR" localSheetId="3" hidden="1">#REF!</definedName>
    <definedName name="_72_0__123Graph_CCHAR" localSheetId="4" hidden="1">#REF!</definedName>
    <definedName name="_72_0__123Graph_CCHAR" localSheetId="5" hidden="1">#REF!</definedName>
    <definedName name="_72_0__123Graph_CCHAR" hidden="1">#REF!</definedName>
    <definedName name="_74_0__123Graph_DCHAR" localSheetId="1" hidden="1">#REF!</definedName>
    <definedName name="_74_0__123Graph_DCHAR" localSheetId="2" hidden="1">#REF!</definedName>
    <definedName name="_74_0__123Graph_DCHAR" localSheetId="3" hidden="1">#REF!</definedName>
    <definedName name="_74_0__123Graph_DCHAR" localSheetId="4" hidden="1">#REF!</definedName>
    <definedName name="_74_0__123Graph_DCHAR" localSheetId="5" hidden="1">#REF!</definedName>
    <definedName name="_74_0__123Graph_DCHAR" hidden="1">#REF!</definedName>
    <definedName name="_76_0__123Graph_XCHAR" localSheetId="1" hidden="1">#REF!</definedName>
    <definedName name="_76_0__123Graph_XCHAR" localSheetId="2" hidden="1">#REF!</definedName>
    <definedName name="_76_0__123Graph_XCHAR" localSheetId="3" hidden="1">#REF!</definedName>
    <definedName name="_76_0__123Graph_XCHAR" localSheetId="4" hidden="1">#REF!</definedName>
    <definedName name="_76_0__123Graph_XCHAR" localSheetId="5" hidden="1">#REF!</definedName>
    <definedName name="_76_0__123Graph_XCHAR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localSheetId="5" hidden="1">#REF!</definedName>
    <definedName name="_Fill" hidden="1">#REF!</definedName>
    <definedName name="_xlnm._FilterDatabase" localSheetId="0" hidden="1">'13'!$B$8:$AL$56</definedName>
    <definedName name="_xlnm._FilterDatabase" localSheetId="1" hidden="1">'14'!$B$8:$AL$24</definedName>
    <definedName name="_xlnm._FilterDatabase" localSheetId="2" hidden="1">'15'!$B$8:$AL$43</definedName>
    <definedName name="_xlnm._FilterDatabase" localSheetId="3" hidden="1">'16'!$B$8:$AL$28</definedName>
    <definedName name="_xlnm._FilterDatabase" localSheetId="4" hidden="1">'17'!$B$8:$AL$37</definedName>
    <definedName name="_xlnm._FilterDatabase" localSheetId="5" hidden="1">'20'!$B$8:$AL$20</definedName>
    <definedName name="_xlnm._FilterDatabase" hidden="1">#REF!</definedName>
    <definedName name="_Key1" localSheetId="1" hidden="1">#REF!</definedName>
    <definedName name="_Key1" localSheetId="2" hidden="1">#REF!</definedName>
    <definedName name="_Key1" localSheetId="3" hidden="1">#REF!</definedName>
    <definedName name="_Key1" localSheetId="4" hidden="1">#REF!</definedName>
    <definedName name="_Key1" localSheetId="5" hidden="1">#REF!</definedName>
    <definedName name="_Key1" hidden="1">#REF!</definedName>
    <definedName name="_Key2" localSheetId="1" hidden="1">#REF!</definedName>
    <definedName name="_Key2" localSheetId="2" hidden="1">#REF!</definedName>
    <definedName name="_Key2" localSheetId="3" hidden="1">#REF!</definedName>
    <definedName name="_Key2" localSheetId="4" hidden="1">#REF!</definedName>
    <definedName name="_Key2" localSheetId="5" hidden="1">#REF!</definedName>
    <definedName name="_Key2" hidden="1">#REF!</definedName>
    <definedName name="_Order1" hidden="1">255</definedName>
    <definedName name="_Order2" hidden="1">1</definedName>
    <definedName name="_Parse_In" localSheetId="1" hidden="1">[4]住所録!#REF!</definedName>
    <definedName name="_Parse_In" localSheetId="2" hidden="1">[4]住所録!#REF!</definedName>
    <definedName name="_Parse_In" localSheetId="3" hidden="1">[4]住所録!#REF!</definedName>
    <definedName name="_Parse_In" localSheetId="4" hidden="1">[4]住所録!#REF!</definedName>
    <definedName name="_Parse_In" localSheetId="5" hidden="1">[4]住所録!#REF!</definedName>
    <definedName name="_Parse_In" hidden="1">[4]住所録!#REF!</definedName>
    <definedName name="_Parse_Out" localSheetId="1" hidden="1">[4]住所録!#REF!</definedName>
    <definedName name="_Parse_Out" localSheetId="2" hidden="1">[4]住所録!#REF!</definedName>
    <definedName name="_Parse_Out" localSheetId="3" hidden="1">[4]住所録!#REF!</definedName>
    <definedName name="_Parse_Out" localSheetId="4" hidden="1">[4]住所録!#REF!</definedName>
    <definedName name="_Parse_Out" localSheetId="5" hidden="1">[4]住所録!#REF!</definedName>
    <definedName name="_Parse_Out" hidden="1">[4]住所録!#REF!</definedName>
    <definedName name="_Sort" localSheetId="1" hidden="1">#REF!</definedName>
    <definedName name="_Sort" localSheetId="2" hidden="1">#REF!</definedName>
    <definedName name="_Sort" localSheetId="3" hidden="1">#REF!</definedName>
    <definedName name="_Sort" localSheetId="4" hidden="1">#REF!</definedName>
    <definedName name="_Sort" localSheetId="5" hidden="1">#REF!</definedName>
    <definedName name="_Sort" hidden="1">#REF!</definedName>
    <definedName name="_Table1_In1" hidden="1">'[5]与信一覧 (2)'!$BZ$6:$BZ$6</definedName>
    <definedName name="_Table1_Out" hidden="1">'[5]与信一覧 (2)'!$BZ$6:$CA$801</definedName>
    <definedName name="￥￥￥￥" localSheetId="1" hidden="1">#REF!</definedName>
    <definedName name="￥￥￥￥" localSheetId="2" hidden="1">#REF!</definedName>
    <definedName name="￥￥￥￥" localSheetId="3" hidden="1">#REF!</definedName>
    <definedName name="￥￥￥￥" localSheetId="4" hidden="1">#REF!</definedName>
    <definedName name="￥￥￥￥" localSheetId="5" hidden="1">#REF!</definedName>
    <definedName name="￥￥￥￥" hidden="1">#REF!</definedName>
    <definedName name="￥￥￥￥￥￥" localSheetId="1" hidden="1">[6]RD9501V!#REF!</definedName>
    <definedName name="￥￥￥￥￥￥" localSheetId="2" hidden="1">[6]RD9501V!#REF!</definedName>
    <definedName name="￥￥￥￥￥￥" localSheetId="3" hidden="1">[6]RD9501V!#REF!</definedName>
    <definedName name="￥￥￥￥￥￥" localSheetId="4" hidden="1">[6]RD9501V!#REF!</definedName>
    <definedName name="￥￥￥￥￥￥" localSheetId="5" hidden="1">[6]RD9501V!#REF!</definedName>
    <definedName name="￥￥￥￥￥￥" hidden="1">[6]RD9501V!#REF!</definedName>
    <definedName name="￥￥￥￥￥￥￥" localSheetId="1" hidden="1">#REF!</definedName>
    <definedName name="￥￥￥￥￥￥￥" localSheetId="2" hidden="1">#REF!</definedName>
    <definedName name="￥￥￥￥￥￥￥" localSheetId="3" hidden="1">#REF!</definedName>
    <definedName name="￥￥￥￥￥￥￥" localSheetId="4" hidden="1">#REF!</definedName>
    <definedName name="￥￥￥￥￥￥￥" localSheetId="5" hidden="1">#REF!</definedName>
    <definedName name="￥￥￥￥￥￥￥" hidden="1">#REF!</definedName>
    <definedName name="￥￥￥￥￥￥￥￥" localSheetId="1" hidden="1">[6]RD9501V!#REF!</definedName>
    <definedName name="￥￥￥￥￥￥￥￥" localSheetId="2" hidden="1">[6]RD9501V!#REF!</definedName>
    <definedName name="￥￥￥￥￥￥￥￥" localSheetId="3" hidden="1">[6]RD9501V!#REF!</definedName>
    <definedName name="￥￥￥￥￥￥￥￥" localSheetId="4" hidden="1">[6]RD9501V!#REF!</definedName>
    <definedName name="￥￥￥￥￥￥￥￥" localSheetId="5" hidden="1">[6]RD9501V!#REF!</definedName>
    <definedName name="￥￥￥￥￥￥￥￥" hidden="1">[6]RD9501V!#REF!</definedName>
    <definedName name="￥￥￥￥￥￥￥￥￥" localSheetId="1" hidden="1">#REF!</definedName>
    <definedName name="￥￥￥￥￥￥￥￥￥" localSheetId="2" hidden="1">#REF!</definedName>
    <definedName name="￥￥￥￥￥￥￥￥￥" localSheetId="3" hidden="1">#REF!</definedName>
    <definedName name="￥￥￥￥￥￥￥￥￥" localSheetId="4" hidden="1">#REF!</definedName>
    <definedName name="￥￥￥￥￥￥￥￥￥" localSheetId="5" hidden="1">#REF!</definedName>
    <definedName name="￥￥￥￥￥￥￥￥￥" hidden="1">#REF!</definedName>
    <definedName name="￥￥￥￥￥￥￥￥￥￥" localSheetId="1" hidden="1">[6]RD9501V!#REF!</definedName>
    <definedName name="￥￥￥￥￥￥￥￥￥￥" localSheetId="2" hidden="1">[6]RD9501V!#REF!</definedName>
    <definedName name="￥￥￥￥￥￥￥￥￥￥" localSheetId="3" hidden="1">[6]RD9501V!#REF!</definedName>
    <definedName name="￥￥￥￥￥￥￥￥￥￥" localSheetId="4" hidden="1">[6]RD9501V!#REF!</definedName>
    <definedName name="￥￥￥￥￥￥￥￥￥￥" localSheetId="5" hidden="1">[6]RD9501V!#REF!</definedName>
    <definedName name="￥￥￥￥￥￥￥￥￥￥" hidden="1">[6]RD9501V!#REF!</definedName>
    <definedName name="￥￥￥￥￥￥￥￥￥￥￥" localSheetId="1" hidden="1">[6]RD9501V!#REF!</definedName>
    <definedName name="￥￥￥￥￥￥￥￥￥￥￥" localSheetId="2" hidden="1">[6]RD9501V!#REF!</definedName>
    <definedName name="￥￥￥￥￥￥￥￥￥￥￥" localSheetId="3" hidden="1">[6]RD9501V!#REF!</definedName>
    <definedName name="￥￥￥￥￥￥￥￥￥￥￥" localSheetId="4" hidden="1">[6]RD9501V!#REF!</definedName>
    <definedName name="￥￥￥￥￥￥￥￥￥￥￥" localSheetId="5" hidden="1">[6]RD9501V!#REF!</definedName>
    <definedName name="￥￥￥￥￥￥￥￥￥￥￥" hidden="1">[6]RD9501V!#REF!</definedName>
    <definedName name="￥￥￥￥￥￥￥￥￥￥￥￥￥￥￥" localSheetId="1" hidden="1">#REF!</definedName>
    <definedName name="￥￥￥￥￥￥￥￥￥￥￥￥￥￥￥" localSheetId="2" hidden="1">#REF!</definedName>
    <definedName name="￥￥￥￥￥￥￥￥￥￥￥￥￥￥￥" localSheetId="3" hidden="1">#REF!</definedName>
    <definedName name="￥￥￥￥￥￥￥￥￥￥￥￥￥￥￥" localSheetId="4" hidden="1">#REF!</definedName>
    <definedName name="￥￥￥￥￥￥￥￥￥￥￥￥￥￥￥" localSheetId="5" hidden="1">#REF!</definedName>
    <definedName name="￥￥￥￥￥￥￥￥￥￥￥￥￥￥￥" hidden="1">#REF!</definedName>
    <definedName name="￥￥￥￥￥￥￥￥￥￥￥￥￥￥￥￥￥￥" localSheetId="1" hidden="1">[6]RD9501V!#REF!</definedName>
    <definedName name="￥￥￥￥￥￥￥￥￥￥￥￥￥￥￥￥￥￥" localSheetId="2" hidden="1">[6]RD9501V!#REF!</definedName>
    <definedName name="￥￥￥￥￥￥￥￥￥￥￥￥￥￥￥￥￥￥" localSheetId="3" hidden="1">[6]RD9501V!#REF!</definedName>
    <definedName name="￥￥￥￥￥￥￥￥￥￥￥￥￥￥￥￥￥￥" localSheetId="4" hidden="1">[6]RD9501V!#REF!</definedName>
    <definedName name="￥￥￥￥￥￥￥￥￥￥￥￥￥￥￥￥￥￥" localSheetId="5" hidden="1">[6]RD9501V!#REF!</definedName>
    <definedName name="￥￥￥￥￥￥￥￥￥￥￥￥￥￥￥￥￥￥" hidden="1">[6]RD9501V!#REF!</definedName>
    <definedName name="￥￥￥￥￥￥￥￥￥￥￥￥￥￥￥￥￥￥￥￥" localSheetId="1" hidden="1">#REF!</definedName>
    <definedName name="￥￥￥￥￥￥￥￥￥￥￥￥￥￥￥￥￥￥￥￥" localSheetId="2" hidden="1">#REF!</definedName>
    <definedName name="￥￥￥￥￥￥￥￥￥￥￥￥￥￥￥￥￥￥￥￥" localSheetId="3" hidden="1">#REF!</definedName>
    <definedName name="￥￥￥￥￥￥￥￥￥￥￥￥￥￥￥￥￥￥￥￥" localSheetId="4" hidden="1">#REF!</definedName>
    <definedName name="￥￥￥￥￥￥￥￥￥￥￥￥￥￥￥￥￥￥￥￥" localSheetId="5" hidden="1">#REF!</definedName>
    <definedName name="￥￥￥￥￥￥￥￥￥￥￥￥￥￥￥￥￥￥￥￥" hidden="1">#REF!</definedName>
    <definedName name="●" localSheetId="1" hidden="1">#REF!</definedName>
    <definedName name="●" localSheetId="2" hidden="1">#REF!</definedName>
    <definedName name="●" localSheetId="3" hidden="1">#REF!</definedName>
    <definedName name="●" localSheetId="4" hidden="1">#REF!</definedName>
    <definedName name="●" localSheetId="5" hidden="1">#REF!</definedName>
    <definedName name="●" hidden="1">#REF!</definedName>
    <definedName name="・・" localSheetId="1" hidden="1">#REF!</definedName>
    <definedName name="・・" localSheetId="2" hidden="1">#REF!</definedName>
    <definedName name="・・" localSheetId="3" hidden="1">#REF!</definedName>
    <definedName name="・・" localSheetId="4" hidden="1">#REF!</definedName>
    <definedName name="・・" localSheetId="5" hidden="1">#REF!</definedName>
    <definedName name="・・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hidden="1">#REF!</definedName>
    <definedName name="ad" localSheetId="1" hidden="1">#REF!</definedName>
    <definedName name="ad" localSheetId="2" hidden="1">#REF!</definedName>
    <definedName name="ad" localSheetId="3" hidden="1">#REF!</definedName>
    <definedName name="ad" localSheetId="4" hidden="1">#REF!</definedName>
    <definedName name="ad" localSheetId="5" hidden="1">#REF!</definedName>
    <definedName name="ad" hidden="1">#REF!</definedName>
    <definedName name="as" localSheetId="1" hidden="1">[3]RD9501V!#REF!</definedName>
    <definedName name="as" localSheetId="2" hidden="1">[3]RD9501V!#REF!</definedName>
    <definedName name="as" localSheetId="3" hidden="1">[3]RD9501V!#REF!</definedName>
    <definedName name="as" localSheetId="4" hidden="1">[3]RD9501V!#REF!</definedName>
    <definedName name="as" localSheetId="5" hidden="1">[3]RD9501V!#REF!</definedName>
    <definedName name="as" hidden="1">[3]RD9501V!#REF!</definedName>
    <definedName name="AS2DocOpenMode" hidden="1">"AS2DocumentEdit"</definedName>
    <definedName name="asd" localSheetId="1" hidden="1">[6]RD9501V!#REF!</definedName>
    <definedName name="asd" localSheetId="2" hidden="1">[6]RD9501V!#REF!</definedName>
    <definedName name="asd" localSheetId="3" hidden="1">[6]RD9501V!#REF!</definedName>
    <definedName name="asd" localSheetId="4" hidden="1">[6]RD9501V!#REF!</definedName>
    <definedName name="asd" localSheetId="5" hidden="1">[6]RD9501V!#REF!</definedName>
    <definedName name="asd" hidden="1">[6]RD9501V!#REF!</definedName>
    <definedName name="b" localSheetId="1" hidden="1">[7]RD9501V!#REF!</definedName>
    <definedName name="b" localSheetId="2" hidden="1">[7]RD9501V!#REF!</definedName>
    <definedName name="b" localSheetId="3" hidden="1">[7]RD9501V!#REF!</definedName>
    <definedName name="b" localSheetId="4" hidden="1">[7]RD9501V!#REF!</definedName>
    <definedName name="b" localSheetId="5" hidden="1">[7]RD9501V!#REF!</definedName>
    <definedName name="b" hidden="1">[7]RD9501V!#REF!</definedName>
    <definedName name="BB" localSheetId="1" hidden="1">#REF!</definedName>
    <definedName name="BB" localSheetId="2" hidden="1">#REF!</definedName>
    <definedName name="BB" localSheetId="3" hidden="1">#REF!</definedName>
    <definedName name="BB" localSheetId="4" hidden="1">#REF!</definedName>
    <definedName name="BB" localSheetId="5" hidden="1">#REF!</definedName>
    <definedName name="BB" hidden="1">#REF!</definedName>
    <definedName name="d" localSheetId="1" hidden="1">#REF!</definedName>
    <definedName name="d" localSheetId="2" hidden="1">#REF!</definedName>
    <definedName name="d" localSheetId="3" hidden="1">#REF!</definedName>
    <definedName name="d" localSheetId="4" hidden="1">#REF!</definedName>
    <definedName name="d" localSheetId="5" hidden="1">#REF!</definedName>
    <definedName name="d" hidden="1">#REF!</definedName>
    <definedName name="ddyhgedytu" localSheetId="1" hidden="1">[6]RD9501V!#REF!</definedName>
    <definedName name="ddyhgedytu" localSheetId="2" hidden="1">[6]RD9501V!#REF!</definedName>
    <definedName name="ddyhgedytu" localSheetId="3" hidden="1">[6]RD9501V!#REF!</definedName>
    <definedName name="ddyhgedytu" localSheetId="4" hidden="1">[6]RD9501V!#REF!</definedName>
    <definedName name="ddyhgedytu" localSheetId="5" hidden="1">[6]RD9501V!#REF!</definedName>
    <definedName name="ddyhgedytu" hidden="1">[6]RD9501V!#REF!</definedName>
    <definedName name="dfg" localSheetId="1" hidden="1">[6]RD9501V!#REF!</definedName>
    <definedName name="dfg" localSheetId="2" hidden="1">[6]RD9501V!#REF!</definedName>
    <definedName name="dfg" localSheetId="3" hidden="1">[6]RD9501V!#REF!</definedName>
    <definedName name="dfg" localSheetId="4" hidden="1">[6]RD9501V!#REF!</definedName>
    <definedName name="dfg" localSheetId="5" hidden="1">[6]RD9501V!#REF!</definedName>
    <definedName name="dfg" hidden="1">[6]RD9501V!#REF!</definedName>
    <definedName name="ｄｓ" localSheetId="1" hidden="1">#REF!</definedName>
    <definedName name="ｄｓ" localSheetId="2" hidden="1">#REF!</definedName>
    <definedName name="ｄｓ" localSheetId="3" hidden="1">#REF!</definedName>
    <definedName name="ｄｓ" localSheetId="4" hidden="1">#REF!</definedName>
    <definedName name="ｄｓ" localSheetId="5" hidden="1">#REF!</definedName>
    <definedName name="ｄｓ" hidden="1">#REF!</definedName>
    <definedName name="dtryj" localSheetId="1" hidden="1">#REF!</definedName>
    <definedName name="dtryj" localSheetId="2" hidden="1">#REF!</definedName>
    <definedName name="dtryj" localSheetId="3" hidden="1">#REF!</definedName>
    <definedName name="dtryj" localSheetId="4" hidden="1">#REF!</definedName>
    <definedName name="dtryj" localSheetId="5" hidden="1">#REF!</definedName>
    <definedName name="dtryj" hidden="1">#REF!</definedName>
    <definedName name="dtuy" localSheetId="1" hidden="1">[6]RD9501V!#REF!</definedName>
    <definedName name="dtuy" localSheetId="2" hidden="1">[6]RD9501V!#REF!</definedName>
    <definedName name="dtuy" localSheetId="3" hidden="1">[6]RD9501V!#REF!</definedName>
    <definedName name="dtuy" localSheetId="4" hidden="1">[6]RD9501V!#REF!</definedName>
    <definedName name="dtuy" localSheetId="5" hidden="1">[6]RD9501V!#REF!</definedName>
    <definedName name="dtuy" hidden="1">[6]RD9501V!#REF!</definedName>
    <definedName name="dty" localSheetId="1" hidden="1">#REF!</definedName>
    <definedName name="dty" localSheetId="2" hidden="1">#REF!</definedName>
    <definedName name="dty" localSheetId="3" hidden="1">#REF!</definedName>
    <definedName name="dty" localSheetId="4" hidden="1">#REF!</definedName>
    <definedName name="dty" localSheetId="5" hidden="1">#REF!</definedName>
    <definedName name="dty" hidden="1">#REF!</definedName>
    <definedName name="dtyd" localSheetId="1" hidden="1">[6]RD9501V!#REF!</definedName>
    <definedName name="dtyd" localSheetId="2" hidden="1">[6]RD9501V!#REF!</definedName>
    <definedName name="dtyd" localSheetId="3" hidden="1">[6]RD9501V!#REF!</definedName>
    <definedName name="dtyd" localSheetId="4" hidden="1">[6]RD9501V!#REF!</definedName>
    <definedName name="dtyd" localSheetId="5" hidden="1">[6]RD9501V!#REF!</definedName>
    <definedName name="dtyd" hidden="1">[6]RD9501V!#REF!</definedName>
    <definedName name="e" localSheetId="1" hidden="1">[7]RD9501V!#REF!</definedName>
    <definedName name="e" localSheetId="2" hidden="1">[7]RD9501V!#REF!</definedName>
    <definedName name="e" localSheetId="3" hidden="1">[7]RD9501V!#REF!</definedName>
    <definedName name="e" localSheetId="4" hidden="1">[7]RD9501V!#REF!</definedName>
    <definedName name="e" localSheetId="5" hidden="1">[7]RD9501V!#REF!</definedName>
    <definedName name="e" hidden="1">[7]RD9501V!#REF!</definedName>
    <definedName name="ed" localSheetId="1" hidden="1">[3]RD9501V!#REF!</definedName>
    <definedName name="ed" localSheetId="2" hidden="1">[3]RD9501V!#REF!</definedName>
    <definedName name="ed" localSheetId="3" hidden="1">[3]RD9501V!#REF!</definedName>
    <definedName name="ed" localSheetId="4" hidden="1">[3]RD9501V!#REF!</definedName>
    <definedName name="ed" localSheetId="5" hidden="1">[3]RD9501V!#REF!</definedName>
    <definedName name="ed" hidden="1">[3]RD9501V!#REF!</definedName>
    <definedName name="f" localSheetId="1" hidden="1">#REF!</definedName>
    <definedName name="f" localSheetId="2" hidden="1">#REF!</definedName>
    <definedName name="f" localSheetId="3" hidden="1">#REF!</definedName>
    <definedName name="f" localSheetId="4" hidden="1">#REF!</definedName>
    <definedName name="f" localSheetId="5" hidden="1">#REF!</definedName>
    <definedName name="f" hidden="1">#REF!</definedName>
    <definedName name="fff" localSheetId="1" hidden="1">#REF!</definedName>
    <definedName name="fff" localSheetId="2" hidden="1">#REF!</definedName>
    <definedName name="fff" localSheetId="3" hidden="1">#REF!</definedName>
    <definedName name="fff" localSheetId="4" hidden="1">#REF!</definedName>
    <definedName name="fff" localSheetId="5" hidden="1">#REF!</definedName>
    <definedName name="fff" hidden="1">#REF!</definedName>
    <definedName name="ｆｇ" localSheetId="1" hidden="1">#REF!</definedName>
    <definedName name="ｆｇ" localSheetId="2" hidden="1">#REF!</definedName>
    <definedName name="ｆｇ" localSheetId="3" hidden="1">#REF!</definedName>
    <definedName name="ｆｇ" localSheetId="4" hidden="1">#REF!</definedName>
    <definedName name="ｆｇ" localSheetId="5" hidden="1">#REF!</definedName>
    <definedName name="ｆｇ" hidden="1">#REF!</definedName>
    <definedName name="fill" localSheetId="1" hidden="1">#REF!</definedName>
    <definedName name="fill" localSheetId="2" hidden="1">#REF!</definedName>
    <definedName name="fill" localSheetId="3" hidden="1">#REF!</definedName>
    <definedName name="fill" localSheetId="4" hidden="1">#REF!</definedName>
    <definedName name="fill" localSheetId="5" hidden="1">#REF!</definedName>
    <definedName name="fill" hidden="1">#REF!</definedName>
    <definedName name="ftry" localSheetId="1" hidden="1">[6]RD9501V!#REF!</definedName>
    <definedName name="ftry" localSheetId="2" hidden="1">[6]RD9501V!#REF!</definedName>
    <definedName name="ftry" localSheetId="3" hidden="1">[6]RD9501V!#REF!</definedName>
    <definedName name="ftry" localSheetId="4" hidden="1">[6]RD9501V!#REF!</definedName>
    <definedName name="ftry" localSheetId="5" hidden="1">[6]RD9501V!#REF!</definedName>
    <definedName name="ftry" hidden="1">[6]RD9501V!#REF!</definedName>
    <definedName name="g" localSheetId="1" hidden="1">[7]RD9501V!#REF!</definedName>
    <definedName name="g" localSheetId="2" hidden="1">[7]RD9501V!#REF!</definedName>
    <definedName name="g" localSheetId="3" hidden="1">[7]RD9501V!#REF!</definedName>
    <definedName name="g" localSheetId="4" hidden="1">[7]RD9501V!#REF!</definedName>
    <definedName name="g" localSheetId="5" hidden="1">[7]RD9501V!#REF!</definedName>
    <definedName name="g" hidden="1">[7]RD9501V!#REF!</definedName>
    <definedName name="gh" localSheetId="1" hidden="1">#REF!</definedName>
    <definedName name="gh" localSheetId="2" hidden="1">#REF!</definedName>
    <definedName name="gh" localSheetId="3" hidden="1">#REF!</definedName>
    <definedName name="gh" localSheetId="4" hidden="1">#REF!</definedName>
    <definedName name="gh" localSheetId="5" hidden="1">#REF!</definedName>
    <definedName name="gh" hidden="1">#REF!</definedName>
    <definedName name="gjfj" localSheetId="1" hidden="1">[6]RD9501V!#REF!</definedName>
    <definedName name="gjfj" localSheetId="2" hidden="1">[6]RD9501V!#REF!</definedName>
    <definedName name="gjfj" localSheetId="3" hidden="1">[6]RD9501V!#REF!</definedName>
    <definedName name="gjfj" localSheetId="4" hidden="1">[6]RD9501V!#REF!</definedName>
    <definedName name="gjfj" localSheetId="5" hidden="1">[6]RD9501V!#REF!</definedName>
    <definedName name="gjfj" hidden="1">[6]RD9501V!#REF!</definedName>
    <definedName name="h" localSheetId="1" hidden="1">#REF!</definedName>
    <definedName name="h" localSheetId="2" hidden="1">#REF!</definedName>
    <definedName name="h" localSheetId="3" hidden="1">#REF!</definedName>
    <definedName name="h" localSheetId="4" hidden="1">#REF!</definedName>
    <definedName name="h" localSheetId="5" hidden="1">#REF!</definedName>
    <definedName name="h" hidden="1">#REF!</definedName>
    <definedName name="hh" localSheetId="1" hidden="1">[8]SBプラ鉢!#REF!</definedName>
    <definedName name="hh" localSheetId="2" hidden="1">[8]SBプラ鉢!#REF!</definedName>
    <definedName name="hh" localSheetId="3" hidden="1">[8]SBプラ鉢!#REF!</definedName>
    <definedName name="hh" localSheetId="4" hidden="1">[8]SBプラ鉢!#REF!</definedName>
    <definedName name="hh" localSheetId="5" hidden="1">[8]SBプラ鉢!#REF!</definedName>
    <definedName name="hh" hidden="1">[8]SBプラ鉢!#REF!</definedName>
    <definedName name="i" localSheetId="1" hidden="1">[7]RD9501V!#REF!</definedName>
    <definedName name="i" localSheetId="2" hidden="1">[7]RD9501V!#REF!</definedName>
    <definedName name="i" localSheetId="3" hidden="1">[7]RD9501V!#REF!</definedName>
    <definedName name="i" localSheetId="4" hidden="1">[7]RD9501V!#REF!</definedName>
    <definedName name="i" localSheetId="5" hidden="1">[7]RD9501V!#REF!</definedName>
    <definedName name="i" hidden="1">[7]RD9501V!#REF!</definedName>
    <definedName name="iiii" localSheetId="1" hidden="1">#REF!</definedName>
    <definedName name="iiii" localSheetId="2" hidden="1">#REF!</definedName>
    <definedName name="iiii" localSheetId="3" hidden="1">#REF!</definedName>
    <definedName name="iiii" localSheetId="4" hidden="1">#REF!</definedName>
    <definedName name="iiii" localSheetId="5" hidden="1">#REF!</definedName>
    <definedName name="iiii" hidden="1">#REF!</definedName>
    <definedName name="j" localSheetId="1" hidden="1">#REF!</definedName>
    <definedName name="j" localSheetId="2" hidden="1">#REF!</definedName>
    <definedName name="j" localSheetId="3" hidden="1">#REF!</definedName>
    <definedName name="j" localSheetId="4" hidden="1">#REF!</definedName>
    <definedName name="j" localSheetId="5" hidden="1">#REF!</definedName>
    <definedName name="j" hidden="1">#REF!</definedName>
    <definedName name="k" localSheetId="1" hidden="1">[7]RD9501V!#REF!</definedName>
    <definedName name="k" localSheetId="2" hidden="1">[7]RD9501V!#REF!</definedName>
    <definedName name="k" localSheetId="3" hidden="1">[7]RD9501V!#REF!</definedName>
    <definedName name="k" localSheetId="4" hidden="1">[7]RD9501V!#REF!</definedName>
    <definedName name="k" localSheetId="5" hidden="1">[7]RD9501V!#REF!</definedName>
    <definedName name="k" hidden="1">[7]RD9501V!#REF!</definedName>
    <definedName name="ｋｋ" localSheetId="1" hidden="1">'[9]5月'!#REF!</definedName>
    <definedName name="ｋｋ" localSheetId="2" hidden="1">'[9]5月'!#REF!</definedName>
    <definedName name="ｋｋ" localSheetId="3" hidden="1">'[9]5月'!#REF!</definedName>
    <definedName name="ｋｋ" localSheetId="4" hidden="1">'[9]5月'!#REF!</definedName>
    <definedName name="ｋｋ" localSheetId="5" hidden="1">'[9]5月'!#REF!</definedName>
    <definedName name="ｋｋ" hidden="1">'[9]5月'!#REF!</definedName>
    <definedName name="ko" localSheetId="1" hidden="1">#REF!</definedName>
    <definedName name="ko" localSheetId="2" hidden="1">#REF!</definedName>
    <definedName name="ko" localSheetId="3" hidden="1">#REF!</definedName>
    <definedName name="ko" localSheetId="4" hidden="1">#REF!</definedName>
    <definedName name="ko" localSheetId="5" hidden="1">#REF!</definedName>
    <definedName name="ko" hidden="1">#REF!</definedName>
    <definedName name="ｍｍ" localSheetId="1" hidden="1">#REF!</definedName>
    <definedName name="ｍｍ" localSheetId="2" hidden="1">#REF!</definedName>
    <definedName name="ｍｍ" localSheetId="3" hidden="1">#REF!</definedName>
    <definedName name="ｍｍ" localSheetId="4" hidden="1">#REF!</definedName>
    <definedName name="ｍｍ" localSheetId="5" hidden="1">#REF!</definedName>
    <definedName name="ｍｍ" hidden="1">#REF!</definedName>
    <definedName name="mono" localSheetId="1" hidden="1">#REF!</definedName>
    <definedName name="mono" localSheetId="2" hidden="1">#REF!</definedName>
    <definedName name="mono" localSheetId="3" hidden="1">#REF!</definedName>
    <definedName name="mono" localSheetId="4" hidden="1">#REF!</definedName>
    <definedName name="mono" localSheetId="5" hidden="1">#REF!</definedName>
    <definedName name="mono" hidden="1">#REF!</definedName>
    <definedName name="nhj" localSheetId="1" hidden="1">[8]SBプラ鉢!#REF!</definedName>
    <definedName name="nhj" localSheetId="2" hidden="1">[8]SBプラ鉢!#REF!</definedName>
    <definedName name="nhj" localSheetId="3" hidden="1">[8]SBプラ鉢!#REF!</definedName>
    <definedName name="nhj" localSheetId="4" hidden="1">[8]SBプラ鉢!#REF!</definedName>
    <definedName name="nhj" localSheetId="5" hidden="1">[8]SBプラ鉢!#REF!</definedName>
    <definedName name="nhj" hidden="1">[8]SBプラ鉢!#REF!</definedName>
    <definedName name="nn" localSheetId="1" hidden="1">[6]RD9501V!#REF!</definedName>
    <definedName name="nn" localSheetId="2" hidden="1">[6]RD9501V!#REF!</definedName>
    <definedName name="nn" localSheetId="3" hidden="1">[6]RD9501V!#REF!</definedName>
    <definedName name="nn" localSheetId="4" hidden="1">[6]RD9501V!#REF!</definedName>
    <definedName name="nn" localSheetId="5" hidden="1">[6]RD9501V!#REF!</definedName>
    <definedName name="nn" hidden="1">[6]RD9501V!#REF!</definedName>
    <definedName name="_xlnm.Print_Area" localSheetId="0">'13'!$A$1:$AY$57</definedName>
    <definedName name="_xlnm.Print_Area" localSheetId="1">'14'!$A$1:$AY$25</definedName>
    <definedName name="_xlnm.Print_Area" localSheetId="2">'15'!$A$1:$AY$44</definedName>
    <definedName name="_xlnm.Print_Area" localSheetId="3">'16'!$A$1:$AY$29</definedName>
    <definedName name="_xlnm.Print_Area" localSheetId="4">'17'!$A$1:$AY$38</definedName>
    <definedName name="_xlnm.Print_Area" localSheetId="5">'20'!$A$1:$AY$21</definedName>
    <definedName name="qw" localSheetId="1" hidden="1">#REF!</definedName>
    <definedName name="qw" localSheetId="2" hidden="1">#REF!</definedName>
    <definedName name="qw" localSheetId="3" hidden="1">#REF!</definedName>
    <definedName name="qw" localSheetId="4" hidden="1">#REF!</definedName>
    <definedName name="qw" localSheetId="5" hidden="1">#REF!</definedName>
    <definedName name="qw" hidden="1">#REF!</definedName>
    <definedName name="rytf" localSheetId="1" hidden="1">#REF!</definedName>
    <definedName name="rytf" localSheetId="2" hidden="1">#REF!</definedName>
    <definedName name="rytf" localSheetId="3" hidden="1">#REF!</definedName>
    <definedName name="rytf" localSheetId="4" hidden="1">#REF!</definedName>
    <definedName name="rytf" localSheetId="5" hidden="1">#REF!</definedName>
    <definedName name="rytf" hidden="1">#REF!</definedName>
    <definedName name="rytu" localSheetId="1" hidden="1">#REF!</definedName>
    <definedName name="rytu" localSheetId="2" hidden="1">#REF!</definedName>
    <definedName name="rytu" localSheetId="3" hidden="1">#REF!</definedName>
    <definedName name="rytu" localSheetId="4" hidden="1">#REF!</definedName>
    <definedName name="rytu" localSheetId="5" hidden="1">#REF!</definedName>
    <definedName name="rytu" hidden="1">#REF!</definedName>
    <definedName name="SAPBEXdnldView" hidden="1">"6VJBV8MA63D90WOHXHEU9V57V"</definedName>
    <definedName name="SAPBEXsysID" hidden="1">"BWP"</definedName>
    <definedName name="sd" localSheetId="1" hidden="1">#REF!</definedName>
    <definedName name="sd" localSheetId="2" hidden="1">#REF!</definedName>
    <definedName name="sd" localSheetId="3" hidden="1">#REF!</definedName>
    <definedName name="sd" localSheetId="4" hidden="1">#REF!</definedName>
    <definedName name="sd" localSheetId="5" hidden="1">#REF!</definedName>
    <definedName name="sd" hidden="1">#REF!</definedName>
    <definedName name="sdrtud" localSheetId="1" hidden="1">[6]RD9501V!#REF!</definedName>
    <definedName name="sdrtud" localSheetId="2" hidden="1">[6]RD9501V!#REF!</definedName>
    <definedName name="sdrtud" localSheetId="3" hidden="1">[6]RD9501V!#REF!</definedName>
    <definedName name="sdrtud" localSheetId="4" hidden="1">[6]RD9501V!#REF!</definedName>
    <definedName name="sdrtud" localSheetId="5" hidden="1">[6]RD9501V!#REF!</definedName>
    <definedName name="sdrtud" hidden="1">[6]RD9501V!#REF!</definedName>
    <definedName name="sdtfs" localSheetId="1" hidden="1">[6]RD9501V!#REF!</definedName>
    <definedName name="sdtfs" localSheetId="2" hidden="1">[6]RD9501V!#REF!</definedName>
    <definedName name="sdtfs" localSheetId="3" hidden="1">[6]RD9501V!#REF!</definedName>
    <definedName name="sdtfs" localSheetId="4" hidden="1">[6]RD9501V!#REF!</definedName>
    <definedName name="sdtfs" localSheetId="5" hidden="1">[6]RD9501V!#REF!</definedName>
    <definedName name="sdtfs" hidden="1">[6]RD9501V!#REF!</definedName>
    <definedName name="sencount" hidden="1">1</definedName>
    <definedName name="tuiot" localSheetId="1" hidden="1">#REF!</definedName>
    <definedName name="tuiot" localSheetId="2" hidden="1">#REF!</definedName>
    <definedName name="tuiot" localSheetId="3" hidden="1">#REF!</definedName>
    <definedName name="tuiot" localSheetId="4" hidden="1">#REF!</definedName>
    <definedName name="tuiot" localSheetId="5" hidden="1">#REF!</definedName>
    <definedName name="tuiot" hidden="1">#REF!</definedName>
    <definedName name="ty" localSheetId="1" hidden="1">#REF!</definedName>
    <definedName name="ty" localSheetId="2" hidden="1">#REF!</definedName>
    <definedName name="ty" localSheetId="3" hidden="1">#REF!</definedName>
    <definedName name="ty" localSheetId="4" hidden="1">#REF!</definedName>
    <definedName name="ty" localSheetId="5" hidden="1">#REF!</definedName>
    <definedName name="ty" hidden="1">#REF!</definedName>
    <definedName name="tyui" localSheetId="1" hidden="1">[6]RD9501V!#REF!</definedName>
    <definedName name="tyui" localSheetId="2" hidden="1">[6]RD9501V!#REF!</definedName>
    <definedName name="tyui" localSheetId="3" hidden="1">[6]RD9501V!#REF!</definedName>
    <definedName name="tyui" localSheetId="4" hidden="1">[6]RD9501V!#REF!</definedName>
    <definedName name="tyui" localSheetId="5" hidden="1">[6]RD9501V!#REF!</definedName>
    <definedName name="tyui" hidden="1">[6]RD9501V!#REF!</definedName>
    <definedName name="x" localSheetId="1" hidden="1">[10]RD9501V!#REF!</definedName>
    <definedName name="x" localSheetId="2" hidden="1">[10]RD9501V!#REF!</definedName>
    <definedName name="x" localSheetId="3" hidden="1">[10]RD9501V!#REF!</definedName>
    <definedName name="x" localSheetId="4" hidden="1">[10]RD9501V!#REF!</definedName>
    <definedName name="x" localSheetId="5" hidden="1">[10]RD9501V!#REF!</definedName>
    <definedName name="x" hidden="1">[10]RD9501V!#REF!</definedName>
    <definedName name="ｘｘ" localSheetId="1" hidden="1">#REF!</definedName>
    <definedName name="ｘｘ" localSheetId="2" hidden="1">#REF!</definedName>
    <definedName name="ｘｘ" localSheetId="3" hidden="1">#REF!</definedName>
    <definedName name="ｘｘ" localSheetId="4" hidden="1">#REF!</definedName>
    <definedName name="ｘｘ" localSheetId="5" hidden="1">#REF!</definedName>
    <definedName name="ｘｘ" hidden="1">#REF!</definedName>
    <definedName name="yutik" localSheetId="1" hidden="1">#REF!</definedName>
    <definedName name="yutik" localSheetId="2" hidden="1">#REF!</definedName>
    <definedName name="yutik" localSheetId="3" hidden="1">#REF!</definedName>
    <definedName name="yutik" localSheetId="4" hidden="1">#REF!</definedName>
    <definedName name="yutik" localSheetId="5" hidden="1">#REF!</definedName>
    <definedName name="yutik" hidden="1">#REF!</definedName>
    <definedName name="z" localSheetId="1" hidden="1">#REF!</definedName>
    <definedName name="z" localSheetId="2" hidden="1">#REF!</definedName>
    <definedName name="z" localSheetId="3" hidden="1">#REF!</definedName>
    <definedName name="z" localSheetId="4" hidden="1">#REF!</definedName>
    <definedName name="z" localSheetId="5" hidden="1">#REF!</definedName>
    <definedName name="z" hidden="1">#REF!</definedName>
    <definedName name="ZZ" localSheetId="1" hidden="1">#REF!</definedName>
    <definedName name="ZZ" localSheetId="2" hidden="1">#REF!</definedName>
    <definedName name="ZZ" localSheetId="3" hidden="1">#REF!</definedName>
    <definedName name="ZZ" localSheetId="4" hidden="1">#REF!</definedName>
    <definedName name="ZZ" localSheetId="5" hidden="1">#REF!</definedName>
    <definedName name="ZZ" hidden="1">#REF!</definedName>
    <definedName name="ZZZ" localSheetId="1" hidden="1">#REF!</definedName>
    <definedName name="ZZZ" localSheetId="2" hidden="1">#REF!</definedName>
    <definedName name="ZZZ" localSheetId="3" hidden="1">#REF!</definedName>
    <definedName name="ZZZ" localSheetId="4" hidden="1">#REF!</definedName>
    <definedName name="ZZZ" localSheetId="5" hidden="1">#REF!</definedName>
    <definedName name="ZZZ" hidden="1">#REF!</definedName>
    <definedName name="ZZZZ" localSheetId="1" hidden="1">#REF!</definedName>
    <definedName name="ZZZZ" localSheetId="2" hidden="1">#REF!</definedName>
    <definedName name="ZZZZ" localSheetId="3" hidden="1">#REF!</definedName>
    <definedName name="ZZZZ" localSheetId="4" hidden="1">#REF!</definedName>
    <definedName name="ZZZZ" localSheetId="5" hidden="1">#REF!</definedName>
    <definedName name="ZZZZ" hidden="1">#REF!</definedName>
    <definedName name="ZZZZZ" localSheetId="1" hidden="1">[7]RD9501V!#REF!</definedName>
    <definedName name="ZZZZZ" localSheetId="2" hidden="1">[7]RD9501V!#REF!</definedName>
    <definedName name="ZZZZZ" localSheetId="3" hidden="1">[7]RD9501V!#REF!</definedName>
    <definedName name="ZZZZZ" localSheetId="4" hidden="1">[7]RD9501V!#REF!</definedName>
    <definedName name="ZZZZZ" localSheetId="5" hidden="1">[7]RD9501V!#REF!</definedName>
    <definedName name="ZZZZZ" hidden="1">[7]RD9501V!#REF!</definedName>
    <definedName name="ZZZZZZ" localSheetId="1" hidden="1">#REF!</definedName>
    <definedName name="ZZZZZZ" localSheetId="2" hidden="1">#REF!</definedName>
    <definedName name="ZZZZZZ" localSheetId="3" hidden="1">#REF!</definedName>
    <definedName name="ZZZZZZ" localSheetId="4" hidden="1">#REF!</definedName>
    <definedName name="ZZZZZZ" localSheetId="5" hidden="1">#REF!</definedName>
    <definedName name="ZZZZZZ" hidden="1">#REF!</definedName>
    <definedName name="ZZZZZZZZ" localSheetId="1" hidden="1">[7]RD9501V!#REF!</definedName>
    <definedName name="ZZZZZZZZ" localSheetId="2" hidden="1">[7]RD9501V!#REF!</definedName>
    <definedName name="ZZZZZZZZ" localSheetId="3" hidden="1">[7]RD9501V!#REF!</definedName>
    <definedName name="ZZZZZZZZ" localSheetId="4" hidden="1">[7]RD9501V!#REF!</definedName>
    <definedName name="ZZZZZZZZ" localSheetId="5" hidden="1">[7]RD9501V!#REF!</definedName>
    <definedName name="ZZZZZZZZ" hidden="1">[7]RD9501V!#REF!</definedName>
    <definedName name="ああああ" localSheetId="1" hidden="1">#REF!</definedName>
    <definedName name="ああああ" localSheetId="2" hidden="1">#REF!</definedName>
    <definedName name="ああああ" localSheetId="3" hidden="1">#REF!</definedName>
    <definedName name="ああああ" localSheetId="4" hidden="1">#REF!</definedName>
    <definedName name="ああああ" localSheetId="5" hidden="1">#REF!</definedName>
    <definedName name="ああああ" hidden="1">#REF!</definedName>
    <definedName name="ｲﾙﾐ" localSheetId="1" hidden="1">#REF!</definedName>
    <definedName name="ｲﾙﾐ" localSheetId="2" hidden="1">#REF!</definedName>
    <definedName name="ｲﾙﾐ" localSheetId="3" hidden="1">#REF!</definedName>
    <definedName name="ｲﾙﾐ" localSheetId="4" hidden="1">#REF!</definedName>
    <definedName name="ｲﾙﾐ" localSheetId="5" hidden="1">#REF!</definedName>
    <definedName name="ｲﾙﾐ" hidden="1">#REF!</definedName>
    <definedName name="ぉ" localSheetId="1" hidden="1">#REF!</definedName>
    <definedName name="ぉ" localSheetId="2" hidden="1">#REF!</definedName>
    <definedName name="ぉ" localSheetId="3" hidden="1">#REF!</definedName>
    <definedName name="ぉ" localSheetId="4" hidden="1">#REF!</definedName>
    <definedName name="ぉ" localSheetId="5" hidden="1">#REF!</definedName>
    <definedName name="ぉ" hidden="1">#REF!</definedName>
    <definedName name="おがわ" localSheetId="1" hidden="1">#REF!</definedName>
    <definedName name="おがわ" localSheetId="2" hidden="1">#REF!</definedName>
    <definedName name="おがわ" localSheetId="3" hidden="1">#REF!</definedName>
    <definedName name="おがわ" localSheetId="4" hidden="1">#REF!</definedName>
    <definedName name="おがわ" localSheetId="5" hidden="1">#REF!</definedName>
    <definedName name="おがわ" hidden="1">#REF!</definedName>
    <definedName name="ｸﾞﾗﾌ" localSheetId="1" hidden="1">[6]RD9501V!#REF!</definedName>
    <definedName name="ｸﾞﾗﾌ" localSheetId="2" hidden="1">[6]RD9501V!#REF!</definedName>
    <definedName name="ｸﾞﾗﾌ" localSheetId="3" hidden="1">[6]RD9501V!#REF!</definedName>
    <definedName name="ｸﾞﾗﾌ" localSheetId="4" hidden="1">[6]RD9501V!#REF!</definedName>
    <definedName name="ｸﾞﾗﾌ" localSheetId="5" hidden="1">[6]RD9501V!#REF!</definedName>
    <definedName name="ｸﾞﾗﾌ" hidden="1">[6]RD9501V!#REF!</definedName>
    <definedName name="ｸﾞﾗﾌ2" localSheetId="1" hidden="1">#REF!</definedName>
    <definedName name="ｸﾞﾗﾌ2" localSheetId="2" hidden="1">#REF!</definedName>
    <definedName name="ｸﾞﾗﾌ2" localSheetId="3" hidden="1">#REF!</definedName>
    <definedName name="ｸﾞﾗﾌ2" localSheetId="4" hidden="1">#REF!</definedName>
    <definedName name="ｸﾞﾗﾌ2" localSheetId="5" hidden="1">#REF!</definedName>
    <definedName name="ｸﾞﾗﾌ2" hidden="1">#REF!</definedName>
    <definedName name="ｽﾄｰﾌﾞｶﾞｰﾄﾞ" localSheetId="1" hidden="1">#REF!</definedName>
    <definedName name="ｽﾄｰﾌﾞｶﾞｰﾄﾞ" localSheetId="2" hidden="1">#REF!</definedName>
    <definedName name="ｽﾄｰﾌﾞｶﾞｰﾄﾞ" localSheetId="3" hidden="1">#REF!</definedName>
    <definedName name="ｽﾄｰﾌﾞｶﾞｰﾄﾞ" localSheetId="4" hidden="1">#REF!</definedName>
    <definedName name="ｽﾄｰﾌﾞｶﾞｰﾄﾞ" localSheetId="5" hidden="1">#REF!</definedName>
    <definedName name="ｽﾄｰﾌﾞｶﾞｰﾄﾞ" hidden="1">#REF!</definedName>
    <definedName name="ｾﾚﾌﾞ" localSheetId="1" hidden="1">[11]RD9501V!#REF!</definedName>
    <definedName name="ｾﾚﾌﾞ" localSheetId="2" hidden="1">[11]RD9501V!#REF!</definedName>
    <definedName name="ｾﾚﾌﾞ" localSheetId="3" hidden="1">[11]RD9501V!#REF!</definedName>
    <definedName name="ｾﾚﾌﾞ" localSheetId="4" hidden="1">[11]RD9501V!#REF!</definedName>
    <definedName name="ｾﾚﾌﾞ" localSheetId="5" hidden="1">[11]RD9501V!#REF!</definedName>
    <definedName name="ｾﾚﾌﾞ" hidden="1">[11]RD9501V!#REF!</definedName>
    <definedName name="ﾃﾞｨｽﾞﾆｰ" localSheetId="1" hidden="1">'[11]#REF'!#REF!</definedName>
    <definedName name="ﾃﾞｨｽﾞﾆｰ" localSheetId="2" hidden="1">'[11]#REF'!#REF!</definedName>
    <definedName name="ﾃﾞｨｽﾞﾆｰ" localSheetId="3" hidden="1">'[11]#REF'!#REF!</definedName>
    <definedName name="ﾃﾞｨｽﾞﾆｰ" localSheetId="4" hidden="1">'[11]#REF'!#REF!</definedName>
    <definedName name="ﾃﾞｨｽﾞﾆｰ" localSheetId="5" hidden="1">'[11]#REF'!#REF!</definedName>
    <definedName name="ﾃﾞｨｽﾞﾆｰ" hidden="1">'[11]#REF'!#REF!</definedName>
    <definedName name="もの" localSheetId="1" hidden="1">[12]RD9501V!#REF!</definedName>
    <definedName name="もの" localSheetId="2" hidden="1">[12]RD9501V!#REF!</definedName>
    <definedName name="もの" localSheetId="3" hidden="1">[12]RD9501V!#REF!</definedName>
    <definedName name="もの" localSheetId="4" hidden="1">[12]RD9501V!#REF!</definedName>
    <definedName name="もの" localSheetId="5" hidden="1">[12]RD9501V!#REF!</definedName>
    <definedName name="もの" hidden="1">[12]RD9501V!#REF!</definedName>
    <definedName name="ラミ" localSheetId="1" hidden="1">#REF!</definedName>
    <definedName name="ラミ" localSheetId="2" hidden="1">#REF!</definedName>
    <definedName name="ラミ" localSheetId="3" hidden="1">#REF!</definedName>
    <definedName name="ラミ" localSheetId="4" hidden="1">#REF!</definedName>
    <definedName name="ラミ" localSheetId="5" hidden="1">#REF!</definedName>
    <definedName name="ラミ" hidden="1">#REF!</definedName>
    <definedName name="ララミ" localSheetId="1" hidden="1">[6]RD9501V!#REF!</definedName>
    <definedName name="ララミ" localSheetId="2" hidden="1">[6]RD9501V!#REF!</definedName>
    <definedName name="ララミ" localSheetId="3" hidden="1">[6]RD9501V!#REF!</definedName>
    <definedName name="ララミ" localSheetId="4" hidden="1">[6]RD9501V!#REF!</definedName>
    <definedName name="ララミ" localSheetId="5" hidden="1">[6]RD9501V!#REF!</definedName>
    <definedName name="ララミ" hidden="1">[6]RD9501V!#REF!</definedName>
    <definedName name="ロッキー" localSheetId="1" hidden="1">[6]RD9501V!#REF!</definedName>
    <definedName name="ロッキー" localSheetId="2" hidden="1">[6]RD9501V!#REF!</definedName>
    <definedName name="ロッキー" localSheetId="3" hidden="1">[6]RD9501V!#REF!</definedName>
    <definedName name="ロッキー" localSheetId="4" hidden="1">[6]RD9501V!#REF!</definedName>
    <definedName name="ロッキー" localSheetId="5" hidden="1">[6]RD9501V!#REF!</definedName>
    <definedName name="ロッキー" hidden="1">[6]RD9501V!#REF!</definedName>
    <definedName name="ロッキー様御見積" localSheetId="1" hidden="1">#REF!</definedName>
    <definedName name="ロッキー様御見積" localSheetId="2" hidden="1">#REF!</definedName>
    <definedName name="ロッキー様御見積" localSheetId="3" hidden="1">#REF!</definedName>
    <definedName name="ロッキー様御見積" localSheetId="4" hidden="1">#REF!</definedName>
    <definedName name="ロッキー様御見積" localSheetId="5" hidden="1">#REF!</definedName>
    <definedName name="ロッキー様御見積" hidden="1">#REF!</definedName>
    <definedName name="在庫表" localSheetId="1" hidden="1">#REF!</definedName>
    <definedName name="在庫表" localSheetId="2" hidden="1">#REF!</definedName>
    <definedName name="在庫表" localSheetId="3" hidden="1">#REF!</definedName>
    <definedName name="在庫表" localSheetId="4" hidden="1">#REF!</definedName>
    <definedName name="在庫表" localSheetId="5" hidden="1">#REF!</definedName>
    <definedName name="在庫表" hidden="1">#REF!</definedName>
    <definedName name="写真" localSheetId="1" hidden="1">#REF!</definedName>
    <definedName name="写真" localSheetId="2" hidden="1">#REF!</definedName>
    <definedName name="写真" localSheetId="3" hidden="1">#REF!</definedName>
    <definedName name="写真" localSheetId="4" hidden="1">#REF!</definedName>
    <definedName name="写真" localSheetId="5" hidden="1">#REF!</definedName>
    <definedName name="写真" hidden="1">#REF!</definedName>
    <definedName name="写真１" localSheetId="1" hidden="1">#REF!</definedName>
    <definedName name="写真１" localSheetId="2" hidden="1">#REF!</definedName>
    <definedName name="写真１" localSheetId="3" hidden="1">#REF!</definedName>
    <definedName name="写真１" localSheetId="4" hidden="1">#REF!</definedName>
    <definedName name="写真１" localSheetId="5" hidden="1">#REF!</definedName>
    <definedName name="写真１" hidden="1">#REF!</definedName>
    <definedName name="写真１０" localSheetId="1" hidden="1">#REF!</definedName>
    <definedName name="写真１０" localSheetId="2" hidden="1">#REF!</definedName>
    <definedName name="写真１０" localSheetId="3" hidden="1">#REF!</definedName>
    <definedName name="写真１０" localSheetId="4" hidden="1">#REF!</definedName>
    <definedName name="写真１０" localSheetId="5" hidden="1">#REF!</definedName>
    <definedName name="写真１０" hidden="1">#REF!</definedName>
    <definedName name="写真２" localSheetId="1" hidden="1">#REF!</definedName>
    <definedName name="写真２" localSheetId="2" hidden="1">#REF!</definedName>
    <definedName name="写真２" localSheetId="3" hidden="1">#REF!</definedName>
    <definedName name="写真２" localSheetId="4" hidden="1">#REF!</definedName>
    <definedName name="写真２" localSheetId="5" hidden="1">#REF!</definedName>
    <definedName name="写真２" hidden="1">#REF!</definedName>
    <definedName name="商品一覧" localSheetId="1" hidden="1">#REF!</definedName>
    <definedName name="商品一覧" localSheetId="2" hidden="1">#REF!</definedName>
    <definedName name="商品一覧" localSheetId="3" hidden="1">#REF!</definedName>
    <definedName name="商品一覧" localSheetId="4" hidden="1">#REF!</definedName>
    <definedName name="商品一覧" localSheetId="5" hidden="1">#REF!</definedName>
    <definedName name="商品一覧" hidden="1">#REF!</definedName>
    <definedName name="小物" localSheetId="1" hidden="1">#REF!</definedName>
    <definedName name="小物" localSheetId="2" hidden="1">#REF!</definedName>
    <definedName name="小物" localSheetId="3" hidden="1">#REF!</definedName>
    <definedName name="小物" localSheetId="4" hidden="1">#REF!</definedName>
    <definedName name="小物" localSheetId="5" hidden="1">#REF!</definedName>
    <definedName name="小物" hidden="1">#REF!</definedName>
    <definedName name="伸縮棒棚提案書" localSheetId="1" hidden="1">#REF!</definedName>
    <definedName name="伸縮棒棚提案書" localSheetId="2" hidden="1">#REF!</definedName>
    <definedName name="伸縮棒棚提案書" localSheetId="3" hidden="1">#REF!</definedName>
    <definedName name="伸縮棒棚提案書" localSheetId="4" hidden="1">#REF!</definedName>
    <definedName name="伸縮棒棚提案書" localSheetId="5" hidden="1">#REF!</definedName>
    <definedName name="伸縮棒棚提案書" hidden="1">#REF!</definedName>
    <definedName name="数量調査" localSheetId="1" hidden="1">#REF!</definedName>
    <definedName name="数量調査" localSheetId="2" hidden="1">#REF!</definedName>
    <definedName name="数量調査" localSheetId="3" hidden="1">#REF!</definedName>
    <definedName name="数量調査" localSheetId="4" hidden="1">#REF!</definedName>
    <definedName name="数量調査" localSheetId="5" hidden="1">#REF!</definedName>
    <definedName name="数量調査" hidden="1">#REF!</definedName>
    <definedName name="粒状事業計画" localSheetId="1" hidden="1">#REF!</definedName>
    <definedName name="粒状事業計画" localSheetId="2" hidden="1">#REF!</definedName>
    <definedName name="粒状事業計画" localSheetId="3" hidden="1">#REF!</definedName>
    <definedName name="粒状事業計画" localSheetId="4" hidden="1">#REF!</definedName>
    <definedName name="粒状事業計画" localSheetId="5" hidden="1">#REF!</definedName>
    <definedName name="粒状事業計画" hidden="1">#REF!</definedName>
    <definedName name="六期イー" localSheetId="1" hidden="1">#REF!</definedName>
    <definedName name="六期イー" localSheetId="2" hidden="1">#REF!</definedName>
    <definedName name="六期イー" localSheetId="3" hidden="1">#REF!</definedName>
    <definedName name="六期イー" localSheetId="4" hidden="1">#REF!</definedName>
    <definedName name="六期イー" localSheetId="5" hidden="1">#REF!</definedName>
    <definedName name="六期イー" hidden="1">#REF!</definedName>
  </definedNames>
  <calcPr calcId="162913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K10" i="6" l="1"/>
  <c r="AL10" i="6"/>
  <c r="AL16" i="6" a="1"/>
  <c r="AL16" i="6"/>
  <c r="AK20" i="6"/>
  <c r="AL19" i="6"/>
  <c r="AK19" i="6"/>
  <c r="AN10" i="6"/>
  <c r="AP10" i="6"/>
  <c r="AY10" i="6"/>
  <c r="AY16" i="6" a="1"/>
  <c r="AY16" i="6"/>
  <c r="AY18" i="6"/>
  <c r="AK16" i="6" a="1"/>
  <c r="AK16" i="6"/>
  <c r="AL15" i="6"/>
  <c r="AX14" i="6"/>
  <c r="AV14" i="6"/>
  <c r="AT14" i="6"/>
  <c r="AR14" i="6"/>
  <c r="AP14" i="6"/>
  <c r="AN14" i="6"/>
  <c r="AL9" i="6"/>
  <c r="AK10" i="5"/>
  <c r="AL10" i="5"/>
  <c r="AK11" i="5"/>
  <c r="AL11" i="5"/>
  <c r="AK12" i="5"/>
  <c r="AL12" i="5"/>
  <c r="AK13" i="5"/>
  <c r="AL13" i="5"/>
  <c r="AK14" i="5"/>
  <c r="AL14" i="5"/>
  <c r="AK15" i="5"/>
  <c r="AL15" i="5"/>
  <c r="AK16" i="5"/>
  <c r="AL16" i="5"/>
  <c r="AK17" i="5"/>
  <c r="AL17" i="5"/>
  <c r="AK18" i="5"/>
  <c r="AL18" i="5"/>
  <c r="AK19" i="5"/>
  <c r="AL19" i="5"/>
  <c r="AK20" i="5"/>
  <c r="AL20" i="5"/>
  <c r="AK21" i="5"/>
  <c r="AL21" i="5"/>
  <c r="AK22" i="5"/>
  <c r="AL22" i="5"/>
  <c r="AK23" i="5"/>
  <c r="AL23" i="5"/>
  <c r="AK24" i="5"/>
  <c r="AL24" i="5"/>
  <c r="AK25" i="5"/>
  <c r="AL25" i="5"/>
  <c r="AK26" i="5"/>
  <c r="AL26" i="5"/>
  <c r="AK27" i="5"/>
  <c r="AL27" i="5"/>
  <c r="AL33" i="5" a="1"/>
  <c r="AL33" i="5"/>
  <c r="AK37" i="5"/>
  <c r="AL36" i="5"/>
  <c r="AK36" i="5"/>
  <c r="AN10" i="5"/>
  <c r="AP10" i="5"/>
  <c r="AY10" i="5"/>
  <c r="AN11" i="5"/>
  <c r="AP11" i="5"/>
  <c r="AY11" i="5"/>
  <c r="AN12" i="5"/>
  <c r="AP12" i="5"/>
  <c r="AY12" i="5"/>
  <c r="AN13" i="5"/>
  <c r="AP13" i="5"/>
  <c r="AY13" i="5"/>
  <c r="AN14" i="5"/>
  <c r="AP14" i="5"/>
  <c r="AY14" i="5"/>
  <c r="AN15" i="5"/>
  <c r="AP15" i="5"/>
  <c r="AY15" i="5"/>
  <c r="AN16" i="5"/>
  <c r="AP16" i="5"/>
  <c r="AY16" i="5"/>
  <c r="AN17" i="5"/>
  <c r="AP17" i="5"/>
  <c r="AY17" i="5"/>
  <c r="AN18" i="5"/>
  <c r="AP18" i="5"/>
  <c r="AY18" i="5"/>
  <c r="AN19" i="5"/>
  <c r="AP19" i="5"/>
  <c r="AY19" i="5"/>
  <c r="AN20" i="5"/>
  <c r="AP20" i="5"/>
  <c r="AY20" i="5"/>
  <c r="AN21" i="5"/>
  <c r="AP21" i="5"/>
  <c r="AY21" i="5"/>
  <c r="AN22" i="5"/>
  <c r="AP22" i="5"/>
  <c r="AY22" i="5"/>
  <c r="AN23" i="5"/>
  <c r="AP23" i="5"/>
  <c r="AY23" i="5"/>
  <c r="AN24" i="5"/>
  <c r="AP24" i="5"/>
  <c r="AY24" i="5"/>
  <c r="AN25" i="5"/>
  <c r="AP25" i="5"/>
  <c r="AY25" i="5"/>
  <c r="AN26" i="5"/>
  <c r="AP26" i="5"/>
  <c r="AY26" i="5"/>
  <c r="AN27" i="5"/>
  <c r="AP27" i="5"/>
  <c r="AY27" i="5"/>
  <c r="AY33" i="5" a="1"/>
  <c r="AY33" i="5"/>
  <c r="AY35" i="5"/>
  <c r="AK33" i="5" a="1"/>
  <c r="AK33" i="5"/>
  <c r="AL32" i="5"/>
  <c r="AX31" i="5"/>
  <c r="AV31" i="5"/>
  <c r="AT31" i="5"/>
  <c r="AR31" i="5"/>
  <c r="AP31" i="5"/>
  <c r="AN31" i="5"/>
  <c r="AL9" i="5"/>
  <c r="AK10" i="4"/>
  <c r="AL10" i="4"/>
  <c r="AK11" i="4"/>
  <c r="AL11" i="4"/>
  <c r="AK12" i="4"/>
  <c r="AL12" i="4"/>
  <c r="AK13" i="4"/>
  <c r="AL13" i="4"/>
  <c r="AK14" i="4"/>
  <c r="AL14" i="4"/>
  <c r="AK15" i="4"/>
  <c r="AL15" i="4"/>
  <c r="AK16" i="4"/>
  <c r="AL16" i="4"/>
  <c r="AK17" i="4"/>
  <c r="AL17" i="4"/>
  <c r="AK18" i="4"/>
  <c r="AL18" i="4"/>
  <c r="AL24" i="4" a="1"/>
  <c r="AL24" i="4"/>
  <c r="AK28" i="4"/>
  <c r="AL27" i="4"/>
  <c r="AK27" i="4"/>
  <c r="AN10" i="4"/>
  <c r="AP10" i="4"/>
  <c r="AY10" i="4"/>
  <c r="AN11" i="4"/>
  <c r="AP11" i="4"/>
  <c r="AY11" i="4"/>
  <c r="AN12" i="4"/>
  <c r="AP12" i="4"/>
  <c r="AY12" i="4"/>
  <c r="AN13" i="4"/>
  <c r="AP13" i="4"/>
  <c r="AY13" i="4"/>
  <c r="AN14" i="4"/>
  <c r="AP14" i="4"/>
  <c r="AY14" i="4"/>
  <c r="AN15" i="4"/>
  <c r="AP15" i="4"/>
  <c r="AY15" i="4"/>
  <c r="AN16" i="4"/>
  <c r="AP16" i="4"/>
  <c r="AY16" i="4"/>
  <c r="AN17" i="4"/>
  <c r="AP17" i="4"/>
  <c r="AY17" i="4"/>
  <c r="AN18" i="4"/>
  <c r="AP18" i="4"/>
  <c r="AY18" i="4"/>
  <c r="AY24" i="4" a="1"/>
  <c r="AY24" i="4"/>
  <c r="AY26" i="4"/>
  <c r="AK24" i="4" a="1"/>
  <c r="AK24" i="4"/>
  <c r="AL23" i="4"/>
  <c r="AX22" i="4"/>
  <c r="AV22" i="4"/>
  <c r="AT22" i="4"/>
  <c r="AR22" i="4"/>
  <c r="AP22" i="4"/>
  <c r="AN22" i="4"/>
  <c r="AL9" i="4"/>
  <c r="AK10" i="3"/>
  <c r="AL10" i="3"/>
  <c r="AK11" i="3"/>
  <c r="AL11" i="3"/>
  <c r="AK12" i="3"/>
  <c r="AL12" i="3"/>
  <c r="AK13" i="3"/>
  <c r="AL13" i="3"/>
  <c r="AK14" i="3"/>
  <c r="AL14" i="3"/>
  <c r="AK15" i="3"/>
  <c r="AL15" i="3"/>
  <c r="AK16" i="3"/>
  <c r="AL16" i="3"/>
  <c r="AK17" i="3"/>
  <c r="AL17" i="3"/>
  <c r="AK18" i="3"/>
  <c r="AL18" i="3"/>
  <c r="AK19" i="3"/>
  <c r="AL19" i="3"/>
  <c r="AK20" i="3"/>
  <c r="AL20" i="3"/>
  <c r="AK21" i="3"/>
  <c r="AL21" i="3"/>
  <c r="AK22" i="3"/>
  <c r="AL22" i="3"/>
  <c r="AK23" i="3"/>
  <c r="AL23" i="3"/>
  <c r="AK24" i="3"/>
  <c r="AL24" i="3"/>
  <c r="AK25" i="3"/>
  <c r="AL25" i="3"/>
  <c r="AK26" i="3"/>
  <c r="AL26" i="3"/>
  <c r="AK27" i="3"/>
  <c r="AL27" i="3"/>
  <c r="AK28" i="3"/>
  <c r="AL28" i="3"/>
  <c r="AK29" i="3"/>
  <c r="AL29" i="3"/>
  <c r="AK30" i="3"/>
  <c r="AL30" i="3"/>
  <c r="AK31" i="3"/>
  <c r="AL31" i="3"/>
  <c r="AK32" i="3"/>
  <c r="AL32" i="3"/>
  <c r="AK33" i="3"/>
  <c r="AL33" i="3"/>
  <c r="AL39" i="3" a="1"/>
  <c r="AL39" i="3"/>
  <c r="AK43" i="3"/>
  <c r="AL42" i="3"/>
  <c r="AK42" i="3"/>
  <c r="AN10" i="3"/>
  <c r="AP10" i="3"/>
  <c r="AY10" i="3"/>
  <c r="AN11" i="3"/>
  <c r="AP11" i="3"/>
  <c r="AY11" i="3"/>
  <c r="AN12" i="3"/>
  <c r="AP12" i="3"/>
  <c r="AY12" i="3"/>
  <c r="AN13" i="3"/>
  <c r="AP13" i="3"/>
  <c r="AY13" i="3"/>
  <c r="AN14" i="3"/>
  <c r="AP14" i="3"/>
  <c r="AY14" i="3"/>
  <c r="AN15" i="3"/>
  <c r="AP15" i="3"/>
  <c r="AY15" i="3"/>
  <c r="AN16" i="3"/>
  <c r="AP16" i="3"/>
  <c r="AY16" i="3"/>
  <c r="AN17" i="3"/>
  <c r="AP17" i="3"/>
  <c r="AY17" i="3"/>
  <c r="AN18" i="3"/>
  <c r="AP18" i="3"/>
  <c r="AY18" i="3"/>
  <c r="AN19" i="3"/>
  <c r="AP19" i="3"/>
  <c r="AY19" i="3"/>
  <c r="AN20" i="3"/>
  <c r="AP20" i="3"/>
  <c r="AY20" i="3"/>
  <c r="AN21" i="3"/>
  <c r="AP21" i="3"/>
  <c r="AY21" i="3"/>
  <c r="AN22" i="3"/>
  <c r="AP22" i="3"/>
  <c r="AY22" i="3"/>
  <c r="AN23" i="3"/>
  <c r="AP23" i="3"/>
  <c r="AY23" i="3"/>
  <c r="AN24" i="3"/>
  <c r="AP24" i="3"/>
  <c r="AY24" i="3"/>
  <c r="AN25" i="3"/>
  <c r="AP25" i="3"/>
  <c r="AY25" i="3"/>
  <c r="AN26" i="3"/>
  <c r="AP26" i="3"/>
  <c r="AY26" i="3"/>
  <c r="AN27" i="3"/>
  <c r="AP27" i="3"/>
  <c r="AY27" i="3"/>
  <c r="AN28" i="3"/>
  <c r="AP28" i="3"/>
  <c r="AY28" i="3"/>
  <c r="AN29" i="3"/>
  <c r="AP29" i="3"/>
  <c r="AY29" i="3"/>
  <c r="AN30" i="3"/>
  <c r="AP30" i="3"/>
  <c r="AY30" i="3"/>
  <c r="AN31" i="3"/>
  <c r="AP31" i="3"/>
  <c r="AY31" i="3"/>
  <c r="AN32" i="3"/>
  <c r="AP32" i="3"/>
  <c r="AY32" i="3"/>
  <c r="AN33" i="3"/>
  <c r="AP33" i="3"/>
  <c r="AY33" i="3"/>
  <c r="AY39" i="3" a="1"/>
  <c r="AY39" i="3"/>
  <c r="AY41" i="3"/>
  <c r="AK39" i="3" a="1"/>
  <c r="AK39" i="3"/>
  <c r="AL38" i="3"/>
  <c r="AX37" i="3"/>
  <c r="AV37" i="3"/>
  <c r="AT37" i="3"/>
  <c r="AR37" i="3"/>
  <c r="AP37" i="3"/>
  <c r="AN37" i="3"/>
  <c r="AL9" i="3"/>
  <c r="AK10" i="2"/>
  <c r="AL10" i="2"/>
  <c r="AK11" i="2"/>
  <c r="AL11" i="2"/>
  <c r="AL20" i="2" a="1"/>
  <c r="AL20" i="2"/>
  <c r="AK24" i="2"/>
  <c r="AL23" i="2"/>
  <c r="AK23" i="2"/>
  <c r="AN10" i="2"/>
  <c r="AP10" i="2"/>
  <c r="AY10" i="2"/>
  <c r="AN11" i="2"/>
  <c r="AP11" i="2"/>
  <c r="AY11" i="2"/>
  <c r="AY20" i="2" a="1"/>
  <c r="AY20" i="2"/>
  <c r="AY22" i="2"/>
  <c r="AK20" i="2" a="1"/>
  <c r="AK20" i="2"/>
  <c r="AL19" i="2"/>
  <c r="AX18" i="2"/>
  <c r="AV18" i="2"/>
  <c r="AT18" i="2"/>
  <c r="AR18" i="2"/>
  <c r="AP18" i="2"/>
  <c r="AN18" i="2"/>
  <c r="AL9" i="2"/>
  <c r="AY10" i="1"/>
  <c r="AY11" i="1"/>
  <c r="AY12" i="1"/>
  <c r="AY13" i="1"/>
  <c r="AY14" i="1"/>
  <c r="AY15" i="1"/>
  <c r="AY16" i="1"/>
  <c r="AY17" i="1"/>
  <c r="AY18" i="1"/>
  <c r="AY19" i="1"/>
  <c r="AY21" i="1"/>
  <c r="AY22" i="1"/>
  <c r="AY23" i="1"/>
  <c r="AY24" i="1"/>
  <c r="AY25" i="1"/>
  <c r="AY26" i="1"/>
  <c r="AY27" i="1"/>
  <c r="AY28" i="1"/>
  <c r="AY29" i="1"/>
  <c r="AY30" i="1"/>
  <c r="AY32" i="1"/>
  <c r="AY33" i="1"/>
  <c r="AY35" i="1"/>
  <c r="AY36" i="1"/>
  <c r="AY37" i="1"/>
  <c r="AY39" i="1"/>
  <c r="AY40" i="1"/>
  <c r="AY41" i="1"/>
  <c r="AY43" i="1"/>
  <c r="AY44" i="1"/>
  <c r="AY45" i="1"/>
  <c r="AY46" i="1"/>
  <c r="AP10" i="1"/>
  <c r="AP11" i="1"/>
  <c r="AP12" i="1"/>
  <c r="AP13" i="1"/>
  <c r="AP14" i="1"/>
  <c r="AP15" i="1"/>
  <c r="AP16" i="1"/>
  <c r="AP17" i="1"/>
  <c r="AP18" i="1"/>
  <c r="AP19" i="1"/>
  <c r="AP21" i="1"/>
  <c r="AP22" i="1"/>
  <c r="AP23" i="1"/>
  <c r="AP24" i="1"/>
  <c r="AP25" i="1"/>
  <c r="AP26" i="1"/>
  <c r="AP27" i="1"/>
  <c r="AP28" i="1"/>
  <c r="AP29" i="1"/>
  <c r="AP30" i="1"/>
  <c r="AP32" i="1"/>
  <c r="AP33" i="1"/>
  <c r="AP35" i="1"/>
  <c r="AP36" i="1"/>
  <c r="AP37" i="1"/>
  <c r="AP39" i="1"/>
  <c r="AP40" i="1"/>
  <c r="AP41" i="1"/>
  <c r="AP43" i="1"/>
  <c r="AP44" i="1"/>
  <c r="AP45" i="1"/>
  <c r="AP46" i="1"/>
  <c r="AN10" i="1"/>
  <c r="AN11" i="1"/>
  <c r="AN12" i="1"/>
  <c r="AN13" i="1"/>
  <c r="AN14" i="1"/>
  <c r="AN15" i="1"/>
  <c r="AN16" i="1"/>
  <c r="AN17" i="1"/>
  <c r="AN18" i="1"/>
  <c r="AN19" i="1"/>
  <c r="AN21" i="1"/>
  <c r="AN22" i="1"/>
  <c r="AN23" i="1"/>
  <c r="AN24" i="1"/>
  <c r="AN25" i="1"/>
  <c r="AN26" i="1"/>
  <c r="AN27" i="1"/>
  <c r="AN28" i="1"/>
  <c r="AN29" i="1"/>
  <c r="AN30" i="1"/>
  <c r="AN32" i="1"/>
  <c r="AN33" i="1"/>
  <c r="AN35" i="1"/>
  <c r="AN36" i="1"/>
  <c r="AN37" i="1"/>
  <c r="AN39" i="1"/>
  <c r="AN40" i="1"/>
  <c r="AN41" i="1"/>
  <c r="AN43" i="1"/>
  <c r="AN44" i="1"/>
  <c r="AN45" i="1"/>
  <c r="AN46" i="1"/>
  <c r="AL10" i="1"/>
  <c r="AL11" i="1"/>
  <c r="AL12" i="1"/>
  <c r="AL13" i="1"/>
  <c r="AL14" i="1"/>
  <c r="AL15" i="1"/>
  <c r="AL16" i="1"/>
  <c r="AL17" i="1"/>
  <c r="AL18" i="1"/>
  <c r="AL19" i="1"/>
  <c r="AL21" i="1"/>
  <c r="AL22" i="1"/>
  <c r="AL23" i="1"/>
  <c r="AL24" i="1"/>
  <c r="AL25" i="1"/>
  <c r="AL26" i="1"/>
  <c r="AL27" i="1"/>
  <c r="AL28" i="1"/>
  <c r="AL29" i="1"/>
  <c r="AL30" i="1"/>
  <c r="AL32" i="1"/>
  <c r="AL33" i="1"/>
  <c r="AL35" i="1"/>
  <c r="AL36" i="1"/>
  <c r="AL37" i="1"/>
  <c r="AL39" i="1"/>
  <c r="AL40" i="1"/>
  <c r="AL41" i="1"/>
  <c r="AL43" i="1"/>
  <c r="AL44" i="1"/>
  <c r="AL45" i="1"/>
  <c r="AL46" i="1"/>
  <c r="AK10" i="1"/>
  <c r="AK11" i="1"/>
  <c r="AK12" i="1"/>
  <c r="AK13" i="1"/>
  <c r="AK14" i="1"/>
  <c r="AK15" i="1"/>
  <c r="AK16" i="1"/>
  <c r="AK17" i="1"/>
  <c r="AK18" i="1"/>
  <c r="AK19" i="1"/>
  <c r="AK21" i="1"/>
  <c r="AK22" i="1"/>
  <c r="AK23" i="1"/>
  <c r="AK24" i="1"/>
  <c r="AK25" i="1"/>
  <c r="AK26" i="1"/>
  <c r="AK27" i="1"/>
  <c r="AK28" i="1"/>
  <c r="AK29" i="1"/>
  <c r="AK30" i="1"/>
  <c r="AK32" i="1"/>
  <c r="AK33" i="1"/>
  <c r="AK35" i="1"/>
  <c r="AK36" i="1"/>
  <c r="AK37" i="1"/>
  <c r="AK39" i="1"/>
  <c r="AK40" i="1"/>
  <c r="AK41" i="1"/>
  <c r="AK43" i="1"/>
  <c r="AK44" i="1"/>
  <c r="AK45" i="1"/>
  <c r="AK46" i="1"/>
  <c r="AL52" i="1" a="1"/>
  <c r="AL52" i="1"/>
  <c r="AK56" i="1"/>
  <c r="AL55" i="1"/>
  <c r="AK55" i="1"/>
  <c r="AL51" i="1"/>
  <c r="AL9" i="1"/>
  <c r="AX50" i="1"/>
  <c r="AT50" i="1"/>
  <c r="AR50" i="1"/>
  <c r="AV50" i="1"/>
  <c r="AK52" i="1" a="1"/>
  <c r="AK52" i="1"/>
  <c r="AN50" i="1"/>
  <c r="AP50" i="1"/>
  <c r="AY52" i="1" a="1"/>
  <c r="AY52" i="1"/>
  <c r="AY54" i="1"/>
</calcChain>
</file>

<file path=xl/sharedStrings.xml><?xml version="1.0" encoding="utf-8"?>
<sst xmlns="http://schemas.openxmlformats.org/spreadsheetml/2006/main" count="1530" uniqueCount="373">
  <si>
    <t>製品価格</t>
  </si>
  <si>
    <t>施工価格</t>
  </si>
  <si>
    <t>合計</t>
  </si>
  <si>
    <t>階数</t>
  </si>
  <si>
    <t>部屋名</t>
  </si>
  <si>
    <t>点灯時間</t>
  </si>
  <si>
    <t>製品仕様</t>
  </si>
  <si>
    <t>ランプ種別</t>
  </si>
  <si>
    <t>消費電力</t>
  </si>
  <si>
    <t>器具台数</t>
  </si>
  <si>
    <t>ランプ本数</t>
  </si>
  <si>
    <t>消費電力量(kWh)</t>
  </si>
  <si>
    <t>従量電気料金（円）</t>
  </si>
  <si>
    <t>型番</t>
  </si>
  <si>
    <t>メーカー</t>
  </si>
  <si>
    <t>数量</t>
  </si>
  <si>
    <t>小計</t>
  </si>
  <si>
    <t>単価</t>
  </si>
  <si>
    <t>/日</t>
  </si>
  <si>
    <t>/年</t>
  </si>
  <si>
    <t>W/本</t>
  </si>
  <si>
    <t>台</t>
  </si>
  <si>
    <t>本</t>
  </si>
  <si>
    <t>円</t>
  </si>
  <si>
    <t>kWh/年</t>
  </si>
  <si>
    <t>W/台・本</t>
  </si>
  <si>
    <t>台・本</t>
  </si>
  <si>
    <t>材料計</t>
  </si>
  <si>
    <t>工事単価計</t>
  </si>
  <si>
    <t>L</t>
  </si>
  <si>
    <t>器具交換</t>
  </si>
  <si>
    <t>庭園灯</t>
  </si>
  <si>
    <t>HF100</t>
  </si>
  <si>
    <t>JD85</t>
  </si>
  <si>
    <t>FL20</t>
  </si>
  <si>
    <t>器具種類</t>
    <phoneticPr fontId="106"/>
  </si>
  <si>
    <t>既存照明　情報</t>
    <rPh sb="5" eb="7">
      <t>ジョウホウ</t>
    </rPh>
    <phoneticPr fontId="106"/>
  </si>
  <si>
    <t>器具寸法</t>
    <rPh sb="0" eb="4">
      <t>キグスンポウ</t>
    </rPh>
    <phoneticPr fontId="106"/>
  </si>
  <si>
    <t>灯数</t>
    <rPh sb="0" eb="2">
      <t>トウスウ</t>
    </rPh>
    <phoneticPr fontId="106"/>
  </si>
  <si>
    <t>既存照明
従量電気料金（円）</t>
    <phoneticPr fontId="106"/>
  </si>
  <si>
    <t>既存照明
消費電力量</t>
    <rPh sb="5" eb="10">
      <t>ショウヒデンリョクリョウ</t>
    </rPh>
    <phoneticPr fontId="106"/>
  </si>
  <si>
    <t>kWh/年</t>
    <phoneticPr fontId="106"/>
  </si>
  <si>
    <t>試算期間</t>
    <rPh sb="0" eb="2">
      <t>シサン</t>
    </rPh>
    <rPh sb="2" eb="4">
      <t>キカン</t>
    </rPh>
    <phoneticPr fontId="60"/>
  </si>
  <si>
    <t>稼働日数</t>
    <phoneticPr fontId="106"/>
  </si>
  <si>
    <t>別途工事費①</t>
    <rPh sb="0" eb="2">
      <t>ベット</t>
    </rPh>
    <rPh sb="2" eb="4">
      <t>コウジ</t>
    </rPh>
    <rPh sb="4" eb="5">
      <t>ヒ</t>
    </rPh>
    <phoneticPr fontId="110"/>
  </si>
  <si>
    <t>別途工事費②</t>
    <rPh sb="0" eb="2">
      <t>ベット</t>
    </rPh>
    <rPh sb="2" eb="4">
      <t>コウジ</t>
    </rPh>
    <rPh sb="4" eb="5">
      <t>ヒ</t>
    </rPh>
    <phoneticPr fontId="110"/>
  </si>
  <si>
    <t>別途工事費③</t>
    <rPh sb="0" eb="2">
      <t>ベット</t>
    </rPh>
    <rPh sb="2" eb="4">
      <t>コウジ</t>
    </rPh>
    <rPh sb="4" eb="5">
      <t>ヒ</t>
    </rPh>
    <phoneticPr fontId="110"/>
  </si>
  <si>
    <t>金額</t>
    <rPh sb="0" eb="2">
      <t>キンガク</t>
    </rPh>
    <phoneticPr fontId="110"/>
  </si>
  <si>
    <t>内容</t>
    <rPh sb="0" eb="2">
      <t>ナイヨウ</t>
    </rPh>
    <phoneticPr fontId="110"/>
  </si>
  <si>
    <t>A</t>
    <phoneticPr fontId="106"/>
  </si>
  <si>
    <t>台</t>
    <rPh sb="0" eb="1">
      <t>ダイ</t>
    </rPh>
    <phoneticPr fontId="106"/>
  </si>
  <si>
    <t>本</t>
    <rPh sb="0" eb="1">
      <t>ホン</t>
    </rPh>
    <phoneticPr fontId="106"/>
  </si>
  <si>
    <t>-</t>
    <phoneticPr fontId="106"/>
  </si>
  <si>
    <t>※施工単価には諸経費、産廃 等を含む</t>
    <phoneticPr fontId="106"/>
  </si>
  <si>
    <t>備考</t>
    <phoneticPr fontId="106"/>
  </si>
  <si>
    <t>逆富士ベースライト</t>
  </si>
  <si>
    <t>埋込ベースライト</t>
  </si>
  <si>
    <t>トラフ形ベースライト</t>
  </si>
  <si>
    <t>角型ブラケット灯</t>
  </si>
  <si>
    <t>H型器具</t>
  </si>
  <si>
    <t>ダウンライト</t>
  </si>
  <si>
    <t>FHF32</t>
  </si>
  <si>
    <t>FL10</t>
  </si>
  <si>
    <t>FCL32+40</t>
  </si>
  <si>
    <t>FHC20+27+34</t>
  </si>
  <si>
    <t>IL60</t>
  </si>
  <si>
    <t>IL100</t>
  </si>
  <si>
    <t>スポットライト</t>
  </si>
  <si>
    <t>誘導灯 LED</t>
  </si>
  <si>
    <t>色温度</t>
    <rPh sb="0" eb="3">
      <t>イロオンド</t>
    </rPh>
    <phoneticPr fontId="106"/>
  </si>
  <si>
    <t>N</t>
    <phoneticPr fontId="106"/>
  </si>
  <si>
    <t>L</t>
    <phoneticPr fontId="106"/>
  </si>
  <si>
    <t>-</t>
  </si>
  <si>
    <t>ペンダントライト</t>
  </si>
  <si>
    <t>口金</t>
    <rPh sb="0" eb="2">
      <t>クチガネ</t>
    </rPh>
    <phoneticPr fontId="106"/>
  </si>
  <si>
    <t>仮設内容</t>
    <rPh sb="0" eb="4">
      <t>カセツナイヨウ</t>
    </rPh>
    <phoneticPr fontId="102"/>
  </si>
  <si>
    <t>仮設費</t>
    <rPh sb="0" eb="3">
      <t>カセツヒ</t>
    </rPh>
    <phoneticPr fontId="110"/>
  </si>
  <si>
    <t>別途工事費</t>
    <phoneticPr fontId="106"/>
  </si>
  <si>
    <t>仮設計</t>
    <rPh sb="0" eb="2">
      <t>カセツ</t>
    </rPh>
    <phoneticPr fontId="106"/>
  </si>
  <si>
    <t>定格光束</t>
    <rPh sb="0" eb="2">
      <t>テイカク</t>
    </rPh>
    <rPh sb="2" eb="3">
      <t>ヒカリ</t>
    </rPh>
    <rPh sb="3" eb="4">
      <t>タバ</t>
    </rPh>
    <phoneticPr fontId="59"/>
  </si>
  <si>
    <t>lm/台・本</t>
  </si>
  <si>
    <t>実際の点灯数</t>
    <rPh sb="0" eb="2">
      <t>ジッサイ</t>
    </rPh>
    <rPh sb="3" eb="6">
      <t>テントウスウ</t>
    </rPh>
    <phoneticPr fontId="106"/>
  </si>
  <si>
    <t>器具仕様詳細①</t>
    <rPh sb="0" eb="2">
      <t>キグ</t>
    </rPh>
    <rPh sb="2" eb="4">
      <t>シヨウ</t>
    </rPh>
    <rPh sb="4" eb="6">
      <t>ショウサイ</t>
    </rPh>
    <phoneticPr fontId="106"/>
  </si>
  <si>
    <t>器具仕様詳細②</t>
    <rPh sb="0" eb="2">
      <t>キグ</t>
    </rPh>
    <rPh sb="2" eb="4">
      <t>シヨウ</t>
    </rPh>
    <rPh sb="4" eb="6">
      <t>ショウサイ</t>
    </rPh>
    <phoneticPr fontId="106"/>
  </si>
  <si>
    <t>器具仕様詳細③</t>
    <rPh sb="0" eb="2">
      <t>キグ</t>
    </rPh>
    <rPh sb="2" eb="4">
      <t>シヨウ</t>
    </rPh>
    <rPh sb="4" eb="6">
      <t>ショウサイ</t>
    </rPh>
    <phoneticPr fontId="106"/>
  </si>
  <si>
    <t>非常灯</t>
    <rPh sb="0" eb="3">
      <t>ヒジョウトウ</t>
    </rPh>
    <phoneticPr fontId="106"/>
  </si>
  <si>
    <t>別途工事費①計</t>
    <rPh sb="0" eb="2">
      <t>ベット</t>
    </rPh>
    <rPh sb="2" eb="5">
      <t>コウジヒ</t>
    </rPh>
    <rPh sb="6" eb="7">
      <t>ケイ</t>
    </rPh>
    <phoneticPr fontId="106"/>
  </si>
  <si>
    <t>別途工事費②計</t>
    <rPh sb="0" eb="2">
      <t>ベット</t>
    </rPh>
    <rPh sb="2" eb="5">
      <t>コウジヒ</t>
    </rPh>
    <rPh sb="6" eb="7">
      <t>ケイ</t>
    </rPh>
    <phoneticPr fontId="106"/>
  </si>
  <si>
    <t>別途工事費③計</t>
    <rPh sb="0" eb="2">
      <t>ベット</t>
    </rPh>
    <rPh sb="2" eb="5">
      <t>コウジヒ</t>
    </rPh>
    <rPh sb="6" eb="7">
      <t>ケイ</t>
    </rPh>
    <phoneticPr fontId="106"/>
  </si>
  <si>
    <t>備考
（既存器具について）</t>
    <rPh sb="0" eb="2">
      <t>ビコウ</t>
    </rPh>
    <rPh sb="4" eb="6">
      <t>キゾン</t>
    </rPh>
    <rPh sb="6" eb="8">
      <t>キグ</t>
    </rPh>
    <phoneticPr fontId="106"/>
  </si>
  <si>
    <t>間引かれている数</t>
    <rPh sb="0" eb="2">
      <t>マビ</t>
    </rPh>
    <rPh sb="7" eb="8">
      <t>カズ</t>
    </rPh>
    <phoneticPr fontId="106"/>
  </si>
  <si>
    <t>電力量料金単価</t>
    <phoneticPr fontId="60"/>
  </si>
  <si>
    <t>書院</t>
    <rPh sb="0" eb="2">
      <t>ショイン</t>
    </rPh>
    <phoneticPr fontId="104"/>
  </si>
  <si>
    <t>外便所</t>
    <rPh sb="0" eb="3">
      <t>ソトベンジョ</t>
    </rPh>
    <phoneticPr fontId="104"/>
  </si>
  <si>
    <t>身障者便所</t>
    <rPh sb="0" eb="3">
      <t>シンショウシャ</t>
    </rPh>
    <rPh sb="3" eb="5">
      <t>ベンジョ</t>
    </rPh>
    <phoneticPr fontId="104"/>
  </si>
  <si>
    <t>勝手口</t>
    <rPh sb="0" eb="3">
      <t>カッテグチ</t>
    </rPh>
    <phoneticPr fontId="104"/>
  </si>
  <si>
    <t>台所</t>
    <rPh sb="0" eb="2">
      <t>ダイドコロ</t>
    </rPh>
    <phoneticPr fontId="104"/>
  </si>
  <si>
    <t>水屋</t>
    <rPh sb="0" eb="2">
      <t>ミズヤ</t>
    </rPh>
    <phoneticPr fontId="104"/>
  </si>
  <si>
    <t>四畳</t>
    <rPh sb="0" eb="2">
      <t>ヨンジョウ</t>
    </rPh>
    <phoneticPr fontId="104"/>
  </si>
  <si>
    <t>八畳</t>
    <rPh sb="0" eb="2">
      <t>ハチジョウ</t>
    </rPh>
    <phoneticPr fontId="104"/>
  </si>
  <si>
    <t>広縁</t>
    <rPh sb="0" eb="2">
      <t>ヒロエン</t>
    </rPh>
    <phoneticPr fontId="104"/>
  </si>
  <si>
    <t>女子便所</t>
    <rPh sb="0" eb="4">
      <t>ジョシベンジョ</t>
    </rPh>
    <phoneticPr fontId="104"/>
  </si>
  <si>
    <t>男子便所</t>
    <rPh sb="0" eb="4">
      <t>ダンシベンジョ</t>
    </rPh>
    <phoneticPr fontId="104"/>
  </si>
  <si>
    <t>おくのま</t>
  </si>
  <si>
    <t>なかのま</t>
  </si>
  <si>
    <t>ちゃのま</t>
  </si>
  <si>
    <t>商家1F</t>
    <rPh sb="0" eb="2">
      <t>ショウカ</t>
    </rPh>
    <phoneticPr fontId="104"/>
  </si>
  <si>
    <t>資料整理室</t>
    <rPh sb="0" eb="2">
      <t>シリョウ</t>
    </rPh>
    <rPh sb="2" eb="5">
      <t>セイリシツ</t>
    </rPh>
    <phoneticPr fontId="104"/>
  </si>
  <si>
    <t>商家2F</t>
    <rPh sb="0" eb="2">
      <t>ショウカ</t>
    </rPh>
    <phoneticPr fontId="104"/>
  </si>
  <si>
    <t>事務室</t>
    <rPh sb="0" eb="3">
      <t>ジムシツ</t>
    </rPh>
    <phoneticPr fontId="104"/>
  </si>
  <si>
    <t>展示室</t>
    <rPh sb="0" eb="3">
      <t>テンジシツ</t>
    </rPh>
    <phoneticPr fontId="104"/>
  </si>
  <si>
    <t>便所</t>
    <rPh sb="0" eb="2">
      <t>ベンジョ</t>
    </rPh>
    <phoneticPr fontId="104"/>
  </si>
  <si>
    <t>外構</t>
    <rPh sb="0" eb="2">
      <t>ガイコウ</t>
    </rPh>
    <phoneticPr fontId="104"/>
  </si>
  <si>
    <t>庭園灯</t>
    <rPh sb="0" eb="3">
      <t>テイエントウ</t>
    </rPh>
    <phoneticPr fontId="104"/>
  </si>
  <si>
    <t>駐車場灯</t>
    <rPh sb="0" eb="3">
      <t>チュウシャジョウ</t>
    </rPh>
    <rPh sb="3" eb="4">
      <t>トウ</t>
    </rPh>
    <phoneticPr fontId="104"/>
  </si>
  <si>
    <t>追加</t>
    <rPh sb="0" eb="2">
      <t>ツイカ</t>
    </rPh>
    <phoneticPr fontId="106"/>
  </si>
  <si>
    <t>C</t>
    <phoneticPr fontId="106"/>
  </si>
  <si>
    <t>B</t>
    <phoneticPr fontId="106"/>
  </si>
  <si>
    <t>D</t>
    <phoneticPr fontId="106"/>
  </si>
  <si>
    <t>E</t>
    <phoneticPr fontId="106"/>
  </si>
  <si>
    <t>G</t>
    <phoneticPr fontId="106"/>
  </si>
  <si>
    <t>H</t>
    <phoneticPr fontId="106"/>
  </si>
  <si>
    <t>I</t>
    <phoneticPr fontId="106"/>
  </si>
  <si>
    <t>F</t>
    <phoneticPr fontId="106"/>
  </si>
  <si>
    <t>a'</t>
    <phoneticPr fontId="106"/>
  </si>
  <si>
    <t>a"</t>
    <phoneticPr fontId="106"/>
  </si>
  <si>
    <t>J</t>
    <phoneticPr fontId="106"/>
  </si>
  <si>
    <t>K</t>
    <phoneticPr fontId="106"/>
  </si>
  <si>
    <t>N'</t>
    <phoneticPr fontId="106"/>
  </si>
  <si>
    <t>N2</t>
    <phoneticPr fontId="106"/>
  </si>
  <si>
    <t>O</t>
    <phoneticPr fontId="106"/>
  </si>
  <si>
    <t>P</t>
    <phoneticPr fontId="106"/>
  </si>
  <si>
    <t>入口</t>
    <rPh sb="0" eb="2">
      <t>イリグチ</t>
    </rPh>
    <phoneticPr fontId="104"/>
  </si>
  <si>
    <t>M</t>
    <phoneticPr fontId="106"/>
  </si>
  <si>
    <t>T</t>
    <phoneticPr fontId="106"/>
  </si>
  <si>
    <t>V</t>
    <phoneticPr fontId="106"/>
  </si>
  <si>
    <t>a2</t>
    <phoneticPr fontId="106"/>
  </si>
  <si>
    <t>FLR40</t>
  </si>
  <si>
    <t>E17</t>
  </si>
  <si>
    <t>LED</t>
  </si>
  <si>
    <t>EFD10</t>
  </si>
  <si>
    <t>KR25</t>
  </si>
  <si>
    <t>KR(LDS)40</t>
  </si>
  <si>
    <t>LR40</t>
  </si>
  <si>
    <t>N-LED</t>
    <phoneticPr fontId="106"/>
  </si>
  <si>
    <t>N'-LED</t>
    <phoneticPr fontId="106"/>
  </si>
  <si>
    <t>器具記号</t>
    <phoneticPr fontId="106"/>
  </si>
  <si>
    <t>図面から1台増</t>
    <rPh sb="0" eb="2">
      <t>ズメン</t>
    </rPh>
    <rPh sb="5" eb="6">
      <t>ダイ</t>
    </rPh>
    <rPh sb="6" eb="7">
      <t>ゾウ</t>
    </rPh>
    <phoneticPr fontId="106"/>
  </si>
  <si>
    <t>図面から3台増</t>
    <rPh sb="0" eb="2">
      <t>ズメン</t>
    </rPh>
    <rPh sb="5" eb="6">
      <t>ダイ</t>
    </rPh>
    <rPh sb="6" eb="7">
      <t>ゾウ</t>
    </rPh>
    <phoneticPr fontId="106"/>
  </si>
  <si>
    <t>図面から1台減</t>
    <rPh sb="0" eb="2">
      <t>ズメン</t>
    </rPh>
    <rPh sb="5" eb="7">
      <t>ダイゲン</t>
    </rPh>
    <phoneticPr fontId="106"/>
  </si>
  <si>
    <t>天井直付</t>
    <rPh sb="0" eb="3">
      <t>テンジョウジカ</t>
    </rPh>
    <rPh sb="3" eb="4">
      <t>ヅケ</t>
    </rPh>
    <phoneticPr fontId="106"/>
  </si>
  <si>
    <t>2台中2台間引き</t>
    <rPh sb="1" eb="2">
      <t>ダイ</t>
    </rPh>
    <rPh sb="2" eb="3">
      <t>チュウ</t>
    </rPh>
    <rPh sb="4" eb="5">
      <t>ダイ</t>
    </rPh>
    <rPh sb="5" eb="7">
      <t>マビ</t>
    </rPh>
    <phoneticPr fontId="106"/>
  </si>
  <si>
    <t>LED更新時</t>
    <rPh sb="3" eb="6">
      <t>コウシンジ</t>
    </rPh>
    <phoneticPr fontId="106"/>
  </si>
  <si>
    <t>仮設必要箇所</t>
    <phoneticPr fontId="106"/>
  </si>
  <si>
    <t>要望事項</t>
    <rPh sb="0" eb="4">
      <t>ヨウボウジコウ</t>
    </rPh>
    <phoneticPr fontId="102"/>
  </si>
  <si>
    <t>既存照明・提案LED照明リスト及び省エネ試算表</t>
    <phoneticPr fontId="106"/>
  </si>
  <si>
    <t>LED照明
消費電力量</t>
    <rPh sb="6" eb="11">
      <t>ショウヒデンリョクリョウ</t>
    </rPh>
    <phoneticPr fontId="106"/>
  </si>
  <si>
    <t>LED照明
従量電気料金（円）</t>
  </si>
  <si>
    <t>指定LED
交換方式</t>
    <rPh sb="0" eb="2">
      <t>シテイ</t>
    </rPh>
    <phoneticPr fontId="106"/>
  </si>
  <si>
    <t>従量電気料金
削減予定額</t>
    <rPh sb="9" eb="11">
      <t>ヨテイ</t>
    </rPh>
    <phoneticPr fontId="106"/>
  </si>
  <si>
    <t>消耗品代（想定額）</t>
    <rPh sb="0" eb="4">
      <t>ショウモウヒンダイ</t>
    </rPh>
    <rPh sb="5" eb="8">
      <t>ソウテイガク</t>
    </rPh>
    <phoneticPr fontId="106"/>
  </si>
  <si>
    <t>単価</t>
    <rPh sb="0" eb="2">
      <t>タンカ</t>
    </rPh>
    <phoneticPr fontId="106"/>
  </si>
  <si>
    <t>提案金額</t>
    <phoneticPr fontId="106"/>
  </si>
  <si>
    <t>提案金額総額(税抜)</t>
    <phoneticPr fontId="106"/>
  </si>
  <si>
    <t>提案金額総額(税込)</t>
    <phoneticPr fontId="106"/>
  </si>
  <si>
    <t>指定管理施設の為考慮せず</t>
    <rPh sb="0" eb="6">
      <t>シテイカンリシセツ</t>
    </rPh>
    <rPh sb="7" eb="10">
      <t>タメコウリョ</t>
    </rPh>
    <phoneticPr fontId="106"/>
  </si>
  <si>
    <t>13　一茶双樹記念館</t>
  </si>
  <si>
    <t>W70</t>
  </si>
  <si>
    <t>ランプ交換</t>
  </si>
  <si>
    <t>ブラケット灯</t>
  </si>
  <si>
    <t>乳白グローブ</t>
  </si>
  <si>
    <t>防雨・防湿型</t>
  </si>
  <si>
    <t>□110</t>
  </si>
  <si>
    <t>W300</t>
  </si>
  <si>
    <t>乳白アクリルパネル</t>
  </si>
  <si>
    <t>棚下灯</t>
  </si>
  <si>
    <t>55×615</t>
  </si>
  <si>
    <t>PS付</t>
  </si>
  <si>
    <t>215×275</t>
  </si>
  <si>
    <t>和風</t>
  </si>
  <si>
    <t>Φ125</t>
  </si>
  <si>
    <t>木枠</t>
  </si>
  <si>
    <t>下面パネル付</t>
  </si>
  <si>
    <t>LED済</t>
  </si>
  <si>
    <t>B級BL形</t>
  </si>
  <si>
    <t>避難口</t>
  </si>
  <si>
    <t>壁直付</t>
  </si>
  <si>
    <t/>
  </si>
  <si>
    <t>対象外</t>
  </si>
  <si>
    <t>和風ペンダントライト</t>
  </si>
  <si>
    <t>□550</t>
  </si>
  <si>
    <t>引掛け</t>
  </si>
  <si>
    <t>□560</t>
  </si>
  <si>
    <t>シェード破損</t>
  </si>
  <si>
    <t>E26</t>
  </si>
  <si>
    <t>□200</t>
  </si>
  <si>
    <t>□525</t>
  </si>
  <si>
    <t>ボール球</t>
  </si>
  <si>
    <t>口金タテ差</t>
  </si>
  <si>
    <t>C級</t>
  </si>
  <si>
    <t>配線ダクト</t>
  </si>
  <si>
    <t>丸グローブ</t>
  </si>
  <si>
    <t>直付</t>
  </si>
  <si>
    <t>C級　誘導灯</t>
  </si>
  <si>
    <t>175×450</t>
  </si>
  <si>
    <t>片面</t>
  </si>
  <si>
    <t>カバーが開かず、ランプ確認できなかった為不明</t>
  </si>
  <si>
    <t>Φ75,H300</t>
  </si>
  <si>
    <t>スパイク照明</t>
  </si>
  <si>
    <t>ポール灯</t>
  </si>
  <si>
    <t>ポール□100</t>
  </si>
  <si>
    <t>E.Eスイッチ付</t>
  </si>
  <si>
    <t xml:space="preserve"> </t>
  </si>
  <si>
    <t>LED照明</t>
    <rPh sb="3" eb="5">
      <t>ショウメイ</t>
    </rPh>
    <phoneticPr fontId="106"/>
  </si>
  <si>
    <t>14　おおたかの森スポーツフィールド</t>
  </si>
  <si>
    <t>既存照明・提案LED照明リスト及び省エネ試算表</t>
    <phoneticPr fontId="106"/>
  </si>
  <si>
    <t>電力量料金単価</t>
    <phoneticPr fontId="60"/>
  </si>
  <si>
    <t>別途工事費</t>
    <phoneticPr fontId="106"/>
  </si>
  <si>
    <t>提案金額</t>
    <phoneticPr fontId="106"/>
  </si>
  <si>
    <t>仮設必要箇所</t>
    <phoneticPr fontId="106"/>
  </si>
  <si>
    <t>稼働日数</t>
    <phoneticPr fontId="106"/>
  </si>
  <si>
    <t>器具記号</t>
  </si>
  <si>
    <t>1F</t>
    <phoneticPr fontId="106"/>
  </si>
  <si>
    <t>男子便所</t>
    <rPh sb="0" eb="2">
      <t>ダンシ</t>
    </rPh>
    <rPh sb="2" eb="4">
      <t>ベンジョ</t>
    </rPh>
    <phoneticPr fontId="106"/>
  </si>
  <si>
    <t>自動点滅器有</t>
    <rPh sb="0" eb="2">
      <t>ジドウ</t>
    </rPh>
    <rPh sb="2" eb="5">
      <t>テンメツキ</t>
    </rPh>
    <rPh sb="5" eb="6">
      <t>アリ</t>
    </rPh>
    <phoneticPr fontId="106"/>
  </si>
  <si>
    <t>人感センサー希望</t>
    <rPh sb="0" eb="2">
      <t>ジンカン</t>
    </rPh>
    <rPh sb="6" eb="8">
      <t>キボウ</t>
    </rPh>
    <phoneticPr fontId="106"/>
  </si>
  <si>
    <t>A</t>
    <phoneticPr fontId="106"/>
  </si>
  <si>
    <t>1270×120</t>
  </si>
  <si>
    <t>低誘虫仕様</t>
  </si>
  <si>
    <t>1F</t>
    <phoneticPr fontId="106"/>
  </si>
  <si>
    <t>女子便所</t>
    <rPh sb="0" eb="2">
      <t>ジョシ</t>
    </rPh>
    <rPh sb="2" eb="4">
      <t>ベンジョ</t>
    </rPh>
    <phoneticPr fontId="106"/>
  </si>
  <si>
    <t>自動点滅器有</t>
  </si>
  <si>
    <t>A</t>
    <phoneticPr fontId="106"/>
  </si>
  <si>
    <t>外壁</t>
    <rPh sb="0" eb="2">
      <t>ガイヘキ</t>
    </rPh>
    <phoneticPr fontId="106"/>
  </si>
  <si>
    <t>B</t>
    <phoneticPr fontId="106"/>
  </si>
  <si>
    <t>自動点滅器</t>
  </si>
  <si>
    <t>121.6×76</t>
  </si>
  <si>
    <t>プラグイン式埋込型</t>
  </si>
  <si>
    <t>スイッチボックス適合</t>
  </si>
  <si>
    <t>-</t>
    <phoneticPr fontId="106"/>
  </si>
  <si>
    <t>-</t>
    <phoneticPr fontId="106"/>
  </si>
  <si>
    <t>-</t>
    <phoneticPr fontId="106"/>
  </si>
  <si>
    <t>-</t>
    <phoneticPr fontId="106"/>
  </si>
  <si>
    <t>既存照明
従量電気料金（円）</t>
    <phoneticPr fontId="106"/>
  </si>
  <si>
    <t>提案金額総額(税抜)</t>
    <phoneticPr fontId="106"/>
  </si>
  <si>
    <t>kWh/年</t>
    <phoneticPr fontId="106"/>
  </si>
  <si>
    <t>提案金額総額(税込)</t>
    <phoneticPr fontId="106"/>
  </si>
  <si>
    <t>15　流山市民プール</t>
  </si>
  <si>
    <t>別途工事費</t>
    <phoneticPr fontId="106"/>
  </si>
  <si>
    <t>提案金額</t>
    <rPh sb="0" eb="4">
      <t>テイアンキンガク</t>
    </rPh>
    <phoneticPr fontId="106"/>
  </si>
  <si>
    <t>１F</t>
  </si>
  <si>
    <t>玄関</t>
    <rPh sb="0" eb="2">
      <t>ゲンカン</t>
    </rPh>
    <phoneticPr fontId="104"/>
  </si>
  <si>
    <t>BW</t>
  </si>
  <si>
    <t>ウォールライト</t>
  </si>
  <si>
    <t>乳白カバー</t>
  </si>
  <si>
    <t>ホール</t>
  </si>
  <si>
    <t>F</t>
  </si>
  <si>
    <t>IL60(ﾎﾞｰﾙ球)</t>
  </si>
  <si>
    <t>Φ150想定</t>
  </si>
  <si>
    <t>G</t>
    <phoneticPr fontId="106"/>
  </si>
  <si>
    <t>両面</t>
  </si>
  <si>
    <t>C</t>
  </si>
  <si>
    <t>FL40</t>
  </si>
  <si>
    <t>B</t>
  </si>
  <si>
    <t>機械室</t>
    <rPh sb="0" eb="3">
      <t>キカイシツ</t>
    </rPh>
    <phoneticPr fontId="104"/>
  </si>
  <si>
    <t>E1</t>
    <phoneticPr fontId="106"/>
  </si>
  <si>
    <t>倉庫</t>
    <rPh sb="0" eb="2">
      <t>ソウコ</t>
    </rPh>
    <phoneticPr fontId="104"/>
  </si>
  <si>
    <t>E1</t>
    <phoneticPr fontId="106"/>
  </si>
  <si>
    <t>男子更衣室</t>
    <rPh sb="0" eb="5">
      <t>ダンシコウイシツ</t>
    </rPh>
    <phoneticPr fontId="104"/>
  </si>
  <si>
    <t>A</t>
  </si>
  <si>
    <t>ガード付</t>
  </si>
  <si>
    <t>男子洗面所</t>
    <rPh sb="0" eb="2">
      <t>ダンシ</t>
    </rPh>
    <rPh sb="2" eb="5">
      <t>センメンジョ</t>
    </rPh>
    <phoneticPr fontId="104"/>
  </si>
  <si>
    <t>男子連絡通路</t>
    <rPh sb="0" eb="2">
      <t>ダンシ</t>
    </rPh>
    <rPh sb="2" eb="6">
      <t>レンラクツウロ</t>
    </rPh>
    <phoneticPr fontId="104"/>
  </si>
  <si>
    <t>E2</t>
    <phoneticPr fontId="106"/>
  </si>
  <si>
    <t>G</t>
    <phoneticPr fontId="106"/>
  </si>
  <si>
    <t>女子更衣室</t>
    <rPh sb="0" eb="2">
      <t>ジョシ</t>
    </rPh>
    <rPh sb="2" eb="5">
      <t>コウイシツ</t>
    </rPh>
    <phoneticPr fontId="104"/>
  </si>
  <si>
    <t>女子便所</t>
    <rPh sb="0" eb="2">
      <t>ジョシ</t>
    </rPh>
    <rPh sb="2" eb="4">
      <t>ベンジョ</t>
    </rPh>
    <phoneticPr fontId="104"/>
  </si>
  <si>
    <t>女子洗面所</t>
    <rPh sb="0" eb="2">
      <t>ジョシ</t>
    </rPh>
    <rPh sb="2" eb="5">
      <t>センメンジョ</t>
    </rPh>
    <phoneticPr fontId="104"/>
  </si>
  <si>
    <t>女子連絡通路</t>
    <rPh sb="0" eb="2">
      <t>ジョシ</t>
    </rPh>
    <rPh sb="2" eb="6">
      <t>レンラクツウロ</t>
    </rPh>
    <phoneticPr fontId="104"/>
  </si>
  <si>
    <t>E2</t>
    <phoneticPr fontId="106"/>
  </si>
  <si>
    <t>出入口</t>
    <rPh sb="0" eb="3">
      <t>デイリグチ</t>
    </rPh>
    <phoneticPr fontId="104"/>
  </si>
  <si>
    <t>E1</t>
    <phoneticPr fontId="106"/>
  </si>
  <si>
    <t>プール構内</t>
    <rPh sb="3" eb="5">
      <t>コウナイ</t>
    </rPh>
    <phoneticPr fontId="104"/>
  </si>
  <si>
    <t>H1</t>
  </si>
  <si>
    <t>投光器</t>
  </si>
  <si>
    <t>HF200</t>
  </si>
  <si>
    <t>ポール取付</t>
  </si>
  <si>
    <t>H2</t>
  </si>
  <si>
    <t>H3</t>
  </si>
  <si>
    <t>ポールH4500,上部Φ76</t>
  </si>
  <si>
    <t>-</t>
    <phoneticPr fontId="106"/>
  </si>
  <si>
    <t>既存照明
従量電気料金（円）</t>
    <phoneticPr fontId="106"/>
  </si>
  <si>
    <t>提案金額総額(税抜)</t>
    <phoneticPr fontId="106"/>
  </si>
  <si>
    <t>kWh/年</t>
    <phoneticPr fontId="106"/>
  </si>
  <si>
    <t>kWh/年</t>
    <phoneticPr fontId="106"/>
  </si>
  <si>
    <t>提案金額総額(税込)</t>
    <phoneticPr fontId="106"/>
  </si>
  <si>
    <t>提案金額総額(税込)</t>
    <phoneticPr fontId="106"/>
  </si>
  <si>
    <t>16　南部柔道場</t>
  </si>
  <si>
    <t>備考</t>
    <phoneticPr fontId="106"/>
  </si>
  <si>
    <t>仮設必要箇所</t>
    <phoneticPr fontId="106"/>
  </si>
  <si>
    <t>出入口壁面</t>
    <rPh sb="0" eb="3">
      <t>デイリグチ</t>
    </rPh>
    <rPh sb="3" eb="5">
      <t>ヘキメン</t>
    </rPh>
    <phoneticPr fontId="106"/>
  </si>
  <si>
    <t>655×128</t>
  </si>
  <si>
    <t>防湿・防雨型</t>
  </si>
  <si>
    <t>SUS製</t>
  </si>
  <si>
    <t>1F</t>
    <phoneticPr fontId="106"/>
  </si>
  <si>
    <t>踏込み</t>
    <rPh sb="0" eb="2">
      <t>フミコ</t>
    </rPh>
    <phoneticPr fontId="104"/>
  </si>
  <si>
    <t>a</t>
    <phoneticPr fontId="106"/>
  </si>
  <si>
    <t>B級BL形　誘導灯</t>
  </si>
  <si>
    <t>CF135</t>
  </si>
  <si>
    <t>1F</t>
    <phoneticPr fontId="106"/>
  </si>
  <si>
    <t>柔道場</t>
    <rPh sb="0" eb="3">
      <t>ジュウドウジョウ</t>
    </rPh>
    <phoneticPr fontId="104"/>
  </si>
  <si>
    <t>A1</t>
  </si>
  <si>
    <t>W200</t>
  </si>
  <si>
    <t>1F</t>
    <phoneticPr fontId="106"/>
  </si>
  <si>
    <t>更衣室</t>
    <rPh sb="0" eb="3">
      <t>コウイシツ</t>
    </rPh>
    <phoneticPr fontId="104"/>
  </si>
  <si>
    <t>指導員室</t>
    <rPh sb="0" eb="4">
      <t>シドウインシツ</t>
    </rPh>
    <phoneticPr fontId="104"/>
  </si>
  <si>
    <t>A2</t>
  </si>
  <si>
    <t>W128</t>
  </si>
  <si>
    <t>1F</t>
    <phoneticPr fontId="106"/>
  </si>
  <si>
    <t>手洗い</t>
    <rPh sb="0" eb="2">
      <t>テアラ</t>
    </rPh>
    <phoneticPr fontId="104"/>
  </si>
  <si>
    <t>1F</t>
    <phoneticPr fontId="106"/>
  </si>
  <si>
    <t>670×240</t>
  </si>
  <si>
    <t>D</t>
  </si>
  <si>
    <t>FHT16</t>
  </si>
  <si>
    <t>Φ150</t>
  </si>
  <si>
    <t>-</t>
    <phoneticPr fontId="106"/>
  </si>
  <si>
    <t>17　北部市民プール</t>
  </si>
  <si>
    <t>※施工単価には諸経費、産廃 等を含む</t>
    <phoneticPr fontId="106"/>
  </si>
  <si>
    <t>提案金額</t>
    <phoneticPr fontId="106"/>
  </si>
  <si>
    <t>仮設必要箇所</t>
    <phoneticPr fontId="106"/>
  </si>
  <si>
    <t>ポーチ</t>
  </si>
  <si>
    <t>防雨型</t>
  </si>
  <si>
    <t>玄関ホール</t>
    <rPh sb="0" eb="2">
      <t>ゲンカン</t>
    </rPh>
    <phoneticPr fontId="104"/>
  </si>
  <si>
    <t>埋込スクエア</t>
  </si>
  <si>
    <t>□630想定</t>
  </si>
  <si>
    <t>アクリルカバー</t>
  </si>
  <si>
    <t>G</t>
  </si>
  <si>
    <t>非常口</t>
  </si>
  <si>
    <t>プール出入口</t>
    <rPh sb="3" eb="6">
      <t>デイリグチ</t>
    </rPh>
    <phoneticPr fontId="104"/>
  </si>
  <si>
    <t>C1</t>
  </si>
  <si>
    <t>女子更衣室</t>
    <rPh sb="0" eb="5">
      <t>ジョシコウイシツ</t>
    </rPh>
    <phoneticPr fontId="104"/>
  </si>
  <si>
    <t>女子シャワー室</t>
    <rPh sb="0" eb="2">
      <t>ジョシ</t>
    </rPh>
    <rPh sb="6" eb="7">
      <t>シツ</t>
    </rPh>
    <phoneticPr fontId="104"/>
  </si>
  <si>
    <t>防湿型</t>
  </si>
  <si>
    <t>男子シャワー室</t>
    <rPh sb="0" eb="2">
      <t>ダンシ</t>
    </rPh>
    <rPh sb="6" eb="7">
      <t>シツ</t>
    </rPh>
    <phoneticPr fontId="104"/>
  </si>
  <si>
    <t>器具庫</t>
    <rPh sb="0" eb="3">
      <t>キグコ</t>
    </rPh>
    <phoneticPr fontId="104"/>
  </si>
  <si>
    <t>監視人室</t>
    <rPh sb="0" eb="2">
      <t>カンシ</t>
    </rPh>
    <rPh sb="2" eb="3">
      <t>ニン</t>
    </rPh>
    <rPh sb="3" eb="4">
      <t>シツ</t>
    </rPh>
    <phoneticPr fontId="104"/>
  </si>
  <si>
    <t>駐車場・駐輪場</t>
    <rPh sb="0" eb="3">
      <t>チュウシャジョウ</t>
    </rPh>
    <rPh sb="4" eb="7">
      <t>チュウリンジョウ</t>
    </rPh>
    <phoneticPr fontId="104"/>
  </si>
  <si>
    <t>E</t>
  </si>
  <si>
    <t>防犯灯</t>
  </si>
  <si>
    <t>GL4.5mポール取付</t>
  </si>
  <si>
    <t>構内灯</t>
    <rPh sb="0" eb="3">
      <t>コウナイトウ</t>
    </rPh>
    <phoneticPr fontId="104"/>
  </si>
  <si>
    <t>-</t>
    <phoneticPr fontId="106"/>
  </si>
  <si>
    <t>既存照明
従量電気料金（円）</t>
    <phoneticPr fontId="106"/>
  </si>
  <si>
    <t>提案金額総額(税抜)</t>
    <phoneticPr fontId="106"/>
  </si>
  <si>
    <t>提案金額総額(税込)</t>
    <phoneticPr fontId="106"/>
  </si>
  <si>
    <t>20　東部中学校運動場照明</t>
  </si>
  <si>
    <t>既存照明・提案LED照明リスト及び省エネ試算表</t>
    <phoneticPr fontId="106"/>
  </si>
  <si>
    <t>提案金額</t>
    <phoneticPr fontId="106"/>
  </si>
  <si>
    <t>備考</t>
    <phoneticPr fontId="106"/>
  </si>
  <si>
    <t>仮設必要箇所</t>
    <phoneticPr fontId="106"/>
  </si>
  <si>
    <t>器具種類</t>
    <phoneticPr fontId="106"/>
  </si>
  <si>
    <t>RF</t>
    <phoneticPr fontId="106"/>
  </si>
  <si>
    <t>校舎屋上</t>
    <rPh sb="0" eb="4">
      <t>コウシャオクジョウ</t>
    </rPh>
    <phoneticPr fontId="106"/>
  </si>
  <si>
    <t>M1000</t>
    <phoneticPr fontId="106"/>
  </si>
  <si>
    <t>M1000</t>
  </si>
  <si>
    <t>E39</t>
  </si>
  <si>
    <t>中角</t>
  </si>
  <si>
    <t>専用安定器/B-J</t>
  </si>
  <si>
    <t>防雨形・重耐塩形</t>
  </si>
  <si>
    <t>-</t>
    <phoneticPr fontId="106"/>
  </si>
  <si>
    <t>既存照明
従量電気料金（円）</t>
    <phoneticPr fontId="106"/>
  </si>
  <si>
    <t>kWh/年</t>
    <phoneticPr fontId="106"/>
  </si>
  <si>
    <t>提案金額総額(税込)</t>
    <phoneticPr fontId="10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</si>
</sst>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4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176" formatCode="yyyy/mm/dd"/>
    <numFmt numFmtId="177" formatCode="General_)"/>
    <numFmt numFmtId="178" formatCode="0.00%;[Red]\-0.00%;&quot;－&quot;"/>
    <numFmt numFmtId="179" formatCode="dd\-mmm\-yy_)"/>
    <numFmt numFmtId="180" formatCode="#"/>
    <numFmt numFmtId="181" formatCode="#,##0_ "/>
    <numFmt numFmtId="182" formatCode="_-* #,##0_-;\-* #,##0_-;_-* &quot;-&quot;_-;_-@_-"/>
    <numFmt numFmtId="183" formatCode="0.0%"/>
    <numFmt numFmtId="184" formatCode="0_)"/>
    <numFmt numFmtId="185" formatCode="#,##0.000;[Red]&quot;¥&quot;\!\-#,##0.000"/>
    <numFmt numFmtId="186" formatCode="#,##0_ ;[Red]\-#,##0\ "/>
    <numFmt numFmtId="187" formatCode="&quot;(&quot;0.00%&quot;)   &quot;;[Red]\-&quot;(&quot;0.00%&quot;)   &quot;;&quot;－    &quot;"/>
    <numFmt numFmtId="188" formatCode="#,##0.000"/>
    <numFmt numFmtId="189" formatCode="_-* #,##0.00_-;\-* #,##0.00_-;_-* &quot;-&quot;??_-;_-@_-"/>
    <numFmt numFmtId="190" formatCode="0.0"/>
    <numFmt numFmtId="191" formatCode="#,##0.000_);\(#,##0.000\)"/>
    <numFmt numFmtId="192" formatCode="_(&quot;$&quot;* #,##0.0_);_(&quot;$&quot;* \(#,##0.0\);_(&quot;$&quot;* &quot;-&quot;??_);_(@_)"/>
    <numFmt numFmtId="193" formatCode="#,##0.00000;[Red]&quot;¥&quot;\!\-#,##0.00000"/>
    <numFmt numFmtId="194" formatCode="&quot;(&quot;0%&quot;)   &quot;;[Red]\-&quot;(&quot;0%&quot;)   &quot;;&quot;－    &quot;"/>
    <numFmt numFmtId="195" formatCode="#,##0_);[Red]\(#,##0\)"/>
    <numFmt numFmtId="196" formatCode="_(&quot;$&quot;* #,##0_);_(&quot;$&quot;* \(#,##0\);_(&quot;$&quot;* &quot;-&quot;_);_(@_)"/>
    <numFmt numFmtId="197" formatCode="#,##0.00&quot; $&quot;;\-#,##0.00&quot; $&quot;"/>
    <numFmt numFmtId="198" formatCode="0.0000000000"/>
    <numFmt numFmtId="199" formatCode="_(&quot;$&quot;* #,##0.00_);_(&quot;$&quot;* \(#,##0.00\);_(&quot;$&quot;* &quot;-&quot;??_);_(@_)"/>
    <numFmt numFmtId="200" formatCode="#,##0&quot;灯&quot;"/>
    <numFmt numFmtId="201" formatCode="#,##0&quot;年間&quot;"/>
    <numFmt numFmtId="202" formatCode="0;\-0;;@"/>
    <numFmt numFmtId="203" formatCode="0.0;\-0.0;;@"/>
    <numFmt numFmtId="204" formatCode="#,##0;\-0;;@"/>
    <numFmt numFmtId="205" formatCode="#,##0.0_);[Red]\(#,##0.0\)"/>
    <numFmt numFmtId="206" formatCode="&quot;H=&quot;#.0&quot;m&quot;"/>
  </numFmts>
  <fonts count="112">
    <font>
      <sz val="11"/>
      <color theme="1"/>
      <name val="ＭＳ Ｐゴシック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6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u/>
      <sz val="14"/>
      <name val="ＭＳ Ｐゴシック"/>
      <family val="3"/>
      <charset val="128"/>
      <scheme val="minor"/>
    </font>
    <font>
      <b/>
      <sz val="14"/>
      <color theme="0"/>
      <name val="ＭＳ Ｐゴシック"/>
      <family val="3"/>
      <charset val="128"/>
      <scheme val="minor"/>
    </font>
    <font>
      <b/>
      <u/>
      <sz val="14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</font>
    <font>
      <sz val="16"/>
      <name val="ＭＳ Ｐゴシック"/>
      <family val="3"/>
      <charset val="128"/>
      <scheme val="minor"/>
    </font>
    <font>
      <i/>
      <sz val="16"/>
      <color theme="1"/>
      <name val="ＭＳ Ｐゴシック"/>
      <family val="3"/>
      <charset val="128"/>
      <scheme val="minor"/>
    </font>
    <font>
      <i/>
      <sz val="9"/>
      <color theme="1"/>
      <name val="ＭＳ Ｐゴシック"/>
      <family val="3"/>
      <charset val="128"/>
      <scheme val="minor"/>
    </font>
    <font>
      <i/>
      <sz val="12"/>
      <color theme="1"/>
      <name val="ＭＳ Ｐゴシック"/>
      <family val="3"/>
      <charset val="128"/>
      <scheme val="minor"/>
    </font>
    <font>
      <b/>
      <i/>
      <sz val="16"/>
      <color theme="1"/>
      <name val="ＭＳ Ｐゴシック"/>
      <family val="3"/>
      <charset val="128"/>
      <scheme val="minor"/>
    </font>
    <font>
      <i/>
      <sz val="11"/>
      <color theme="1"/>
      <name val="ＭＳ Ｐゴシック"/>
      <family val="3"/>
      <charset val="128"/>
      <scheme val="minor"/>
    </font>
    <font>
      <i/>
      <u/>
      <sz val="11"/>
      <color theme="1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sz val="11"/>
      <color indexed="62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5"/>
      <color indexed="56"/>
      <name val="宋体"/>
      <family val="3"/>
      <charset val="128"/>
    </font>
    <font>
      <sz val="10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4"/>
      <name val="ＭＳ 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8"/>
      <name val="宋体"/>
    </font>
    <font>
      <b/>
      <sz val="11"/>
      <color indexed="9"/>
      <name val="ＭＳ Ｐゴシック"/>
      <family val="3"/>
      <charset val="128"/>
    </font>
    <font>
      <sz val="10"/>
      <name val="Helv"/>
      <family val="2"/>
    </font>
    <font>
      <sz val="11"/>
      <color indexed="9"/>
      <name val="宋体"/>
    </font>
    <font>
      <b/>
      <sz val="18"/>
      <color indexed="56"/>
      <name val="ＭＳ Ｐゴシック"/>
      <family val="3"/>
      <charset val="128"/>
    </font>
    <font>
      <sz val="9"/>
      <name val="Times New Roman"/>
      <family val="1"/>
    </font>
    <font>
      <b/>
      <sz val="18"/>
      <color indexed="56"/>
      <name val="新細明體"/>
      <family val="1"/>
      <charset val="255"/>
    </font>
    <font>
      <sz val="10"/>
      <name val="MS Sans Serif"/>
      <family val="2"/>
    </font>
    <font>
      <sz val="12"/>
      <color indexed="8"/>
      <name val="新細明體"/>
      <family val="1"/>
      <charset val="255"/>
    </font>
    <font>
      <b/>
      <sz val="11"/>
      <color indexed="56"/>
      <name val="新細明體"/>
      <family val="1"/>
      <charset val="255"/>
    </font>
    <font>
      <sz val="14"/>
      <name val="明朝"/>
      <charset val="128"/>
    </font>
    <font>
      <sz val="11"/>
      <name val="ＭＳ ゴシック"/>
      <family val="3"/>
      <charset val="128"/>
    </font>
    <font>
      <sz val="11"/>
      <name val="돋움"/>
      <family val="2"/>
    </font>
    <font>
      <b/>
      <sz val="18"/>
      <color indexed="56"/>
      <name val="宋体"/>
    </font>
    <font>
      <sz val="11"/>
      <name val="¾©"/>
      <family val="1"/>
    </font>
    <font>
      <sz val="10"/>
      <name val="Geneva"/>
      <family val="2"/>
    </font>
    <font>
      <b/>
      <sz val="9"/>
      <name val="Times New Roman"/>
      <family val="1"/>
    </font>
    <font>
      <sz val="11"/>
      <color indexed="20"/>
      <name val="宋体"/>
    </font>
    <font>
      <sz val="12"/>
      <color indexed="9"/>
      <name val="新細明體"/>
      <family val="1"/>
      <charset val="255"/>
    </font>
    <font>
      <sz val="11"/>
      <color indexed="60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8"/>
      <name val="Arial"/>
      <family val="2"/>
    </font>
    <font>
      <sz val="11"/>
      <color indexed="52"/>
      <name val="ＭＳ Ｐゴシック"/>
      <family val="3"/>
      <charset val="128"/>
    </font>
    <font>
      <b/>
      <sz val="12"/>
      <name val="Arial"/>
      <family val="2"/>
    </font>
    <font>
      <b/>
      <sz val="12"/>
      <name val="Helv"/>
      <family val="2"/>
    </font>
    <font>
      <sz val="10"/>
      <name val="Arial"/>
      <family val="2"/>
    </font>
    <font>
      <sz val="12"/>
      <name val="Helv"/>
      <family val="2"/>
    </font>
    <font>
      <b/>
      <sz val="11"/>
      <color indexed="8"/>
      <name val="ＭＳ Ｐゴシック"/>
      <family val="3"/>
      <charset val="128"/>
    </font>
    <font>
      <sz val="11"/>
      <color indexed="8"/>
      <name val="HGPｺﾞｼｯｸM"/>
      <family val="3"/>
      <charset val="128"/>
    </font>
    <font>
      <sz val="10"/>
      <name val="Times New Roman"/>
      <family val="1"/>
    </font>
    <font>
      <sz val="11"/>
      <color indexed="17"/>
      <name val="宋体"/>
    </font>
    <font>
      <sz val="11"/>
      <color indexed="62"/>
      <name val="宋体"/>
    </font>
    <font>
      <sz val="12"/>
      <color indexed="62"/>
      <name val="新細明體"/>
      <family val="1"/>
      <charset val="255"/>
    </font>
    <font>
      <b/>
      <sz val="13"/>
      <color indexed="56"/>
      <name val="新細明體"/>
      <family val="1"/>
      <charset val="255"/>
    </font>
    <font>
      <b/>
      <sz val="11"/>
      <color indexed="8"/>
      <name val="宋体"/>
    </font>
    <font>
      <sz val="11"/>
      <name val="ＭＳ 明朝"/>
      <family val="1"/>
      <charset val="128"/>
    </font>
    <font>
      <sz val="11"/>
      <color indexed="52"/>
      <name val="宋体"/>
    </font>
    <font>
      <sz val="10"/>
      <name val="ＭＳ ゴシック"/>
      <family val="3"/>
      <charset val="128"/>
    </font>
    <font>
      <i/>
      <sz val="12"/>
      <color indexed="23"/>
      <name val="新細明體"/>
      <family val="1"/>
      <charset val="255"/>
    </font>
    <font>
      <b/>
      <sz val="11"/>
      <color indexed="52"/>
      <name val="宋体"/>
    </font>
    <font>
      <b/>
      <sz val="11"/>
      <color indexed="63"/>
      <name val="宋体"/>
    </font>
    <font>
      <u/>
      <sz val="10"/>
      <color indexed="12"/>
      <name val="Arial"/>
      <family val="2"/>
    </font>
    <font>
      <b/>
      <sz val="12"/>
      <color indexed="9"/>
      <name val="新細明體"/>
      <family val="1"/>
      <charset val="255"/>
    </font>
    <font>
      <sz val="10"/>
      <color indexed="8"/>
      <name val="Arial"/>
      <family val="2"/>
    </font>
    <font>
      <sz val="8"/>
      <name val="Sans EE"/>
      <charset val="238"/>
    </font>
    <font>
      <sz val="11"/>
      <color theme="1"/>
      <name val="HGPｺﾞｼｯｸM"/>
      <family val="3"/>
      <charset val="128"/>
    </font>
    <font>
      <sz val="12"/>
      <color indexed="20"/>
      <name val="新細明體"/>
      <family val="1"/>
      <charset val="255"/>
    </font>
    <font>
      <sz val="11"/>
      <color indexed="60"/>
      <name val="宋体"/>
    </font>
    <font>
      <sz val="11"/>
      <name val="明朝"/>
      <charset val="128"/>
    </font>
    <font>
      <b/>
      <sz val="11"/>
      <color indexed="9"/>
      <name val="宋体"/>
    </font>
    <font>
      <b/>
      <sz val="14"/>
      <name val="ＭＳ Ｐゴシック"/>
      <family val="3"/>
      <charset val="128"/>
    </font>
    <font>
      <b/>
      <sz val="11"/>
      <color indexed="56"/>
      <name val="宋体"/>
    </font>
    <font>
      <b/>
      <sz val="11"/>
      <name val="Arial"/>
      <family val="2"/>
    </font>
    <font>
      <sz val="12"/>
      <color indexed="10"/>
      <name val="新細明體"/>
      <family val="1"/>
      <charset val="255"/>
    </font>
    <font>
      <sz val="12"/>
      <name val="ｹﾙﾅﾁﾃｼ"/>
      <charset val="128"/>
    </font>
    <font>
      <b/>
      <sz val="10"/>
      <name val="MS Sans Serif"/>
      <family val="2"/>
    </font>
    <font>
      <b/>
      <sz val="11"/>
      <color indexed="52"/>
      <name val="ＭＳ Ｐゴシック"/>
      <family val="3"/>
      <charset val="128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sz val="10"/>
      <name val="Univers (W1)"/>
      <family val="2"/>
    </font>
    <font>
      <sz val="11"/>
      <color indexed="17"/>
      <name val="ＭＳ Ｐゴシック"/>
      <family val="3"/>
      <charset val="128"/>
    </font>
    <font>
      <i/>
      <sz val="11"/>
      <color indexed="23"/>
      <name val="宋体"/>
    </font>
    <font>
      <sz val="11"/>
      <name val="ＨＧ丸ゴシックM"/>
      <charset val="128"/>
    </font>
    <font>
      <b/>
      <sz val="12"/>
      <color indexed="52"/>
      <name val="新細明體"/>
      <family val="1"/>
      <charset val="255"/>
    </font>
    <font>
      <sz val="11"/>
      <color indexed="10"/>
      <name val="宋体"/>
    </font>
    <font>
      <sz val="11"/>
      <name val="HG正楷書体-PRO"/>
      <family val="4"/>
      <charset val="128"/>
    </font>
    <font>
      <sz val="12"/>
      <color indexed="17"/>
      <name val="新細明體"/>
      <family val="1"/>
      <charset val="255"/>
    </font>
    <font>
      <b/>
      <sz val="12"/>
      <color indexed="8"/>
      <name val="新細明體"/>
      <family val="1"/>
      <charset val="255"/>
    </font>
    <font>
      <sz val="11"/>
      <color indexed="10"/>
      <name val="ＭＳ Ｐゴシック"/>
      <family val="3"/>
      <charset val="128"/>
    </font>
    <font>
      <sz val="12"/>
      <name val="新細明體"/>
      <family val="1"/>
      <charset val="255"/>
    </font>
    <font>
      <sz val="12"/>
      <color indexed="60"/>
      <name val="新細明體"/>
      <family val="1"/>
      <charset val="255"/>
    </font>
    <font>
      <b/>
      <sz val="15"/>
      <color indexed="56"/>
      <name val="新細明體"/>
      <family val="1"/>
      <charset val="255"/>
    </font>
    <font>
      <sz val="14"/>
      <name val="ＭＳ 明朝"/>
      <family val="1"/>
      <charset val="128"/>
    </font>
    <font>
      <b/>
      <sz val="12"/>
      <color indexed="63"/>
      <name val="新細明體"/>
      <family val="1"/>
      <charset val="255"/>
    </font>
    <font>
      <sz val="12"/>
      <color indexed="52"/>
      <name val="新細明體"/>
      <family val="1"/>
      <charset val="255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宋体"/>
    </font>
    <font>
      <u/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i/>
      <sz val="16"/>
      <name val="ＭＳ Ｐゴシック"/>
      <family val="3"/>
      <charset val="128"/>
      <scheme val="minor"/>
    </font>
    <font>
      <i/>
      <sz val="16"/>
      <name val="ＭＳ Ｐゴシック"/>
      <family val="3"/>
      <charset val="128"/>
      <scheme val="minor"/>
    </font>
    <font>
      <b/>
      <u/>
      <sz val="16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0"/>
      <name val="ＭＳ Ｐゴシック"/>
      <family val="3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5" tint="0.79995117038483843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mediumGray">
        <fgColor indexed="2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AC402"/>
        <bgColor indexed="64"/>
      </patternFill>
    </fill>
  </fills>
  <borders count="9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ashed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thick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372">
    <xf numFmtId="0" fontId="0" fillId="0" borderId="0">
      <alignment vertical="center"/>
    </xf>
    <xf numFmtId="0" fontId="2" fillId="0" borderId="0"/>
    <xf numFmtId="0" fontId="2" fillId="0" borderId="0"/>
    <xf numFmtId="38" fontId="105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2" fillId="0" borderId="50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5" fillId="0" borderId="0">
      <alignment vertical="center"/>
    </xf>
    <xf numFmtId="0" fontId="2" fillId="0" borderId="0"/>
    <xf numFmtId="0" fontId="2" fillId="0" borderId="0"/>
    <xf numFmtId="6" fontId="105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4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1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ont="0" applyFill="0" applyBorder="0" applyAlignment="0" applyProtection="0">
      <alignment horizontal="lef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0" fontId="37" fillId="0" borderId="0" applyBorder="0" applyAlignmen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14" borderId="51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52" applyNumberFormat="0" applyFont="0" applyAlignment="0" applyProtection="0">
      <alignment vertical="center"/>
    </xf>
    <xf numFmtId="0" fontId="2" fillId="0" borderId="0"/>
    <xf numFmtId="0" fontId="31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1" fontId="4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9" borderId="49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17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37" fillId="0" borderId="0" applyBorder="0" applyAlignmen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1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5" borderId="0" applyNumberFormat="0" applyBorder="0" applyAlignment="0" applyProtection="0">
      <alignment vertical="center"/>
    </xf>
    <xf numFmtId="0" fontId="25" fillId="0" borderId="0"/>
    <xf numFmtId="0" fontId="2" fillId="0" borderId="0"/>
    <xf numFmtId="0" fontId="2" fillId="0" borderId="0"/>
    <xf numFmtId="0" fontId="26" fillId="2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1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17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177" fontId="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9" fontId="39" fillId="0" borderId="0" applyFont="0" applyFill="0" applyBorder="0" applyAlignment="0" applyProtection="0"/>
    <xf numFmtId="0" fontId="2" fillId="0" borderId="0"/>
    <xf numFmtId="0" fontId="2" fillId="0" borderId="0"/>
    <xf numFmtId="0" fontId="21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>
      <alignment horizont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3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34" fillId="0" borderId="54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5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1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52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1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9" borderId="49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58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20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1" fillId="19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1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37" fillId="0" borderId="0" applyBorder="0" applyAlignmen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 applyFill="0" applyBorder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5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 applyFill="0" applyBorder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7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1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6" fillId="1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5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>
      <alignment horizontal="lef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 applyFill="0" applyBorder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53" fillId="0" borderId="0"/>
    <xf numFmtId="0" fontId="2" fillId="0" borderId="0"/>
    <xf numFmtId="0" fontId="73" fillId="1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25" borderId="0" applyNumberFormat="0" applyBorder="0" applyAlignment="0" applyProtection="0">
      <alignment vertical="center"/>
    </xf>
    <xf numFmtId="0" fontId="2" fillId="0" borderId="0"/>
    <xf numFmtId="182" fontId="3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2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" fontId="37" fillId="0" borderId="60" applyBorder="0" applyAlignmen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26" borderId="0" applyNumberFormat="0" applyBorder="0" applyAlignment="0" applyProtection="0">
      <alignment vertical="center"/>
    </xf>
    <xf numFmtId="0" fontId="2" fillId="0" borderId="0"/>
    <xf numFmtId="0" fontId="26" fillId="2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6" fillId="14" borderId="51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1" fontId="64" fillId="0" borderId="0" applyFont="0" applyFill="0" applyBorder="0" applyAlignment="0" applyProtection="0">
      <alignment horizontal="right"/>
    </xf>
    <xf numFmtId="0" fontId="2" fillId="0" borderId="0"/>
    <xf numFmtId="0" fontId="77" fillId="0" borderId="0" applyFill="0" applyBorder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 applyFill="0" applyBorder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2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 applyFill="0" applyBorder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64" fillId="0" borderId="0" applyProtection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3">
      <alignment horizontal="lef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8" fontId="4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5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2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7" applyNumberFormat="0" applyFill="0" applyAlignment="0" applyProtection="0">
      <alignment vertical="center"/>
    </xf>
    <xf numFmtId="0" fontId="2" fillId="0" borderId="0"/>
    <xf numFmtId="0" fontId="2" fillId="0" borderId="0"/>
    <xf numFmtId="0" fontId="45" fillId="2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56" fillId="0" borderId="0" applyBorder="0">
      <alignment horizontal="left" vertical="top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55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 applyFill="0" applyBorder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20" borderId="0" applyNumberFormat="0" applyBorder="0" applyAlignment="0" applyProtection="0">
      <alignment vertical="center"/>
    </xf>
    <xf numFmtId="0" fontId="36" fillId="0" borderId="53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2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13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6" fontId="4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9" borderId="49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 applyFill="0" applyBorder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1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" fillId="0" borderId="0"/>
    <xf numFmtId="0" fontId="2" fillId="0" borderId="0"/>
    <xf numFmtId="38" fontId="2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 applyFill="0" applyBorder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4" fontId="38" fillId="0" borderId="0" applyFont="0" applyFill="0" applyBorder="0" applyAlignment="0" applyProtection="0"/>
    <xf numFmtId="0" fontId="2" fillId="0" borderId="0"/>
    <xf numFmtId="2" fontId="37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2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18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38" fontId="2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1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7" fontId="7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5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0" borderId="0" applyNumberFormat="0" applyBorder="0" applyAlignment="0" applyProtection="0">
      <alignment vertical="center"/>
    </xf>
    <xf numFmtId="0" fontId="2" fillId="0" borderId="0"/>
    <xf numFmtId="0" fontId="26" fillId="24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10" fontId="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1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1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55" fillId="0" borderId="0" applyFont="0" applyFill="0" applyBorder="0" applyAlignment="0" applyProtection="0">
      <alignment vertical="center"/>
    </xf>
    <xf numFmtId="0" fontId="2" fillId="0" borderId="0"/>
    <xf numFmtId="0" fontId="72" fillId="0" borderId="0">
      <alignment vertical="center"/>
    </xf>
    <xf numFmtId="0" fontId="2" fillId="0" borderId="0"/>
    <xf numFmtId="0" fontId="2" fillId="0" borderId="0"/>
    <xf numFmtId="0" fontId="2" fillId="0" borderId="0"/>
    <xf numFmtId="14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6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 applyFill="0" applyBorder="0" applyAlignment="0"/>
    <xf numFmtId="0" fontId="21" fillId="1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5" fillId="0" borderId="56">
      <alignment horizontal="lef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27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2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9" borderId="49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8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 applyFont="0" applyFill="0" applyBorder="0" applyAlignment="0" applyProtection="0"/>
    <xf numFmtId="0" fontId="45" fillId="23" borderId="0" applyNumberFormat="0" applyBorder="0" applyAlignment="0" applyProtection="0">
      <alignment vertical="center"/>
    </xf>
    <xf numFmtId="0" fontId="2" fillId="0" borderId="0"/>
    <xf numFmtId="177" fontId="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 applyFill="0" applyBorder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 applyFill="0" applyBorder="0" applyAlignment="0"/>
    <xf numFmtId="0" fontId="2" fillId="0" borderId="0"/>
    <xf numFmtId="0" fontId="2" fillId="0" borderId="0"/>
    <xf numFmtId="0" fontId="2" fillId="0" borderId="0"/>
    <xf numFmtId="9" fontId="2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2" fillId="0" borderId="0">
      <alignment vertical="center"/>
    </xf>
    <xf numFmtId="0" fontId="2" fillId="0" borderId="0"/>
    <xf numFmtId="0" fontId="2" fillId="0" borderId="0"/>
    <xf numFmtId="0" fontId="21" fillId="1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2" fontId="79" fillId="0" borderId="0" applyNumberFormat="0" applyFill="0" applyBorder="0" applyProtection="0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1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 applyFill="0" applyBorder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1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1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82" fillId="0" borderId="8">
      <alignment horizont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55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5" fillId="0" borderId="56">
      <alignment horizontal="left"/>
    </xf>
    <xf numFmtId="0" fontId="62" fillId="0" borderId="10" applyNumberFormat="0" applyBorder="0" applyAlignment="0" applyProtection="0">
      <alignment horizontal="left" vertical="top"/>
      <protection locked="0"/>
    </xf>
    <xf numFmtId="188" fontId="2" fillId="0" borderId="0" applyFill="0" applyBorder="0" applyAlignment="0"/>
    <xf numFmtId="184" fontId="2" fillId="0" borderId="0" applyFill="0" applyBorder="0" applyAlignment="0"/>
    <xf numFmtId="184" fontId="2" fillId="0" borderId="0" applyFill="0" applyBorder="0" applyAlignment="0"/>
    <xf numFmtId="177" fontId="51" fillId="0" borderId="0"/>
    <xf numFmtId="177" fontId="53" fillId="0" borderId="0"/>
    <xf numFmtId="177" fontId="53" fillId="0" borderId="0"/>
    <xf numFmtId="177" fontId="53" fillId="0" borderId="0"/>
    <xf numFmtId="198" fontId="2" fillId="0" borderId="0" applyFont="0" applyFill="0" applyBorder="0" applyAlignment="0" applyProtection="0"/>
    <xf numFmtId="190" fontId="37" fillId="0" borderId="60" applyBorder="0" applyAlignment="0">
      <protection locked="0"/>
    </xf>
    <xf numFmtId="0" fontId="23" fillId="0" borderId="0"/>
    <xf numFmtId="184" fontId="2" fillId="0" borderId="0" applyFont="0" applyFill="0" applyBorder="0" applyAlignment="0" applyProtection="0"/>
    <xf numFmtId="14" fontId="70" fillId="0" borderId="0" applyFill="0" applyBorder="0" applyAlignment="0"/>
    <xf numFmtId="184" fontId="2" fillId="0" borderId="0" applyFill="0" applyBorder="0" applyAlignment="0"/>
    <xf numFmtId="184" fontId="2" fillId="0" borderId="0" applyFill="0" applyBorder="0" applyAlignment="0"/>
    <xf numFmtId="184" fontId="2" fillId="0" borderId="0" applyFill="0" applyBorder="0" applyAlignment="0"/>
    <xf numFmtId="38" fontId="48" fillId="28" borderId="0" applyNumberFormat="0" applyBorder="0" applyAlignment="0" applyProtection="0"/>
    <xf numFmtId="0" fontId="50" fillId="0" borderId="32" applyNumberFormat="0" applyAlignment="0" applyProtection="0">
      <alignment horizontal="left" vertical="center"/>
    </xf>
    <xf numFmtId="10" fontId="48" fillId="15" borderId="1" applyNumberFormat="0" applyBorder="0" applyAlignment="0" applyProtection="0"/>
    <xf numFmtId="184" fontId="2" fillId="0" borderId="0" applyFill="0" applyBorder="0" applyAlignment="0"/>
    <xf numFmtId="184" fontId="2" fillId="0" borderId="0" applyFill="0" applyBorder="0" applyAlignment="0"/>
    <xf numFmtId="184" fontId="2" fillId="0" borderId="0" applyFill="0" applyBorder="0" applyAlignment="0"/>
    <xf numFmtId="38" fontId="34" fillId="0" borderId="0" applyFont="0" applyFill="0" applyBorder="0" applyAlignment="0" applyProtection="0"/>
    <xf numFmtId="0" fontId="105" fillId="0" borderId="0">
      <alignment vertical="center"/>
    </xf>
    <xf numFmtId="40" fontId="34" fillId="0" borderId="0" applyFont="0" applyFill="0" applyBorder="0" applyAlignment="0" applyProtection="0"/>
    <xf numFmtId="185" fontId="2" fillId="0" borderId="0" applyFont="0" applyFill="0" applyBorder="0" applyAlignment="0" applyProtection="0"/>
    <xf numFmtId="183" fontId="52" fillId="0" borderId="0" applyFont="0" applyFill="0" applyBorder="0" applyAlignment="0" applyProtection="0"/>
    <xf numFmtId="0" fontId="83" fillId="28" borderId="49" applyNumberFormat="0" applyAlignment="0" applyProtection="0">
      <alignment vertical="center"/>
    </xf>
    <xf numFmtId="184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84" fontId="2" fillId="0" borderId="0" applyFill="0" applyBorder="0" applyAlignment="0"/>
    <xf numFmtId="184" fontId="2" fillId="0" borderId="0" applyFill="0" applyBorder="0" applyAlignment="0"/>
    <xf numFmtId="184" fontId="2" fillId="0" borderId="0" applyFill="0" applyBorder="0" applyAlignment="0"/>
    <xf numFmtId="4" fontId="32" fillId="0" borderId="0">
      <alignment horizontal="right"/>
    </xf>
    <xf numFmtId="15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4" fillId="30" borderId="0" applyNumberFormat="0" applyFont="0" applyBorder="0" applyAlignment="0" applyProtection="0"/>
    <xf numFmtId="4" fontId="84" fillId="0" borderId="0">
      <alignment horizontal="right"/>
    </xf>
    <xf numFmtId="0" fontId="85" fillId="0" borderId="0">
      <alignment horizontal="left"/>
    </xf>
    <xf numFmtId="0" fontId="86" fillId="0" borderId="0"/>
    <xf numFmtId="49" fontId="70" fillId="0" borderId="0" applyFill="0" applyBorder="0" applyAlignment="0"/>
    <xf numFmtId="179" fontId="2" fillId="0" borderId="0" applyFill="0" applyBorder="0" applyAlignment="0"/>
    <xf numFmtId="0" fontId="69" fillId="14" borderId="51" applyNumberFormat="0" applyAlignment="0" applyProtection="0">
      <alignment vertical="center"/>
    </xf>
    <xf numFmtId="196" fontId="52" fillId="0" borderId="0" applyFont="0" applyFill="0" applyBorder="0" applyAlignment="0" applyProtection="0"/>
    <xf numFmtId="199" fontId="52" fillId="0" borderId="0" applyFont="0" applyFill="0" applyBorder="0" applyAlignment="0" applyProtection="0"/>
    <xf numFmtId="0" fontId="2" fillId="0" borderId="0"/>
    <xf numFmtId="0" fontId="21" fillId="10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87" fontId="38" fillId="0" borderId="0" applyFont="0" applyFill="0" applyBorder="0" applyAlignment="0" applyProtection="0">
      <alignment vertical="top"/>
    </xf>
    <xf numFmtId="0" fontId="21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1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3" fillId="0" borderId="0"/>
    <xf numFmtId="0" fontId="30" fillId="29" borderId="0" applyNumberFormat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87" fillId="4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0" borderId="0"/>
    <xf numFmtId="0" fontId="90" fillId="28" borderId="49" applyNumberForma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40" fontId="23" fillId="0" borderId="0" applyFont="0" applyFill="0" applyBorder="0" applyAlignment="0" applyProtection="0"/>
    <xf numFmtId="181" fontId="2" fillId="0" borderId="0" applyFont="0" applyFill="0" applyBorder="0" applyAlignment="0" applyProtection="0">
      <alignment vertical="center"/>
    </xf>
    <xf numFmtId="38" fontId="55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/>
    <xf numFmtId="38" fontId="2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0" fontId="92" fillId="0" borderId="0">
      <alignment horizontal="center"/>
    </xf>
    <xf numFmtId="0" fontId="93" fillId="4" borderId="0" applyNumberFormat="0" applyBorder="0" applyAlignment="0" applyProtection="0">
      <alignment vertical="center"/>
    </xf>
    <xf numFmtId="0" fontId="94" fillId="0" borderId="57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6" fillId="0" borderId="0"/>
    <xf numFmtId="0" fontId="62" fillId="0" borderId="0" applyNumberFormat="0" applyFont="0" applyFill="0" applyBorder="0">
      <alignment horizontal="left" vertical="top" wrapText="1"/>
    </xf>
    <xf numFmtId="3" fontId="62" fillId="0" borderId="0">
      <alignment vertical="center"/>
      <protection locked="0"/>
    </xf>
    <xf numFmtId="0" fontId="97" fillId="25" borderId="0" applyNumberFormat="0" applyBorder="0" applyAlignment="0" applyProtection="0">
      <alignment vertical="center"/>
    </xf>
    <xf numFmtId="6" fontId="21" fillId="0" borderId="0" applyFont="0" applyFill="0" applyBorder="0" applyAlignment="0" applyProtection="0">
      <alignment vertical="center"/>
    </xf>
    <xf numFmtId="176" fontId="37" fillId="0" borderId="0"/>
    <xf numFmtId="0" fontId="96" fillId="15" borderId="5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05" fillId="0" borderId="0">
      <alignment vertical="center"/>
    </xf>
    <xf numFmtId="0" fontId="72" fillId="0" borderId="0">
      <alignment vertical="center"/>
    </xf>
    <xf numFmtId="0" fontId="55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05" fillId="0" borderId="0">
      <alignment vertical="center"/>
    </xf>
    <xf numFmtId="0" fontId="2" fillId="0" borderId="0"/>
    <xf numFmtId="0" fontId="2" fillId="0" borderId="0">
      <alignment vertical="center"/>
    </xf>
    <xf numFmtId="0" fontId="105" fillId="0" borderId="0">
      <alignment vertical="center"/>
    </xf>
    <xf numFmtId="0" fontId="72" fillId="0" borderId="0">
      <alignment vertical="center"/>
    </xf>
    <xf numFmtId="0" fontId="98" fillId="0" borderId="50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99" fillId="0" borderId="0"/>
    <xf numFmtId="0" fontId="100" fillId="28" borderId="59" applyNumberFormat="0" applyAlignment="0" applyProtection="0">
      <alignment vertical="center"/>
    </xf>
    <xf numFmtId="0" fontId="101" fillId="0" borderId="55" applyNumberFormat="0" applyFill="0" applyAlignment="0" applyProtection="0">
      <alignment vertical="center"/>
    </xf>
    <xf numFmtId="0" fontId="102" fillId="0" borderId="50" applyNumberFormat="0" applyFill="0" applyAlignment="0" applyProtection="0">
      <alignment vertical="center"/>
    </xf>
    <xf numFmtId="0" fontId="39" fillId="0" borderId="0"/>
    <xf numFmtId="0" fontId="30" fillId="23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03" fillId="0" borderId="58" applyNumberFormat="0" applyFill="0" applyAlignment="0" applyProtection="0">
      <alignment vertical="center"/>
    </xf>
    <xf numFmtId="0" fontId="78" fillId="0" borderId="53" applyNumberFormat="0" applyFill="0" applyAlignment="0" applyProtection="0">
      <alignment vertical="center"/>
    </xf>
    <xf numFmtId="0" fontId="61" fillId="0" borderId="57" applyNumberFormat="0" applyFill="0" applyAlignment="0" applyProtection="0">
      <alignment vertical="center"/>
    </xf>
    <xf numFmtId="0" fontId="62" fillId="0" borderId="0"/>
    <xf numFmtId="0" fontId="65" fillId="0" borderId="0" applyNumberFormat="0" applyFill="0" applyBorder="0" applyAlignment="0" applyProtection="0">
      <alignment vertical="center"/>
    </xf>
    <xf numFmtId="0" fontId="66" fillId="28" borderId="49" applyNumberFormat="0" applyAlignment="0" applyProtection="0">
      <alignment vertical="center"/>
    </xf>
    <xf numFmtId="0" fontId="67" fillId="28" borderId="59" applyNumberFormat="0" applyAlignment="0" applyProtection="0">
      <alignment vertical="center"/>
    </xf>
    <xf numFmtId="0" fontId="63" fillId="0" borderId="55" applyNumberFormat="0" applyFill="0" applyAlignment="0" applyProtection="0">
      <alignment vertical="center"/>
    </xf>
    <xf numFmtId="0" fontId="105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68">
    <xf numFmtId="0" fontId="0" fillId="0" borderId="0" xfId="0">
      <alignment vertical="center"/>
    </xf>
    <xf numFmtId="195" fontId="3" fillId="0" borderId="0" xfId="0" applyNumberFormat="1" applyFont="1" applyAlignment="1">
      <alignment horizontal="center" vertical="center"/>
    </xf>
    <xf numFmtId="195" fontId="4" fillId="0" borderId="0" xfId="0" applyNumberFormat="1" applyFont="1" applyAlignment="1">
      <alignment horizontal="center" vertical="center"/>
    </xf>
    <xf numFmtId="195" fontId="4" fillId="0" borderId="0" xfId="0" applyNumberFormat="1" applyFont="1" applyAlignment="1">
      <alignment horizontal="left" vertical="center"/>
    </xf>
    <xf numFmtId="195" fontId="5" fillId="0" borderId="0" xfId="0" applyNumberFormat="1" applyFont="1" applyAlignment="1">
      <alignment horizontal="left" vertical="center"/>
    </xf>
    <xf numFmtId="195" fontId="4" fillId="0" borderId="0" xfId="0" applyNumberFormat="1" applyFont="1" applyFill="1" applyAlignment="1">
      <alignment horizontal="center" vertical="center"/>
    </xf>
    <xf numFmtId="195" fontId="6" fillId="0" borderId="0" xfId="0" applyNumberFormat="1" applyFont="1" applyAlignment="1">
      <alignment vertical="center"/>
    </xf>
    <xf numFmtId="195" fontId="7" fillId="0" borderId="0" xfId="0" applyNumberFormat="1" applyFont="1" applyAlignment="1">
      <alignment vertical="center"/>
    </xf>
    <xf numFmtId="195" fontId="8" fillId="0" borderId="0" xfId="0" applyNumberFormat="1" applyFont="1" applyAlignment="1">
      <alignment horizontal="center" vertical="center"/>
    </xf>
    <xf numFmtId="195" fontId="9" fillId="0" borderId="0" xfId="0" applyNumberFormat="1" applyFont="1">
      <alignment vertical="center"/>
    </xf>
    <xf numFmtId="195" fontId="4" fillId="0" borderId="0" xfId="0" applyNumberFormat="1" applyFont="1" applyAlignment="1">
      <alignment vertical="center" wrapText="1"/>
    </xf>
    <xf numFmtId="195" fontId="4" fillId="0" borderId="18" xfId="0" applyNumberFormat="1" applyFont="1" applyBorder="1" applyAlignment="1">
      <alignment horizontal="left" vertical="center"/>
    </xf>
    <xf numFmtId="195" fontId="4" fillId="0" borderId="19" xfId="0" applyNumberFormat="1" applyFont="1" applyBorder="1" applyAlignment="1">
      <alignment horizontal="center" vertical="center"/>
    </xf>
    <xf numFmtId="195" fontId="4" fillId="0" borderId="7" xfId="0" applyNumberFormat="1" applyFont="1" applyBorder="1" applyAlignment="1">
      <alignment horizontal="center" vertical="center"/>
    </xf>
    <xf numFmtId="195" fontId="4" fillId="0" borderId="29" xfId="0" applyNumberFormat="1" applyFont="1" applyBorder="1" applyAlignment="1">
      <alignment horizontal="left" vertical="center"/>
    </xf>
    <xf numFmtId="195" fontId="4" fillId="0" borderId="30" xfId="0" applyNumberFormat="1" applyFont="1" applyBorder="1" applyAlignment="1">
      <alignment horizontal="center" vertical="center"/>
    </xf>
    <xf numFmtId="195" fontId="4" fillId="0" borderId="22" xfId="0" applyNumberFormat="1" applyFont="1" applyBorder="1" applyAlignment="1">
      <alignment horizontal="center" vertical="center"/>
    </xf>
    <xf numFmtId="195" fontId="4" fillId="0" borderId="20" xfId="0" applyNumberFormat="1" applyFont="1" applyBorder="1" applyAlignment="1">
      <alignment horizontal="left" vertical="center"/>
    </xf>
    <xf numFmtId="195" fontId="4" fillId="0" borderId="21" xfId="0" applyNumberFormat="1" applyFont="1" applyBorder="1" applyAlignment="1">
      <alignment horizontal="center" vertical="center"/>
    </xf>
    <xf numFmtId="195" fontId="4" fillId="0" borderId="31" xfId="0" applyNumberFormat="1" applyFont="1" applyBorder="1" applyAlignment="1">
      <alignment horizontal="center" vertical="center"/>
    </xf>
    <xf numFmtId="195" fontId="4" fillId="0" borderId="6" xfId="0" applyNumberFormat="1" applyFont="1" applyBorder="1">
      <alignment vertical="center"/>
    </xf>
    <xf numFmtId="195" fontId="4" fillId="0" borderId="0" xfId="0" applyNumberFormat="1" applyFont="1" applyBorder="1" applyAlignment="1">
      <alignment vertical="center" wrapText="1"/>
    </xf>
    <xf numFmtId="195" fontId="4" fillId="0" borderId="1" xfId="0" applyNumberFormat="1" applyFont="1" applyBorder="1" applyAlignment="1">
      <alignment horizontal="center" vertical="center"/>
    </xf>
    <xf numFmtId="195" fontId="4" fillId="0" borderId="24" xfId="0" applyNumberFormat="1" applyFont="1" applyBorder="1" applyAlignment="1">
      <alignment horizontal="center" vertical="center"/>
    </xf>
    <xf numFmtId="195" fontId="4" fillId="0" borderId="38" xfId="0" applyNumberFormat="1" applyFont="1" applyBorder="1" applyAlignment="1">
      <alignment horizontal="center" vertical="center"/>
    </xf>
    <xf numFmtId="195" fontId="4" fillId="0" borderId="33" xfId="0" applyNumberFormat="1" applyFont="1" applyBorder="1" applyAlignment="1">
      <alignment horizontal="center" vertical="center"/>
    </xf>
    <xf numFmtId="195" fontId="4" fillId="0" borderId="25" xfId="0" applyNumberFormat="1" applyFont="1" applyBorder="1" applyAlignment="1">
      <alignment horizontal="center" vertical="center"/>
    </xf>
    <xf numFmtId="195" fontId="10" fillId="0" borderId="6" xfId="0" applyNumberFormat="1" applyFont="1" applyBorder="1" applyAlignment="1">
      <alignment horizontal="center" vertical="center"/>
    </xf>
    <xf numFmtId="195" fontId="4" fillId="0" borderId="17" xfId="0" applyNumberFormat="1" applyFont="1" applyBorder="1" applyAlignment="1">
      <alignment horizontal="center" vertical="center"/>
    </xf>
    <xf numFmtId="195" fontId="4" fillId="8" borderId="26" xfId="0" applyNumberFormat="1" applyFont="1" applyFill="1" applyBorder="1" applyAlignment="1">
      <alignment horizontal="center" vertical="center"/>
    </xf>
    <xf numFmtId="195" fontId="4" fillId="0" borderId="0" xfId="0" applyNumberFormat="1" applyFont="1" applyAlignment="1">
      <alignment horizontal="right" vertical="center"/>
    </xf>
    <xf numFmtId="6" fontId="10" fillId="0" borderId="0" xfId="20" applyFont="1" applyAlignment="1">
      <alignment horizontal="center" vertical="center"/>
    </xf>
    <xf numFmtId="195" fontId="4" fillId="8" borderId="28" xfId="0" applyNumberFormat="1" applyFont="1" applyFill="1" applyBorder="1" applyAlignment="1">
      <alignment horizontal="center" vertical="center"/>
    </xf>
    <xf numFmtId="195" fontId="4" fillId="8" borderId="35" xfId="0" applyNumberFormat="1" applyFont="1" applyFill="1" applyBorder="1" applyAlignment="1">
      <alignment horizontal="center" vertical="center"/>
    </xf>
    <xf numFmtId="195" fontId="4" fillId="0" borderId="18" xfId="0" applyNumberFormat="1" applyFont="1" applyBorder="1" applyAlignment="1">
      <alignment horizontal="center" vertical="center"/>
    </xf>
    <xf numFmtId="195" fontId="4" fillId="0" borderId="29" xfId="0" applyNumberFormat="1" applyFont="1" applyBorder="1" applyAlignment="1">
      <alignment horizontal="center" vertical="center"/>
    </xf>
    <xf numFmtId="195" fontId="4" fillId="0" borderId="27" xfId="0" applyNumberFormat="1" applyFont="1" applyBorder="1" applyAlignment="1">
      <alignment horizontal="center" vertical="center"/>
    </xf>
    <xf numFmtId="195" fontId="4" fillId="0" borderId="20" xfId="0" applyNumberFormat="1" applyFont="1" applyBorder="1" applyAlignment="1">
      <alignment horizontal="center" vertical="center"/>
    </xf>
    <xf numFmtId="195" fontId="3" fillId="0" borderId="0" xfId="0" applyNumberFormat="1" applyFont="1" applyAlignment="1">
      <alignment horizontal="left" vertical="center"/>
    </xf>
    <xf numFmtId="195" fontId="12" fillId="0" borderId="0" xfId="0" applyNumberFormat="1" applyFont="1" applyAlignment="1">
      <alignment horizontal="left" vertical="center"/>
    </xf>
    <xf numFmtId="186" fontId="13" fillId="0" borderId="0" xfId="20" applyNumberFormat="1" applyFont="1" applyAlignment="1">
      <alignment horizontal="center" vertical="center"/>
    </xf>
    <xf numFmtId="195" fontId="14" fillId="0" borderId="0" xfId="0" applyNumberFormat="1" applyFont="1" applyAlignment="1">
      <alignment horizontal="center" vertical="center"/>
    </xf>
    <xf numFmtId="6" fontId="13" fillId="0" borderId="47" xfId="20" applyFont="1" applyBorder="1" applyAlignment="1">
      <alignment horizontal="center" vertical="center"/>
    </xf>
    <xf numFmtId="6" fontId="13" fillId="0" borderId="0" xfId="20" applyFont="1" applyAlignment="1">
      <alignment horizontal="center" vertical="center"/>
    </xf>
    <xf numFmtId="6" fontId="15" fillId="0" borderId="0" xfId="20" applyFont="1" applyAlignment="1">
      <alignment horizontal="center" vertical="center"/>
    </xf>
    <xf numFmtId="6" fontId="13" fillId="0" borderId="0" xfId="20" applyFont="1" applyBorder="1" applyAlignment="1">
      <alignment horizontal="center" vertical="center"/>
    </xf>
    <xf numFmtId="6" fontId="13" fillId="0" borderId="0" xfId="20" applyFont="1" applyAlignment="1">
      <alignment horizontal="right" vertical="center"/>
    </xf>
    <xf numFmtId="6" fontId="16" fillId="0" borderId="0" xfId="20" applyFont="1" applyAlignment="1">
      <alignment horizontal="center" vertical="center"/>
    </xf>
    <xf numFmtId="195" fontId="17" fillId="0" borderId="0" xfId="0" applyNumberFormat="1" applyFont="1">
      <alignment vertical="center"/>
    </xf>
    <xf numFmtId="6" fontId="13" fillId="0" borderId="0" xfId="20" applyFont="1" applyBorder="1" applyAlignment="1">
      <alignment horizontal="right" vertical="center"/>
    </xf>
    <xf numFmtId="195" fontId="14" fillId="0" borderId="0" xfId="0" applyNumberFormat="1" applyFont="1" applyBorder="1" applyAlignment="1">
      <alignment horizontal="center" vertical="center"/>
    </xf>
    <xf numFmtId="195" fontId="4" fillId="0" borderId="0" xfId="0" applyNumberFormat="1" applyFont="1" applyBorder="1" applyAlignment="1">
      <alignment horizontal="center" vertical="center"/>
    </xf>
    <xf numFmtId="195" fontId="4" fillId="7" borderId="2" xfId="0" applyNumberFormat="1" applyFont="1" applyFill="1" applyBorder="1" applyAlignment="1">
      <alignment horizontal="center" vertical="center"/>
    </xf>
    <xf numFmtId="195" fontId="11" fillId="8" borderId="11" xfId="0" applyNumberFormat="1" applyFont="1" applyFill="1" applyBorder="1" applyAlignment="1">
      <alignment horizontal="center" vertical="center" wrapText="1"/>
    </xf>
    <xf numFmtId="195" fontId="4" fillId="5" borderId="61" xfId="0" applyNumberFormat="1" applyFont="1" applyFill="1" applyBorder="1" applyAlignment="1">
      <alignment horizontal="center" vertical="center"/>
    </xf>
    <xf numFmtId="195" fontId="4" fillId="0" borderId="61" xfId="0" applyNumberFormat="1" applyFont="1" applyBorder="1" applyAlignment="1">
      <alignment horizontal="center" vertical="center"/>
    </xf>
    <xf numFmtId="200" fontId="4" fillId="0" borderId="30" xfId="0" applyNumberFormat="1" applyFont="1" applyBorder="1" applyAlignment="1">
      <alignment horizontal="center" vertical="center"/>
    </xf>
    <xf numFmtId="200" fontId="4" fillId="0" borderId="1" xfId="0" applyNumberFormat="1" applyFont="1" applyBorder="1" applyAlignment="1">
      <alignment horizontal="center" vertical="center"/>
    </xf>
    <xf numFmtId="200" fontId="4" fillId="0" borderId="21" xfId="0" applyNumberFormat="1" applyFont="1" applyBorder="1" applyAlignment="1">
      <alignment horizontal="center" vertical="center"/>
    </xf>
    <xf numFmtId="195" fontId="19" fillId="5" borderId="11" xfId="0" applyNumberFormat="1" applyFont="1" applyFill="1" applyBorder="1" applyAlignment="1">
      <alignment horizontal="center" vertical="center" wrapText="1"/>
    </xf>
    <xf numFmtId="195" fontId="19" fillId="5" borderId="14" xfId="0" applyNumberFormat="1" applyFont="1" applyFill="1" applyBorder="1" applyAlignment="1">
      <alignment horizontal="center" vertical="center"/>
    </xf>
    <xf numFmtId="201" fontId="19" fillId="5" borderId="14" xfId="0" applyNumberFormat="1" applyFont="1" applyFill="1" applyBorder="1" applyAlignment="1">
      <alignment horizontal="center" vertical="center"/>
    </xf>
    <xf numFmtId="195" fontId="19" fillId="31" borderId="12" xfId="0" applyNumberFormat="1" applyFont="1" applyFill="1" applyBorder="1" applyAlignment="1">
      <alignment horizontal="center" vertical="center" wrapText="1"/>
    </xf>
    <xf numFmtId="201" fontId="19" fillId="31" borderId="14" xfId="0" applyNumberFormat="1" applyFont="1" applyFill="1" applyBorder="1" applyAlignment="1">
      <alignment horizontal="center" vertical="center"/>
    </xf>
    <xf numFmtId="195" fontId="19" fillId="3" borderId="15" xfId="0" applyNumberFormat="1" applyFont="1" applyFill="1" applyBorder="1" applyAlignment="1">
      <alignment horizontal="center" vertical="center" wrapText="1"/>
    </xf>
    <xf numFmtId="201" fontId="19" fillId="3" borderId="16" xfId="0" applyNumberFormat="1" applyFont="1" applyFill="1" applyBorder="1" applyAlignment="1">
      <alignment horizontal="center" vertical="center"/>
    </xf>
    <xf numFmtId="6" fontId="108" fillId="0" borderId="64" xfId="20" applyFont="1" applyBorder="1" applyAlignment="1">
      <alignment horizontal="center" vertical="center"/>
    </xf>
    <xf numFmtId="195" fontId="109" fillId="0" borderId="0" xfId="0" applyNumberFormat="1" applyFont="1" applyAlignment="1">
      <alignment vertical="center"/>
    </xf>
    <xf numFmtId="195" fontId="0" fillId="2" borderId="9" xfId="0" applyNumberFormat="1" applyFont="1" applyFill="1" applyBorder="1" applyAlignment="1">
      <alignment horizontal="centerContinuous" vertical="center"/>
    </xf>
    <xf numFmtId="195" fontId="4" fillId="6" borderId="63" xfId="0" applyNumberFormat="1" applyFont="1" applyFill="1" applyBorder="1" applyAlignment="1">
      <alignment horizontal="center" vertical="center"/>
    </xf>
    <xf numFmtId="195" fontId="4" fillId="6" borderId="62" xfId="0" applyNumberFormat="1" applyFont="1" applyFill="1" applyBorder="1" applyAlignment="1">
      <alignment horizontal="center" vertical="center"/>
    </xf>
    <xf numFmtId="195" fontId="4" fillId="5" borderId="67" xfId="0" applyNumberFormat="1" applyFont="1" applyFill="1" applyBorder="1" applyAlignment="1">
      <alignment horizontal="center" vertical="center"/>
    </xf>
    <xf numFmtId="195" fontId="4" fillId="5" borderId="63" xfId="0" applyNumberFormat="1" applyFont="1" applyFill="1" applyBorder="1" applyAlignment="1">
      <alignment horizontal="center" vertical="center"/>
    </xf>
    <xf numFmtId="201" fontId="4" fillId="5" borderId="62" xfId="0" applyNumberFormat="1" applyFont="1" applyFill="1" applyBorder="1" applyAlignment="1">
      <alignment horizontal="center" vertical="center"/>
    </xf>
    <xf numFmtId="195" fontId="4" fillId="7" borderId="63" xfId="0" applyNumberFormat="1" applyFont="1" applyFill="1" applyBorder="1" applyAlignment="1">
      <alignment horizontal="center" vertical="center"/>
    </xf>
    <xf numFmtId="195" fontId="4" fillId="8" borderId="63" xfId="0" applyNumberFormat="1" applyFont="1" applyFill="1" applyBorder="1" applyAlignment="1">
      <alignment horizontal="center" vertical="center"/>
    </xf>
    <xf numFmtId="195" fontId="4" fillId="8" borderId="65" xfId="0" applyNumberFormat="1" applyFont="1" applyFill="1" applyBorder="1" applyAlignment="1">
      <alignment horizontal="center" vertical="center"/>
    </xf>
    <xf numFmtId="195" fontId="4" fillId="8" borderId="62" xfId="0" applyNumberFormat="1" applyFont="1" applyFill="1" applyBorder="1" applyAlignment="1">
      <alignment horizontal="center" vertical="center"/>
    </xf>
    <xf numFmtId="195" fontId="4" fillId="6" borderId="19" xfId="0" applyNumberFormat="1" applyFont="1" applyFill="1" applyBorder="1" applyAlignment="1">
      <alignment horizontal="center" vertical="center" shrinkToFit="1"/>
    </xf>
    <xf numFmtId="195" fontId="4" fillId="6" borderId="24" xfId="0" applyNumberFormat="1" applyFont="1" applyFill="1" applyBorder="1" applyAlignment="1">
      <alignment horizontal="center" vertical="center" shrinkToFit="1"/>
    </xf>
    <xf numFmtId="195" fontId="4" fillId="5" borderId="61" xfId="0" applyNumberFormat="1" applyFont="1" applyFill="1" applyBorder="1" applyAlignment="1">
      <alignment horizontal="center" vertical="center" shrinkToFit="1"/>
    </xf>
    <xf numFmtId="202" fontId="4" fillId="0" borderId="19" xfId="0" applyNumberFormat="1" applyFont="1" applyBorder="1" applyAlignment="1">
      <alignment horizontal="center" vertical="center"/>
    </xf>
    <xf numFmtId="202" fontId="4" fillId="0" borderId="1" xfId="0" applyNumberFormat="1" applyFont="1" applyBorder="1" applyAlignment="1">
      <alignment horizontal="center" vertical="center"/>
    </xf>
    <xf numFmtId="195" fontId="5" fillId="0" borderId="0" xfId="0" applyNumberFormat="1" applyFont="1" applyAlignment="1">
      <alignment horizontal="center" vertical="center"/>
    </xf>
    <xf numFmtId="195" fontId="12" fillId="0" borderId="0" xfId="0" applyNumberFormat="1" applyFont="1" applyAlignment="1">
      <alignment horizontal="center" vertical="center"/>
    </xf>
    <xf numFmtId="195" fontId="4" fillId="0" borderId="26" xfId="0" applyNumberFormat="1" applyFont="1" applyBorder="1" applyAlignment="1">
      <alignment horizontal="center" vertical="center"/>
    </xf>
    <xf numFmtId="195" fontId="105" fillId="2" borderId="9" xfId="0" applyNumberFormat="1" applyFont="1" applyFill="1" applyBorder="1" applyAlignment="1">
      <alignment horizontal="centerContinuous" vertical="center"/>
    </xf>
    <xf numFmtId="6" fontId="108" fillId="0" borderId="47" xfId="20" applyFont="1" applyBorder="1" applyAlignment="1">
      <alignment horizontal="center" vertical="center"/>
    </xf>
    <xf numFmtId="38" fontId="107" fillId="0" borderId="0" xfId="3" applyFont="1" applyBorder="1" applyAlignment="1">
      <alignment horizontal="center" vertical="center"/>
    </xf>
    <xf numFmtId="6" fontId="107" fillId="0" borderId="0" xfId="20" applyFont="1" applyBorder="1" applyAlignment="1">
      <alignment horizontal="center" vertical="center"/>
    </xf>
    <xf numFmtId="201" fontId="105" fillId="0" borderId="0" xfId="0" applyNumberFormat="1" applyFont="1" applyFill="1" applyBorder="1" applyAlignment="1">
      <alignment horizontal="center" vertical="center"/>
    </xf>
    <xf numFmtId="8" fontId="105" fillId="0" borderId="0" xfId="20" applyNumberFormat="1" applyFont="1" applyFill="1" applyBorder="1" applyAlignment="1">
      <alignment horizontal="center" vertical="center"/>
    </xf>
    <xf numFmtId="6" fontId="105" fillId="0" borderId="0" xfId="20" applyNumberFormat="1" applyFont="1" applyFill="1" applyBorder="1" applyAlignment="1">
      <alignment horizontal="center" vertical="center"/>
    </xf>
    <xf numFmtId="195" fontId="6" fillId="0" borderId="0" xfId="0" applyNumberFormat="1" applyFont="1" applyFill="1" applyAlignment="1">
      <alignment vertical="center"/>
    </xf>
    <xf numFmtId="195" fontId="5" fillId="0" borderId="0" xfId="0" applyNumberFormat="1" applyFont="1" applyFill="1" applyAlignment="1">
      <alignment horizontal="left" vertical="center"/>
    </xf>
    <xf numFmtId="202" fontId="4" fillId="0" borderId="19" xfId="0" applyNumberFormat="1" applyFont="1" applyBorder="1" applyAlignment="1">
      <alignment horizontal="left" vertical="center" wrapText="1"/>
    </xf>
    <xf numFmtId="202" fontId="4" fillId="0" borderId="30" xfId="0" applyNumberFormat="1" applyFont="1" applyBorder="1" applyAlignment="1">
      <alignment horizontal="left" vertical="center" wrapText="1"/>
    </xf>
    <xf numFmtId="202" fontId="5" fillId="0" borderId="71" xfId="0" applyNumberFormat="1" applyFont="1" applyBorder="1" applyAlignment="1">
      <alignment horizontal="left" vertical="center" wrapText="1"/>
    </xf>
    <xf numFmtId="195" fontId="108" fillId="0" borderId="47" xfId="3" applyNumberFormat="1" applyFont="1" applyBorder="1" applyAlignment="1">
      <alignment horizontal="center" vertical="center"/>
    </xf>
    <xf numFmtId="38" fontId="108" fillId="0" borderId="48" xfId="3" applyNumberFormat="1" applyFont="1" applyBorder="1" applyAlignment="1">
      <alignment horizontal="center" vertical="center"/>
    </xf>
    <xf numFmtId="202" fontId="4" fillId="0" borderId="26" xfId="0" applyNumberFormat="1" applyFont="1" applyBorder="1" applyAlignment="1">
      <alignment horizontal="center" vertical="center"/>
    </xf>
    <xf numFmtId="49" fontId="4" fillId="5" borderId="29" xfId="0" applyNumberFormat="1" applyFont="1" applyFill="1" applyBorder="1" applyAlignment="1">
      <alignment horizontal="center" vertical="center"/>
    </xf>
    <xf numFmtId="49" fontId="4" fillId="5" borderId="20" xfId="0" applyNumberFormat="1" applyFont="1" applyFill="1" applyBorder="1" applyAlignment="1">
      <alignment horizontal="center" vertical="center"/>
    </xf>
    <xf numFmtId="202" fontId="4" fillId="0" borderId="19" xfId="0" applyNumberFormat="1" applyFont="1" applyBorder="1" applyAlignment="1">
      <alignment horizontal="center" vertical="center" shrinkToFit="1"/>
    </xf>
    <xf numFmtId="202" fontId="4" fillId="0" borderId="30" xfId="0" applyNumberFormat="1" applyFont="1" applyBorder="1" applyAlignment="1">
      <alignment horizontal="center" vertical="center" shrinkToFit="1"/>
    </xf>
    <xf numFmtId="202" fontId="4" fillId="0" borderId="1" xfId="0" applyNumberFormat="1" applyFont="1" applyBorder="1" applyAlignment="1">
      <alignment horizontal="center" vertical="center" shrinkToFit="1"/>
    </xf>
    <xf numFmtId="202" fontId="4" fillId="0" borderId="21" xfId="0" applyNumberFormat="1" applyFont="1" applyBorder="1" applyAlignment="1">
      <alignment horizontal="center" vertical="center" shrinkToFit="1"/>
    </xf>
    <xf numFmtId="203" fontId="4" fillId="0" borderId="19" xfId="0" applyNumberFormat="1" applyFont="1" applyBorder="1" applyAlignment="1">
      <alignment horizontal="center" vertical="center"/>
    </xf>
    <xf numFmtId="203" fontId="4" fillId="0" borderId="30" xfId="0" applyNumberFormat="1" applyFont="1" applyBorder="1" applyAlignment="1">
      <alignment horizontal="center" vertical="center"/>
    </xf>
    <xf numFmtId="203" fontId="4" fillId="0" borderId="1" xfId="0" applyNumberFormat="1" applyFont="1" applyBorder="1" applyAlignment="1">
      <alignment horizontal="center" vertical="center"/>
    </xf>
    <xf numFmtId="203" fontId="4" fillId="0" borderId="21" xfId="0" applyNumberFormat="1" applyFont="1" applyBorder="1" applyAlignment="1">
      <alignment horizontal="center" vertical="center"/>
    </xf>
    <xf numFmtId="202" fontId="4" fillId="0" borderId="72" xfId="0" applyNumberFormat="1" applyFont="1" applyBorder="1" applyAlignment="1">
      <alignment horizontal="center" vertical="center" shrinkToFit="1"/>
    </xf>
    <xf numFmtId="195" fontId="4" fillId="0" borderId="19" xfId="0" applyNumberFormat="1" applyFont="1" applyBorder="1" applyAlignment="1">
      <alignment horizontal="left" vertical="center" shrinkToFit="1"/>
    </xf>
    <xf numFmtId="195" fontId="4" fillId="0" borderId="30" xfId="0" applyNumberFormat="1" applyFont="1" applyBorder="1" applyAlignment="1">
      <alignment horizontal="left" vertical="center" shrinkToFit="1"/>
    </xf>
    <xf numFmtId="195" fontId="4" fillId="0" borderId="21" xfId="0" applyNumberFormat="1" applyFont="1" applyBorder="1" applyAlignment="1">
      <alignment horizontal="left" vertical="center" shrinkToFit="1"/>
    </xf>
    <xf numFmtId="0" fontId="4" fillId="0" borderId="30" xfId="0" applyFont="1" applyBorder="1" applyAlignment="1">
      <alignment horizontal="left" vertical="center" shrinkToFit="1"/>
    </xf>
    <xf numFmtId="195" fontId="5" fillId="0" borderId="21" xfId="0" applyNumberFormat="1" applyFont="1" applyBorder="1" applyAlignment="1">
      <alignment horizontal="left" vertical="center" shrinkToFit="1"/>
    </xf>
    <xf numFmtId="195" fontId="5" fillId="6" borderId="19" xfId="0" applyNumberFormat="1" applyFont="1" applyFill="1" applyBorder="1" applyAlignment="1">
      <alignment horizontal="centerContinuous" vertical="center"/>
    </xf>
    <xf numFmtId="0" fontId="4" fillId="0" borderId="19" xfId="0" applyNumberFormat="1" applyFont="1" applyBorder="1" applyAlignment="1">
      <alignment horizontal="center" vertical="center" wrapText="1"/>
    </xf>
    <xf numFmtId="0" fontId="4" fillId="0" borderId="30" xfId="0" applyNumberFormat="1" applyFont="1" applyBorder="1" applyAlignment="1">
      <alignment horizontal="center" vertical="center" wrapText="1"/>
    </xf>
    <xf numFmtId="0" fontId="5" fillId="0" borderId="72" xfId="0" applyNumberFormat="1" applyFont="1" applyBorder="1" applyAlignment="1">
      <alignment horizontal="center" vertical="center" wrapText="1"/>
    </xf>
    <xf numFmtId="195" fontId="5" fillId="0" borderId="0" xfId="0" applyNumberFormat="1" applyFont="1" applyBorder="1" applyAlignment="1">
      <alignment horizontal="center" vertical="center"/>
    </xf>
    <xf numFmtId="202" fontId="5" fillId="0" borderId="76" xfId="20" applyNumberFormat="1" applyFont="1" applyBorder="1" applyAlignment="1">
      <alignment horizontal="center" vertical="center"/>
    </xf>
    <xf numFmtId="202" fontId="5" fillId="0" borderId="69" xfId="0" applyNumberFormat="1" applyFont="1" applyBorder="1" applyAlignment="1">
      <alignment horizontal="center" vertical="center"/>
    </xf>
    <xf numFmtId="202" fontId="5" fillId="0" borderId="75" xfId="0" applyNumberFormat="1" applyFont="1" applyBorder="1" applyAlignment="1">
      <alignment horizontal="center" vertical="center"/>
    </xf>
    <xf numFmtId="195" fontId="4" fillId="7" borderId="19" xfId="0" applyNumberFormat="1" applyFont="1" applyFill="1" applyBorder="1" applyAlignment="1">
      <alignment horizontal="center" vertical="center"/>
    </xf>
    <xf numFmtId="195" fontId="4" fillId="7" borderId="72" xfId="0" applyNumberFormat="1" applyFont="1" applyFill="1" applyBorder="1" applyAlignment="1">
      <alignment horizontal="center" vertical="center"/>
    </xf>
    <xf numFmtId="205" fontId="4" fillId="0" borderId="19" xfId="0" applyNumberFormat="1" applyFont="1" applyBorder="1" applyAlignment="1">
      <alignment horizontal="center" vertical="center"/>
    </xf>
    <xf numFmtId="205" fontId="4" fillId="0" borderId="30" xfId="0" applyNumberFormat="1" applyFont="1" applyBorder="1" applyAlignment="1">
      <alignment horizontal="center" vertical="center"/>
    </xf>
    <xf numFmtId="205" fontId="4" fillId="0" borderId="21" xfId="0" applyNumberFormat="1" applyFont="1" applyBorder="1" applyAlignment="1">
      <alignment horizontal="center" vertical="center"/>
    </xf>
    <xf numFmtId="195" fontId="5" fillId="33" borderId="61" xfId="0" applyNumberFormat="1" applyFont="1" applyFill="1" applyBorder="1" applyAlignment="1">
      <alignment horizontal="centerContinuous" vertical="center" shrinkToFit="1"/>
    </xf>
    <xf numFmtId="195" fontId="5" fillId="33" borderId="26" xfId="0" applyNumberFormat="1" applyFont="1" applyFill="1" applyBorder="1" applyAlignment="1">
      <alignment horizontal="centerContinuous" vertical="center" shrinkToFit="1"/>
    </xf>
    <xf numFmtId="195" fontId="5" fillId="33" borderId="63" xfId="0" applyNumberFormat="1" applyFont="1" applyFill="1" applyBorder="1" applyAlignment="1">
      <alignment horizontal="center" vertical="center"/>
    </xf>
    <xf numFmtId="195" fontId="4" fillId="0" borderId="0" xfId="0" quotePrefix="1" applyNumberFormat="1" applyFont="1" applyAlignment="1">
      <alignment horizontal="center" vertical="center"/>
    </xf>
    <xf numFmtId="204" fontId="4" fillId="0" borderId="19" xfId="3" applyNumberFormat="1" applyFont="1" applyBorder="1" applyAlignment="1">
      <alignment horizontal="center" vertical="center"/>
    </xf>
    <xf numFmtId="204" fontId="4" fillId="0" borderId="30" xfId="3" applyNumberFormat="1" applyFont="1" applyBorder="1" applyAlignment="1">
      <alignment horizontal="center" vertical="center"/>
    </xf>
    <xf numFmtId="204" fontId="4" fillId="0" borderId="1" xfId="3" applyNumberFormat="1" applyFont="1" applyBorder="1" applyAlignment="1">
      <alignment horizontal="center" vertical="center"/>
    </xf>
    <xf numFmtId="204" fontId="4" fillId="0" borderId="72" xfId="3" applyNumberFormat="1" applyFont="1" applyBorder="1" applyAlignment="1">
      <alignment horizontal="center" vertical="center"/>
    </xf>
    <xf numFmtId="202" fontId="4" fillId="7" borderId="37" xfId="0" applyNumberFormat="1" applyFont="1" applyFill="1" applyBorder="1" applyAlignment="1">
      <alignment horizontal="center" vertical="center"/>
    </xf>
    <xf numFmtId="202" fontId="4" fillId="7" borderId="39" xfId="0" applyNumberFormat="1" applyFont="1" applyFill="1" applyBorder="1" applyAlignment="1">
      <alignment horizontal="center" vertical="center"/>
    </xf>
    <xf numFmtId="202" fontId="4" fillId="7" borderId="39" xfId="0" applyNumberFormat="1" applyFont="1" applyFill="1" applyBorder="1" applyAlignment="1" applyProtection="1">
      <alignment horizontal="center" vertical="center"/>
    </xf>
    <xf numFmtId="202" fontId="4" fillId="7" borderId="40" xfId="0" applyNumberFormat="1" applyFont="1" applyFill="1" applyBorder="1" applyAlignment="1">
      <alignment horizontal="center" vertical="center"/>
    </xf>
    <xf numFmtId="202" fontId="4" fillId="7" borderId="42" xfId="0" applyNumberFormat="1" applyFont="1" applyFill="1" applyBorder="1" applyAlignment="1">
      <alignment horizontal="center" vertical="center"/>
    </xf>
    <xf numFmtId="181" fontId="4" fillId="0" borderId="19" xfId="0" applyNumberFormat="1" applyFont="1" applyBorder="1" applyAlignment="1">
      <alignment horizontal="center" vertical="center"/>
    </xf>
    <xf numFmtId="181" fontId="4" fillId="0" borderId="1" xfId="0" applyNumberFormat="1" applyFont="1" applyBorder="1" applyAlignment="1">
      <alignment horizontal="center" vertical="center"/>
    </xf>
    <xf numFmtId="181" fontId="4" fillId="0" borderId="26" xfId="0" applyNumberFormat="1" applyFont="1" applyBorder="1" applyAlignment="1">
      <alignment horizontal="center" vertical="center"/>
    </xf>
    <xf numFmtId="186" fontId="4" fillId="0" borderId="19" xfId="0" applyNumberFormat="1" applyFont="1" applyBorder="1" applyAlignment="1">
      <alignment horizontal="center" vertical="center"/>
    </xf>
    <xf numFmtId="186" fontId="4" fillId="0" borderId="30" xfId="0" applyNumberFormat="1" applyFont="1" applyBorder="1" applyAlignment="1">
      <alignment horizontal="center" vertical="center"/>
    </xf>
    <xf numFmtId="186" fontId="4" fillId="0" borderId="1" xfId="0" applyNumberFormat="1" applyFont="1" applyBorder="1" applyAlignment="1">
      <alignment horizontal="center" vertical="center"/>
    </xf>
    <xf numFmtId="186" fontId="4" fillId="0" borderId="21" xfId="0" applyNumberFormat="1" applyFont="1" applyBorder="1" applyAlignment="1">
      <alignment horizontal="center" vertical="center"/>
    </xf>
    <xf numFmtId="186" fontId="4" fillId="0" borderId="26" xfId="0" applyNumberFormat="1" applyFont="1" applyBorder="1" applyAlignment="1">
      <alignment horizontal="center" vertical="center"/>
    </xf>
    <xf numFmtId="186" fontId="4" fillId="0" borderId="7" xfId="0" applyNumberFormat="1" applyFont="1" applyBorder="1" applyAlignment="1">
      <alignment horizontal="center" vertical="center"/>
    </xf>
    <xf numFmtId="186" fontId="4" fillId="0" borderId="22" xfId="0" applyNumberFormat="1" applyFont="1" applyBorder="1" applyAlignment="1">
      <alignment horizontal="center" vertical="center"/>
    </xf>
    <xf numFmtId="186" fontId="4" fillId="0" borderId="17" xfId="0" applyNumberFormat="1" applyFont="1" applyBorder="1" applyAlignment="1">
      <alignment horizontal="center" vertical="center"/>
    </xf>
    <xf numFmtId="186" fontId="4" fillId="0" borderId="31" xfId="0" applyNumberFormat="1" applyFont="1" applyBorder="1" applyAlignment="1">
      <alignment horizontal="center" vertical="center"/>
    </xf>
    <xf numFmtId="204" fontId="5" fillId="0" borderId="23" xfId="20" applyNumberFormat="1" applyFont="1" applyBorder="1" applyAlignment="1">
      <alignment horizontal="center" vertical="center"/>
    </xf>
    <xf numFmtId="204" fontId="5" fillId="0" borderId="70" xfId="0" applyNumberFormat="1" applyFont="1" applyBorder="1" applyAlignment="1">
      <alignment horizontal="center" vertical="center"/>
    </xf>
    <xf numFmtId="204" fontId="5" fillId="0" borderId="74" xfId="0" applyNumberFormat="1" applyFont="1" applyBorder="1" applyAlignment="1">
      <alignment horizontal="center" vertical="center"/>
    </xf>
    <xf numFmtId="195" fontId="4" fillId="0" borderId="0" xfId="0" applyNumberFormat="1" applyFont="1" applyAlignment="1">
      <alignment horizontal="right" vertical="center" shrinkToFit="1"/>
    </xf>
    <xf numFmtId="195" fontId="4" fillId="0" borderId="0" xfId="0" applyNumberFormat="1" applyFont="1" applyFill="1" applyBorder="1" applyAlignment="1">
      <alignment horizontal="centerContinuous" vertical="center"/>
    </xf>
    <xf numFmtId="195" fontId="4" fillId="0" borderId="8" xfId="0" applyNumberFormat="1" applyFont="1" applyFill="1" applyBorder="1" applyAlignment="1">
      <alignment horizontal="centerContinuous" vertical="center"/>
    </xf>
    <xf numFmtId="206" fontId="4" fillId="0" borderId="19" xfId="0" applyNumberFormat="1" applyFont="1" applyBorder="1" applyAlignment="1">
      <alignment horizontal="center" vertical="center" wrapText="1"/>
    </xf>
    <xf numFmtId="206" fontId="4" fillId="0" borderId="30" xfId="0" applyNumberFormat="1" applyFont="1" applyBorder="1" applyAlignment="1">
      <alignment horizontal="center" vertical="center" wrapText="1"/>
    </xf>
    <xf numFmtId="206" fontId="5" fillId="0" borderId="72" xfId="0" applyNumberFormat="1" applyFont="1" applyBorder="1" applyAlignment="1">
      <alignment horizontal="center" vertical="center" wrapText="1"/>
    </xf>
    <xf numFmtId="195" fontId="6" fillId="0" borderId="0" xfId="0" applyNumberFormat="1" applyFont="1">
      <alignment vertical="center"/>
    </xf>
    <xf numFmtId="6" fontId="105" fillId="0" borderId="0" xfId="20" applyFont="1" applyFill="1" applyBorder="1" applyAlignment="1">
      <alignment horizontal="center" vertical="center"/>
    </xf>
    <xf numFmtId="202" fontId="4" fillId="5" borderId="30" xfId="0" applyNumberFormat="1" applyFont="1" applyFill="1" applyBorder="1" applyAlignment="1">
      <alignment vertical="center" shrinkToFit="1"/>
    </xf>
    <xf numFmtId="202" fontId="4" fillId="5" borderId="1" xfId="0" applyNumberFormat="1" applyFont="1" applyFill="1" applyBorder="1" applyAlignment="1">
      <alignment vertical="center" shrinkToFit="1"/>
    </xf>
    <xf numFmtId="202" fontId="4" fillId="5" borderId="21" xfId="0" applyNumberFormat="1" applyFont="1" applyFill="1" applyBorder="1" applyAlignment="1">
      <alignment vertical="center" shrinkToFit="1"/>
    </xf>
    <xf numFmtId="202" fontId="4" fillId="7" borderId="19" xfId="0" applyNumberFormat="1" applyFont="1" applyFill="1" applyBorder="1" applyAlignment="1">
      <alignment horizontal="center" vertical="center" shrinkToFit="1"/>
    </xf>
    <xf numFmtId="195" fontId="4" fillId="0" borderId="19" xfId="0" applyNumberFormat="1" applyFont="1" applyBorder="1" applyAlignment="1">
      <alignment horizontal="center" vertical="center" shrinkToFit="1"/>
    </xf>
    <xf numFmtId="202" fontId="4" fillId="7" borderId="30" xfId="0" applyNumberFormat="1" applyFont="1" applyFill="1" applyBorder="1" applyAlignment="1">
      <alignment horizontal="center" vertical="center" shrinkToFit="1"/>
    </xf>
    <xf numFmtId="195" fontId="4" fillId="0" borderId="30" xfId="0" applyNumberFormat="1" applyFont="1" applyBorder="1" applyAlignment="1">
      <alignment horizontal="center" vertical="center" shrinkToFit="1"/>
    </xf>
    <xf numFmtId="202" fontId="4" fillId="7" borderId="1" xfId="0" applyNumberFormat="1" applyFont="1" applyFill="1" applyBorder="1" applyAlignment="1">
      <alignment horizontal="center" vertical="center" shrinkToFit="1"/>
    </xf>
    <xf numFmtId="195" fontId="4" fillId="0" borderId="1" xfId="0" applyNumberFormat="1" applyFont="1" applyBorder="1" applyAlignment="1">
      <alignment horizontal="center" vertical="center" shrinkToFit="1"/>
    </xf>
    <xf numFmtId="202" fontId="4" fillId="7" borderId="72" xfId="0" applyNumberFormat="1" applyFont="1" applyFill="1" applyBorder="1" applyAlignment="1">
      <alignment horizontal="center" vertical="center" shrinkToFit="1"/>
    </xf>
    <xf numFmtId="195" fontId="4" fillId="0" borderId="21" xfId="0" applyNumberFormat="1" applyFont="1" applyBorder="1" applyAlignment="1">
      <alignment horizontal="center" vertical="center" shrinkToFit="1"/>
    </xf>
    <xf numFmtId="195" fontId="4" fillId="8" borderId="11" xfId="0" applyNumberFormat="1" applyFont="1" applyFill="1" applyBorder="1" applyAlignment="1">
      <alignment horizontal="center" vertical="center"/>
    </xf>
    <xf numFmtId="202" fontId="5" fillId="0" borderId="83" xfId="20" applyNumberFormat="1" applyFont="1" applyBorder="1" applyAlignment="1">
      <alignment horizontal="center" vertical="center"/>
    </xf>
    <xf numFmtId="202" fontId="5" fillId="0" borderId="84" xfId="0" applyNumberFormat="1" applyFont="1" applyBorder="1" applyAlignment="1">
      <alignment horizontal="center" vertical="center"/>
    </xf>
    <xf numFmtId="202" fontId="5" fillId="0" borderId="82" xfId="0" applyNumberFormat="1" applyFont="1" applyBorder="1" applyAlignment="1">
      <alignment horizontal="center" vertical="center"/>
    </xf>
    <xf numFmtId="195" fontId="4" fillId="8" borderId="85" xfId="0" applyNumberFormat="1" applyFont="1" applyFill="1" applyBorder="1" applyAlignment="1">
      <alignment horizontal="center" vertical="center"/>
    </xf>
    <xf numFmtId="195" fontId="4" fillId="8" borderId="86" xfId="0" applyNumberFormat="1" applyFont="1" applyFill="1" applyBorder="1" applyAlignment="1">
      <alignment horizontal="center" vertical="center"/>
    </xf>
    <xf numFmtId="195" fontId="4" fillId="8" borderId="87" xfId="0" applyNumberFormat="1" applyFont="1" applyFill="1" applyBorder="1" applyAlignment="1">
      <alignment horizontal="center" vertical="center"/>
    </xf>
    <xf numFmtId="195" fontId="4" fillId="8" borderId="88" xfId="0" applyNumberFormat="1" applyFont="1" applyFill="1" applyBorder="1" applyAlignment="1">
      <alignment horizontal="center" vertical="center"/>
    </xf>
    <xf numFmtId="195" fontId="4" fillId="8" borderId="81" xfId="0" applyNumberFormat="1" applyFont="1" applyFill="1" applyBorder="1" applyAlignment="1">
      <alignment horizontal="center" vertical="center"/>
    </xf>
    <xf numFmtId="195" fontId="4" fillId="8" borderId="89" xfId="0" applyNumberFormat="1" applyFont="1" applyFill="1" applyBorder="1" applyAlignment="1">
      <alignment horizontal="center" vertical="center"/>
    </xf>
    <xf numFmtId="195" fontId="5" fillId="8" borderId="7" xfId="0" applyNumberFormat="1" applyFont="1" applyFill="1" applyBorder="1" applyAlignment="1">
      <alignment horizontal="centerContinuous" vertical="center"/>
    </xf>
    <xf numFmtId="195" fontId="5" fillId="8" borderId="46" xfId="0" applyNumberFormat="1" applyFont="1" applyFill="1" applyBorder="1" applyAlignment="1">
      <alignment horizontal="centerContinuous" vertical="center"/>
    </xf>
    <xf numFmtId="195" fontId="5" fillId="8" borderId="41" xfId="0" applyNumberFormat="1" applyFont="1" applyFill="1" applyBorder="1" applyAlignment="1">
      <alignment horizontal="centerContinuous"/>
    </xf>
    <xf numFmtId="195" fontId="5" fillId="8" borderId="1" xfId="0" applyNumberFormat="1" applyFont="1" applyFill="1" applyBorder="1" applyAlignment="1">
      <alignment horizontal="centerContinuous" vertical="center"/>
    </xf>
    <xf numFmtId="6" fontId="5" fillId="8" borderId="74" xfId="20" applyFont="1" applyFill="1" applyBorder="1" applyAlignment="1">
      <alignment horizontal="center" vertical="center"/>
    </xf>
    <xf numFmtId="195" fontId="5" fillId="8" borderId="75" xfId="0" applyNumberFormat="1" applyFont="1" applyFill="1" applyBorder="1" applyAlignment="1">
      <alignment horizontal="center" vertical="center"/>
    </xf>
    <xf numFmtId="195" fontId="5" fillId="8" borderId="77" xfId="0" applyNumberFormat="1" applyFont="1" applyFill="1" applyBorder="1" applyAlignment="1">
      <alignment horizontal="centerContinuous"/>
    </xf>
    <xf numFmtId="195" fontId="5" fillId="8" borderId="17" xfId="0" applyNumberFormat="1" applyFont="1" applyFill="1" applyBorder="1" applyAlignment="1">
      <alignment horizontal="centerContinuous" vertical="center"/>
    </xf>
    <xf numFmtId="195" fontId="5" fillId="8" borderId="82" xfId="0" applyNumberFormat="1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left" vertical="center" shrinkToFit="1"/>
    </xf>
    <xf numFmtId="195" fontId="5" fillId="0" borderId="29" xfId="0" applyNumberFormat="1" applyFont="1" applyFill="1" applyBorder="1" applyAlignment="1">
      <alignment horizontal="left" vertical="center"/>
    </xf>
    <xf numFmtId="195" fontId="4" fillId="0" borderId="30" xfId="0" applyNumberFormat="1" applyFont="1" applyFill="1" applyBorder="1" applyAlignment="1">
      <alignment horizontal="left" vertical="center" shrinkToFit="1"/>
    </xf>
    <xf numFmtId="49" fontId="4" fillId="33" borderId="29" xfId="0" applyNumberFormat="1" applyFont="1" applyFill="1" applyBorder="1" applyAlignment="1">
      <alignment horizontal="center" vertical="center"/>
    </xf>
    <xf numFmtId="202" fontId="4" fillId="0" borderId="1" xfId="0" applyNumberFormat="1" applyFont="1" applyFill="1" applyBorder="1" applyAlignment="1">
      <alignment horizontal="center" vertical="center"/>
    </xf>
    <xf numFmtId="195" fontId="4" fillId="0" borderId="61" xfId="0" applyNumberFormat="1" applyFont="1" applyFill="1" applyBorder="1" applyAlignment="1">
      <alignment horizontal="center" vertical="center"/>
    </xf>
    <xf numFmtId="186" fontId="4" fillId="0" borderId="1" xfId="0" applyNumberFormat="1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left" vertical="center" shrinkToFit="1"/>
    </xf>
    <xf numFmtId="0" fontId="4" fillId="0" borderId="30" xfId="0" applyFont="1" applyFill="1" applyBorder="1" applyAlignment="1">
      <alignment horizontal="left" vertical="center" wrapText="1" shrinkToFit="1"/>
    </xf>
    <xf numFmtId="201" fontId="105" fillId="0" borderId="0" xfId="0" applyNumberFormat="1" applyFont="1" applyAlignment="1">
      <alignment horizontal="center" vertical="center"/>
    </xf>
    <xf numFmtId="195" fontId="5" fillId="6" borderId="80" xfId="0" applyNumberFormat="1" applyFont="1" applyFill="1" applyBorder="1" applyAlignment="1">
      <alignment horizontal="center" vertical="center"/>
    </xf>
    <xf numFmtId="195" fontId="0" fillId="0" borderId="0" xfId="0" applyNumberFormat="1" applyFont="1" applyFill="1" applyBorder="1" applyAlignment="1">
      <alignment horizontal="centerContinuous" vertical="center"/>
    </xf>
    <xf numFmtId="195" fontId="105" fillId="0" borderId="0" xfId="0" applyNumberFormat="1" applyFont="1" applyFill="1" applyBorder="1" applyAlignment="1">
      <alignment horizontal="centerContinuous" vertical="center"/>
    </xf>
    <xf numFmtId="195" fontId="0" fillId="2" borderId="73" xfId="0" applyNumberFormat="1" applyFont="1" applyFill="1" applyBorder="1" applyAlignment="1">
      <alignment horizontal="centerContinuous" vertical="center"/>
    </xf>
    <xf numFmtId="201" fontId="105" fillId="32" borderId="73" xfId="0" applyNumberFormat="1" applyFont="1" applyFill="1" applyBorder="1" applyAlignment="1">
      <alignment horizontal="center" vertical="center"/>
    </xf>
    <xf numFmtId="8" fontId="105" fillId="32" borderId="9" xfId="20" applyNumberFormat="1" applyFont="1" applyFill="1" applyBorder="1" applyAlignment="1">
      <alignment horizontal="center" vertical="center"/>
    </xf>
    <xf numFmtId="195" fontId="19" fillId="3" borderId="90" xfId="0" applyNumberFormat="1" applyFont="1" applyFill="1" applyBorder="1" applyAlignment="1">
      <alignment horizontal="center" vertical="center" wrapText="1"/>
    </xf>
    <xf numFmtId="201" fontId="19" fillId="3" borderId="91" xfId="0" applyNumberFormat="1" applyFont="1" applyFill="1" applyBorder="1" applyAlignment="1">
      <alignment horizontal="center" vertical="center"/>
    </xf>
    <xf numFmtId="195" fontId="4" fillId="0" borderId="92" xfId="0" applyNumberFormat="1" applyFont="1" applyBorder="1" applyAlignment="1">
      <alignment horizontal="right" vertical="center"/>
    </xf>
    <xf numFmtId="195" fontId="4" fillId="0" borderId="13" xfId="0" applyNumberFormat="1" applyFont="1" applyBorder="1" applyAlignment="1">
      <alignment horizontal="right" vertical="center"/>
    </xf>
    <xf numFmtId="6" fontId="13" fillId="0" borderId="13" xfId="20" applyFont="1" applyBorder="1" applyAlignment="1">
      <alignment horizontal="right" vertical="center"/>
    </xf>
    <xf numFmtId="202" fontId="4" fillId="0" borderId="30" xfId="0" applyNumberFormat="1" applyFont="1" applyFill="1" applyBorder="1" applyAlignment="1">
      <alignment horizontal="left" vertical="center" wrapText="1"/>
    </xf>
    <xf numFmtId="0" fontId="4" fillId="0" borderId="22" xfId="0" applyNumberFormat="1" applyFont="1" applyBorder="1" applyAlignment="1">
      <alignment horizontal="center" vertical="center"/>
    </xf>
    <xf numFmtId="195" fontId="4" fillId="7" borderId="93" xfId="0" applyNumberFormat="1" applyFont="1" applyFill="1" applyBorder="1" applyAlignment="1">
      <alignment horizontal="center" vertical="center"/>
    </xf>
    <xf numFmtId="201" fontId="4" fillId="7" borderId="31" xfId="0" applyNumberFormat="1" applyFont="1" applyFill="1" applyBorder="1" applyAlignment="1">
      <alignment horizontal="center" vertical="center"/>
    </xf>
    <xf numFmtId="195" fontId="4" fillId="8" borderId="72" xfId="0" applyNumberFormat="1" applyFont="1" applyFill="1" applyBorder="1" applyAlignment="1">
      <alignment horizontal="center" vertical="center"/>
    </xf>
    <xf numFmtId="195" fontId="109" fillId="0" borderId="0" xfId="3340" applyNumberFormat="1" applyFont="1" applyAlignment="1">
      <alignment vertical="center"/>
    </xf>
    <xf numFmtId="195" fontId="6" fillId="0" borderId="0" xfId="3340" applyNumberFormat="1" applyFont="1" applyAlignment="1">
      <alignment vertical="center"/>
    </xf>
    <xf numFmtId="195" fontId="6" fillId="0" borderId="0" xfId="3340" applyNumberFormat="1" applyFont="1" applyFill="1" applyAlignment="1">
      <alignment vertical="center"/>
    </xf>
    <xf numFmtId="195" fontId="6" fillId="0" borderId="0" xfId="3340" applyNumberFormat="1" applyFont="1">
      <alignment vertical="center"/>
    </xf>
    <xf numFmtId="195" fontId="7" fillId="0" borderId="0" xfId="3340" applyNumberFormat="1" applyFont="1" applyAlignment="1">
      <alignment vertical="center"/>
    </xf>
    <xf numFmtId="195" fontId="4" fillId="0" borderId="0" xfId="3340" applyNumberFormat="1" applyFont="1" applyAlignment="1">
      <alignment horizontal="center" vertical="center"/>
    </xf>
    <xf numFmtId="195" fontId="4" fillId="0" borderId="0" xfId="3340" applyNumberFormat="1" applyFont="1" applyFill="1" applyAlignment="1">
      <alignment horizontal="center" vertical="center"/>
    </xf>
    <xf numFmtId="195" fontId="5" fillId="0" borderId="0" xfId="3340" applyNumberFormat="1" applyFont="1" applyAlignment="1">
      <alignment horizontal="center" vertical="center"/>
    </xf>
    <xf numFmtId="195" fontId="4" fillId="0" borderId="0" xfId="3340" quotePrefix="1" applyNumberFormat="1" applyFont="1" applyAlignment="1">
      <alignment horizontal="center" vertical="center"/>
    </xf>
    <xf numFmtId="195" fontId="105" fillId="0" borderId="0" xfId="3340" applyNumberFormat="1" applyFont="1" applyFill="1" applyBorder="1" applyAlignment="1">
      <alignment horizontal="center" vertical="center"/>
    </xf>
    <xf numFmtId="195" fontId="105" fillId="0" borderId="0" xfId="3340" applyNumberFormat="1" applyFont="1" applyFill="1" applyBorder="1" applyAlignment="1">
      <alignment horizontal="centerContinuous" vertical="center"/>
    </xf>
    <xf numFmtId="201" fontId="105" fillId="0" borderId="0" xfId="3340" applyNumberFormat="1" applyFont="1" applyFill="1" applyBorder="1" applyAlignment="1">
      <alignment horizontal="center" vertical="center"/>
    </xf>
    <xf numFmtId="201" fontId="105" fillId="0" borderId="0" xfId="3340" applyNumberFormat="1" applyFont="1" applyAlignment="1">
      <alignment horizontal="center" vertical="center"/>
    </xf>
    <xf numFmtId="195" fontId="8" fillId="0" borderId="0" xfId="3340" applyNumberFormat="1" applyFont="1" applyAlignment="1">
      <alignment horizontal="center" vertical="center"/>
    </xf>
    <xf numFmtId="195" fontId="9" fillId="0" borderId="0" xfId="3340" applyNumberFormat="1" applyFont="1">
      <alignment vertical="center"/>
    </xf>
    <xf numFmtId="195" fontId="4" fillId="0" borderId="0" xfId="3340" applyNumberFormat="1" applyFont="1" applyAlignment="1">
      <alignment vertical="center" wrapText="1"/>
    </xf>
    <xf numFmtId="195" fontId="4" fillId="0" borderId="0" xfId="3340" applyNumberFormat="1" applyFont="1" applyBorder="1" applyAlignment="1">
      <alignment vertical="center" wrapText="1"/>
    </xf>
    <xf numFmtId="195" fontId="105" fillId="2" borderId="73" xfId="3340" applyNumberFormat="1" applyFont="1" applyFill="1" applyBorder="1" applyAlignment="1">
      <alignment horizontal="centerContinuous" vertical="center"/>
    </xf>
    <xf numFmtId="201" fontId="105" fillId="32" borderId="73" xfId="3340" applyNumberFormat="1" applyFont="1" applyFill="1" applyBorder="1" applyAlignment="1">
      <alignment horizontal="center" vertical="center"/>
    </xf>
    <xf numFmtId="195" fontId="105" fillId="2" borderId="9" xfId="3340" applyNumberFormat="1" applyFont="1" applyFill="1" applyBorder="1" applyAlignment="1">
      <alignment horizontal="centerContinuous" vertical="center"/>
    </xf>
    <xf numFmtId="195" fontId="4" fillId="0" borderId="0" xfId="3340" applyNumberFormat="1" applyFont="1" applyFill="1" applyBorder="1" applyAlignment="1">
      <alignment horizontal="centerContinuous" vertical="center"/>
    </xf>
    <xf numFmtId="195" fontId="4" fillId="0" borderId="0" xfId="3340" applyNumberFormat="1" applyFont="1" applyAlignment="1">
      <alignment horizontal="left" vertical="center"/>
    </xf>
    <xf numFmtId="195" fontId="4" fillId="0" borderId="8" xfId="3340" applyNumberFormat="1" applyFont="1" applyFill="1" applyBorder="1" applyAlignment="1">
      <alignment horizontal="centerContinuous" vertical="center"/>
    </xf>
    <xf numFmtId="195" fontId="5" fillId="0" borderId="0" xfId="3340" applyNumberFormat="1" applyFont="1" applyAlignment="1">
      <alignment horizontal="left" vertical="center"/>
    </xf>
    <xf numFmtId="195" fontId="5" fillId="0" borderId="0" xfId="3340" applyNumberFormat="1" applyFont="1" applyFill="1" applyAlignment="1">
      <alignment horizontal="left" vertical="center"/>
    </xf>
    <xf numFmtId="195" fontId="5" fillId="8" borderId="7" xfId="3340" applyNumberFormat="1" applyFont="1" applyFill="1" applyBorder="1" applyAlignment="1">
      <alignment horizontal="centerContinuous" vertical="center"/>
    </xf>
    <xf numFmtId="195" fontId="5" fillId="8" borderId="46" xfId="3340" applyNumberFormat="1" applyFont="1" applyFill="1" applyBorder="1" applyAlignment="1">
      <alignment horizontal="centerContinuous" vertical="center"/>
    </xf>
    <xf numFmtId="195" fontId="4" fillId="8" borderId="11" xfId="3340" applyNumberFormat="1" applyFont="1" applyFill="1" applyBorder="1" applyAlignment="1">
      <alignment horizontal="center" vertical="center"/>
    </xf>
    <xf numFmtId="195" fontId="5" fillId="6" borderId="19" xfId="3340" applyNumberFormat="1" applyFont="1" applyFill="1" applyBorder="1" applyAlignment="1">
      <alignment horizontal="centerContinuous" vertical="center"/>
    </xf>
    <xf numFmtId="195" fontId="4" fillId="6" borderId="19" xfId="3340" applyNumberFormat="1" applyFont="1" applyFill="1" applyBorder="1" applyAlignment="1">
      <alignment horizontal="center" vertical="center" shrinkToFit="1"/>
    </xf>
    <xf numFmtId="195" fontId="4" fillId="6" borderId="24" xfId="3340" applyNumberFormat="1" applyFont="1" applyFill="1" applyBorder="1" applyAlignment="1">
      <alignment horizontal="center" vertical="center" shrinkToFit="1"/>
    </xf>
    <xf numFmtId="195" fontId="4" fillId="5" borderId="1" xfId="3340" applyNumberFormat="1" applyFont="1" applyFill="1" applyBorder="1" applyAlignment="1">
      <alignment horizontal="center" vertical="center" shrinkToFit="1"/>
    </xf>
    <xf numFmtId="195" fontId="5" fillId="33" borderId="1" xfId="3340" applyNumberFormat="1" applyFont="1" applyFill="1" applyBorder="1" applyAlignment="1">
      <alignment horizontal="centerContinuous" vertical="center" shrinkToFit="1"/>
    </xf>
    <xf numFmtId="195" fontId="5" fillId="33" borderId="26" xfId="3340" applyNumberFormat="1" applyFont="1" applyFill="1" applyBorder="1" applyAlignment="1">
      <alignment horizontal="centerContinuous" vertical="center" shrinkToFit="1"/>
    </xf>
    <xf numFmtId="195" fontId="4" fillId="5" borderId="1" xfId="3340" applyNumberFormat="1" applyFont="1" applyFill="1" applyBorder="1" applyAlignment="1">
      <alignment horizontal="center" vertical="center"/>
    </xf>
    <xf numFmtId="195" fontId="4" fillId="5" borderId="67" xfId="3340" applyNumberFormat="1" applyFont="1" applyFill="1" applyBorder="1" applyAlignment="1">
      <alignment horizontal="center" vertical="center"/>
    </xf>
    <xf numFmtId="195" fontId="4" fillId="7" borderId="19" xfId="3340" applyNumberFormat="1" applyFont="1" applyFill="1" applyBorder="1" applyAlignment="1">
      <alignment horizontal="center" vertical="center"/>
    </xf>
    <xf numFmtId="195" fontId="4" fillId="7" borderId="2" xfId="3340" applyNumberFormat="1" applyFont="1" applyFill="1" applyBorder="1" applyAlignment="1">
      <alignment horizontal="center" vertical="center"/>
    </xf>
    <xf numFmtId="195" fontId="4" fillId="7" borderId="93" xfId="3340" applyNumberFormat="1" applyFont="1" applyFill="1" applyBorder="1" applyAlignment="1">
      <alignment horizontal="center" vertical="center"/>
    </xf>
    <xf numFmtId="195" fontId="4" fillId="8" borderId="28" xfId="3340" applyNumberFormat="1" applyFont="1" applyFill="1" applyBorder="1" applyAlignment="1">
      <alignment horizontal="center" vertical="center"/>
    </xf>
    <xf numFmtId="195" fontId="4" fillId="8" borderId="26" xfId="3340" applyNumberFormat="1" applyFont="1" applyFill="1" applyBorder="1" applyAlignment="1">
      <alignment horizontal="center" vertical="center"/>
    </xf>
    <xf numFmtId="195" fontId="4" fillId="8" borderId="35" xfId="3340" applyNumberFormat="1" applyFont="1" applyFill="1" applyBorder="1" applyAlignment="1">
      <alignment horizontal="center" vertical="center"/>
    </xf>
    <xf numFmtId="195" fontId="5" fillId="8" borderId="77" xfId="3340" applyNumberFormat="1" applyFont="1" applyFill="1" applyBorder="1" applyAlignment="1">
      <alignment horizontal="centerContinuous"/>
    </xf>
    <xf numFmtId="195" fontId="5" fillId="8" borderId="41" xfId="3340" applyNumberFormat="1" applyFont="1" applyFill="1" applyBorder="1" applyAlignment="1">
      <alignment horizontal="centerContinuous"/>
    </xf>
    <xf numFmtId="195" fontId="5" fillId="8" borderId="1" xfId="3340" applyNumberFormat="1" applyFont="1" applyFill="1" applyBorder="1" applyAlignment="1">
      <alignment horizontal="centerContinuous" vertical="center"/>
    </xf>
    <xf numFmtId="195" fontId="5" fillId="8" borderId="17" xfId="3340" applyNumberFormat="1" applyFont="1" applyFill="1" applyBorder="1" applyAlignment="1">
      <alignment horizontal="centerContinuous" vertical="center"/>
    </xf>
    <xf numFmtId="195" fontId="4" fillId="8" borderId="85" xfId="3340" applyNumberFormat="1" applyFont="1" applyFill="1" applyBorder="1" applyAlignment="1">
      <alignment horizontal="center" vertical="center"/>
    </xf>
    <xf numFmtId="195" fontId="5" fillId="6" borderId="80" xfId="3340" applyNumberFormat="1" applyFont="1" applyFill="1" applyBorder="1" applyAlignment="1">
      <alignment horizontal="center" vertical="center"/>
    </xf>
    <xf numFmtId="195" fontId="4" fillId="6" borderId="72" xfId="3340" applyNumberFormat="1" applyFont="1" applyFill="1" applyBorder="1" applyAlignment="1">
      <alignment horizontal="center" vertical="center"/>
    </xf>
    <xf numFmtId="195" fontId="4" fillId="6" borderId="25" xfId="3340" applyNumberFormat="1" applyFont="1" applyFill="1" applyBorder="1" applyAlignment="1">
      <alignment horizontal="center" vertical="center"/>
    </xf>
    <xf numFmtId="195" fontId="4" fillId="5" borderId="72" xfId="3340" applyNumberFormat="1" applyFont="1" applyFill="1" applyBorder="1" applyAlignment="1">
      <alignment horizontal="center" vertical="center"/>
    </xf>
    <xf numFmtId="195" fontId="5" fillId="33" borderId="72" xfId="3340" applyNumberFormat="1" applyFont="1" applyFill="1" applyBorder="1" applyAlignment="1">
      <alignment horizontal="center" vertical="center"/>
    </xf>
    <xf numFmtId="201" fontId="4" fillId="5" borderId="25" xfId="3340" applyNumberFormat="1" applyFont="1" applyFill="1" applyBorder="1" applyAlignment="1">
      <alignment horizontal="center" vertical="center"/>
    </xf>
    <xf numFmtId="195" fontId="4" fillId="7" borderId="72" xfId="3340" applyNumberFormat="1" applyFont="1" applyFill="1" applyBorder="1" applyAlignment="1">
      <alignment horizontal="center" vertical="center"/>
    </xf>
    <xf numFmtId="201" fontId="4" fillId="7" borderId="31" xfId="3340" applyNumberFormat="1" applyFont="1" applyFill="1" applyBorder="1" applyAlignment="1">
      <alignment horizontal="center" vertical="center"/>
    </xf>
    <xf numFmtId="195" fontId="4" fillId="8" borderId="65" xfId="3340" applyNumberFormat="1" applyFont="1" applyFill="1" applyBorder="1" applyAlignment="1">
      <alignment horizontal="center" vertical="center"/>
    </xf>
    <xf numFmtId="195" fontId="4" fillId="8" borderId="72" xfId="3340" applyNumberFormat="1" applyFont="1" applyFill="1" applyBorder="1" applyAlignment="1">
      <alignment horizontal="center" vertical="center"/>
    </xf>
    <xf numFmtId="195" fontId="4" fillId="8" borderId="25" xfId="3340" applyNumberFormat="1" applyFont="1" applyFill="1" applyBorder="1" applyAlignment="1">
      <alignment horizontal="center" vertical="center"/>
    </xf>
    <xf numFmtId="195" fontId="5" fillId="8" borderId="75" xfId="3340" applyNumberFormat="1" applyFont="1" applyFill="1" applyBorder="1" applyAlignment="1">
      <alignment horizontal="center" vertical="center"/>
    </xf>
    <xf numFmtId="195" fontId="5" fillId="8" borderId="82" xfId="3340" applyNumberFormat="1" applyFont="1" applyFill="1" applyBorder="1" applyAlignment="1">
      <alignment horizontal="center" vertical="center"/>
    </xf>
    <xf numFmtId="195" fontId="4" fillId="8" borderId="86" xfId="3340" applyNumberFormat="1" applyFont="1" applyFill="1" applyBorder="1" applyAlignment="1">
      <alignment horizontal="center" vertical="center"/>
    </xf>
    <xf numFmtId="195" fontId="4" fillId="0" borderId="18" xfId="3340" applyNumberFormat="1" applyFont="1" applyBorder="1" applyAlignment="1">
      <alignment horizontal="left" vertical="center"/>
    </xf>
    <xf numFmtId="195" fontId="4" fillId="0" borderId="19" xfId="3340" applyNumberFormat="1" applyFont="1" applyBorder="1" applyAlignment="1">
      <alignment horizontal="left" vertical="center" shrinkToFit="1"/>
    </xf>
    <xf numFmtId="0" fontId="4" fillId="0" borderId="19" xfId="3340" applyFont="1" applyBorder="1" applyAlignment="1">
      <alignment horizontal="left" vertical="center" shrinkToFit="1"/>
    </xf>
    <xf numFmtId="202" fontId="4" fillId="0" borderId="19" xfId="3340" applyNumberFormat="1" applyFont="1" applyBorder="1" applyAlignment="1">
      <alignment horizontal="left" vertical="center" wrapText="1"/>
    </xf>
    <xf numFmtId="202" fontId="4" fillId="0" borderId="19" xfId="3340" applyNumberFormat="1" applyFont="1" applyBorder="1" applyAlignment="1">
      <alignment horizontal="center" vertical="center" shrinkToFit="1"/>
    </xf>
    <xf numFmtId="0" fontId="4" fillId="0" borderId="19" xfId="3340" applyNumberFormat="1" applyFont="1" applyBorder="1" applyAlignment="1">
      <alignment horizontal="center" vertical="center" wrapText="1"/>
    </xf>
    <xf numFmtId="205" fontId="4" fillId="0" borderId="19" xfId="3340" applyNumberFormat="1" applyFont="1" applyBorder="1" applyAlignment="1">
      <alignment horizontal="center" vertical="center"/>
    </xf>
    <xf numFmtId="195" fontId="4" fillId="0" borderId="7" xfId="3340" applyNumberFormat="1" applyFont="1" applyBorder="1" applyAlignment="1">
      <alignment horizontal="center" vertical="center"/>
    </xf>
    <xf numFmtId="49" fontId="4" fillId="5" borderId="18" xfId="3340" applyNumberFormat="1" applyFont="1" applyFill="1" applyBorder="1" applyAlignment="1">
      <alignment horizontal="center" vertical="center"/>
    </xf>
    <xf numFmtId="202" fontId="4" fillId="5" borderId="30" xfId="3340" applyNumberFormat="1" applyFont="1" applyFill="1" applyBorder="1" applyAlignment="1">
      <alignment vertical="center" shrinkToFit="1"/>
    </xf>
    <xf numFmtId="200" fontId="4" fillId="0" borderId="30" xfId="3340" applyNumberFormat="1" applyFont="1" applyBorder="1" applyAlignment="1">
      <alignment horizontal="center" vertical="center"/>
    </xf>
    <xf numFmtId="195" fontId="4" fillId="0" borderId="19" xfId="3340" applyNumberFormat="1" applyFont="1" applyBorder="1" applyAlignment="1">
      <alignment horizontal="center" vertical="center"/>
    </xf>
    <xf numFmtId="202" fontId="4" fillId="0" borderId="19" xfId="3340" applyNumberFormat="1" applyFont="1" applyBorder="1" applyAlignment="1">
      <alignment horizontal="center" vertical="center"/>
    </xf>
    <xf numFmtId="186" fontId="4" fillId="0" borderId="19" xfId="3340" applyNumberFormat="1" applyFont="1" applyBorder="1" applyAlignment="1">
      <alignment horizontal="center" vertical="center"/>
    </xf>
    <xf numFmtId="181" fontId="4" fillId="0" borderId="19" xfId="3340" applyNumberFormat="1" applyFont="1" applyBorder="1" applyAlignment="1">
      <alignment horizontal="center" vertical="center"/>
    </xf>
    <xf numFmtId="195" fontId="4" fillId="0" borderId="24" xfId="3340" applyNumberFormat="1" applyFont="1" applyBorder="1" applyAlignment="1">
      <alignment horizontal="center" vertical="center"/>
    </xf>
    <xf numFmtId="202" fontId="4" fillId="7" borderId="37" xfId="3340" applyNumberFormat="1" applyFont="1" applyFill="1" applyBorder="1" applyAlignment="1">
      <alignment horizontal="center" vertical="center"/>
    </xf>
    <xf numFmtId="202" fontId="4" fillId="7" borderId="19" xfId="3340" applyNumberFormat="1" applyFont="1" applyFill="1" applyBorder="1" applyAlignment="1">
      <alignment horizontal="center" vertical="center" shrinkToFit="1"/>
    </xf>
    <xf numFmtId="195" fontId="4" fillId="0" borderId="19" xfId="3340" applyNumberFormat="1" applyFont="1" applyBorder="1" applyAlignment="1">
      <alignment horizontal="center" vertical="center" shrinkToFit="1"/>
    </xf>
    <xf numFmtId="203" fontId="4" fillId="0" borderId="19" xfId="3340" applyNumberFormat="1" applyFont="1" applyBorder="1" applyAlignment="1">
      <alignment horizontal="center" vertical="center"/>
    </xf>
    <xf numFmtId="186" fontId="4" fillId="0" borderId="7" xfId="3340" applyNumberFormat="1" applyFont="1" applyBorder="1" applyAlignment="1">
      <alignment horizontal="center" vertical="center"/>
    </xf>
    <xf numFmtId="195" fontId="4" fillId="0" borderId="18" xfId="3340" applyNumberFormat="1" applyFont="1" applyBorder="1" applyAlignment="1">
      <alignment horizontal="center" vertical="center"/>
    </xf>
    <xf numFmtId="195" fontId="4" fillId="8" borderId="87" xfId="3340" applyNumberFormat="1" applyFont="1" applyFill="1" applyBorder="1" applyAlignment="1">
      <alignment horizontal="center" vertical="center"/>
    </xf>
    <xf numFmtId="195" fontId="4" fillId="0" borderId="29" xfId="3340" applyNumberFormat="1" applyFont="1" applyBorder="1" applyAlignment="1">
      <alignment horizontal="left" vertical="center"/>
    </xf>
    <xf numFmtId="195" fontId="4" fillId="0" borderId="30" xfId="3340" applyNumberFormat="1" applyFont="1" applyBorder="1" applyAlignment="1">
      <alignment horizontal="left" vertical="center" shrinkToFit="1"/>
    </xf>
    <xf numFmtId="0" fontId="4" fillId="0" borderId="30" xfId="3340" applyFont="1" applyBorder="1" applyAlignment="1">
      <alignment horizontal="left" vertical="center" shrinkToFit="1"/>
    </xf>
    <xf numFmtId="202" fontId="4" fillId="0" borderId="30" xfId="3340" applyNumberFormat="1" applyFont="1" applyBorder="1" applyAlignment="1">
      <alignment horizontal="left" vertical="center" wrapText="1"/>
    </xf>
    <xf numFmtId="202" fontId="4" fillId="0" borderId="1" xfId="3340" applyNumberFormat="1" applyFont="1" applyBorder="1" applyAlignment="1">
      <alignment horizontal="center" vertical="center" shrinkToFit="1"/>
    </xf>
    <xf numFmtId="0" fontId="4" fillId="0" borderId="1" xfId="3340" applyNumberFormat="1" applyFont="1" applyBorder="1" applyAlignment="1">
      <alignment horizontal="center" vertical="center" wrapText="1"/>
    </xf>
    <xf numFmtId="205" fontId="4" fillId="0" borderId="30" xfId="3340" applyNumberFormat="1" applyFont="1" applyBorder="1" applyAlignment="1">
      <alignment horizontal="center" vertical="center"/>
    </xf>
    <xf numFmtId="195" fontId="4" fillId="0" borderId="22" xfId="3340" applyNumberFormat="1" applyFont="1" applyBorder="1" applyAlignment="1">
      <alignment horizontal="center" vertical="center"/>
    </xf>
    <xf numFmtId="49" fontId="4" fillId="5" borderId="29" xfId="3340" applyNumberFormat="1" applyFont="1" applyFill="1" applyBorder="1" applyAlignment="1">
      <alignment horizontal="center" vertical="center"/>
    </xf>
    <xf numFmtId="202" fontId="4" fillId="0" borderId="30" xfId="3340" applyNumberFormat="1" applyFont="1" applyBorder="1" applyAlignment="1">
      <alignment horizontal="center" vertical="center" shrinkToFit="1"/>
    </xf>
    <xf numFmtId="195" fontId="4" fillId="0" borderId="30" xfId="3340" applyNumberFormat="1" applyFont="1" applyBorder="1" applyAlignment="1">
      <alignment horizontal="center" vertical="center"/>
    </xf>
    <xf numFmtId="202" fontId="4" fillId="0" borderId="1" xfId="3340" applyNumberFormat="1" applyFont="1" applyBorder="1" applyAlignment="1">
      <alignment horizontal="center" vertical="center"/>
    </xf>
    <xf numFmtId="195" fontId="4" fillId="0" borderId="1" xfId="3340" applyNumberFormat="1" applyFont="1" applyBorder="1" applyAlignment="1">
      <alignment horizontal="center" vertical="center"/>
    </xf>
    <xf numFmtId="186" fontId="4" fillId="0" borderId="1" xfId="3340" applyNumberFormat="1" applyFont="1" applyBorder="1" applyAlignment="1">
      <alignment horizontal="center" vertical="center"/>
    </xf>
    <xf numFmtId="181" fontId="4" fillId="0" borderId="1" xfId="3340" applyNumberFormat="1" applyFont="1" applyBorder="1" applyAlignment="1">
      <alignment horizontal="center" vertical="center"/>
    </xf>
    <xf numFmtId="195" fontId="4" fillId="0" borderId="38" xfId="3340" applyNumberFormat="1" applyFont="1" applyBorder="1" applyAlignment="1">
      <alignment horizontal="center" vertical="center"/>
    </xf>
    <xf numFmtId="202" fontId="4" fillId="7" borderId="39" xfId="3340" applyNumberFormat="1" applyFont="1" applyFill="1" applyBorder="1" applyAlignment="1">
      <alignment horizontal="center" vertical="center"/>
    </xf>
    <xf numFmtId="202" fontId="4" fillId="7" borderId="30" xfId="3340" applyNumberFormat="1" applyFont="1" applyFill="1" applyBorder="1" applyAlignment="1">
      <alignment horizontal="center" vertical="center" shrinkToFit="1"/>
    </xf>
    <xf numFmtId="195" fontId="4" fillId="0" borderId="30" xfId="3340" applyNumberFormat="1" applyFont="1" applyBorder="1" applyAlignment="1">
      <alignment horizontal="center" vertical="center" shrinkToFit="1"/>
    </xf>
    <xf numFmtId="203" fontId="4" fillId="0" borderId="30" xfId="3340" applyNumberFormat="1" applyFont="1" applyBorder="1" applyAlignment="1">
      <alignment horizontal="center" vertical="center"/>
    </xf>
    <xf numFmtId="186" fontId="4" fillId="0" borderId="30" xfId="3340" applyNumberFormat="1" applyFont="1" applyBorder="1" applyAlignment="1">
      <alignment horizontal="center" vertical="center"/>
    </xf>
    <xf numFmtId="186" fontId="4" fillId="0" borderId="22" xfId="3340" applyNumberFormat="1" applyFont="1" applyBorder="1" applyAlignment="1">
      <alignment horizontal="center" vertical="center"/>
    </xf>
    <xf numFmtId="195" fontId="4" fillId="0" borderId="29" xfId="3340" applyNumberFormat="1" applyFont="1" applyBorder="1" applyAlignment="1">
      <alignment horizontal="center" vertical="center"/>
    </xf>
    <xf numFmtId="204" fontId="5" fillId="0" borderId="70" xfId="3340" applyNumberFormat="1" applyFont="1" applyBorder="1" applyAlignment="1">
      <alignment horizontal="center" vertical="center"/>
    </xf>
    <xf numFmtId="202" fontId="5" fillId="0" borderId="69" xfId="3340" applyNumberFormat="1" applyFont="1" applyBorder="1" applyAlignment="1">
      <alignment horizontal="center" vertical="center"/>
    </xf>
    <xf numFmtId="202" fontId="5" fillId="0" borderId="84" xfId="3340" applyNumberFormat="1" applyFont="1" applyBorder="1" applyAlignment="1">
      <alignment horizontal="center" vertical="center"/>
    </xf>
    <xf numFmtId="195" fontId="4" fillId="8" borderId="88" xfId="3340" applyNumberFormat="1" applyFont="1" applyFill="1" applyBorder="1" applyAlignment="1">
      <alignment horizontal="center" vertical="center"/>
    </xf>
    <xf numFmtId="206" fontId="4" fillId="0" borderId="30" xfId="3340" applyNumberFormat="1" applyFont="1" applyBorder="1" applyAlignment="1">
      <alignment horizontal="center" vertical="center" wrapText="1"/>
    </xf>
    <xf numFmtId="0" fontId="4" fillId="0" borderId="30" xfId="3340" applyNumberFormat="1" applyFont="1" applyBorder="1" applyAlignment="1">
      <alignment horizontal="center" vertical="center" wrapText="1"/>
    </xf>
    <xf numFmtId="202" fontId="4" fillId="5" borderId="1" xfId="3340" applyNumberFormat="1" applyFont="1" applyFill="1" applyBorder="1" applyAlignment="1">
      <alignment vertical="center" shrinkToFit="1"/>
    </xf>
    <xf numFmtId="200" fontId="4" fillId="0" borderId="1" xfId="3340" applyNumberFormat="1" applyFont="1" applyBorder="1" applyAlignment="1">
      <alignment horizontal="center" vertical="center"/>
    </xf>
    <xf numFmtId="195" fontId="4" fillId="0" borderId="67" xfId="3340" applyNumberFormat="1" applyFont="1" applyBorder="1" applyAlignment="1">
      <alignment horizontal="center" vertical="center"/>
    </xf>
    <xf numFmtId="202" fontId="4" fillId="7" borderId="40" xfId="3340" applyNumberFormat="1" applyFont="1" applyFill="1" applyBorder="1" applyAlignment="1">
      <alignment horizontal="center" vertical="center"/>
    </xf>
    <xf numFmtId="202" fontId="4" fillId="7" borderId="1" xfId="3340" applyNumberFormat="1" applyFont="1" applyFill="1" applyBorder="1" applyAlignment="1">
      <alignment horizontal="center" vertical="center" shrinkToFit="1"/>
    </xf>
    <xf numFmtId="195" fontId="4" fillId="0" borderId="1" xfId="3340" applyNumberFormat="1" applyFont="1" applyBorder="1" applyAlignment="1">
      <alignment horizontal="center" vertical="center" shrinkToFit="1"/>
    </xf>
    <xf numFmtId="203" fontId="4" fillId="0" borderId="1" xfId="3340" applyNumberFormat="1" applyFont="1" applyBorder="1" applyAlignment="1">
      <alignment horizontal="center" vertical="center"/>
    </xf>
    <xf numFmtId="195" fontId="4" fillId="0" borderId="27" xfId="3340" applyNumberFormat="1" applyFont="1" applyBorder="1" applyAlignment="1">
      <alignment horizontal="center" vertical="center"/>
    </xf>
    <xf numFmtId="195" fontId="4" fillId="0" borderId="17" xfId="3340" applyNumberFormat="1" applyFont="1" applyBorder="1" applyAlignment="1">
      <alignment horizontal="center" vertical="center"/>
    </xf>
    <xf numFmtId="195" fontId="4" fillId="8" borderId="81" xfId="3340" applyNumberFormat="1" applyFont="1" applyFill="1" applyBorder="1" applyAlignment="1">
      <alignment horizontal="center" vertical="center"/>
    </xf>
    <xf numFmtId="186" fontId="4" fillId="0" borderId="17" xfId="3340" applyNumberFormat="1" applyFont="1" applyBorder="1" applyAlignment="1">
      <alignment horizontal="center" vertical="center"/>
    </xf>
    <xf numFmtId="195" fontId="4" fillId="0" borderId="65" xfId="3340" applyNumberFormat="1" applyFont="1" applyBorder="1" applyAlignment="1">
      <alignment horizontal="left" vertical="center"/>
    </xf>
    <xf numFmtId="195" fontId="4" fillId="0" borderId="72" xfId="3340" applyNumberFormat="1" applyFont="1" applyBorder="1" applyAlignment="1">
      <alignment horizontal="left" vertical="center" shrinkToFit="1"/>
    </xf>
    <xf numFmtId="195" fontId="5" fillId="0" borderId="72" xfId="3340" applyNumberFormat="1" applyFont="1" applyBorder="1" applyAlignment="1">
      <alignment horizontal="left" vertical="center" shrinkToFit="1"/>
    </xf>
    <xf numFmtId="202" fontId="5" fillId="0" borderId="72" xfId="3340" applyNumberFormat="1" applyFont="1" applyBorder="1" applyAlignment="1">
      <alignment horizontal="left" vertical="center" wrapText="1"/>
    </xf>
    <xf numFmtId="206" fontId="5" fillId="0" borderId="72" xfId="3340" applyNumberFormat="1" applyFont="1" applyBorder="1" applyAlignment="1">
      <alignment horizontal="center" vertical="center" wrapText="1"/>
    </xf>
    <xf numFmtId="0" fontId="5" fillId="0" borderId="72" xfId="3340" applyNumberFormat="1" applyFont="1" applyBorder="1" applyAlignment="1">
      <alignment horizontal="center" vertical="center" wrapText="1"/>
    </xf>
    <xf numFmtId="205" fontId="4" fillId="0" borderId="72" xfId="3340" applyNumberFormat="1" applyFont="1" applyBorder="1" applyAlignment="1">
      <alignment horizontal="center" vertical="center"/>
    </xf>
    <xf numFmtId="195" fontId="4" fillId="0" borderId="31" xfId="3340" applyNumberFormat="1" applyFont="1" applyBorder="1" applyAlignment="1">
      <alignment horizontal="center" vertical="center"/>
    </xf>
    <xf numFmtId="49" fontId="4" fillId="5" borderId="65" xfId="3340" applyNumberFormat="1" applyFont="1" applyFill="1" applyBorder="1" applyAlignment="1">
      <alignment horizontal="center" vertical="center"/>
    </xf>
    <xf numFmtId="202" fontId="4" fillId="5" borderId="72" xfId="3340" applyNumberFormat="1" applyFont="1" applyFill="1" applyBorder="1" applyAlignment="1">
      <alignment vertical="center" shrinkToFit="1"/>
    </xf>
    <xf numFmtId="200" fontId="4" fillId="0" borderId="72" xfId="3340" applyNumberFormat="1" applyFont="1" applyBorder="1" applyAlignment="1">
      <alignment horizontal="center" vertical="center"/>
    </xf>
    <xf numFmtId="202" fontId="4" fillId="0" borderId="72" xfId="3340" applyNumberFormat="1" applyFont="1" applyBorder="1" applyAlignment="1">
      <alignment horizontal="center" vertical="center" shrinkToFit="1"/>
    </xf>
    <xf numFmtId="195" fontId="4" fillId="0" borderId="72" xfId="3340" applyNumberFormat="1" applyFont="1" applyBorder="1" applyAlignment="1">
      <alignment horizontal="center" vertical="center"/>
    </xf>
    <xf numFmtId="195" fontId="4" fillId="0" borderId="26" xfId="3340" applyNumberFormat="1" applyFont="1" applyBorder="1" applyAlignment="1">
      <alignment horizontal="center" vertical="center"/>
    </xf>
    <xf numFmtId="186" fontId="4" fillId="0" borderId="26" xfId="3340" applyNumberFormat="1" applyFont="1" applyBorder="1" applyAlignment="1">
      <alignment horizontal="center" vertical="center"/>
    </xf>
    <xf numFmtId="181" fontId="4" fillId="0" borderId="26" xfId="3340" applyNumberFormat="1" applyFont="1" applyBorder="1" applyAlignment="1">
      <alignment horizontal="center" vertical="center"/>
    </xf>
    <xf numFmtId="202" fontId="4" fillId="0" borderId="26" xfId="3340" applyNumberFormat="1" applyFont="1" applyBorder="1" applyAlignment="1">
      <alignment horizontal="center" vertical="center"/>
    </xf>
    <xf numFmtId="195" fontId="4" fillId="0" borderId="25" xfId="3340" applyNumberFormat="1" applyFont="1" applyBorder="1" applyAlignment="1">
      <alignment horizontal="center" vertical="center"/>
    </xf>
    <xf numFmtId="202" fontId="4" fillId="7" borderId="96" xfId="3340" applyNumberFormat="1" applyFont="1" applyFill="1" applyBorder="1" applyAlignment="1">
      <alignment horizontal="center" vertical="center"/>
    </xf>
    <xf numFmtId="202" fontId="4" fillId="7" borderId="72" xfId="3340" applyNumberFormat="1" applyFont="1" applyFill="1" applyBorder="1" applyAlignment="1">
      <alignment horizontal="center" vertical="center" shrinkToFit="1"/>
    </xf>
    <xf numFmtId="195" fontId="4" fillId="0" borderId="72" xfId="3340" applyNumberFormat="1" applyFont="1" applyBorder="1" applyAlignment="1">
      <alignment horizontal="center" vertical="center" shrinkToFit="1"/>
    </xf>
    <xf numFmtId="203" fontId="4" fillId="0" borderId="72" xfId="3340" applyNumberFormat="1" applyFont="1" applyBorder="1" applyAlignment="1">
      <alignment horizontal="center" vertical="center"/>
    </xf>
    <xf numFmtId="186" fontId="4" fillId="0" borderId="72" xfId="3340" applyNumberFormat="1" applyFont="1" applyBorder="1" applyAlignment="1">
      <alignment horizontal="center" vertical="center"/>
    </xf>
    <xf numFmtId="186" fontId="4" fillId="0" borderId="31" xfId="3340" applyNumberFormat="1" applyFont="1" applyBorder="1" applyAlignment="1">
      <alignment horizontal="center" vertical="center"/>
    </xf>
    <xf numFmtId="195" fontId="4" fillId="0" borderId="65" xfId="3340" applyNumberFormat="1" applyFont="1" applyBorder="1" applyAlignment="1">
      <alignment horizontal="center" vertical="center"/>
    </xf>
    <xf numFmtId="204" fontId="5" fillId="0" borderId="74" xfId="3340" applyNumberFormat="1" applyFont="1" applyBorder="1" applyAlignment="1">
      <alignment horizontal="center" vertical="center"/>
    </xf>
    <xf numFmtId="202" fontId="5" fillId="0" borderId="75" xfId="3340" applyNumberFormat="1" applyFont="1" applyBorder="1" applyAlignment="1">
      <alignment horizontal="center" vertical="center"/>
    </xf>
    <xf numFmtId="202" fontId="5" fillId="0" borderId="82" xfId="3340" applyNumberFormat="1" applyFont="1" applyBorder="1" applyAlignment="1">
      <alignment horizontal="center" vertical="center"/>
    </xf>
    <xf numFmtId="195" fontId="4" fillId="8" borderId="89" xfId="3340" applyNumberFormat="1" applyFont="1" applyFill="1" applyBorder="1" applyAlignment="1">
      <alignment horizontal="center" vertical="center"/>
    </xf>
    <xf numFmtId="195" fontId="4" fillId="0" borderId="6" xfId="3340" applyNumberFormat="1" applyFont="1" applyBorder="1">
      <alignment vertical="center"/>
    </xf>
    <xf numFmtId="195" fontId="19" fillId="5" borderId="11" xfId="3340" applyNumberFormat="1" applyFont="1" applyFill="1" applyBorder="1" applyAlignment="1">
      <alignment horizontal="center" vertical="center" wrapText="1"/>
    </xf>
    <xf numFmtId="195" fontId="10" fillId="0" borderId="6" xfId="3340" applyNumberFormat="1" applyFont="1" applyBorder="1" applyAlignment="1">
      <alignment horizontal="center" vertical="center"/>
    </xf>
    <xf numFmtId="195" fontId="19" fillId="31" borderId="12" xfId="3340" applyNumberFormat="1" applyFont="1" applyFill="1" applyBorder="1" applyAlignment="1">
      <alignment horizontal="center" vertical="center" wrapText="1"/>
    </xf>
    <xf numFmtId="195" fontId="4" fillId="0" borderId="92" xfId="3340" applyNumberFormat="1" applyFont="1" applyBorder="1" applyAlignment="1">
      <alignment horizontal="right" vertical="center"/>
    </xf>
    <xf numFmtId="195" fontId="4" fillId="0" borderId="0" xfId="3340" applyNumberFormat="1" applyFont="1" applyAlignment="1">
      <alignment horizontal="right" vertical="center"/>
    </xf>
    <xf numFmtId="195" fontId="4" fillId="0" borderId="0" xfId="3340" applyNumberFormat="1" applyFont="1" applyAlignment="1">
      <alignment horizontal="right" vertical="center" shrinkToFit="1"/>
    </xf>
    <xf numFmtId="195" fontId="19" fillId="5" borderId="14" xfId="3340" applyNumberFormat="1" applyFont="1" applyFill="1" applyBorder="1" applyAlignment="1">
      <alignment horizontal="center" vertical="center"/>
    </xf>
    <xf numFmtId="201" fontId="19" fillId="5" borderId="14" xfId="3340" applyNumberFormat="1" applyFont="1" applyFill="1" applyBorder="1" applyAlignment="1">
      <alignment horizontal="center" vertical="center"/>
    </xf>
    <xf numFmtId="201" fontId="19" fillId="31" borderId="14" xfId="3340" applyNumberFormat="1" applyFont="1" applyFill="1" applyBorder="1" applyAlignment="1">
      <alignment horizontal="center" vertical="center"/>
    </xf>
    <xf numFmtId="195" fontId="4" fillId="0" borderId="13" xfId="3340" applyNumberFormat="1" applyFont="1" applyBorder="1" applyAlignment="1">
      <alignment horizontal="right" vertical="center"/>
    </xf>
    <xf numFmtId="195" fontId="3" fillId="0" borderId="0" xfId="3340" applyNumberFormat="1" applyFont="1" applyAlignment="1">
      <alignment horizontal="left" vertical="center"/>
    </xf>
    <xf numFmtId="195" fontId="12" fillId="0" borderId="0" xfId="3340" applyNumberFormat="1" applyFont="1" applyAlignment="1">
      <alignment horizontal="left" vertical="center"/>
    </xf>
    <xf numFmtId="195" fontId="3" fillId="0" borderId="0" xfId="3340" applyNumberFormat="1" applyFont="1" applyAlignment="1">
      <alignment horizontal="center" vertical="center"/>
    </xf>
    <xf numFmtId="195" fontId="12" fillId="0" borderId="0" xfId="3340" applyNumberFormat="1" applyFont="1" applyAlignment="1">
      <alignment horizontal="center" vertical="center"/>
    </xf>
    <xf numFmtId="195" fontId="11" fillId="8" borderId="11" xfId="3340" applyNumberFormat="1" applyFont="1" applyFill="1" applyBorder="1" applyAlignment="1">
      <alignment horizontal="center" vertical="center" wrapText="1"/>
    </xf>
    <xf numFmtId="195" fontId="19" fillId="3" borderId="90" xfId="3340" applyNumberFormat="1" applyFont="1" applyFill="1" applyBorder="1" applyAlignment="1">
      <alignment horizontal="center" vertical="center" wrapText="1"/>
    </xf>
    <xf numFmtId="195" fontId="19" fillId="3" borderId="15" xfId="3340" applyNumberFormat="1" applyFont="1" applyFill="1" applyBorder="1" applyAlignment="1">
      <alignment horizontal="center" vertical="center" wrapText="1"/>
    </xf>
    <xf numFmtId="201" fontId="19" fillId="3" borderId="91" xfId="3340" applyNumberFormat="1" applyFont="1" applyFill="1" applyBorder="1" applyAlignment="1">
      <alignment horizontal="center" vertical="center"/>
    </xf>
    <xf numFmtId="201" fontId="19" fillId="3" borderId="16" xfId="3340" applyNumberFormat="1" applyFont="1" applyFill="1" applyBorder="1" applyAlignment="1">
      <alignment horizontal="center" vertical="center"/>
    </xf>
    <xf numFmtId="195" fontId="14" fillId="0" borderId="0" xfId="3340" applyNumberFormat="1" applyFont="1" applyAlignment="1">
      <alignment horizontal="center" vertical="center"/>
    </xf>
    <xf numFmtId="195" fontId="14" fillId="0" borderId="0" xfId="3340" applyNumberFormat="1" applyFont="1" applyBorder="1" applyAlignment="1">
      <alignment horizontal="center" vertical="center"/>
    </xf>
    <xf numFmtId="195" fontId="17" fillId="0" borderId="0" xfId="3340" applyNumberFormat="1" applyFont="1">
      <alignment vertical="center"/>
    </xf>
    <xf numFmtId="195" fontId="5" fillId="0" borderId="0" xfId="3340" applyNumberFormat="1" applyFont="1" applyBorder="1" applyAlignment="1">
      <alignment horizontal="center" vertical="center"/>
    </xf>
    <xf numFmtId="195" fontId="4" fillId="0" borderId="0" xfId="3340" applyNumberFormat="1" applyFont="1" applyBorder="1" applyAlignment="1">
      <alignment horizontal="center" vertical="center"/>
    </xf>
    <xf numFmtId="206" fontId="4" fillId="0" borderId="19" xfId="3340" applyNumberFormat="1" applyFont="1" applyBorder="1" applyAlignment="1">
      <alignment horizontal="center" vertical="center" wrapText="1"/>
    </xf>
    <xf numFmtId="49" fontId="4" fillId="33" borderId="29" xfId="3340" applyNumberFormat="1" applyFont="1" applyFill="1" applyBorder="1" applyAlignment="1">
      <alignment horizontal="center" vertical="center"/>
    </xf>
    <xf numFmtId="202" fontId="4" fillId="7" borderId="39" xfId="3340" applyNumberFormat="1" applyFont="1" applyFill="1" applyBorder="1" applyAlignment="1" applyProtection="1">
      <alignment horizontal="center" vertical="center"/>
    </xf>
    <xf numFmtId="195" fontId="4" fillId="8" borderId="4" xfId="0" applyNumberFormat="1" applyFont="1" applyFill="1" applyBorder="1" applyAlignment="1">
      <alignment horizontal="center" vertical="center"/>
    </xf>
    <xf numFmtId="195" fontId="4" fillId="8" borderId="94" xfId="0" applyNumberFormat="1" applyFont="1" applyFill="1" applyBorder="1" applyAlignment="1">
      <alignment horizontal="center" vertical="center"/>
    </xf>
    <xf numFmtId="195" fontId="4" fillId="8" borderId="45" xfId="0" applyNumberFormat="1" applyFont="1" applyFill="1" applyBorder="1" applyAlignment="1">
      <alignment horizontal="center" vertical="center"/>
    </xf>
    <xf numFmtId="195" fontId="4" fillId="8" borderId="43" xfId="0" applyNumberFormat="1" applyFont="1" applyFill="1" applyBorder="1" applyAlignment="1">
      <alignment horizontal="center" vertical="center"/>
    </xf>
    <xf numFmtId="195" fontId="4" fillId="5" borderId="36" xfId="0" applyNumberFormat="1" applyFont="1" applyFill="1" applyBorder="1" applyAlignment="1">
      <alignment horizontal="center" vertical="center"/>
    </xf>
    <xf numFmtId="195" fontId="4" fillId="5" borderId="46" xfId="0" applyNumberFormat="1" applyFont="1" applyFill="1" applyBorder="1" applyAlignment="1">
      <alignment horizontal="center" vertical="center"/>
    </xf>
    <xf numFmtId="195" fontId="4" fillId="5" borderId="44" xfId="0" applyNumberFormat="1" applyFont="1" applyFill="1" applyBorder="1" applyAlignment="1">
      <alignment horizontal="center" vertical="center"/>
    </xf>
    <xf numFmtId="195" fontId="4" fillId="7" borderId="32" xfId="0" applyNumberFormat="1" applyFont="1" applyFill="1" applyBorder="1" applyAlignment="1">
      <alignment horizontal="center" vertical="center"/>
    </xf>
    <xf numFmtId="195" fontId="4" fillId="6" borderId="18" xfId="0" applyNumberFormat="1" applyFont="1" applyFill="1" applyBorder="1" applyAlignment="1">
      <alignment horizontal="left" vertical="center"/>
    </xf>
    <xf numFmtId="195" fontId="4" fillId="6" borderId="65" xfId="0" applyNumberFormat="1" applyFont="1" applyFill="1" applyBorder="1" applyAlignment="1">
      <alignment horizontal="left" vertical="center"/>
    </xf>
    <xf numFmtId="195" fontId="4" fillId="6" borderId="19" xfId="0" applyNumberFormat="1" applyFont="1" applyFill="1" applyBorder="1" applyAlignment="1">
      <alignment horizontal="left" vertical="center"/>
    </xf>
    <xf numFmtId="195" fontId="4" fillId="6" borderId="63" xfId="0" applyNumberFormat="1" applyFont="1" applyFill="1" applyBorder="1" applyAlignment="1">
      <alignment horizontal="left" vertical="center"/>
    </xf>
    <xf numFmtId="195" fontId="5" fillId="6" borderId="5" xfId="0" applyNumberFormat="1" applyFont="1" applyFill="1" applyBorder="1" applyAlignment="1">
      <alignment horizontal="left" vertical="center"/>
    </xf>
    <xf numFmtId="195" fontId="5" fillId="6" borderId="66" xfId="0" applyNumberFormat="1" applyFont="1" applyFill="1" applyBorder="1" applyAlignment="1">
      <alignment horizontal="left" vertical="center"/>
    </xf>
    <xf numFmtId="195" fontId="4" fillId="5" borderId="28" xfId="0" applyNumberFormat="1" applyFont="1" applyFill="1" applyBorder="1" applyAlignment="1">
      <alignment horizontal="center" vertical="center"/>
    </xf>
    <xf numFmtId="195" fontId="4" fillId="5" borderId="79" xfId="0" applyNumberFormat="1" applyFont="1" applyFill="1" applyBorder="1" applyAlignment="1">
      <alignment horizontal="center" vertical="center"/>
    </xf>
    <xf numFmtId="195" fontId="4" fillId="5" borderId="61" xfId="0" applyNumberFormat="1" applyFont="1" applyFill="1" applyBorder="1" applyAlignment="1">
      <alignment horizontal="center" vertical="center"/>
    </xf>
    <xf numFmtId="195" fontId="4" fillId="5" borderId="63" xfId="0" applyNumberFormat="1" applyFont="1" applyFill="1" applyBorder="1" applyAlignment="1">
      <alignment horizontal="center" vertical="center"/>
    </xf>
    <xf numFmtId="195" fontId="5" fillId="6" borderId="5" xfId="0" applyNumberFormat="1" applyFont="1" applyFill="1" applyBorder="1" applyAlignment="1">
      <alignment horizontal="left" vertical="center" wrapText="1"/>
    </xf>
    <xf numFmtId="195" fontId="11" fillId="8" borderId="11" xfId="0" applyNumberFormat="1" applyFont="1" applyFill="1" applyBorder="1" applyAlignment="1">
      <alignment horizontal="center" vertical="center" wrapText="1"/>
    </xf>
    <xf numFmtId="195" fontId="11" fillId="8" borderId="14" xfId="0" applyNumberFormat="1" applyFont="1" applyFill="1" applyBorder="1" applyAlignment="1">
      <alignment horizontal="center" vertical="center" wrapText="1"/>
    </xf>
    <xf numFmtId="195" fontId="4" fillId="5" borderId="26" xfId="0" applyNumberFormat="1" applyFont="1" applyFill="1" applyBorder="1" applyAlignment="1">
      <alignment horizontal="center" vertical="center"/>
    </xf>
    <xf numFmtId="195" fontId="4" fillId="5" borderId="66" xfId="0" applyNumberFormat="1" applyFont="1" applyFill="1" applyBorder="1" applyAlignment="1">
      <alignment horizontal="center" vertical="center"/>
    </xf>
    <xf numFmtId="195" fontId="5" fillId="33" borderId="26" xfId="0" applyNumberFormat="1" applyFont="1" applyFill="1" applyBorder="1" applyAlignment="1">
      <alignment horizontal="center" vertical="center" shrinkToFit="1"/>
    </xf>
    <xf numFmtId="195" fontId="5" fillId="33" borderId="66" xfId="0" applyNumberFormat="1" applyFont="1" applyFill="1" applyBorder="1" applyAlignment="1">
      <alignment horizontal="center" vertical="center" shrinkToFit="1"/>
    </xf>
    <xf numFmtId="195" fontId="4" fillId="7" borderId="34" xfId="0" applyNumberFormat="1" applyFont="1" applyFill="1" applyBorder="1" applyAlignment="1">
      <alignment horizontal="center" vertical="center" wrapText="1"/>
    </xf>
    <xf numFmtId="195" fontId="4" fillId="7" borderId="68" xfId="0" applyNumberFormat="1" applyFont="1" applyFill="1" applyBorder="1" applyAlignment="1">
      <alignment horizontal="center" vertical="center"/>
    </xf>
    <xf numFmtId="195" fontId="4" fillId="7" borderId="78" xfId="0" applyNumberFormat="1" applyFont="1" applyFill="1" applyBorder="1" applyAlignment="1">
      <alignment horizontal="center" vertical="center"/>
    </xf>
    <xf numFmtId="195" fontId="4" fillId="7" borderId="80" xfId="0" applyNumberFormat="1" applyFont="1" applyFill="1" applyBorder="1" applyAlignment="1">
      <alignment horizontal="center" vertical="center"/>
    </xf>
    <xf numFmtId="195" fontId="4" fillId="7" borderId="66" xfId="0" applyNumberFormat="1" applyFont="1" applyFill="1" applyBorder="1" applyAlignment="1">
      <alignment horizontal="center" vertical="center"/>
    </xf>
    <xf numFmtId="6" fontId="111" fillId="0" borderId="0" xfId="20" applyFont="1" applyBorder="1" applyAlignment="1">
      <alignment horizontal="center" vertical="center"/>
    </xf>
    <xf numFmtId="195" fontId="18" fillId="0" borderId="0" xfId="0" applyNumberFormat="1" applyFont="1" applyAlignment="1">
      <alignment horizontal="right" vertical="center"/>
    </xf>
    <xf numFmtId="195" fontId="4" fillId="7" borderId="80" xfId="3340" applyNumberFormat="1" applyFont="1" applyFill="1" applyBorder="1" applyAlignment="1">
      <alignment horizontal="center" vertical="center"/>
    </xf>
    <xf numFmtId="195" fontId="11" fillId="8" borderId="11" xfId="3340" applyNumberFormat="1" applyFont="1" applyFill="1" applyBorder="1" applyAlignment="1">
      <alignment horizontal="center" vertical="center" wrapText="1"/>
    </xf>
    <xf numFmtId="195" fontId="11" fillId="8" borderId="14" xfId="3340" applyNumberFormat="1" applyFont="1" applyFill="1" applyBorder="1" applyAlignment="1">
      <alignment horizontal="center" vertical="center" wrapText="1"/>
    </xf>
    <xf numFmtId="195" fontId="18" fillId="0" borderId="0" xfId="3340" applyNumberFormat="1" applyFont="1" applyAlignment="1">
      <alignment horizontal="right" vertical="center"/>
    </xf>
    <xf numFmtId="6" fontId="111" fillId="34" borderId="0" xfId="20" applyFont="1" applyFill="1" applyBorder="1" applyAlignment="1">
      <alignment horizontal="center" vertical="center"/>
    </xf>
    <xf numFmtId="195" fontId="4" fillId="5" borderId="1" xfId="3340" applyNumberFormat="1" applyFont="1" applyFill="1" applyBorder="1" applyAlignment="1">
      <alignment horizontal="center" vertical="center"/>
    </xf>
    <xf numFmtId="195" fontId="4" fillId="5" borderId="72" xfId="3340" applyNumberFormat="1" applyFont="1" applyFill="1" applyBorder="1" applyAlignment="1">
      <alignment horizontal="center" vertical="center"/>
    </xf>
    <xf numFmtId="195" fontId="4" fillId="5" borderId="26" xfId="3340" applyNumberFormat="1" applyFont="1" applyFill="1" applyBorder="1" applyAlignment="1">
      <alignment horizontal="center" vertical="center"/>
    </xf>
    <xf numFmtId="195" fontId="4" fillId="5" borderId="80" xfId="3340" applyNumberFormat="1" applyFont="1" applyFill="1" applyBorder="1" applyAlignment="1">
      <alignment horizontal="center" vertical="center"/>
    </xf>
    <xf numFmtId="195" fontId="5" fillId="33" borderId="26" xfId="3340" applyNumberFormat="1" applyFont="1" applyFill="1" applyBorder="1" applyAlignment="1">
      <alignment horizontal="center" vertical="center" shrinkToFit="1"/>
    </xf>
    <xf numFmtId="195" fontId="5" fillId="33" borderId="80" xfId="3340" applyNumberFormat="1" applyFont="1" applyFill="1" applyBorder="1" applyAlignment="1">
      <alignment horizontal="center" vertical="center" shrinkToFit="1"/>
    </xf>
    <xf numFmtId="195" fontId="4" fillId="7" borderId="34" xfId="3340" applyNumberFormat="1" applyFont="1" applyFill="1" applyBorder="1" applyAlignment="1">
      <alignment horizontal="center" vertical="center" wrapText="1"/>
    </xf>
    <xf numFmtId="195" fontId="4" fillId="7" borderId="68" xfId="3340" applyNumberFormat="1" applyFont="1" applyFill="1" applyBorder="1" applyAlignment="1">
      <alignment horizontal="center" vertical="center"/>
    </xf>
    <xf numFmtId="195" fontId="4" fillId="7" borderId="78" xfId="3340" applyNumberFormat="1" applyFont="1" applyFill="1" applyBorder="1" applyAlignment="1">
      <alignment horizontal="center" vertical="center"/>
    </xf>
    <xf numFmtId="195" fontId="4" fillId="5" borderId="36" xfId="3340" applyNumberFormat="1" applyFont="1" applyFill="1" applyBorder="1" applyAlignment="1">
      <alignment horizontal="center" vertical="center"/>
    </xf>
    <xf numFmtId="195" fontId="4" fillId="5" borderId="46" xfId="3340" applyNumberFormat="1" applyFont="1" applyFill="1" applyBorder="1" applyAlignment="1">
      <alignment horizontal="center" vertical="center"/>
    </xf>
    <xf numFmtId="195" fontId="4" fillId="5" borderId="44" xfId="3340" applyNumberFormat="1" applyFont="1" applyFill="1" applyBorder="1" applyAlignment="1">
      <alignment horizontal="center" vertical="center"/>
    </xf>
    <xf numFmtId="195" fontId="4" fillId="7" borderId="32" xfId="3340" applyNumberFormat="1" applyFont="1" applyFill="1" applyBorder="1" applyAlignment="1">
      <alignment horizontal="center" vertical="center"/>
    </xf>
    <xf numFmtId="195" fontId="4" fillId="8" borderId="4" xfId="3340" applyNumberFormat="1" applyFont="1" applyFill="1" applyBorder="1" applyAlignment="1">
      <alignment horizontal="center" vertical="center"/>
    </xf>
    <xf numFmtId="195" fontId="4" fillId="8" borderId="94" xfId="3340" applyNumberFormat="1" applyFont="1" applyFill="1" applyBorder="1" applyAlignment="1">
      <alignment horizontal="center" vertical="center"/>
    </xf>
    <xf numFmtId="195" fontId="4" fillId="8" borderId="45" xfId="3340" applyNumberFormat="1" applyFont="1" applyFill="1" applyBorder="1" applyAlignment="1">
      <alignment horizontal="center" vertical="center"/>
    </xf>
    <xf numFmtId="195" fontId="4" fillId="8" borderId="43" xfId="3340" applyNumberFormat="1" applyFont="1" applyFill="1" applyBorder="1" applyAlignment="1">
      <alignment horizontal="center" vertical="center"/>
    </xf>
    <xf numFmtId="195" fontId="4" fillId="6" borderId="95" xfId="3340" applyNumberFormat="1" applyFont="1" applyFill="1" applyBorder="1" applyAlignment="1">
      <alignment horizontal="left" vertical="center"/>
    </xf>
    <xf numFmtId="195" fontId="4" fillId="6" borderId="79" xfId="3340" applyNumberFormat="1" applyFont="1" applyFill="1" applyBorder="1" applyAlignment="1">
      <alignment horizontal="left" vertical="center"/>
    </xf>
    <xf numFmtId="195" fontId="4" fillId="6" borderId="19" xfId="3340" applyNumberFormat="1" applyFont="1" applyFill="1" applyBorder="1" applyAlignment="1">
      <alignment horizontal="left" vertical="center"/>
    </xf>
    <xf numFmtId="195" fontId="4" fillId="6" borderId="72" xfId="3340" applyNumberFormat="1" applyFont="1" applyFill="1" applyBorder="1" applyAlignment="1">
      <alignment horizontal="left" vertical="center"/>
    </xf>
    <xf numFmtId="195" fontId="5" fillId="6" borderId="5" xfId="3340" applyNumberFormat="1" applyFont="1" applyFill="1" applyBorder="1" applyAlignment="1">
      <alignment horizontal="left" vertical="center"/>
    </xf>
    <xf numFmtId="195" fontId="5" fillId="6" borderId="80" xfId="3340" applyNumberFormat="1" applyFont="1" applyFill="1" applyBorder="1" applyAlignment="1">
      <alignment horizontal="left" vertical="center"/>
    </xf>
    <xf numFmtId="195" fontId="5" fillId="6" borderId="5" xfId="3340" applyNumberFormat="1" applyFont="1" applyFill="1" applyBorder="1" applyAlignment="1">
      <alignment horizontal="left" vertical="center" wrapText="1"/>
    </xf>
    <xf numFmtId="195" fontId="4" fillId="5" borderId="27" xfId="3340" applyNumberFormat="1" applyFont="1" applyFill="1" applyBorder="1" applyAlignment="1">
      <alignment horizontal="center" vertical="center"/>
    </xf>
    <xf numFmtId="195" fontId="4" fillId="5" borderId="65" xfId="3340" applyNumberFormat="1" applyFont="1" applyFill="1" applyBorder="1" applyAlignment="1">
      <alignment horizontal="center" vertical="center"/>
    </xf>
    <xf numFmtId="195" fontId="4" fillId="6" borderId="18" xfId="3340" applyNumberFormat="1" applyFont="1" applyFill="1" applyBorder="1" applyAlignment="1">
      <alignment horizontal="left" vertical="center"/>
    </xf>
    <xf numFmtId="195" fontId="4" fillId="6" borderId="65" xfId="3340" applyNumberFormat="1" applyFont="1" applyFill="1" applyBorder="1" applyAlignment="1">
      <alignment horizontal="left" vertical="center"/>
    </xf>
  </cellXfs>
  <cellStyles count="3372">
    <cellStyle name="〰" xfId="155"/>
    <cellStyle name="〰〰" xfId="157"/>
    <cellStyle name="〰〰　0" xfId="141"/>
    <cellStyle name="?" xfId="149"/>
    <cellStyle name="?_ぱる殿向御見積20110819" xfId="160"/>
    <cellStyle name="?_プレゼ価格決裁ﾌｫｰﾏｯﾄ" xfId="153"/>
    <cellStyle name="?_ミニストップ向御見積" xfId="154"/>
    <cellStyle name="_（仮）OAVｼﾘｰｽﾞ引出つき(ﾌﾞﾗｳﾝ)" xfId="50"/>
    <cellStyle name="_（仮）OAVｼﾘｰｽﾞ引出つき(ﾌﾞﾗｳﾝ)_(正）TOFｼﾘｰｽﾞ商品詳細③" xfId="163"/>
    <cellStyle name="_（仮）OAVｼﾘｰｽﾞ引出つき(ﾌﾞﾗｳﾝ)_【ｺｰﾅﾝ】軽量_【ｺｰﾅﾝ】返品明細_2009事業計画（資材）" xfId="170"/>
    <cellStyle name="_（仮）OAVｼﾘｰｽﾞ引出つき(ﾌﾞﾗｳﾝ)_【ｺｰﾅﾝ】軽量_1007【大口用】コーナン波板導入提案価格一覧_【ｺｰﾅﾝ】返品明細" xfId="176"/>
    <cellStyle name="_（仮）OAVｼﾘｰｽﾞ引出つき(ﾌﾞﾗｳﾝ)_【ｺｰﾅﾝ】軽量_2009事業計画（資材）" xfId="137"/>
    <cellStyle name="_（仮）OAVｼﾘｰｽﾞ引出つき(ﾌﾞﾗｳﾝ)_【ｺｰﾅﾝ】返品明細" xfId="162"/>
    <cellStyle name="_（仮）OAVｼﾘｰｽﾞ引出つき(ﾌﾞﾗｳﾝ)_【ｺｰﾅﾝ】返品明細_2009事業計画（資材）" xfId="177"/>
    <cellStyle name="_（仮）OAVｼﾘｰｽﾞ引出つき(ﾌﾞﾗｳﾝ)_【最終】ｼﾞｮｲ波板提案資料" xfId="143"/>
    <cellStyle name="_（仮）OAVｼﾘｰｽﾞ引出つき(ﾌﾞﾗｳﾝ)_【超重要】波板商談資料" xfId="103"/>
    <cellStyle name="_（仮）OAVｼﾘｰｽﾞ引出つき(ﾌﾞﾗｳﾝ)_【超重要】波板商談資料_【ｺｰﾅﾝ】返品明細" xfId="180"/>
    <cellStyle name="_（仮）OAVｼﾘｰｽﾞ引出つき(ﾌﾞﾗｳﾝ)_【超重要】波板商談資料_【ｺｰﾅﾝ】返品明細_2009事業計画（資材）" xfId="187"/>
    <cellStyle name="_（仮）OAVｼﾘｰｽﾞ引出つき(ﾌﾞﾗｳﾝ)_【超重要】波板商談資料_【最終】ｼﾞｮｲ波板提案資料" xfId="189"/>
    <cellStyle name="_（仮）OAVｼﾘｰｽﾞ引出つき(ﾌﾞﾗｳﾝ)_【超重要】波板商談資料_【副社長】コーナン価格" xfId="191"/>
    <cellStyle name="_（仮）OAVｼﾘｰｽﾞ引出つき(ﾌﾞﾗｳﾝ)_【超重要】波板商談資料_【副社長】コーナン価格_【ｺｰﾅﾝ】返品明細" xfId="192"/>
    <cellStyle name="_（仮）OAVｼﾘｰｽﾞ引出つき(ﾌﾞﾗｳﾝ)_【超重要】波板商談資料_【副社長】コーナン価格_【ｺｰﾅﾝ】返品明細_2009事業計画（資材）" xfId="195"/>
    <cellStyle name="_（仮）OAVｼﾘｰｽﾞ引出つき(ﾌﾞﾗｳﾝ)_【超重要】波板商談資料_【副社長】コーナン価格_2009事業計画（資材）" xfId="165"/>
    <cellStyle name="_（仮）OAVｼﾘｰｽﾞ引出つき(ﾌﾞﾗｳﾝ)_【超重要】波板商談資料_1007【大口用】コーナン波板導入提案価格一覧" xfId="197"/>
    <cellStyle name="_（仮）OAVｼﾘｰｽﾞ引出つき(ﾌﾞﾗｳﾝ)_【超重要】波板商談資料_1007【大口用】コーナン波板導入提案価格一覧_【ｺｰﾅﾝ】返品明細" xfId="198"/>
    <cellStyle name="_（仮）OAVｼﾘｰｽﾞ引出つき(ﾌﾞﾗｳﾝ)_【超重要】波板商談資料_1007【大口用】コーナン波板導入提案価格一覧_【ｺｰﾅﾝ】返品明細_2009事業計画（資材）" xfId="199"/>
    <cellStyle name="_（仮）OAVｼﾘｰｽﾞ引出つき(ﾌﾞﾗｳﾝ)_【超重要】波板商談資料_1007【大口用】コーナン波板導入提案価格一覧_2009事業計画（資材）" xfId="202"/>
    <cellStyle name="_（仮）OAVｼﾘｰｽﾞ引出つき(ﾌﾞﾗｳﾝ)_【超重要】波板商談資料_2009事業計画（資材）" xfId="205"/>
    <cellStyle name="_（仮）OAVｼﾘｰｽﾞ引出つき(ﾌﾞﾗｳﾝ)_【超重要】波板商談資料_軽量ｶﾗｰ提案" xfId="206"/>
    <cellStyle name="_（仮）OAVｼﾘｰｽﾞ引出つき(ﾌﾞﾗｳﾝ)_【超重要】波板商談資料_軽量ｶﾗｰ提案_【ｺｰﾅﾝ】返品明細" xfId="178"/>
    <cellStyle name="_（仮）OAVｼﾘｰｽﾞ引出つき(ﾌﾞﾗｳﾝ)_【超重要】波板商談資料_軽量ｶﾗｰ提案_【ｺｰﾅﾝ】返品明細_2009事業計画（資材）" xfId="145"/>
    <cellStyle name="_（仮）OAVｼﾘｰｽﾞ引出つき(ﾌﾞﾗｳﾝ)_【超重要】波板商談資料_軽量ｶﾗｰ提案_1007【大口用】コーナン波板導入提案価格一覧" xfId="44"/>
    <cellStyle name="_（仮）OAVｼﾘｰｽﾞ引出つき(ﾌﾞﾗｳﾝ)_【超重要】波板商談資料_軽量ｶﾗｰ提案_1007【大口用】コーナン波板導入提案価格一覧_【ｺｰﾅﾝ】返品明細" xfId="208"/>
    <cellStyle name="_（仮）OAVｼﾘｰｽﾞ引出つき(ﾌﾞﾗｳﾝ)_【超重要】波板商談資料_軽量ｶﾗｰ提案_1007【大口用】コーナン波板導入提案価格一覧_【ｺｰﾅﾝ】返品明細_2009事業計画（資材）" xfId="214"/>
    <cellStyle name="_（仮）OAVｼﾘｰｽﾞ引出つき(ﾌﾞﾗｳﾝ)_【超重要】波板商談資料_軽量ｶﾗｰ提案_1007【大口用】コーナン波板導入提案価格一覧_2009事業計画（資材）" xfId="219"/>
    <cellStyle name="_（仮）OAVｼﾘｰｽﾞ引出つき(ﾌﾞﾗｳﾝ)_【超重要】波板商談資料_軽量ｶﾗｰ提案_2009事業計画（資材）" xfId="39"/>
    <cellStyle name="_（仮）OAVｼﾘｰｽﾞ引出つき(ﾌﾞﾗｳﾝ)_【超重要】波板商談資料_島忠" xfId="222"/>
    <cellStyle name="_（仮）OAVｼﾘｰｽﾞ引出つき(ﾌﾞﾗｳﾝ)_【超重要】波板商談資料_島忠_【ｺｰﾅﾝ】返品明細" xfId="225"/>
    <cellStyle name="_（仮）OAVｼﾘｰｽﾞ引出つき(ﾌﾞﾗｳﾝ)_【超重要】波板商談資料_島忠_【ｺｰﾅﾝ】返品明細_2009事業計画（資材）" xfId="226"/>
    <cellStyle name="_（仮）OAVｼﾘｰｽﾞ引出つき(ﾌﾞﾗｳﾝ)_【超重要】波板商談資料_島忠_1007【大口用】コーナン波板導入提案価格一覧" xfId="229"/>
    <cellStyle name="_（仮）OAVｼﾘｰｽﾞ引出つき(ﾌﾞﾗｳﾝ)_【超重要】波板商談資料_島忠_1007【大口用】コーナン波板導入提案価格一覧_【ｺｰﾅﾝ】返品明細" xfId="230"/>
    <cellStyle name="_（仮）OAVｼﾘｰｽﾞ引出つき(ﾌﾞﾗｳﾝ)_【超重要】波板商談資料_島忠_1007【大口用】コーナン波板導入提案価格一覧_【ｺｰﾅﾝ】返品明細_2009事業計画（資材）" xfId="233"/>
    <cellStyle name="_（仮）OAVｼﾘｰｽﾞ引出つき(ﾌﾞﾗｳﾝ)_【超重要】波板商談資料_島忠_1007【大口用】コーナン波板導入提案価格一覧_2009事業計画（資材）" xfId="236"/>
    <cellStyle name="_（仮）OAVｼﾘｰｽﾞ引出つき(ﾌﾞﾗｳﾝ)_【超重要】波板商談資料_島忠_2009事業計画（資材）" xfId="239"/>
    <cellStyle name="_（仮）OAVｼﾘｰｽﾞ引出つき(ﾌﾞﾗｳﾝ)_【副社長】コーナン価格" xfId="242"/>
    <cellStyle name="_（仮）OAVｼﾘｰｽﾞ引出つき(ﾌﾞﾗｳﾝ)_【副社長】コーナン価格_【ｺｰﾅﾝ】返品明細" xfId="244"/>
    <cellStyle name="_（仮）OAVｼﾘｰｽﾞ引出つき(ﾌﾞﾗｳﾝ)_【副社長】コーナン価格_【ｺｰﾅﾝ】返品明細_2009事業計画（資材）" xfId="246"/>
    <cellStyle name="_（仮）OAVｼﾘｰｽﾞ引出つき(ﾌﾞﾗｳﾝ)_【副社長】コーナン価格_2009事業計画（資材）" xfId="252"/>
    <cellStyle name="_（仮）OAVｼﾘｰｽﾞ引出つき(ﾌﾞﾗｳﾝ)_■月別付加額グラフ" xfId="253"/>
    <cellStyle name="_（仮）OAVｼﾘｰｽﾞ引出つき(ﾌﾞﾗｳﾝ)_■月別付加額グラフ_●全体企画会議資料（事業部全体）" xfId="257"/>
    <cellStyle name="_（仮）OAVｼﾘｰｽﾞ引出つき(ﾌﾞﾗｳﾝ)_●全体企画会議資料（事業部全体）" xfId="261"/>
    <cellStyle name="_（仮）OAVｼﾘｰｽﾞ引出つき(ﾌﾞﾗｳﾝ)_０７値上価格表 (2)" xfId="72"/>
    <cellStyle name="_（仮）OAVｼﾘｰｽﾞ引出つき(ﾌﾞﾗｳﾝ)_０７値上価格表 (2)_■月別付加額グラフ" xfId="113"/>
    <cellStyle name="_（仮）OAVｼﾘｰｽﾞ引出つき(ﾌﾞﾗｳﾝ)_０７値上価格表 (2)_■月別付加額グラフ_●全体企画会議資料（事業部全体）" xfId="129"/>
    <cellStyle name="_（仮）OAVｼﾘｰｽﾞ引出つき(ﾌﾞﾗｳﾝ)_０７値上価格表 (2)_●全体企画会議資料（事業部全体）" xfId="263"/>
    <cellStyle name="_（仮）OAVｼﾘｰｽﾞ引出つき(ﾌﾞﾗｳﾝ)_1007【大口用】コーナン波板導入提案価格一覧" xfId="266"/>
    <cellStyle name="_（仮）OAVｼﾘｰｽﾞ引出つき(ﾌﾞﾗｳﾝ)_1007【大口用】コーナン波板導入提案価格一覧_【ｺｰﾅﾝ】返品明細" xfId="267"/>
    <cellStyle name="_（仮）OAVｼﾘｰｽﾞ引出つき(ﾌﾞﾗｳﾝ)_1007【大口用】コーナン波板導入提案価格一覧_【ｺｰﾅﾝ】返品明細_2009事業計画（資材）" xfId="271"/>
    <cellStyle name="_（仮）OAVｼﾘｰｽﾞ引出つき(ﾌﾞﾗｳﾝ)_1007【大口用】コーナン波板導入提案価格一覧_2009事業計画（資材）" xfId="275"/>
    <cellStyle name="_（仮）OAVｼﾘｰｽﾞ引出つき(ﾌﾞﾗｳﾝ)_2007年下期重点新商品ペット" xfId="277"/>
    <cellStyle name="_（仮）OAVｼﾘｰｽﾞ引出つき(ﾌﾞﾗｳﾝ)_2007年下期重点新商品ペット_■月別付加額グラフ" xfId="279"/>
    <cellStyle name="_（仮）OAVｼﾘｰｽﾞ引出つき(ﾌﾞﾗｳﾝ)_2007年下期重点新商品ペット_■月別付加額グラフ_●全体企画会議資料（事業部全体）" xfId="54"/>
    <cellStyle name="_（仮）OAVｼﾘｰｽﾞ引出つき(ﾌﾞﾗｳﾝ)_2007年下期重点新商品ペット_●全体企画会議資料（事業部全体）" xfId="276"/>
    <cellStyle name="_（仮）OAVｼﾘｰｽﾞ引出つき(ﾌﾞﾗｳﾝ)_2007年下期重点新商品リスト" xfId="285"/>
    <cellStyle name="_（仮）OAVｼﾘｰｽﾞ引出つき(ﾌﾞﾗｳﾝ)_2007年下期重点新商品リスト_■月別付加額グラフ" xfId="290"/>
    <cellStyle name="_（仮）OAVｼﾘｰｽﾞ引出つき(ﾌﾞﾗｳﾝ)_2007年下期重点新商品リスト_■月別付加額グラフ_●全体企画会議資料（事業部全体）" xfId="293"/>
    <cellStyle name="_（仮）OAVｼﾘｰｽﾞ引出つき(ﾌﾞﾗｳﾝ)_2007年下期重点新商品リスト_●全体企画会議資料（事業部全体）" xfId="295"/>
    <cellStyle name="_（仮）OAVｼﾘｰｽﾞ引出つき(ﾌﾞﾗｳﾝ)_2007年下期重点新商品リストハード" xfId="296"/>
    <cellStyle name="_（仮）OAVｼﾘｰｽﾞ引出つき(ﾌﾞﾗｳﾝ)_2007年下期重点新商品リストハード_■月別付加額グラフ" xfId="298"/>
    <cellStyle name="_（仮）OAVｼﾘｰｽﾞ引出つき(ﾌﾞﾗｳﾝ)_2007年下期重点新商品リストハード_■月別付加額グラフ_●全体企画会議資料（事業部全体）" xfId="301"/>
    <cellStyle name="_（仮）OAVｼﾘｰｽﾞ引出つき(ﾌﾞﾗｳﾝ)_2007年下期重点新商品リストハード_●全体企画会議資料（事業部全体）" xfId="305"/>
    <cellStyle name="_（仮）OAVｼﾘｰｽﾞ引出つき(ﾌﾞﾗｳﾝ)_2009事業計画（資材）" xfId="307"/>
    <cellStyle name="_（仮）OAVｼﾘｰｽﾞ引出つき(ﾌﾞﾗｳﾝ)_さよならﾌﾞﾗｳﾝ管TVﾗｯｸ企画書" xfId="310"/>
    <cellStyle name="_（仮）OAVｼﾘｰｽﾞ引出つき(ﾌﾞﾗｳﾝ)_さよならﾌﾞﾗｳﾝ管TVﾗｯｸ企画書_(正）TOFｼﾘｰｽﾞ商品詳細③" xfId="312"/>
    <cellStyle name="_（仮）OAVｼﾘｰｽﾞ引出つき(ﾌﾞﾗｳﾝ)_ホーム2007年下期重点新商品リスト" xfId="315"/>
    <cellStyle name="_（仮）OAVｼﾘｰｽﾞ引出つき(ﾌﾞﾗｳﾝ)_ホーム2007年下期重点新商品リスト_■月別付加額グラフ" xfId="318"/>
    <cellStyle name="_（仮）OAVｼﾘｰｽﾞ引出つき(ﾌﾞﾗｳﾝ)_ホーム2007年下期重点新商品リスト_■月別付加額グラフ_●全体企画会議資料（事業部全体）" xfId="320"/>
    <cellStyle name="_（仮）OAVｼﾘｰｽﾞ引出つき(ﾌﾞﾗｳﾝ)_ホーム2007年下期重点新商品リスト_●全体企画会議資料（事業部全体）" xfId="321"/>
    <cellStyle name="_（仮）OAVｼﾘｰｽﾞ引出つき(ﾌﾞﾗｳﾝ)_営業向けレター" xfId="14"/>
    <cellStyle name="_（仮）OAVｼﾘｰｽﾞ引出つき(ﾌﾞﾗｳﾝ)_営業向けレター_■月別付加額グラフ" xfId="32"/>
    <cellStyle name="_（仮）OAVｼﾘｰｽﾞ引出つき(ﾌﾞﾗｳﾝ)_営業向けレター_■月別付加額グラフ_●全体企画会議資料（事業部全体）" xfId="309"/>
    <cellStyle name="_（仮）OAVｼﾘｰｽﾞ引出つき(ﾌﾞﾗｳﾝ)_営業向けレター_●全体企画会議資料（事業部全体）" xfId="323"/>
    <cellStyle name="_（仮）OAVｼﾘｰｽﾞ引出つき(ﾌﾞﾗｳﾝ)_亀鶴依頼押入れ" xfId="291"/>
    <cellStyle name="_（仮）OAVｼﾘｰｽﾞ引出つき(ﾌﾞﾗｳﾝ)_軽量ｶﾗｰ提案" xfId="329"/>
    <cellStyle name="_（仮）OAVｼﾘｰｽﾞ引出つき(ﾌﾞﾗｳﾝ)_軽量ｶﾗｰ提案_【ｺｰﾅﾝ】返品明細" xfId="330"/>
    <cellStyle name="_（仮）OAVｼﾘｰｽﾞ引出つき(ﾌﾞﾗｳﾝ)_軽量ｶﾗｰ提案_【ｺｰﾅﾝ】返品明細_2009事業計画（資材）" xfId="332"/>
    <cellStyle name="_（仮）OAVｼﾘｰｽﾞ引出つき(ﾌﾞﾗｳﾝ)_軽量ｶﾗｰ提案_1007【大口用】コーナン波板導入提案価格一覧" xfId="334"/>
    <cellStyle name="_（仮）OAVｼﾘｰｽﾞ引出つき(ﾌﾞﾗｳﾝ)_軽量ｶﾗｰ提案_1007【大口用】コーナン波板導入提案価格一覧_【ｺｰﾅﾝ】返品明細" xfId="336"/>
    <cellStyle name="_（仮）OAVｼﾘｰｽﾞ引出つき(ﾌﾞﾗｳﾝ)_軽量ｶﾗｰ提案_1007【大口用】コーナン波板導入提案価格一覧_【ｺｰﾅﾝ】返品明細_2009事業計画（資材）" xfId="337"/>
    <cellStyle name="_（仮）OAVｼﾘｰｽﾞ引出つき(ﾌﾞﾗｳﾝ)_軽量ｶﾗｰ提案_1007【大口用】コーナン波板導入提案価格一覧_2009事業計画（資材）" xfId="13"/>
    <cellStyle name="_（仮）OAVｼﾘｰｽﾞ引出つき(ﾌﾞﾗｳﾝ)_軽量ｶﾗｰ提案_2009事業計画（資材）" xfId="316"/>
    <cellStyle name="_（仮）OAVｼﾘｰｽﾞ引出つき(ﾌﾞﾗｳﾝ)_収納・2007年下期重点新商品リスト" xfId="314"/>
    <cellStyle name="_（仮）OAVｼﾘｰｽﾞ引出つき(ﾌﾞﾗｳﾝ)_収納・2007年下期重点新商品リスト_■月別付加額グラフ" xfId="340"/>
    <cellStyle name="_（仮）OAVｼﾘｰｽﾞ引出つき(ﾌﾞﾗｳﾝ)_収納・2007年下期重点新商品リスト_■月別付加額グラフ_●全体企画会議資料（事業部全体）" xfId="288"/>
    <cellStyle name="_（仮）OAVｼﾘｰｽﾞ引出つき(ﾌﾞﾗｳﾝ)_収納・2007年下期重点新商品リスト_●全体企画会議資料（事業部全体）" xfId="341"/>
    <cellStyle name="_（仮）OAVｼﾘｰｽﾞ引出つき(ﾌﾞﾗｳﾝ)_島忠" xfId="117"/>
    <cellStyle name="_（仮）OAVｼﾘｰｽﾞ引出つき(ﾌﾞﾗｳﾝ)_島忠_【ｺｰﾅﾝ】返品明細" xfId="343"/>
    <cellStyle name="_（仮）OAVｼﾘｰｽﾞ引出つき(ﾌﾞﾗｳﾝ)_島忠_【ｺｰﾅﾝ】返品明細_2009事業計画（資材）" xfId="345"/>
    <cellStyle name="_（仮）OAVｼﾘｰｽﾞ引出つき(ﾌﾞﾗｳﾝ)_島忠_1007【大口用】コーナン波板導入提案価格一覧" xfId="348"/>
    <cellStyle name="_（仮）OAVｼﾘｰｽﾞ引出つき(ﾌﾞﾗｳﾝ)_島忠_1007【大口用】コーナン波板導入提案価格一覧_【ｺｰﾅﾝ】返品明細" xfId="354"/>
    <cellStyle name="_（仮）OAVｼﾘｰｽﾞ引出つき(ﾌﾞﾗｳﾝ)_島忠_1007【大口用】コーナン波板導入提案価格一覧_【ｺｰﾅﾝ】返品明細_2009事業計画（資材）" xfId="357"/>
    <cellStyle name="_（仮）OAVｼﾘｰｽﾞ引出つき(ﾌﾞﾗｳﾝ)_島忠_1007【大口用】コーナン波板導入提案価格一覧_2009事業計画（資材）" xfId="74"/>
    <cellStyle name="_（仮）OAVｼﾘｰｽﾞ引出つき(ﾌﾞﾗｳﾝ)_島忠_2009事業計画（資材）" xfId="360"/>
    <cellStyle name="_（仮）OAVﾎﾞｰﾄﾞ" xfId="247"/>
    <cellStyle name="_（仮）OAVﾎﾞｰﾄﾞ_（原本）幹部研修会発表用" xfId="363"/>
    <cellStyle name="_（仮）OAVﾎﾞｰﾄﾞ_(正）TOFｼﾘｰｽﾞ商品詳細③" xfId="131"/>
    <cellStyle name="_（仮）OAVﾎﾞｰﾄﾞ_【ｺｰﾅﾝ】軽量" xfId="317"/>
    <cellStyle name="_（仮）OAVﾎﾞｰﾄﾞ_【ｺｰﾅﾝ】軽量_【ｺｰﾅﾝ】返品明細" xfId="365"/>
    <cellStyle name="_（仮）OAVﾎﾞｰﾄﾞ_【ｺｰﾅﾝ】軽量_【ｺｰﾅﾝ】返品明細_2009事業計画（資材）" xfId="269"/>
    <cellStyle name="_（仮）OAVﾎﾞｰﾄﾞ_【ｺｰﾅﾝ】軽量_1007【大口用】コーナン波板導入提案価格一覧" xfId="240"/>
    <cellStyle name="_（仮）OAVﾎﾞｰﾄﾞ_【ｺｰﾅﾝ】軽量_1007【大口用】コーナン波板導入提案価格一覧_【ｺｰﾅﾝ】返品明細" xfId="366"/>
    <cellStyle name="_（仮）OAVﾎﾞｰﾄﾞ_【ｺｰﾅﾝ】軽量_1007【大口用】コーナン波板導入提案価格一覧_【ｺｰﾅﾝ】返品明細_2009事業計画（資材）" xfId="368"/>
    <cellStyle name="_（仮）OAVﾎﾞｰﾄﾞ_【ｺｰﾅﾝ】軽量_1007【大口用】コーナン波板導入提案価格一覧_2009事業計画（資材）" xfId="372"/>
    <cellStyle name="_（仮）OAVﾎﾞｰﾄﾞ_【ｺｰﾅﾝ】軽量_2009事業計画（資材）" xfId="373"/>
    <cellStyle name="_（仮）OAVﾎﾞｰﾄﾞ_【ｺｰﾅﾝ】返品明細" xfId="319"/>
    <cellStyle name="_（仮）OAVﾎﾞｰﾄﾞ_【ｺｰﾅﾝ】返品明細_2009事業計画（資材）" xfId="379"/>
    <cellStyle name="_（仮）OAVﾎﾞｰﾄﾞ_【最終】ｼﾞｮｲ波板提案資料" xfId="273"/>
    <cellStyle name="_（仮）OAVﾎﾞｰﾄﾞ_【超重要】波板商談資料" xfId="384"/>
    <cellStyle name="_（仮）OAVﾎﾞｰﾄﾞ_【超重要】波板商談資料_【ｺｰﾅﾝ】返品明細" xfId="386"/>
    <cellStyle name="_（仮）OAVﾎﾞｰﾄﾞ_【超重要】波板商談資料_【ｺｰﾅﾝ】返品明細_2009事業計画（資材）" xfId="388"/>
    <cellStyle name="_（仮）OAVﾎﾞｰﾄﾞ_【超重要】波板商談資料_【最終】ｼﾞｮｲ波板提案資料" xfId="392"/>
    <cellStyle name="_（仮）OAVﾎﾞｰﾄﾞ_【超重要】波板商談資料_【副社長】コーナン価格" xfId="350"/>
    <cellStyle name="_（仮）OAVﾎﾞｰﾄﾞ_【超重要】波板商談資料_【副社長】コーナン価格_【ｺｰﾅﾝ】返品明細" xfId="356"/>
    <cellStyle name="_（仮）OAVﾎﾞｰﾄﾞ_【超重要】波板商談資料_【副社長】コーナン価格_【ｺｰﾅﾝ】返品明細_2009事業計画（資材）" xfId="359"/>
    <cellStyle name="_（仮）OAVﾎﾞｰﾄﾞ_【超重要】波板商談資料_【副社長】コーナン価格_2009事業計画（資材）" xfId="77"/>
    <cellStyle name="_（仮）OAVﾎﾞｰﾄﾞ_【超重要】波板商談資料_1007【大口用】コーナン波板導入提案価格一覧" xfId="394"/>
    <cellStyle name="_（仮）OAVﾎﾞｰﾄﾞ_【超重要】波板商談資料_1007【大口用】コーナン波板導入提案価格一覧_【ｺｰﾅﾝ】返品明細" xfId="10"/>
    <cellStyle name="_（仮）OAVﾎﾞｰﾄﾞ_【超重要】波板商談資料_1007【大口用】コーナン波板導入提案価格一覧_【ｺｰﾅﾝ】返品明細_2009事業計画（資材）" xfId="399"/>
    <cellStyle name="_（仮）OAVﾎﾞｰﾄﾞ_【超重要】波板商談資料_1007【大口用】コーナン波板導入提案価格一覧_2009事業計画（資材）" xfId="401"/>
    <cellStyle name="_（仮）OAVﾎﾞｰﾄﾞ_【超重要】波板商談資料_2009事業計画（資材）" xfId="403"/>
    <cellStyle name="_（仮）OAVﾎﾞｰﾄﾞ_【超重要】波板商談資料_軽量ｶﾗｰ提案" xfId="338"/>
    <cellStyle name="_（仮）OAVﾎﾞｰﾄﾞ_【超重要】波板商談資料_軽量ｶﾗｰ提案_【ｺｰﾅﾝ】返品明細" xfId="404"/>
    <cellStyle name="_（仮）OAVﾎﾞｰﾄﾞ_【超重要】波板商談資料_軽量ｶﾗｰ提案_【ｺｰﾅﾝ】返品明細_2009事業計画（資材）" xfId="152"/>
    <cellStyle name="_（仮）OAVﾎﾞｰﾄﾞ_【超重要】波板商談資料_軽量ｶﾗｰ提案_1007【大口用】コーナン波板導入提案価格一覧" xfId="408"/>
    <cellStyle name="_（仮）OAVﾎﾞｰﾄﾞ_【超重要】波板商談資料_軽量ｶﾗｰ提案_1007【大口用】コーナン波板導入提案価格一覧_【ｺｰﾅﾝ】返品明細" xfId="409"/>
    <cellStyle name="_（仮）OAVﾎﾞｰﾄﾞ_【超重要】波板商談資料_軽量ｶﾗｰ提案_1007【大口用】コーナン波板導入提案価格一覧_【ｺｰﾅﾝ】返品明細_2009事業計画（資材）" xfId="413"/>
    <cellStyle name="_（仮）OAVﾎﾞｰﾄﾞ_【超重要】波板商談資料_軽量ｶﾗｰ提案_1007【大口用】コーナン波板導入提案価格一覧_2009事業計画（資材）" xfId="415"/>
    <cellStyle name="_（仮）OAVﾎﾞｰﾄﾞ_【超重要】波板商談資料_軽量ｶﾗｰ提案_2009事業計画（資材）" xfId="420"/>
    <cellStyle name="_（仮）OAVﾎﾞｰﾄﾞ_【超重要】波板商談資料_島忠" xfId="422"/>
    <cellStyle name="_（仮）OAVﾎﾞｰﾄﾞ_【超重要】波板商談資料_島忠_【ｺｰﾅﾝ】返品明細" xfId="424"/>
    <cellStyle name="_（仮）OAVﾎﾞｰﾄﾞ_【超重要】波板商談資料_島忠_【ｺｰﾅﾝ】返品明細_2009事業計画（資材）" xfId="426"/>
    <cellStyle name="_（仮）OAVﾎﾞｰﾄﾞ_【超重要】波板商談資料_島忠_1007【大口用】コーナン波板導入提案価格一覧" xfId="429"/>
    <cellStyle name="_（仮）OAVﾎﾞｰﾄﾞ_【超重要】波板商談資料_島忠_1007【大口用】コーナン波板導入提案価格一覧_【ｺｰﾅﾝ】返品明細" xfId="433"/>
    <cellStyle name="_（仮）OAVﾎﾞｰﾄﾞ_【超重要】波板商談資料_島忠_1007【大口用】コーナン波板導入提案価格一覧_【ｺｰﾅﾝ】返品明細_2009事業計画（資材）" xfId="434"/>
    <cellStyle name="_（仮）OAVﾎﾞｰﾄﾞ_【超重要】波板商談資料_島忠_1007【大口用】コーナン波板導入提案価格一覧_2009事業計画（資材）" xfId="78"/>
    <cellStyle name="_（仮）OAVﾎﾞｰﾄﾞ_【超重要】波板商談資料_島忠_2009事業計画（資材）" xfId="438"/>
    <cellStyle name="_（仮）OAVﾎﾞｰﾄﾞ_【副社長】コーナン価格" xfId="441"/>
    <cellStyle name="_（仮）OAVﾎﾞｰﾄﾞ_【副社長】コーナン価格_【ｺｰﾅﾝ】返品明細" xfId="443"/>
    <cellStyle name="_（仮）OAVﾎﾞｰﾄﾞ_【副社長】コーナン価格_【ｺｰﾅﾝ】返品明細_2009事業計画（資材）" xfId="448"/>
    <cellStyle name="_（仮）OAVﾎﾞｰﾄﾞ_【副社長】コーナン価格_2009事業計画（資材）" xfId="93"/>
    <cellStyle name="_（仮）OAVﾎﾞｰﾄﾞ_■月別付加額グラフ" xfId="454"/>
    <cellStyle name="_（仮）OAVﾎﾞｰﾄﾞ_■月別付加額グラフ_●全体企画会議資料（事業部全体）" xfId="255"/>
    <cellStyle name="_（仮）OAVﾎﾞｰﾄﾞ_●全体企画会議資料（事業部全体）" xfId="456"/>
    <cellStyle name="_（仮）OAVﾎﾞｰﾄﾞ_０７値上価格表 (2)" xfId="146"/>
    <cellStyle name="_（仮）OAVﾎﾞｰﾄﾞ_０７値上価格表 (2)_■月別付加額グラフ" xfId="459"/>
    <cellStyle name="_（仮）OAVﾎﾞｰﾄﾞ_０７値上価格表 (2)_■月別付加額グラフ_●全体企画会議資料（事業部全体）" xfId="95"/>
    <cellStyle name="_（仮）OAVﾎﾞｰﾄﾞ_０７値上価格表 (2)_●全体企画会議資料（事業部全体）" xfId="62"/>
    <cellStyle name="_（仮）OAVﾎﾞｰﾄﾞ_1007【大口用】コーナン波板導入提案価格一覧" xfId="465"/>
    <cellStyle name="_（仮）OAVﾎﾞｰﾄﾞ_1007【大口用】コーナン波板導入提案価格一覧_【ｺｰﾅﾝ】返品明細" xfId="326"/>
    <cellStyle name="_（仮）OAVﾎﾞｰﾄﾞ_1007【大口用】コーナン波板導入提案価格一覧_【ｺｰﾅﾝ】返品明細_2009事業計画（資材）" xfId="467"/>
    <cellStyle name="_（仮）OAVﾎﾞｰﾄﾞ_1007【大口用】コーナン波板導入提案価格一覧_2009事業計画（資材）" xfId="469"/>
    <cellStyle name="_（仮）OAVﾎﾞｰﾄﾞ_2007年下期重点新商品ペット" xfId="346"/>
    <cellStyle name="_（仮）OAVﾎﾞｰﾄﾞ_2007年下期重点新商品ペット_■月別付加額グラフ" xfId="344"/>
    <cellStyle name="_（仮）OAVﾎﾞｰﾄﾞ_2007年下期重点新商品ペット_■月別付加額グラフ_●全体企画会議資料（事業部全体）" xfId="428"/>
    <cellStyle name="_（仮）OAVﾎﾞｰﾄﾞ_2007年下期重点新商品ペット_●全体企画会議資料（事業部全体）" xfId="440"/>
    <cellStyle name="_（仮）OAVﾎﾞｰﾄﾞ_2007年下期重点新商品リスト" xfId="470"/>
    <cellStyle name="_（仮）OAVﾎﾞｰﾄﾞ_2007年下期重点新商品リスト_■月別付加額グラフ" xfId="473"/>
    <cellStyle name="_（仮）OAVﾎﾞｰﾄﾞ_2007年下期重点新商品リスト_■月別付加額グラフ_●全体企画会議資料（事業部全体）" xfId="381"/>
    <cellStyle name="_（仮）OAVﾎﾞｰﾄﾞ_2007年下期重点新商品リスト_●全体企画会議資料（事業部全体）" xfId="476"/>
    <cellStyle name="_（仮）OAVﾎﾞｰﾄﾞ_2007年下期重点新商品リストハード" xfId="421"/>
    <cellStyle name="_（仮）OAVﾎﾞｰﾄﾞ_2007年下期重点新商品リストハード_■月別付加額グラフ" xfId="479"/>
    <cellStyle name="_（仮）OAVﾎﾞｰﾄﾞ_2007年下期重点新商品リストハード_■月別付加額グラフ_●全体企画会議資料（事業部全体）" xfId="485"/>
    <cellStyle name="_（仮）OAVﾎﾞｰﾄﾞ_2007年下期重点新商品リストハード_●全体企画会議資料（事業部全体）" xfId="487"/>
    <cellStyle name="_（仮）OAVﾎﾞｰﾄﾞ_2009事業計画（資材）" xfId="490"/>
    <cellStyle name="_（仮）OAVﾎﾞｰﾄﾞ_OAVｼﾘｰｽﾞ引出つき(ﾌﾞﾗｳﾝ)" xfId="494"/>
    <cellStyle name="_（仮）OAVﾎﾞｰﾄﾞ_OAVｼﾘｰｽﾞ引出つき(ﾌﾞﾗｳﾝ)_(正）TOFｼﾘｰｽﾞ商品詳細③" xfId="497"/>
    <cellStyle name="_（仮）OAVﾎﾞｰﾄﾞ_さよならﾌﾞﾗｳﾝ管TVﾗｯｸ企画書" xfId="498"/>
    <cellStyle name="_（仮）OAVﾎﾞｰﾄﾞ_さよならﾌﾞﾗｳﾝ管TVﾗｯｸ企画書_(正）TOFｼﾘｰｽﾞ商品詳細③" xfId="499"/>
    <cellStyle name="_（仮）OAVﾎﾞｰﾄﾞ_ホーム2007年下期重点新商品リスト" xfId="501"/>
    <cellStyle name="_（仮）OAVﾎﾞｰﾄﾞ_ホーム2007年下期重点新商品リスト_■月別付加額グラフ" xfId="503"/>
    <cellStyle name="_（仮）OAVﾎﾞｰﾄﾞ_ホーム2007年下期重点新商品リスト_■月別付加額グラフ_●全体企画会議資料（事業部全体）" xfId="186"/>
    <cellStyle name="_（仮）OAVﾎﾞｰﾄﾞ_ホーム2007年下期重点新商品リスト_●全体企画会議資料（事業部全体）" xfId="505"/>
    <cellStyle name="_（仮）OAVﾎﾞｰﾄﾞ_営業向けレター" xfId="508"/>
    <cellStyle name="_（仮）OAVﾎﾞｰﾄﾞ_営業向けレター_■月別付加額グラフ" xfId="511"/>
    <cellStyle name="_（仮）OAVﾎﾞｰﾄﾞ_営業向けレター_■月別付加額グラフ_●全体企画会議資料（事業部全体）" xfId="515"/>
    <cellStyle name="_（仮）OAVﾎﾞｰﾄﾞ_営業向けレター_●全体企画会議資料（事業部全体）" xfId="517"/>
    <cellStyle name="_（仮）OAVﾎﾞｰﾄﾞ_亀鶴依頼押入れ" xfId="523"/>
    <cellStyle name="_（仮）OAVﾎﾞｰﾄﾞ_軽量ｶﾗｰ提案" xfId="525"/>
    <cellStyle name="_（仮）OAVﾎﾞｰﾄﾞ_軽量ｶﾗｰ提案_【ｺｰﾅﾝ】返品明細" xfId="526"/>
    <cellStyle name="_（仮）OAVﾎﾞｰﾄﾞ_軽量ｶﾗｰ提案_【ｺｰﾅﾝ】返品明細_2009事業計画（資材）" xfId="528"/>
    <cellStyle name="_（仮）OAVﾎﾞｰﾄﾞ_軽量ｶﾗｰ提案_1007【大口用】コーナン波板導入提案価格一覧" xfId="529"/>
    <cellStyle name="_（仮）OAVﾎﾞｰﾄﾞ_軽量ｶﾗｰ提案_1007【大口用】コーナン波板導入提案価格一覧_【ｺｰﾅﾝ】返品明細" xfId="534"/>
    <cellStyle name="_（仮）OAVﾎﾞｰﾄﾞ_軽量ｶﾗｰ提案_1007【大口用】コーナン波板導入提案価格一覧_【ｺｰﾅﾝ】返品明細_2009事業計画（資材）" xfId="535"/>
    <cellStyle name="_（仮）OAVﾎﾞｰﾄﾞ_軽量ｶﾗｰ提案_1007【大口用】コーナン波板導入提案価格一覧_2009事業計画（資材）" xfId="538"/>
    <cellStyle name="_（仮）OAVﾎﾞｰﾄﾞ_軽量ｶﾗｰ提案_2009事業計画（資材）" xfId="35"/>
    <cellStyle name="_（仮）OAVﾎﾞｰﾄﾞ_収納・2007年下期重点新商品リスト" xfId="148"/>
    <cellStyle name="_（仮）OAVﾎﾞｰﾄﾞ_収納・2007年下期重点新商品リスト_■月別付加額グラフ" xfId="460"/>
    <cellStyle name="_（仮）OAVﾎﾞｰﾄﾞ_収納・2007年下期重点新商品リスト_■月別付加額グラフ_●全体企画会議資料（事業部全体）" xfId="96"/>
    <cellStyle name="_（仮）OAVﾎﾞｰﾄﾞ_収納・2007年下期重点新商品リスト_●全体企画会議資料（事業部全体）" xfId="66"/>
    <cellStyle name="_（仮）OAVﾎﾞｰﾄﾞ_島忠" xfId="258"/>
    <cellStyle name="_（仮）OAVﾎﾞｰﾄﾞ_島忠_【ｺｰﾅﾝ】返品明細" xfId="483"/>
    <cellStyle name="_（仮）OAVﾎﾞｰﾄﾞ_島忠_【ｺｰﾅﾝ】返品明細_2009事業計画（資材）" xfId="539"/>
    <cellStyle name="_（仮）OAVﾎﾞｰﾄﾞ_島忠_1007【大口用】コーナン波板導入提案価格一覧" xfId="540"/>
    <cellStyle name="_（仮）OAVﾎﾞｰﾄﾞ_島忠_1007【大口用】コーナン波板導入提案価格一覧_【ｺｰﾅﾝ】返品明細" xfId="541"/>
    <cellStyle name="_（仮）OAVﾎﾞｰﾄﾞ_島忠_1007【大口用】コーナン波板導入提案価格一覧_【ｺｰﾅﾝ】返品明細_2009事業計画（資材）" xfId="544"/>
    <cellStyle name="_（仮）OAVﾎﾞｰﾄﾞ_島忠_1007【大口用】コーナン波板導入提案価格一覧_2009事業計画（資材）" xfId="431"/>
    <cellStyle name="_（仮）OAVﾎﾞｰﾄﾞ_島忠_2009事業計画（資材）" xfId="516"/>
    <cellStyle name="_(仮)RGﾁｪｽﾄ商品詳細" xfId="545"/>
    <cellStyle name="_（仮）小物ﾁｪｽﾄ" xfId="444"/>
    <cellStyle name="_（仮）小物ﾁｪｽﾄ_【HE】価格改訂0202" xfId="500"/>
    <cellStyle name="_（仮）小物ﾁｪｽﾄ_文具ロング資料【高橋】" xfId="284"/>
    <cellStyle name="_（仮）新型RGｱﾌﾟﾛｰﾁﾚﾎﾟｰﾄ" xfId="45"/>
    <cellStyle name="_（原本）幹部研修会発表用" xfId="406"/>
    <cellStyle name="_（正）OAVｼﾘｰｽﾞ" xfId="546"/>
    <cellStyle name="_（正）OAVｼﾘｰｽﾞ_（原本）幹部研修会発表用" xfId="481"/>
    <cellStyle name="_（正）OAVｼﾘｰｽﾞ_(正）TOFｼﾘｰｽﾞ商品詳細③" xfId="492"/>
    <cellStyle name="_（正）OAVｼﾘｰｽﾞ_【ｺｰﾅﾝ】軽量" xfId="547"/>
    <cellStyle name="_（正）OAVｼﾘｰｽﾞ_【ｺｰﾅﾝ】軽量_【ｺｰﾅﾝ】返品明細" xfId="550"/>
    <cellStyle name="_（正）OAVｼﾘｰｽﾞ_【ｺｰﾅﾝ】軽量_【ｺｰﾅﾝ】返品明細_2009事業計画（資材）" xfId="393"/>
    <cellStyle name="_（正）OAVｼﾘｰｽﾞ_【ｺｰﾅﾝ】軽量_1007【大口用】コーナン波板導入提案価格一覧" xfId="26"/>
    <cellStyle name="_（正）OAVｼﾘｰｽﾞ_【ｺｰﾅﾝ】軽量_1007【大口用】コーナン波板導入提案価格一覧_【ｺｰﾅﾝ】返品明細" xfId="174"/>
    <cellStyle name="_（正）OAVｼﾘｰｽﾞ_【ｺｰﾅﾝ】軽量_1007【大口用】コーナン波板導入提案価格一覧_【ｺｰﾅﾝ】返品明細_2009事業計画（資材）" xfId="555"/>
    <cellStyle name="_（正）OAVｼﾘｰｽﾞ_【ｺｰﾅﾝ】軽量_1007【大口用】コーナン波板導入提案価格一覧_2009事業計画（資材）" xfId="558"/>
    <cellStyle name="_（正）OAVｼﾘｰｽﾞ_【ｺｰﾅﾝ】軽量_2009事業計画（資材）" xfId="53"/>
    <cellStyle name="_（正）OAVｼﾘｰｽﾞ_【ｺｰﾅﾝ】返品明細" xfId="472"/>
    <cellStyle name="_（正）OAVｼﾘｰｽﾞ_【ｺｰﾅﾝ】返品明細_2009事業計画（資材）" xfId="560"/>
    <cellStyle name="_（正）OAVｼﾘｰｽﾞ_【最終】ｼﾞｮｲ波板提案資料" xfId="121"/>
    <cellStyle name="_（正）OAVｼﾘｰｽﾞ_【超重要】波板商談資料" xfId="562"/>
    <cellStyle name="_（正）OAVｼﾘｰｽﾞ_【超重要】波板商談資料_【ｺｰﾅﾝ】返品明細" xfId="364"/>
    <cellStyle name="_（正）OAVｼﾘｰｽﾞ_【超重要】波板商談資料_【ｺｰﾅﾝ】返品明細_2009事業計画（資材）" xfId="565"/>
    <cellStyle name="_（正）OAVｼﾘｰｽﾞ_【超重要】波板商談資料_【最終】ｼﾞｮｲ波板提案資料" xfId="569"/>
    <cellStyle name="_（正）OAVｼﾘｰｽﾞ_【超重要】波板商談資料_【副社長】コーナン価格" xfId="571"/>
    <cellStyle name="_（正）OAVｼﾘｰｽﾞ_【超重要】波板商談資料_【副社長】コーナン価格_【ｺｰﾅﾝ】返品明細" xfId="572"/>
    <cellStyle name="_（正）OAVｼﾘｰｽﾞ_【超重要】波板商談資料_【副社長】コーナン価格_【ｺｰﾅﾝ】返品明細_2009事業計画（資材）" xfId="16"/>
    <cellStyle name="_（正）OAVｼﾘｰｽﾞ_【超重要】波板商談資料_【副社長】コーナン価格_2009事業計画（資材）" xfId="521"/>
    <cellStyle name="_（正）OAVｼﾘｰｽﾞ_【超重要】波板商談資料_1007【大口用】コーナン波板導入提案価格一覧" xfId="361"/>
    <cellStyle name="_（正）OAVｼﾘｰｽﾞ_【超重要】波板商談資料_1007【大口用】コーナン波板導入提案価格一覧_【ｺｰﾅﾝ】返品明細" xfId="574"/>
    <cellStyle name="_（正）OAVｼﾘｰｽﾞ_【超重要】波板商談資料_1007【大口用】コーナン波板導入提案価格一覧_【ｺｰﾅﾝ】返品明細_2009事業計画（資材）" xfId="548"/>
    <cellStyle name="_（正）OAVｼﾘｰｽﾞ_【超重要】波板商談資料_1007【大口用】コーナン波板導入提案価格一覧_2009事業計画（資材）" xfId="575"/>
    <cellStyle name="_（正）OAVｼﾘｰｽﾞ_【超重要】波板商談資料_2009事業計画（資材）" xfId="504"/>
    <cellStyle name="_（正）OAVｼﾘｰｽﾞ_【超重要】波板商談資料_軽量ｶﾗｰ提案" xfId="578"/>
    <cellStyle name="_（正）OAVｼﾘｰｽﾞ_【超重要】波板商談資料_軽量ｶﾗｰ提案_【ｺｰﾅﾝ】返品明細" xfId="201"/>
    <cellStyle name="_（正）OAVｼﾘｰｽﾞ_【超重要】波板商談資料_軽量ｶﾗｰ提案_【ｺｰﾅﾝ】返品明細_2009事業計画（資材）" xfId="579"/>
    <cellStyle name="_（正）OAVｼﾘｰｽﾞ_【超重要】波板商談資料_軽量ｶﾗｰ提案_1007【大口用】コーナン波板導入提案価格一覧" xfId="581"/>
    <cellStyle name="_（正）OAVｼﾘｰｽﾞ_【超重要】波板商談資料_軽量ｶﾗｰ提案_1007【大口用】コーナン波板導入提案価格一覧_【ｺｰﾅﾝ】返品明細" xfId="583"/>
    <cellStyle name="_（正）OAVｼﾘｰｽﾞ_【超重要】波板商談資料_軽量ｶﾗｰ提案_1007【大口用】コーナン波板導入提案価格一覧_【ｺｰﾅﾝ】返品明細_2009事業計画（資材）" xfId="55"/>
    <cellStyle name="_（正）OAVｼﾘｰｽﾞ_【超重要】波板商談資料_軽量ｶﾗｰ提案_1007【大口用】コーナン波板導入提案価格一覧_2009事業計画（資材）" xfId="585"/>
    <cellStyle name="_（正）OAVｼﾘｰｽﾞ_【超重要】波板商談資料_軽量ｶﾗｰ提案_2009事業計画（資材）" xfId="118"/>
    <cellStyle name="_（正）OAVｼﾘｰｽﾞ_【超重要】波板商談資料_島忠" xfId="188"/>
    <cellStyle name="_（正）OAVｼﾘｰｽﾞ_【超重要】波板商談資料_島忠_【ｺｰﾅﾝ】返品明細" xfId="587"/>
    <cellStyle name="_（正）OAVｼﾘｰｽﾞ_【超重要】波板商談資料_島忠_【ｺｰﾅﾝ】返品明細_2009事業計画（資材）" xfId="138"/>
    <cellStyle name="_（正）OAVｼﾘｰｽﾞ_【超重要】波板商談資料_島忠_1007【大口用】コーナン波板導入提案価格一覧" xfId="127"/>
    <cellStyle name="_（正）OAVｼﾘｰｽﾞ_【超重要】波板商談資料_島忠_1007【大口用】コーナン波板導入提案価格一覧_【ｺｰﾅﾝ】返品明細" xfId="286"/>
    <cellStyle name="_（正）OAVｼﾘｰｽﾞ_【超重要】波板商談資料_島忠_1007【大口用】コーナン波板導入提案価格一覧_【ｺｰﾅﾝ】返品明細_2009事業計画（資材）" xfId="590"/>
    <cellStyle name="_（正）OAVｼﾘｰｽﾞ_【超重要】波板商談資料_島忠_1007【大口用】コーナン波板導入提案価格一覧_2009事業計画（資材）" xfId="303"/>
    <cellStyle name="_（正）OAVｼﾘｰｽﾞ_【超重要】波板商談資料_島忠_2009事業計画（資材）" xfId="209"/>
    <cellStyle name="_（正）OAVｼﾘｰｽﾞ_【副社長】コーナン価格" xfId="48"/>
    <cellStyle name="_（正）OAVｼﾘｰｽﾞ_【副社長】コーナン価格_【ｺｰﾅﾝ】返品明細" xfId="168"/>
    <cellStyle name="_（正）OAVｼﾘｰｽﾞ_【副社長】コーナン価格_【ｺｰﾅﾝ】返品明細_2009事業計画（資材）" xfId="591"/>
    <cellStyle name="_（正）OAVｼﾘｰｽﾞ_【副社長】コーナン価格_2009事業計画（資材）" xfId="593"/>
    <cellStyle name="_（正）OAVｼﾘｰｽﾞ_■月別付加額グラフ" xfId="595"/>
    <cellStyle name="_（正）OAVｼﾘｰｽﾞ_■月別付加額グラフ_●全体企画会議資料（事業部全体）" xfId="598"/>
    <cellStyle name="_（正）OAVｼﾘｰｽﾞ_●全体企画会議資料（事業部全体）" xfId="212"/>
    <cellStyle name="_（正）OAVｼﾘｰｽﾞ_０７値上価格表 (2)" xfId="599"/>
    <cellStyle name="_（正）OAVｼﾘｰｽﾞ_０７値上価格表 (2)_■月別付加額グラフ" xfId="601"/>
    <cellStyle name="_（正）OAVｼﾘｰｽﾞ_０７値上価格表 (2)_■月別付加額グラフ_●全体企画会議資料（事業部全体）" xfId="605"/>
    <cellStyle name="_（正）OAVｼﾘｰｽﾞ_０７値上価格表 (2)_●全体企画会議資料（事業部全体）" xfId="608"/>
    <cellStyle name="_（正）OAVｼﾘｰｽﾞ_1007【大口用】コーナン波板導入提案価格一覧" xfId="613"/>
    <cellStyle name="_（正）OAVｼﾘｰｽﾞ_1007【大口用】コーナン波板導入提案価格一覧_【ｺｰﾅﾝ】返品明細" xfId="615"/>
    <cellStyle name="_（正）OAVｼﾘｰｽﾞ_1007【大口用】コーナン波板導入提案価格一覧_【ｺｰﾅﾝ】返品明細_2009事業計画（資材）" xfId="620"/>
    <cellStyle name="_（正）OAVｼﾘｰｽﾞ_1007【大口用】コーナン波板導入提案価格一覧_2009事業計画（資材）" xfId="623"/>
    <cellStyle name="_（正）OAVｼﾘｰｽﾞ_2007年下期重点新商品ペット" xfId="624"/>
    <cellStyle name="_（正）OAVｼﾘｰｽﾞ_2007年下期重点新商品ペット_■月別付加額グラフ" xfId="625"/>
    <cellStyle name="_（正）OAVｼﾘｰｽﾞ_2007年下期重点新商品ペット_■月別付加額グラフ_●全体企画会議資料（事業部全体）" xfId="629"/>
    <cellStyle name="_（正）OAVｼﾘｰｽﾞ_2007年下期重点新商品ペット_●全体企画会議資料（事業部全体）" xfId="630"/>
    <cellStyle name="_（正）OAVｼﾘｰｽﾞ_2007年下期重点新商品リスト" xfId="592"/>
    <cellStyle name="_（正）OAVｼﾘｰｽﾞ_2007年下期重点新商品リスト_■月別付加額グラフ" xfId="632"/>
    <cellStyle name="_（正）OAVｼﾘｰｽﾞ_2007年下期重点新商品リスト_■月別付加額グラフ_●全体企画会議資料（事業部全体）" xfId="156"/>
    <cellStyle name="_（正）OAVｼﾘｰｽﾞ_2007年下期重点新商品リスト_●全体企画会議資料（事業部全体）" xfId="635"/>
    <cellStyle name="_（正）OAVｼﾘｰｽﾞ_2007年下期重点新商品リストハード" xfId="59"/>
    <cellStyle name="_（正）OAVｼﾘｰｽﾞ_2007年下期重点新商品リストハード_■月別付加額グラフ" xfId="637"/>
    <cellStyle name="_（正）OAVｼﾘｰｽﾞ_2007年下期重点新商品リストハード_■月別付加額グラフ_●全体企画会議資料（事業部全体）" xfId="639"/>
    <cellStyle name="_（正）OAVｼﾘｰｽﾞ_2007年下期重点新商品リストハード_●全体企画会議資料（事業部全体）" xfId="171"/>
    <cellStyle name="_（正）OAVｼﾘｰｽﾞ_2009事業計画（資材）" xfId="123"/>
    <cellStyle name="_（正）OAVｼﾘｰｽﾞ_さよならﾌﾞﾗｳﾝ管TVﾗｯｸ企画書" xfId="537"/>
    <cellStyle name="_（正）OAVｼﾘｰｽﾞ_さよならﾌﾞﾗｳﾝ管TVﾗｯｸ企画書_(正）TOFｼﾘｰｽﾞ商品詳細③" xfId="342"/>
    <cellStyle name="_（正）OAVｼﾘｰｽﾞ_ホーム2007年下期重点新商品リスト" xfId="641"/>
    <cellStyle name="_（正）OAVｼﾘｰｽﾞ_ホーム2007年下期重点新商品リスト_■月別付加額グラフ" xfId="642"/>
    <cellStyle name="_（正）OAVｼﾘｰｽﾞ_ホーム2007年下期重点新商品リスト_■月別付加額グラフ_●全体企画会議資料（事業部全体）" xfId="489"/>
    <cellStyle name="_（正）OAVｼﾘｰｽﾞ_ホーム2007年下期重点新商品リスト_●全体企画会議資料（事業部全体）" xfId="643"/>
    <cellStyle name="_（正）OAVｼﾘｰｽﾞ_営業向けレター" xfId="190"/>
    <cellStyle name="_（正）OAVｼﾘｰｽﾞ_営業向けレター_■月別付加額グラフ" xfId="109"/>
    <cellStyle name="_（正）OAVｼﾘｰｽﾞ_営業向けレター_■月別付加額グラフ_●全体企画会議資料（事業部全体）" xfId="644"/>
    <cellStyle name="_（正）OAVｼﾘｰｽﾞ_営業向けレター_●全体企画会議資料（事業部全体）" xfId="612"/>
    <cellStyle name="_（正）OAVｼﾘｰｽﾞ_亀鶴依頼押入れ" xfId="646"/>
    <cellStyle name="_（正）OAVｼﾘｰｽﾞ_軽量ｶﾗｰ提案" xfId="280"/>
    <cellStyle name="_（正）OAVｼﾘｰｽﾞ_軽量ｶﾗｰ提案_【ｺｰﾅﾝ】返品明細" xfId="647"/>
    <cellStyle name="_（正）OAVｼﾘｰｽﾞ_軽量ｶﾗｰ提案_【ｺｰﾅﾝ】返品明細_2009事業計画（資材）" xfId="353"/>
    <cellStyle name="_（正）OAVｼﾘｰｽﾞ_軽量ｶﾗｰ提案_1007【大口用】コーナン波板導入提案価格一覧" xfId="567"/>
    <cellStyle name="_（正）OAVｼﾘｰｽﾞ_軽量ｶﾗｰ提案_1007【大口用】コーナン波板導入提案価格一覧_【ｺｰﾅﾝ】返品明細" xfId="651"/>
    <cellStyle name="_（正）OAVｼﾘｰｽﾞ_軽量ｶﾗｰ提案_1007【大口用】コーナン波板導入提案価格一覧_【ｺｰﾅﾝ】返品明細_2009事業計画（資材）" xfId="652"/>
    <cellStyle name="_（正）OAVｼﾘｰｽﾞ_軽量ｶﾗｰ提案_1007【大口用】コーナン波板導入提案価格一覧_2009事業計画（資材）" xfId="607"/>
    <cellStyle name="_（正）OAVｼﾘｰｽﾞ_軽量ｶﾗｰ提案_2009事業計画（資材）" xfId="398"/>
    <cellStyle name="_（正）OAVｼﾘｰｽﾞ_収納・2007年下期重点新商品リスト" xfId="83"/>
    <cellStyle name="_（正）OAVｼﾘｰｽﾞ_収納・2007年下期重点新商品リスト_■月別付加額グラフ" xfId="79"/>
    <cellStyle name="_（正）OAVｼﾘｰｽﾞ_収納・2007年下期重点新商品リスト_■月別付加額グラフ_●全体企画会議資料（事業部全体）" xfId="237"/>
    <cellStyle name="_（正）OAVｼﾘｰｽﾞ_収納・2007年下期重点新商品リスト_●全体企画会議資料（事業部全体）" xfId="367"/>
    <cellStyle name="_（正）OAVｼﾘｰｽﾞ_島忠" xfId="654"/>
    <cellStyle name="_（正）OAVｼﾘｰｽﾞ_島忠_【ｺｰﾅﾝ】返品明細" xfId="589"/>
    <cellStyle name="_（正）OAVｼﾘｰｽﾞ_島忠_【ｺｰﾅﾝ】返品明細_2009事業計画（資材）" xfId="640"/>
    <cellStyle name="_（正）OAVｼﾘｰｽﾞ_島忠_1007【大口用】コーナン波板導入提案価格一覧" xfId="289"/>
    <cellStyle name="_（正）OAVｼﾘｰｽﾞ_島忠_1007【大口用】コーナン波板導入提案価格一覧_【ｺｰﾅﾝ】返品明細" xfId="655"/>
    <cellStyle name="_（正）OAVｼﾘｰｽﾞ_島忠_1007【大口用】コーナン波板導入提案価格一覧_【ｺｰﾅﾝ】返品明細_2009事業計画（資材）" xfId="656"/>
    <cellStyle name="_（正）OAVｼﾘｰｽﾞ_島忠_1007【大口用】コーナン波板導入提案価格一覧_2009事業計画（資材）" xfId="588"/>
    <cellStyle name="_（正）OAVｼﾘｰｽﾞ_島忠_2009事業計画（資材）" xfId="573"/>
    <cellStyle name="_(正）TOFｼﾘｰｽﾞ商品詳細③" xfId="658"/>
    <cellStyle name="_（正）ﾊｲﾌﾞﾘｯﾄﾞ商品詳細" xfId="660"/>
    <cellStyle name="_（正）ﾊｲﾌﾞﾘｯﾄﾞ商品詳細_(仮)RGﾁｪｽﾄ商品詳細" xfId="662"/>
    <cellStyle name="_（正）ﾊｲﾌﾞﾘｯﾄﾞ商品詳細_（仮）新型RGｱﾌﾟﾛｰﾁﾚﾎﾟｰﾄ" xfId="663"/>
    <cellStyle name="_（正）ﾊｲﾌﾞﾘｯﾄﾞ商品詳細_（原本）幹部研修会発表用" xfId="110"/>
    <cellStyle name="_（正）ﾊｲﾌﾞﾘｯﾄﾞ商品詳細_04.NEW夏の彩り企画書" xfId="451"/>
    <cellStyle name="_（正）ﾊｲﾌﾞﾘｯﾄﾞ商品詳細_04.NEW夏の彩り企画書_(仮)RGﾁｪｽﾄ商品詳細" xfId="142"/>
    <cellStyle name="_（正）ﾊｲﾌﾞﾘｯﾄﾞ商品詳細_04.NEW夏の彩り企画書_（仮）新型RGｱﾌﾟﾛｰﾁﾚﾎﾟｰﾄ" xfId="666"/>
    <cellStyle name="_【HE】価格改訂0202" xfId="468"/>
    <cellStyle name="_【ｺｰﾅﾝ】軽量" xfId="670"/>
    <cellStyle name="_【ｺｰﾅﾝ】軽量_【ｺｰﾅﾝ】返品明細" xfId="673"/>
    <cellStyle name="_【ｺｰﾅﾝ】軽量_【ｺｰﾅﾝ】返品明細_2009事業計画（資材）" xfId="676"/>
    <cellStyle name="_【ｺｰﾅﾝ】軽量_1007【大口用】コーナン波板導入提案価格一覧" xfId="678"/>
    <cellStyle name="_【ｺｰﾅﾝ】軽量_1007【大口用】コーナン波板導入提案価格一覧_【ｺｰﾅﾝ】返品明細" xfId="680"/>
    <cellStyle name="_【ｺｰﾅﾝ】軽量_1007【大口用】コーナン波板導入提案価格一覧_【ｺｰﾅﾝ】返品明細_2009事業計画（資材）" xfId="682"/>
    <cellStyle name="_【ｺｰﾅﾝ】軽量_1007【大口用】コーナン波板導入提案価格一覧_2009事業計画（資材）" xfId="684"/>
    <cellStyle name="_【ｺｰﾅﾝ】軽量_2009事業計画（資材）" xfId="687"/>
    <cellStyle name="_【ｺｰﾅﾝ】返品明細" xfId="689"/>
    <cellStyle name="_【ｺｰﾅﾝ】返品明細_2009事業計画（資材）" xfId="691"/>
    <cellStyle name="_【企画書】ｾﾝｻｰﾗｲﾄ" xfId="120"/>
    <cellStyle name="_【企画書】ｾﾝｻｰﾗｲﾄ_【商品詳細】火災報知器2009" xfId="140"/>
    <cellStyle name="_【最終】ｼﾞｮｲ波板提案資料" xfId="693"/>
    <cellStyle name="_【社外秘】新商品一覧≪ｶﾞｰﾃﾞﾝ≫0726" xfId="696"/>
    <cellStyle name="_【社外秘】新商品一覧≪ｶﾞｰﾃﾞﾝ≫0726_05.プラ鉢スポット企画のご提案" xfId="40"/>
    <cellStyle name="_【社外秘】新商品一覧≪ｶﾞｰﾃﾞﾝ≫0726_05.プラ鉢スポット企画のご提案_06.各企画提案_作成中送信用" xfId="9"/>
    <cellStyle name="_【社外秘】新商品一覧≪ｶﾞｰﾃﾞﾝ≫0726_05.プラ鉢スポット企画のご提案_08-0128-観葉植物売場立上促進企画" xfId="692"/>
    <cellStyle name="_【社外秘】新商品一覧≪ｶﾞｰﾃﾞﾝ≫0726_タカギ分析（2007.10.25）" xfId="699"/>
    <cellStyle name="_【社外秘】新商品一覧≪ﾍﾟｯﾄ≫" xfId="700"/>
    <cellStyle name="_【社外秘】新商品一覧≪ﾍﾟｯﾄ≫_【社外秘】新商品一覧≪ガーデン事業部分≫0125_ｻﾝﾌﾟﾙ出荷予定追加" xfId="702"/>
    <cellStyle name="_【社外秘】新商品一覧≪ﾍﾟｯﾄ≫_【商品詳細】火災報知器2009" xfId="703"/>
    <cellStyle name="_【社外秘】新商品一覧≪ﾍﾟｯﾄ≫_■月別付加額グラフ" xfId="101"/>
    <cellStyle name="_【社外秘】新商品一覧≪ﾍﾟｯﾄ≫_■月別付加額グラフ_●全体企画会議資料（事業部全体）" xfId="411"/>
    <cellStyle name="_【社外秘】新商品一覧≪ﾍﾟｯﾄ≫_●全体企画会議資料（事業部全体）" xfId="462"/>
    <cellStyle name="_【社外秘】新商品一覧≪ﾍﾟｯﾄ≫_★new新商品一覧" xfId="300"/>
    <cellStyle name="_【社外秘】新商品一覧≪ﾍﾟｯﾄ≫_★new新商品一覧_【商品詳細】火災報知器2009" xfId="705"/>
    <cellStyle name="_【社外秘】新商品一覧≪ﾍﾟｯﾄ≫_081224【商品詳細】メディアケース（仮）" xfId="389"/>
    <cellStyle name="_【社外秘】新商品一覧≪ﾍﾟｯﾄ≫_Book3" xfId="41"/>
    <cellStyle name="_【社外秘】新商品一覧≪ﾍﾟｯﾄ≫_new新商品一覧(PET)" xfId="259"/>
    <cellStyle name="_【社外秘】新商品一覧≪ﾍﾟｯﾄ≫_new新商品一覧(PET)_【商品詳細】火災報知器2009" xfId="707"/>
    <cellStyle name="_【社外秘】新商品一覧≪ﾍﾟｯﾄ≫_new新商品一覧(PET)_■月別付加額グラフ" xfId="619"/>
    <cellStyle name="_【社外秘】新商品一覧≪ﾍﾟｯﾄ≫_new新商品一覧(PET)_■月別付加額グラフ_●全体企画会議資料（事業部全体）" xfId="333"/>
    <cellStyle name="_【社外秘】新商品一覧≪ﾍﾟｯﾄ≫_new新商品一覧(PET)_●全体企画会議資料（事業部全体）" xfId="708"/>
    <cellStyle name="_【社外秘】新商品一覧≪ﾍﾟｯﾄ≫_新商品一覧2008" xfId="710"/>
    <cellStyle name="_【社外秘】新商品一覧≪ﾍﾟｯﾄ≫_新商品一覧2008(12.26更新)付加入り" xfId="502"/>
    <cellStyle name="_【社外秘】新商品一覧≪ﾍﾟｯﾄ≫_新商品一覧2008_" xfId="711"/>
    <cellStyle name="_【社外秘】新商品一覧≪ﾍﾟｯﾄ≫_新商品一覧2008__【商品詳細】火災報知器2009" xfId="475"/>
    <cellStyle name="_【社外秘】新商品一覧≪ﾍﾟｯﾄ≫_新商品一覧2008_【商品詳細】火災報知器2009" xfId="158"/>
    <cellStyle name="_【社外秘】新商品一覧≪ﾍﾟｯﾄ≫_新商品一覧2009" xfId="713"/>
    <cellStyle name="_【社外秘】新商品一覧≪ﾍﾟｯﾄ≫_第2ﾌﾞﾗﾝﾄﾞ･ｷｬﾝﾍﾟｰﾝ品0606" xfId="714"/>
    <cellStyle name="_【社外秘】新商品一覧≪ﾍﾟｯﾄ≫_第2ﾌﾞﾗﾝﾄﾞ･ｷｬﾝﾍﾟｰﾝ品0606_【商品詳細】火災報知器2009" xfId="68"/>
    <cellStyle name="_【商品詳細】火災報知器2009" xfId="717"/>
    <cellStyle name="_【商品詳細】火災報知器2009_【商品詳細】火災報知器2009" xfId="480"/>
    <cellStyle name="_【超重要】波板商談資料" xfId="720"/>
    <cellStyle name="_【超重要】波板商談資料_【ｺｰﾅﾝ】返品明細" xfId="722"/>
    <cellStyle name="_【超重要】波板商談資料_【ｺｰﾅﾝ】返品明細_2009事業計画（資材）" xfId="723"/>
    <cellStyle name="_【超重要】波板商談資料_【最終】ｼﾞｮｲ波板提案資料" xfId="86"/>
    <cellStyle name="_【超重要】波板商談資料_【副社長】コーナン価格" xfId="27"/>
    <cellStyle name="_【超重要】波板商談資料_【副社長】コーナン価格_【ｺｰﾅﾝ】返品明細" xfId="173"/>
    <cellStyle name="_【超重要】波板商談資料_【副社長】コーナン価格_【ｺｰﾅﾝ】返品明細_2009事業計画（資材）" xfId="552"/>
    <cellStyle name="_【超重要】波板商談資料_【副社長】コーナン価格_2009事業計画（資材）" xfId="557"/>
    <cellStyle name="_【超重要】波板商談資料_1007【大口用】コーナン波板導入提案価格一覧" xfId="725"/>
    <cellStyle name="_【超重要】波板商談資料_1007【大口用】コーナン波板導入提案価格一覧_【ｺｰﾅﾝ】返品明細" xfId="19"/>
    <cellStyle name="_【超重要】波板商談資料_1007【大口用】コーナン波板導入提案価格一覧_【ｺｰﾅﾝ】返品明細_2009事業計画（資材）" xfId="672"/>
    <cellStyle name="_【超重要】波板商談資料_1007【大口用】コーナン波板導入提案価格一覧_2009事業計画（資材）" xfId="726"/>
    <cellStyle name="_【超重要】波板商談資料_2009事業計画（資材）" xfId="728"/>
    <cellStyle name="_【超重要】波板商談資料_軽量ｶﾗｰ提案" xfId="729"/>
    <cellStyle name="_【超重要】波板商談資料_軽量ｶﾗｰ提案_【ｺｰﾅﾝ】返品明細" xfId="730"/>
    <cellStyle name="_【超重要】波板商談資料_軽量ｶﾗｰ提案_【ｺｰﾅﾝ】返品明細_2009事業計画（資材）" xfId="731"/>
    <cellStyle name="_【超重要】波板商談資料_軽量ｶﾗｰ提案_1007【大口用】コーナン波板導入提案価格一覧" xfId="37"/>
    <cellStyle name="_【超重要】波板商談資料_軽量ｶﾗｰ提案_1007【大口用】コーナン波板導入提案価格一覧_【ｺｰﾅﾝ】返品明細" xfId="732"/>
    <cellStyle name="_【超重要】波板商談資料_軽量ｶﾗｰ提案_1007【大口用】コーナン波板導入提案価格一覧_【ｺｰﾅﾝ】返品明細_2009事業計画（資材）" xfId="734"/>
    <cellStyle name="_【超重要】波板商談資料_軽量ｶﾗｰ提案_1007【大口用】コーナン波板導入提案価格一覧_2009事業計画（資材）" xfId="735"/>
    <cellStyle name="_【超重要】波板商談資料_軽量ｶﾗｰ提案_2009事業計画（資材）" xfId="105"/>
    <cellStyle name="_【超重要】波板商談資料_島忠" xfId="737"/>
    <cellStyle name="_【超重要】波板商談資料_島忠_【ｺｰﾅﾝ】返品明細" xfId="70"/>
    <cellStyle name="_【超重要】波板商談資料_島忠_【ｺｰﾅﾝ】返品明細_2009事業計画（資材）" xfId="57"/>
    <cellStyle name="_【超重要】波板商談資料_島忠_1007【大口用】コーナン波板導入提案価格一覧" xfId="740"/>
    <cellStyle name="_【超重要】波板商談資料_島忠_1007【大口用】コーナン波板導入提案価格一覧_【ｺｰﾅﾝ】返品明細" xfId="486"/>
    <cellStyle name="_【超重要】波板商談資料_島忠_1007【大口用】コーナン波板導入提案価格一覧_【ｺｰﾅﾝ】返品明細_2009事業計画（資材）" xfId="741"/>
    <cellStyle name="_【超重要】波板商談資料_島忠_1007【大口用】コーナン波板導入提案価格一覧_2009事業計画（資材）" xfId="743"/>
    <cellStyle name="_【超重要】波板商談資料_島忠_2009事業計画（資材）" xfId="744"/>
    <cellStyle name="_【副社長】コーナン価格" xfId="704"/>
    <cellStyle name="_【副社長】コーナン価格_【ｺｰﾅﾝ】返品明細" xfId="675"/>
    <cellStyle name="_【副社長】コーナン価格_【ｺｰﾅﾝ】返品明細_2009事業計画（資材）" xfId="633"/>
    <cellStyle name="_【副社長】コーナン価格_2009事業計画（資材）" xfId="746"/>
    <cellStyle name="_【保管】商品マスタ" xfId="80"/>
    <cellStyle name="_【保管】商品マスタ_■月別付加額グラフ" xfId="60"/>
    <cellStyle name="_【保管】商品マスタ_■月別付加額グラフ_●全体企画会議資料（事業部全体）" xfId="175"/>
    <cellStyle name="_【保管】商品マスタ_●全体企画会議資料（事業部全体）" xfId="238"/>
    <cellStyle name="_■2009廃番・デッド・超目・価格改訂一覧" xfId="220"/>
    <cellStyle name="_■月別付加額グラフ" xfId="749"/>
    <cellStyle name="_■月別付加額グラフ_●全体企画会議資料（事業部全体）" xfId="751"/>
    <cellStyle name="_■新店御見積り（最終0607）" xfId="719"/>
    <cellStyle name="_■新店御見積り（最終0607）_ココカラグループとの取引に利用する帳票関係" xfId="369"/>
    <cellStyle name="_■新店御見積り（最終0607）_ココカラグループとの取引に利用する帳票関係_ココカラグループとの取引に利用する帳票関係" xfId="753"/>
    <cellStyle name="_●全体企画会議資料（事業部全体）" xfId="374"/>
    <cellStyle name="_●波板市場" xfId="235"/>
    <cellStyle name="_●波板市場_（原本）幹部研修会発表用" xfId="452"/>
    <cellStyle name="_●波板市場_【ｺｰﾅﾝ】軽量" xfId="754"/>
    <cellStyle name="_●波板市場_【ｺｰﾅﾝ】軽量_【ｺｰﾅﾝ】返品明細" xfId="466"/>
    <cellStyle name="_●波板市場_【ｺｰﾅﾝ】軽量_【ｺｰﾅﾝ】返品明細_2009事業計画（資材）" xfId="457"/>
    <cellStyle name="_●波板市場_【ｺｰﾅﾝ】軽量_1007【大口用】コーナン波板導入提案価格一覧" xfId="30"/>
    <cellStyle name="_●波板市場_【ｺｰﾅﾝ】軽量_1007【大口用】コーナン波板導入提案価格一覧_【ｺｰﾅﾝ】返品明細" xfId="755"/>
    <cellStyle name="_●波板市場_【ｺｰﾅﾝ】軽量_1007【大口用】コーナン波板導入提案価格一覧_【ｺｰﾅﾝ】返品明細_2009事業計画（資材）" xfId="756"/>
    <cellStyle name="_●波板市場_【ｺｰﾅﾝ】軽量_1007【大口用】コーナン波板導入提案価格一覧_2009事業計画（資材）" xfId="757"/>
    <cellStyle name="_●波板市場_【ｺｰﾅﾝ】軽量_2009事業計画（資材）" xfId="758"/>
    <cellStyle name="_●波板市場_【ｺｰﾅﾝ】返品明細" xfId="759"/>
    <cellStyle name="_●波板市場_【ｺｰﾅﾝ】返品明細_2009事業計画（資材）" xfId="762"/>
    <cellStyle name="_●波板市場_1007【大口用】コーナン波板導入提案価格一覧" xfId="512"/>
    <cellStyle name="_●波板市場_1007【大口用】コーナン波板導入提案価格一覧_【ｺｰﾅﾝ】返品明細" xfId="249"/>
    <cellStyle name="_●波板市場_1007【大口用】コーナン波板導入提案価格一覧_【ｺｰﾅﾝ】返品明細_2009事業計画（資材）" xfId="488"/>
    <cellStyle name="_●波板市場_1007【大口用】コーナン波板導入提案価格一覧_2009事業計画（資材）" xfId="764"/>
    <cellStyle name="_●波板市場_2009事業計画（資材）" xfId="765"/>
    <cellStyle name="_●波板市場_軽量ｶﾗｰ提案" xfId="458"/>
    <cellStyle name="_●波板市場_軽量ｶﾗｰ提案_【ｺｰﾅﾝ】返品明細" xfId="370"/>
    <cellStyle name="_●波板市場_軽量ｶﾗｰ提案_【ｺｰﾅﾝ】返品明細_2009事業計画（資材）" xfId="133"/>
    <cellStyle name="_●波板市場_軽量ｶﾗｰ提案_1007【大口用】コーナン波板導入提案価格一覧" xfId="297"/>
    <cellStyle name="_●波板市場_軽量ｶﾗｰ提案_1007【大口用】コーナン波板導入提案価格一覧_【ｺｰﾅﾝ】返品明細" xfId="766"/>
    <cellStyle name="_●波板市場_軽量ｶﾗｰ提案_1007【大口用】コーナン波板導入提案価格一覧_【ｺｰﾅﾝ】返品明細_2009事業計画（資材）" xfId="770"/>
    <cellStyle name="_●波板市場_軽量ｶﾗｰ提案_1007【大口用】コーナン波板導入提案価格一覧_2009事業計画（資材）" xfId="772"/>
    <cellStyle name="_●波板市場_軽量ｶﾗｰ提案_2009事業計画（資材）" xfId="775"/>
    <cellStyle name="_●波板市場_島忠" xfId="609"/>
    <cellStyle name="_●波板市場_島忠_【ｺｰﾅﾝ】返品明細" xfId="614"/>
    <cellStyle name="_●波板市場_島忠_【ｺｰﾅﾝ】返品明細_2009事業計画（資材）" xfId="617"/>
    <cellStyle name="_●波板市場_島忠_1007【大口用】コーナン波板導入提案価格一覧" xfId="777"/>
    <cellStyle name="_●波板市場_島忠_1007【大口用】コーナン波板導入提案価格一覧_【ｺｰﾅﾝ】返品明細" xfId="600"/>
    <cellStyle name="_●波板市場_島忠_1007【大口用】コーナン波板導入提案価格一覧_【ｺｰﾅﾝ】返品明細_2009事業計画（資材）" xfId="281"/>
    <cellStyle name="_●波板市場_島忠_1007【大口用】コーナン波板導入提案価格一覧_2009事業計画（資材）" xfId="779"/>
    <cellStyle name="_●波板市場_島忠_2009事業計画（資材）" xfId="621"/>
    <cellStyle name="_★19.AVﾎﾞｰﾄﾞ(OAV)" xfId="780"/>
    <cellStyle name="_★19.AVﾎﾞｰﾄﾞ(OAV)_（原本）幹部研修会発表用" xfId="418"/>
    <cellStyle name="_★19.AVﾎﾞｰﾄﾞ(OAV)_(正）TOFｼﾘｰｽﾞ商品詳細③" xfId="781"/>
    <cellStyle name="_★19.AVﾎﾞｰﾄﾞ(OAV)_【ｺｰﾅﾝ】軽量" xfId="262"/>
    <cellStyle name="_★19.AVﾎﾞｰﾄﾞ(OAV)_【ｺｰﾅﾝ】軽量_【ｺｰﾅﾝ】返品明細" xfId="376"/>
    <cellStyle name="_★19.AVﾎﾞｰﾄﾞ(OAV)_【ｺｰﾅﾝ】軽量_【ｺｰﾅﾝ】返品明細_2009事業計画（資材）" xfId="89"/>
    <cellStyle name="_★19.AVﾎﾞｰﾄﾞ(OAV)_【ｺｰﾅﾝ】軽量_1007【大口用】コーナン波板導入提案価格一覧" xfId="627"/>
    <cellStyle name="_★19.AVﾎﾞｰﾄﾞ(OAV)_【ｺｰﾅﾝ】軽量_1007【大口用】コーナン波板導入提案価格一覧_【ｺｰﾅﾝ】返品明細" xfId="782"/>
    <cellStyle name="_★19.AVﾎﾞｰﾄﾞ(OAV)_【ｺｰﾅﾝ】軽量_1007【大口用】コーナン波板導入提案価格一覧_【ｺｰﾅﾝ】返品明細_2009事業計画（資材）" xfId="783"/>
    <cellStyle name="_★19.AVﾎﾞｰﾄﾞ(OAV)_【ｺｰﾅﾝ】軽量_1007【大口用】コーナン波板導入提案価格一覧_2009事業計画（資材）" xfId="785"/>
    <cellStyle name="_★19.AVﾎﾞｰﾄﾞ(OAV)_【ｺｰﾅﾝ】軽量_2009事業計画（資材）" xfId="786"/>
    <cellStyle name="_★19.AVﾎﾞｰﾄﾞ(OAV)_【ｺｰﾅﾝ】返品明細" xfId="747"/>
    <cellStyle name="_★19.AVﾎﾞｰﾄﾞ(OAV)_【ｺｰﾅﾝ】返品明細_2009事業計画（資材）" xfId="787"/>
    <cellStyle name="_★19.AVﾎﾞｰﾄﾞ(OAV)_【最終】ｼﾞｮｲ波板提案資料" xfId="97"/>
    <cellStyle name="_★19.AVﾎﾞｰﾄﾞ(OAV)_【超重要】波板商談資料" xfId="788"/>
    <cellStyle name="_★19.AVﾎﾞｰﾄﾞ(OAV)_【超重要】波板商談資料_【ｺｰﾅﾝ】返品明細" xfId="791"/>
    <cellStyle name="_★19.AVﾎﾞｰﾄﾞ(OAV)_【超重要】波板商談資料_【ｺｰﾅﾝ】返品明細_2009事業計画（資材）" xfId="793"/>
    <cellStyle name="_★19.AVﾎﾞｰﾄﾞ(OAV)_【超重要】波板商談資料_【最終】ｼﾞｮｲ波板提案資料" xfId="436"/>
    <cellStyle name="_★19.AVﾎﾞｰﾄﾞ(OAV)_【超重要】波板商談資料_【副社長】コーナン価格" xfId="794"/>
    <cellStyle name="_★19.AVﾎﾞｰﾄﾞ(OAV)_【超重要】波板商談資料_【副社長】コーナン価格_【ｺｰﾅﾝ】返品明細" xfId="795"/>
    <cellStyle name="_★19.AVﾎﾞｰﾄﾞ(OAV)_【超重要】波板商談資料_【副社長】コーナン価格_【ｺｰﾅﾝ】返品明細_2009事業計画（資材）" xfId="796"/>
    <cellStyle name="_★19.AVﾎﾞｰﾄﾞ(OAV)_【超重要】波板商談資料_【副社長】コーナン価格_2009事業計画（資材）" xfId="799"/>
    <cellStyle name="_★19.AVﾎﾞｰﾄﾞ(OAV)_【超重要】波板商談資料_1007【大口用】コーナン波板導入提案価格一覧" xfId="800"/>
    <cellStyle name="_★19.AVﾎﾞｰﾄﾞ(OAV)_【超重要】波板商談資料_1007【大口用】コーナン波板導入提案価格一覧_【ｺｰﾅﾝ】返品明細" xfId="802"/>
    <cellStyle name="_★19.AVﾎﾞｰﾄﾞ(OAV)_【超重要】波板商談資料_1007【大口用】コーナン波板導入提案価格一覧_【ｺｰﾅﾝ】返品明細_2009事業計画（資材）" xfId="375"/>
    <cellStyle name="_★19.AVﾎﾞｰﾄﾞ(OAV)_【超重要】波板商談資料_1007【大口用】コーナン波板導入提案価格一覧_2009事業計画（資材）" xfId="806"/>
    <cellStyle name="_★19.AVﾎﾞｰﾄﾞ(OAV)_【超重要】波板商談資料_2009事業計画（資材）" xfId="810"/>
    <cellStyle name="_★19.AVﾎﾞｰﾄﾞ(OAV)_【超重要】波板商談資料_軽量ｶﾗｰ提案" xfId="815"/>
    <cellStyle name="_★19.AVﾎﾞｰﾄﾞ(OAV)_【超重要】波板商談資料_軽量ｶﾗｰ提案_【ｺｰﾅﾝ】返品明細" xfId="816"/>
    <cellStyle name="_★19.AVﾎﾞｰﾄﾞ(OAV)_【超重要】波板商談資料_軽量ｶﾗｰ提案_【ｺｰﾅﾝ】返品明細_2009事業計画（資材）" xfId="817"/>
    <cellStyle name="_★19.AVﾎﾞｰﾄﾞ(OAV)_【超重要】波板商談資料_軽量ｶﾗｰ提案_1007【大口用】コーナン波板導入提案価格一覧" xfId="256"/>
    <cellStyle name="_★19.AVﾎﾞｰﾄﾞ(OAV)_【超重要】波板商談資料_軽量ｶﾗｰ提案_1007【大口用】コーナン波板導入提案価格一覧_【ｺｰﾅﾝ】返品明細" xfId="820"/>
    <cellStyle name="_★19.AVﾎﾞｰﾄﾞ(OAV)_【超重要】波板商談資料_軽量ｶﾗｰ提案_1007【大口用】コーナン波板導入提案価格一覧_【ｺｰﾅﾝ】返品明細_2009事業計画（資材）" xfId="822"/>
    <cellStyle name="_★19.AVﾎﾞｰﾄﾞ(OAV)_【超重要】波板商談資料_軽量ｶﾗｰ提案_1007【大口用】コーナン波板導入提案価格一覧_2009事業計画（資材）" xfId="518"/>
    <cellStyle name="_★19.AVﾎﾞｰﾄﾞ(OAV)_【超重要】波板商談資料_軽量ｶﾗｰ提案_2009事業計画（資材）" xfId="823"/>
    <cellStyle name="_★19.AVﾎﾞｰﾄﾞ(OAV)_【超重要】波板商談資料_島忠" xfId="824"/>
    <cellStyle name="_★19.AVﾎﾞｰﾄﾞ(OAV)_【超重要】波板商談資料_島忠_【ｺｰﾅﾝ】返品明細" xfId="826"/>
    <cellStyle name="_★19.AVﾎﾞｰﾄﾞ(OAV)_【超重要】波板商談資料_島忠_【ｺｰﾅﾝ】返品明細_2009事業計画（資材）" xfId="829"/>
    <cellStyle name="_★19.AVﾎﾞｰﾄﾞ(OAV)_【超重要】波板商談資料_島忠_1007【大口用】コーナン波板導入提案価格一覧" xfId="519"/>
    <cellStyle name="_★19.AVﾎﾞｰﾄﾞ(OAV)_【超重要】波板商談資料_島忠_1007【大口用】コーナン波板導入提案価格一覧_【ｺｰﾅﾝ】返品明細" xfId="830"/>
    <cellStyle name="_★19.AVﾎﾞｰﾄﾞ(OAV)_【超重要】波板商談資料_島忠_1007【大口用】コーナン波板導入提案価格一覧_【ｺｰﾅﾝ】返品明細_2009事業計画（資材）" xfId="832"/>
    <cellStyle name="_★19.AVﾎﾞｰﾄﾞ(OAV)_【超重要】波板商談資料_島忠_1007【大口用】コーナン波板導入提案価格一覧_2009事業計画（資材）" xfId="833"/>
    <cellStyle name="_★19.AVﾎﾞｰﾄﾞ(OAV)_【超重要】波板商談資料_島忠_2009事業計画（資材）" xfId="834"/>
    <cellStyle name="_★19.AVﾎﾞｰﾄﾞ(OAV)_【副社長】コーナン価格" xfId="835"/>
    <cellStyle name="_★19.AVﾎﾞｰﾄﾞ(OAV)_【副社長】コーナン価格_【ｺｰﾅﾝ】返品明細" xfId="837"/>
    <cellStyle name="_★19.AVﾎﾞｰﾄﾞ(OAV)_【副社長】コーナン価格_【ｺｰﾅﾝ】返品明細_2009事業計画（資材）" xfId="839"/>
    <cellStyle name="_★19.AVﾎﾞｰﾄﾞ(OAV)_【副社長】コーナン価格_2009事業計画（資材）" xfId="842"/>
    <cellStyle name="_★19.AVﾎﾞｰﾄﾞ(OAV)_■月別付加額グラフ" xfId="845"/>
    <cellStyle name="_★19.AVﾎﾞｰﾄﾞ(OAV)_■月別付加額グラフ_●全体企画会議資料（事業部全体）" xfId="846"/>
    <cellStyle name="_★19.AVﾎﾞｰﾄﾞ(OAV)_●全体企画会議資料（事業部全体）" xfId="847"/>
    <cellStyle name="_★19.AVﾎﾞｰﾄﾞ(OAV)_０７値上価格表 (2)" xfId="848"/>
    <cellStyle name="_★19.AVﾎﾞｰﾄﾞ(OAV)_０７値上価格表 (2)_■月別付加額グラフ" xfId="851"/>
    <cellStyle name="_★19.AVﾎﾞｰﾄﾞ(OAV)_０７値上価格表 (2)_■月別付加額グラフ_●全体企画会議資料（事業部全体）" xfId="853"/>
    <cellStyle name="_★19.AVﾎﾞｰﾄﾞ(OAV)_０７値上価格表 (2)_●全体企画会議資料（事業部全体）" xfId="854"/>
    <cellStyle name="_★19.AVﾎﾞｰﾄﾞ(OAV)_1007【大口用】コーナン波板導入提案価格一覧" xfId="858"/>
    <cellStyle name="_★19.AVﾎﾞｰﾄﾞ(OAV)_1007【大口用】コーナン波板導入提案価格一覧_【ｺｰﾅﾝ】返品明細" xfId="859"/>
    <cellStyle name="_★19.AVﾎﾞｰﾄﾞ(OAV)_1007【大口用】コーナン波板導入提案価格一覧_【ｺｰﾅﾝ】返品明細_2009事業計画（資材）" xfId="860"/>
    <cellStyle name="_★19.AVﾎﾞｰﾄﾞ(OAV)_1007【大口用】コーナン波板導入提案価格一覧_2009事業計画（資材）" xfId="862"/>
    <cellStyle name="_★19.AVﾎﾞｰﾄﾞ(OAV)_2007年下期重点新商品ペット" xfId="863"/>
    <cellStyle name="_★19.AVﾎﾞｰﾄﾞ(OAV)_2007年下期重点新商品ペット_■月別付加額グラフ" xfId="204"/>
    <cellStyle name="_★19.AVﾎﾞｰﾄﾞ(OAV)_2007年下期重点新商品ペット_■月別付加額グラフ_●全体企画会議資料（事業部全体）" xfId="865"/>
    <cellStyle name="_★19.AVﾎﾞｰﾄﾞ(OAV)_2007年下期重点新商品ペット_●全体企画会議資料（事業部全体）" xfId="801"/>
    <cellStyle name="_★19.AVﾎﾞｰﾄﾞ(OAV)_2007年下期重点新商品リスト" xfId="867"/>
    <cellStyle name="_★19.AVﾎﾞｰﾄﾞ(OAV)_2007年下期重点新商品リスト_■月別付加額グラフ" xfId="868"/>
    <cellStyle name="_★19.AVﾎﾞｰﾄﾞ(OAV)_2007年下期重点新商品リスト_■月別付加額グラフ_●全体企画会議資料（事業部全体）" xfId="870"/>
    <cellStyle name="_★19.AVﾎﾞｰﾄﾞ(OAV)_2007年下期重点新商品リスト_●全体企画会議資料（事業部全体）" xfId="872"/>
    <cellStyle name="_★19.AVﾎﾞｰﾄﾞ(OAV)_2007年下期重点新商品リストハード" xfId="873"/>
    <cellStyle name="_★19.AVﾎﾞｰﾄﾞ(OAV)_2007年下期重点新商品リストハード_■月別付加額グラフ" xfId="331"/>
    <cellStyle name="_★19.AVﾎﾞｰﾄﾞ(OAV)_2007年下期重点新商品リストハード_■月別付加額グラフ_●全体企画会議資料（事業部全体）" xfId="875"/>
    <cellStyle name="_★19.AVﾎﾞｰﾄﾞ(OAV)_2007年下期重点新商品リストハード_●全体企画会議資料（事業部全体）" xfId="876"/>
    <cellStyle name="_★19.AVﾎﾞｰﾄﾞ(OAV)_2009事業計画（資材）" xfId="878"/>
    <cellStyle name="_★19.AVﾎﾞｰﾄﾞ(OAV)_OAVｼﾘｰｽﾞ引出つき(ﾌﾞﾗｳﾝ)" xfId="879"/>
    <cellStyle name="_★19.AVﾎﾞｰﾄﾞ(OAV)_OAVｼﾘｰｽﾞ引出つき(ﾌﾞﾗｳﾝ)_(正）TOFｼﾘｰｽﾞ商品詳細③" xfId="880"/>
    <cellStyle name="_★19.AVﾎﾞｰﾄﾞ(OAV)_さよならﾌﾞﾗｳﾝ管TVﾗｯｸ企画書" xfId="47"/>
    <cellStyle name="_★19.AVﾎﾞｰﾄﾞ(OAV)_さよならﾌﾞﾗｳﾝ管TVﾗｯｸ企画書_(正）TOFｼﾘｰｽﾞ商品詳細③" xfId="882"/>
    <cellStyle name="_★19.AVﾎﾞｰﾄﾞ(OAV)_ホーム2007年下期重点新商品リスト" xfId="67"/>
    <cellStyle name="_★19.AVﾎﾞｰﾄﾞ(OAV)_ホーム2007年下期重点新商品リスト_■月別付加額グラフ" xfId="883"/>
    <cellStyle name="_★19.AVﾎﾞｰﾄﾞ(OAV)_ホーム2007年下期重点新商品リスト_■月別付加額グラフ_●全体企画会議資料（事業部全体）" xfId="884"/>
    <cellStyle name="_★19.AVﾎﾞｰﾄﾞ(OAV)_ホーム2007年下期重点新商品リスト_●全体企画会議資料（事業部全体）" xfId="888"/>
    <cellStyle name="_★19.AVﾎﾞｰﾄﾞ(OAV)_営業向けレター" xfId="893"/>
    <cellStyle name="_★19.AVﾎﾞｰﾄﾞ(OAV)_営業向けレター_■月別付加額グラフ" xfId="894"/>
    <cellStyle name="_★19.AVﾎﾞｰﾄﾞ(OAV)_営業向けレター_■月別付加額グラフ_●全体企画会議資料（事業部全体）" xfId="895"/>
    <cellStyle name="_★19.AVﾎﾞｰﾄﾞ(OAV)_営業向けレター_●全体企画会議資料（事業部全体）" xfId="897"/>
    <cellStyle name="_★19.AVﾎﾞｰﾄﾞ(OAV)_亀鶴依頼押入れ" xfId="898"/>
    <cellStyle name="_★19.AVﾎﾞｰﾄﾞ(OAV)_軽量ｶﾗｰ提案" xfId="899"/>
    <cellStyle name="_★19.AVﾎﾞｰﾄﾞ(OAV)_軽量ｶﾗｰ提案_【ｺｰﾅﾝ】返品明細" xfId="900"/>
    <cellStyle name="_★19.AVﾎﾞｰﾄﾞ(OAV)_軽量ｶﾗｰ提案_【ｺｰﾅﾝ】返品明細_2009事業計画（資材）" xfId="903"/>
    <cellStyle name="_★19.AVﾎﾞｰﾄﾞ(OAV)_軽量ｶﾗｰ提案_1007【大口用】コーナン波板導入提案価格一覧" xfId="904"/>
    <cellStyle name="_★19.AVﾎﾞｰﾄﾞ(OAV)_軽量ｶﾗｰ提案_1007【大口用】コーナン波板導入提案価格一覧_【ｺｰﾅﾝ】返品明細" xfId="906"/>
    <cellStyle name="_★19.AVﾎﾞｰﾄﾞ(OAV)_軽量ｶﾗｰ提案_1007【大口用】コーナン波板導入提案価格一覧_【ｺｰﾅﾝ】返品明細_2009事業計画（資材）" xfId="584"/>
    <cellStyle name="_★19.AVﾎﾞｰﾄﾞ(OAV)_軽量ｶﾗｰ提案_1007【大口用】コーナン波板導入提案価格一覧_2009事業計画（資材）" xfId="855"/>
    <cellStyle name="_★19.AVﾎﾞｰﾄﾞ(OAV)_軽量ｶﾗｰ提案_2009事業計画（資材）" xfId="907"/>
    <cellStyle name="_★19.AVﾎﾞｰﾄﾞ(OAV)_収納・2007年下期重点新商品リスト" xfId="908"/>
    <cellStyle name="_★19.AVﾎﾞｰﾄﾞ(OAV)_収納・2007年下期重点新商品リスト_■月別付加額グラフ" xfId="910"/>
    <cellStyle name="_★19.AVﾎﾞｰﾄﾞ(OAV)_収納・2007年下期重点新商品リスト_■月別付加額グラフ_●全体企画会議資料（事業部全体）" xfId="913"/>
    <cellStyle name="_★19.AVﾎﾞｰﾄﾞ(OAV)_収納・2007年下期重点新商品リスト_●全体企画会議資料（事業部全体）" xfId="916"/>
    <cellStyle name="_★19.AVﾎﾞｰﾄﾞ(OAV)_島忠" xfId="919"/>
    <cellStyle name="_★19.AVﾎﾞｰﾄﾞ(OAV)_島忠_【ｺｰﾅﾝ】返品明細" xfId="920"/>
    <cellStyle name="_★19.AVﾎﾞｰﾄﾞ(OAV)_島忠_【ｺｰﾅﾝ】返品明細_2009事業計画（資材）" xfId="921"/>
    <cellStyle name="_★19.AVﾎﾞｰﾄﾞ(OAV)_島忠_1007【大口用】コーナン波板導入提案価格一覧" xfId="923"/>
    <cellStyle name="_★19.AVﾎﾞｰﾄﾞ(OAV)_島忠_1007【大口用】コーナン波板導入提案価格一覧_【ｺｰﾅﾝ】返品明細" xfId="925"/>
    <cellStyle name="_★19.AVﾎﾞｰﾄﾞ(OAV)_島忠_1007【大口用】コーナン波板導入提案価格一覧_【ｺｰﾅﾝ】返品明細_2009事業計画（資材）" xfId="926"/>
    <cellStyle name="_★19.AVﾎﾞｰﾄﾞ(OAV)_島忠_1007【大口用】コーナン波板導入提案価格一覧_2009事業計画（資材）" xfId="4"/>
    <cellStyle name="_★19.AVﾎﾞｰﾄﾞ(OAV)_島忠_2009事業計画（資材）" xfId="380"/>
    <cellStyle name="_0124 【社外秘】新商品一覧表≪ＨＫ≫" xfId="927"/>
    <cellStyle name="_0307 SABCDランク価格表（ｼｭﾚｯﾀﾞｰ）" xfId="325"/>
    <cellStyle name="_0307 SABCDランク価格表（ｾｷｭﾘﾃｨ）" xfId="928"/>
    <cellStyle name="_0307 SABCDランク価格表（資材）" xfId="931"/>
    <cellStyle name="_04.NEW夏の彩り企画書" xfId="932"/>
    <cellStyle name="_04.NEW夏の彩り企画書_(仮)RGﾁｪｽﾄ商品詳細" xfId="934"/>
    <cellStyle name="_04.NEW夏の彩り企画書_（仮）新型RGｱﾌﾟﾛｰﾁﾚﾎﾟｰﾄ" xfId="935"/>
    <cellStyle name="_05.プラ鉢スポット企画のご提案" xfId="937"/>
    <cellStyle name="_05.プラ鉢スポット企画のご提案_06.各企画提案_作成中送信用" xfId="941"/>
    <cellStyle name="_05.プラ鉢スポット企画のご提案_08-0128-観葉植物売場立上促進企画" xfId="943"/>
    <cellStyle name="_06-11-15SABCD価格表" xfId="944"/>
    <cellStyle name="_06-11-15SABCD価格表_（原本）幹部研修会発表用" xfId="946"/>
    <cellStyle name="_06-11-15SABCD価格表_【商品詳細】火災報知器2009" xfId="948"/>
    <cellStyle name="_06-11-15SABCD価格表_【大山＆柳沢チェック後】ＳＡＢＣＤランク価格表0723提案アイテム" xfId="949"/>
    <cellStyle name="_06-11-15SABCD価格表_【保管】商品マスタ" xfId="952"/>
    <cellStyle name="_06-11-15SABCD価格表_【保管】商品マスタ_■月別付加額グラフ" xfId="953"/>
    <cellStyle name="_06-11-15SABCD価格表_【保管】商品マスタ_■月別付加額グラフ_●全体企画会議資料（事業部全体）" xfId="954"/>
    <cellStyle name="_06-11-15SABCD価格表_【保管】商品マスタ_●全体企画会議資料（事業部全体）" xfId="955"/>
    <cellStyle name="_06-11-15SABCD価格表_■ホーム0708" xfId="957"/>
    <cellStyle name="_06-11-15SABCD価格表_■ホーム0708_■月別付加額グラフ" xfId="960"/>
    <cellStyle name="_06-11-15SABCD価格表_■ホーム0708_■月別付加額グラフ_●全体企画会議資料（事業部全体）" xfId="961"/>
    <cellStyle name="_06-11-15SABCD価格表_■ホーム0708_●全体企画会議資料（事業部全体）" xfId="962"/>
    <cellStyle name="_06-11-15SABCD価格表_■ホーム0708_9月SABCDﾗﾝｸ" xfId="852"/>
    <cellStyle name="_06-11-15SABCD価格表_■ホーム0708_9月SABCDﾗﾝｸ_9月SABCDﾗﾝｸ" xfId="963"/>
    <cellStyle name="_06-11-15SABCD価格表_■月別付加額グラフ" xfId="966"/>
    <cellStyle name="_06-11-15SABCD価格表_■月別付加額グラフ_●全体企画会議資料（事業部全体）" xfId="967"/>
    <cellStyle name="_06-11-15SABCD価格表_●全体企画会議資料（事業部全体）" xfId="968"/>
    <cellStyle name="_06-11-15SABCD価格表_0126SABCD（試算済）" xfId="15"/>
    <cellStyle name="_06-11-15SABCD価格表_0126SABCD（試算済）_9月SABCDﾗﾝｸ" xfId="970"/>
    <cellStyle name="_06-11-15SABCD価格表_0126SABCD（試算済）_9月SABCDﾗﾝｸ_9月SABCDﾗﾝｸ" xfId="971"/>
    <cellStyle name="_06-11-15SABCD価格表_０７値上価格表 (2)" xfId="972"/>
    <cellStyle name="_06-11-15SABCD価格表_０７値上価格表 (2)_■月別付加額グラフ" xfId="43"/>
    <cellStyle name="_06-11-15SABCD価格表_０７値上価格表 (2)_■月別付加額グラフ_●全体企画会議資料（事業部全体）" xfId="973"/>
    <cellStyle name="_06-11-15SABCD価格表_０７値上価格表 (2)_●全体企画会議資料（事業部全体）" xfId="974"/>
    <cellStyle name="_06-11-15SABCD価格表_0809Wシュレッダー事業部" xfId="975"/>
    <cellStyle name="_06-11-15SABCD価格表_1018" xfId="976"/>
    <cellStyle name="_06-11-15SABCD価格表_1018_9月SABCDﾗﾝｸ" xfId="977"/>
    <cellStyle name="_06-11-15SABCD価格表_1018_9月SABCDﾗﾝｸ_9月SABCDﾗﾝｸ" xfId="978"/>
    <cellStyle name="_06-11-15SABCD価格表_1-チェック" xfId="980"/>
    <cellStyle name="_06-11-15SABCD価格表_⑤A納価違い" xfId="111"/>
    <cellStyle name="_06-11-15SABCD価格表_9月SABCDﾗﾝｸ" xfId="981"/>
    <cellStyle name="_06-11-15SABCD価格表_ＳＡＢＣＤランク価格表０７０３" xfId="982"/>
    <cellStyle name="_06-11-15SABCD価格表_ガーデン" xfId="984"/>
    <cellStyle name="_06-11-15SABCD価格表_ガーデン_■月別付加額グラフ" xfId="185"/>
    <cellStyle name="_06-11-15SABCD価格表_ガーデン_■月別付加額グラフ_●全体企画会議資料（事業部全体）" xfId="985"/>
    <cellStyle name="_06-11-15SABCD価格表_ガーデン_●全体企画会議資料（事業部全体）" xfId="988"/>
    <cellStyle name="_06-11-15SABCD価格表_ガーデン_０７値上価格表 (2)" xfId="308"/>
    <cellStyle name="_06-11-15SABCD価格表_ガーデン_０７値上価格表 (2)_■月別付加額グラフ" xfId="990"/>
    <cellStyle name="_06-11-15SABCD価格表_ガーデン_０７値上価格表 (2)_■月別付加額グラフ_●全体企画会議資料（事業部全体）" xfId="992"/>
    <cellStyle name="_06-11-15SABCD価格表_ガーデン_０７値上価格表 (2)_●全体企画会議資料（事業部全体）" xfId="994"/>
    <cellStyle name="_06-11-15SABCD価格表_ガーデン_営業向けレター" xfId="827"/>
    <cellStyle name="_06-11-15SABCD価格表_ガーデン_営業向けレター_■月別付加額グラフ" xfId="995"/>
    <cellStyle name="_06-11-15SABCD価格表_ガーデン_営業向けレター_■月別付加額グラフ_●全体企画会議資料（事業部全体）" xfId="524"/>
    <cellStyle name="_06-11-15SABCD価格表_ガーデン_営業向けレター_●全体企画会議資料（事業部全体）" xfId="996"/>
    <cellStyle name="_06-11-15SABCD価格表_ホーム" xfId="983"/>
    <cellStyle name="_06-11-15SABCD価格表_ホーム(再)" xfId="997"/>
    <cellStyle name="_06-11-15SABCD価格表_ホーム(再)_■月別付加額グラフ" xfId="998"/>
    <cellStyle name="_06-11-15SABCD価格表_ホーム(再)_■月別付加額グラフ_●全体企画会議資料（事業部全体）" xfId="999"/>
    <cellStyle name="_06-11-15SABCD価格表_ホーム(再)_●全体企画会議資料（事業部全体）" xfId="1000"/>
    <cellStyle name="_06-11-15SABCD価格表_ホーム(再)_9月SABCDﾗﾝｸ" xfId="1002"/>
    <cellStyle name="_06-11-15SABCD価格表_ホーム(再)_9月SABCDﾗﾝｸ_9月SABCDﾗﾝｸ" xfId="29"/>
    <cellStyle name="_06-11-15SABCD価格表_ホーム_■月別付加額グラフ" xfId="1003"/>
    <cellStyle name="_06-11-15SABCD価格表_ホーム_■月別付加額グラフ_●全体企画会議資料（事業部全体）" xfId="1004"/>
    <cellStyle name="_06-11-15SABCD価格表_ホーム_●全体企画会議資料（事業部全体）" xfId="1006"/>
    <cellStyle name="_06-11-15SABCD価格表_ホーム_9月SABCDﾗﾝｸ" xfId="1007"/>
    <cellStyle name="_06-11-15SABCD価格表_ホーム_9月SABCDﾗﾝｸ_9月SABCDﾗﾝｸ" xfId="1009"/>
    <cellStyle name="_06-11-15SABCD価格表_ﾎｰﾑ11月SABCDランク" xfId="1011"/>
    <cellStyle name="_06-11-15SABCD価格表_営業向けレター" xfId="1012"/>
    <cellStyle name="_06-11-15SABCD価格表_営業向けレター_■月別付加額グラフ" xfId="1013"/>
    <cellStyle name="_06-11-15SABCD価格表_営業向けレター_■月別付加額グラフ_●全体企画会議資料（事業部全体）" xfId="1015"/>
    <cellStyle name="_06-11-15SABCD価格表_営業向けレター_●全体企画会議資料（事業部全体）" xfId="1018"/>
    <cellStyle name="_06-11-15SABCD価格表_収納家具" xfId="1019"/>
    <cellStyle name="_06-11-15SABCD価格表_収納家具_■月別付加額グラフ" xfId="1020"/>
    <cellStyle name="_06-11-15SABCD価格表_収納家具_■月別付加額グラフ_●全体企画会議資料（事業部全体）" xfId="1022"/>
    <cellStyle name="_06-11-15SABCD価格表_収納家具_●全体企画会議資料（事業部全体）" xfId="1023"/>
    <cellStyle name="_06-11-15SABCD価格表_未配信）HE事業部SABCDﾗﾝｸ価格表" xfId="1025"/>
    <cellStyle name="_06最新キャラクター品揃え案 " xfId="1027"/>
    <cellStyle name="_06最新キャラクター品揃え案 _(仮)RGﾁｪｽﾄ商品詳細" xfId="1028"/>
    <cellStyle name="_06最新キャラクター品揃え案 _（仮）新型RGｱﾌﾟﾛｰﾁﾚﾎﾟｰﾄ" xfId="1029"/>
    <cellStyle name="_06最新キャラクター品揃え案 _（原本）幹部研修会発表用" xfId="1031"/>
    <cellStyle name="_06最新キャラクター品揃え案 _■新店御見積り（最終0607）" xfId="1032"/>
    <cellStyle name="_06最新キャラクター品揃え案 _■新店御見積り（最終0607）_ココカラグループとの取引に利用する帳票関係" xfId="1034"/>
    <cellStyle name="_06最新キャラクター品揃え案 _■新店御見積り（最終0607）_ココカラグループとの取引に利用する帳票関係_ココカラグループとの取引に利用する帳票関係" xfId="493"/>
    <cellStyle name="_06最新キャラクター品揃え案 _04.NEW夏の彩り企画書" xfId="1035"/>
    <cellStyle name="_06最新キャラクター品揃え案 _04.NEW夏の彩り企画書_(仮)RGﾁｪｽﾄ商品詳細" xfId="1036"/>
    <cellStyle name="_06最新キャラクター品揃え案 _04.NEW夏の彩り企画書_（仮）新型RGｱﾌﾟﾛｰﾁﾚﾎﾟｰﾄ" xfId="1038"/>
    <cellStyle name="_06最新キャラクター品揃え案 _Book1" xfId="1041"/>
    <cellStyle name="_06最新キャラクター品揃え案 _Book1_ぱる殿向御見積20110819" xfId="638"/>
    <cellStyle name="_06最新キャラクター品揃え案 _Book1_ミニストップ向御見積" xfId="1042"/>
    <cellStyle name="_06最新キャラクター品揃え案 _カラーキャンペーン_コンセプト案" xfId="1044"/>
    <cellStyle name="_06最新キャラクター品揃え案 _ココカラグループとの取引に利用する帳票関係" xfId="1046"/>
    <cellStyle name="_06最新キャラクター品揃え案 _ココカラグループとの取引に利用する帳票関係_ココカラグループとの取引に利用する帳票関係" xfId="1047"/>
    <cellStyle name="_06最新キャラクター品揃え案 _プレゼ価格決裁ﾌｫｰﾏｯﾄ" xfId="1048"/>
    <cellStyle name="_06最新キャラクター品揃え案 _三和新店御見積り（最終0607）" xfId="1051"/>
    <cellStyle name="_06最新キャラクター品揃え案 _三和新店御見積り（最終0607）_ココカラグループとの取引に利用する帳票関係" xfId="1052"/>
    <cellStyle name="_06最新キャラクター品揃え案 _三和新店御見積り（最終0607）_ココカラグループとの取引に利用する帳票関係_ココカラグループとの取引に利用する帳票関係" xfId="1053"/>
    <cellStyle name="_06最新キャラクター品揃え案 _新生活ｶﾗｰｺｰﾃﾞｨﾈｰﾄ提案企画書" xfId="721"/>
    <cellStyle name="_06最新キャラクター品揃え案 _新生活ｶﾗｰｺｰﾃﾞｨﾈｰﾄ提案企画書_(仮)RGﾁｪｽﾄ商品詳細" xfId="1055"/>
    <cellStyle name="_06最新キャラクター品揃え案 _新生活ｶﾗｰｺｰﾃﾞｨﾈｰﾄ提案企画書_（仮）新型RGｱﾌﾟﾛｰﾁﾚﾎﾟｰﾄ" xfId="1058"/>
    <cellStyle name="_06最新キャラクター品揃え案 _新生活ｶﾗｰｺｰﾃﾞｨﾈｰﾄ提案企画書_（原本）幹部研修会発表用" xfId="1059"/>
    <cellStyle name="_06最新キャラクター品揃え案 _新生活ｶﾗｰｺｰﾃﾞｨﾈｰﾄ提案企画書_04.NEW夏の彩り企画書" xfId="1060"/>
    <cellStyle name="_06最新キャラクター品揃え案 _新生活ｶﾗｰｺｰﾃﾞｨﾈｰﾄ提案企画書_04.NEW夏の彩り企画書_(仮)RGﾁｪｽﾄ商品詳細" xfId="1061"/>
    <cellStyle name="_06最新キャラクター品揃え案 _新生活ｶﾗｰｺｰﾃﾞｨﾈｰﾄ提案企画書_04.NEW夏の彩り企画書_（仮）新型RGｱﾌﾟﾛｰﾁﾚﾎﾟｰﾄ" xfId="1063"/>
    <cellStyle name="_06最新キャラクター品揃え案 _新生活ｶﾗｰｺｰﾃﾞｨﾈｰﾄ提案企画書_新生活ｶﾗｰｺｰﾃﾞｨﾈｰﾄ提案企画書NEW" xfId="1066"/>
    <cellStyle name="_06最新キャラクター品揃え案 _新生活ｶﾗｰｺｰﾃﾞｨﾈｰﾄ提案企画書_新生活ｶﾗｰｺｰﾃﾞｨﾈｰﾄ提案企画書NEW_(仮)RGﾁｪｽﾄ商品詳細" xfId="1067"/>
    <cellStyle name="_06最新キャラクター品揃え案 _新生活ｶﾗｰｺｰﾃﾞｨﾈｰﾄ提案企画書_新生活ｶﾗｰｺｰﾃﾞｨﾈｰﾄ提案企画書NEW_（仮）新型RGｱﾌﾟﾛｰﾁﾚﾎﾟｰﾄ" xfId="1069"/>
    <cellStyle name="_06最新キャラクター品揃え案 _新生活ｶﾗｰｺｰﾃﾞｨﾈｰﾄ提案企画書_新生活ｶﾗｰｺｰﾃﾞｨﾈｰﾄ提案企画書NEW_（原本）幹部研修会発表用" xfId="1070"/>
    <cellStyle name="_06最新キャラクター品揃え案 _新生活ｶﾗｰｺｰﾃﾞｨﾈｰﾄ提案企画書_新生活ｶﾗｰｺｰﾃﾞｨﾈｰﾄ提案企画書NEW_04.NEW夏の彩り企画書" xfId="1072"/>
    <cellStyle name="_06最新キャラクター品揃え案 _新生活ｶﾗｰｺｰﾃﾞｨﾈｰﾄ提案企画書_新生活ｶﾗｰｺｰﾃﾞｨﾈｰﾄ提案企画書NEW_04.NEW夏の彩り企画書_(仮)RGﾁｪｽﾄ商品詳細" xfId="1074"/>
    <cellStyle name="_06最新キャラクター品揃え案 _新生活ｶﾗｰｺｰﾃﾞｨﾈｰﾄ提案企画書_新生活ｶﾗｰｺｰﾃﾞｨﾈｰﾄ提案企画書NEW_04.NEW夏の彩り企画書_（仮）新型RGｱﾌﾟﾛｰﾁﾚﾎﾟｰﾄ" xfId="1075"/>
    <cellStyle name="_06最新キャラクター品揃え案 _新生活ｶﾗｰｺｰﾃﾞｨﾈｰﾄ提案企画書111" xfId="1076"/>
    <cellStyle name="_06最新キャラクター品揃え案 _新生活ｶﾗｰｺｰﾃﾞｨﾈｰﾄ提案企画書111_(仮)RGﾁｪｽﾄ商品詳細" xfId="1078"/>
    <cellStyle name="_06最新キャラクター品揃え案 _新生活ｶﾗｰｺｰﾃﾞｨﾈｰﾄ提案企画書111_（仮）新型RGｱﾌﾟﾛｰﾁﾚﾎﾟｰﾄ" xfId="1079"/>
    <cellStyle name="_06最新キャラクター品揃え案 _新生活ｶﾗｰｺｰﾃﾞｨﾈｰﾄ提案企画書111_（原本）幹部研修会発表用" xfId="1081"/>
    <cellStyle name="_06最新キャラクター品揃え案 _新生活ｶﾗｰｺｰﾃﾞｨﾈｰﾄ提案企画書111_04.NEW夏の彩り企画書" xfId="1084"/>
    <cellStyle name="_06最新キャラクター品揃え案 _新生活ｶﾗｰｺｰﾃﾞｨﾈｰﾄ提案企画書111_04.NEW夏の彩り企画書_(仮)RGﾁｪｽﾄ商品詳細" xfId="349"/>
    <cellStyle name="_06最新キャラクター品揃え案 _新生活ｶﾗｰｺｰﾃﾞｨﾈｰﾄ提案企画書111_04.NEW夏の彩り企画書_（仮）新型RGｱﾌﾟﾛｰﾁﾚﾎﾟｰﾄ" xfId="1086"/>
    <cellStyle name="_07-02-22ﾒﾀﾙﾒｯｼｭｶｰﾄ成功事例配信のお知らせ" xfId="509"/>
    <cellStyle name="_07-02-23ｼﾝﾌﾟﾙﾃﾞｽｸ成功事例配信のお知らせ" xfId="108"/>
    <cellStyle name="_０７０４家具" xfId="856"/>
    <cellStyle name="_０７０４家具_■月別付加額グラフ" xfId="1087"/>
    <cellStyle name="_０７０４家具_■月別付加額グラフ_●全体企画会議資料（事業部全体）" xfId="1088"/>
    <cellStyle name="_０７０４家具_●全体企画会議資料（事業部全体）" xfId="1089"/>
    <cellStyle name="_０７０４収納インテ" xfId="1092"/>
    <cellStyle name="_０７０４収納インテ_■月別付加額グラフ" xfId="1094"/>
    <cellStyle name="_０７０４収納インテ_■月別付加額グラフ_●全体企画会議資料（事業部全体）" xfId="1095"/>
    <cellStyle name="_０７０４収納インテ_●全体企画会議資料（事業部全体）" xfId="1096"/>
    <cellStyle name="_07-0516-【ｲﾙﾐ】2007年ｲﾙﾐﾈｰｼｮﾝﾗｲﾄﾗｲﾝﾅｯﾌﾟ変更について" xfId="1097"/>
    <cellStyle name="_07-0516-イルミセット品かんたん企画書" xfId="73"/>
    <cellStyle name="_07-0516-イルミ商品別かんたん企画書" xfId="1098"/>
    <cellStyle name="_07-0522-●2006→2007ｲﾙﾐ商品変更一覧" xfId="1099"/>
    <cellStyle name="_07-0522-イルミセット品かんたん企画書" xfId="1102"/>
    <cellStyle name="_07-0522-イルミ商品別かんたん企画書" xfId="1104"/>
    <cellStyle name="_0725 ＳＡＢＣＤランク価格表【ﾎｰﾑｲﾝﾃﾘｱ】" xfId="1107"/>
    <cellStyle name="_0725 ＳＡＢＣＤランク価格表【ﾎｰﾑｲﾝﾃﾘｱ】_05.プラ鉢スポット企画のご提案" xfId="697"/>
    <cellStyle name="_0725 ＳＡＢＣＤランク価格表【ﾎｰﾑｲﾝﾃﾘｱ】_05.プラ鉢スポット企画のご提案_06.各企画提案_作成中送信用" xfId="1109"/>
    <cellStyle name="_0725 ＳＡＢＣＤランク価格表【ﾎｰﾑｲﾝﾃﾘｱ】_05.プラ鉢スポット企画のご提案_08-0128-観葉植物売場立上促進企画" xfId="1112"/>
    <cellStyle name="_0725 ＳＡＢＣＤランク価格表【ﾎｰﾑｲﾝﾃﾘｱ】_タカギ分析（2007.10.25）" xfId="1115"/>
    <cellStyle name="_0725 ＳＡＢＣＤランク価格表【収納家具】" xfId="1118"/>
    <cellStyle name="_0725 ＳＡＢＣＤランク価格表【収納家具】_05.プラ鉢スポット企画のご提案" xfId="1121"/>
    <cellStyle name="_0725 ＳＡＢＣＤランク価格表【収納家具】_05.プラ鉢スポット企画のご提案_06.各企画提案_作成中送信用" xfId="1122"/>
    <cellStyle name="_0725 ＳＡＢＣＤランク価格表【収納家具】_05.プラ鉢スポット企画のご提案_08-0128-観葉植物売場立上促進企画" xfId="1123"/>
    <cellStyle name="_0725 ＳＡＢＣＤランク価格表【収納家具】_タカギ分析（2007.10.25）" xfId="1124"/>
    <cellStyle name="_０７値上価格表 (2)" xfId="1125"/>
    <cellStyle name="_０７値上価格表 (2)_■月別付加額グラフ" xfId="1126"/>
    <cellStyle name="_０７値上価格表 (2)_■月別付加額グラフ_●全体企画会議資料（事業部全体）" xfId="1128"/>
    <cellStyle name="_０７値上価格表 (2)_●全体企画会議資料（事業部全体）" xfId="1131"/>
    <cellStyle name="_080822★new新商品一覧" xfId="1132"/>
    <cellStyle name="_080822★new新商品一覧_【商品詳細】火災報知器2009" xfId="1133"/>
    <cellStyle name="_0809Wシュレッダー事業部" xfId="1134"/>
    <cellStyle name="_1007【大口用】コーナン波板導入提案価格一覧_【ｺｰﾅﾝ】返品明細" xfId="302"/>
    <cellStyle name="_1007【大口用】コーナン波板導入提案価格一覧_【ｺｰﾅﾝ】返品明細_2009事業計画（資材）" xfId="1135"/>
    <cellStyle name="_1007【大口用】コーナン波板導入提案価格一覧_2009事業計画（資材）" xfId="1136"/>
    <cellStyle name="_12.植物連動_ｸﾘｽﾏｽ企画" xfId="1137"/>
    <cellStyle name="_2006ｲﾙﾐ全アイテムﾗﾝｷﾝｸﾞ" xfId="1138"/>
    <cellStyle name="_2006年下期重点商品0705ﾏｰｹ修正入" xfId="1139"/>
    <cellStyle name="_2006年下期重点商品0705ﾏｰｹ修正入_■月別付加額グラフ" xfId="1141"/>
    <cellStyle name="_2006年下期重点商品0705ﾏｰｹ修正入_■月別付加額グラフ_●全体企画会議資料（事業部全体）" xfId="1143"/>
    <cellStyle name="_2006年下期重点商品0705ﾏｰｹ修正入_●全体企画会議資料（事業部全体）" xfId="151"/>
    <cellStyle name="_2006年下期重点商品0705ﾏｰｹ修正入2" xfId="1144"/>
    <cellStyle name="_2006年下期重点商品0705ﾏｰｹ修正入2_■月別付加額グラフ" xfId="1145"/>
    <cellStyle name="_2006年下期重点商品0705ﾏｰｹ修正入2_■月別付加額グラフ_●全体企画会議資料（事業部全体）" xfId="1146"/>
    <cellStyle name="_2006年下期重点商品0705ﾏｰｹ修正入2_●全体企画会議資料（事業部全体）" xfId="122"/>
    <cellStyle name="_200708_Aﾗﾝｸ付加入" xfId="1148"/>
    <cellStyle name="_200709_Aﾗﾝｸ付加入" xfId="1150"/>
    <cellStyle name="_200710_Aﾗﾝｸ付加入" xfId="1151"/>
    <cellStyle name="_2007年2月提案表０２０８" xfId="1153"/>
    <cellStyle name="_2007年下期重点新商品ペット" xfId="1154"/>
    <cellStyle name="_2007年下期重点新商品ペット_■月別付加額グラフ" xfId="1156"/>
    <cellStyle name="_2007年下期重点新商品ペット_■月別付加額グラフ_●全体企画会議資料（事業部全体）" xfId="1158"/>
    <cellStyle name="_2007年下期重点新商品ペット_●全体企画会議資料（事業部全体）" xfId="1160"/>
    <cellStyle name="_2007年下期重点新商品リスト" xfId="1161"/>
    <cellStyle name="_2007年下期重点新商品リスト_■月別付加額グラフ" xfId="1163"/>
    <cellStyle name="_2007年下期重点新商品リスト_■月別付加額グラフ_●全体企画会議資料（事業部全体）" xfId="1164"/>
    <cellStyle name="_2007年下期重点新商品リスト_●全体企画会議資料（事業部全体）" xfId="1167"/>
    <cellStyle name="_2007年下期重点新商品リストハード" xfId="1168"/>
    <cellStyle name="_2007年下期重点新商品リストハード_■月別付加額グラフ" xfId="1170"/>
    <cellStyle name="_2007年下期重点新商品リストハード_■月別付加額グラフ_●全体企画会議資料（事業部全体）" xfId="1173"/>
    <cellStyle name="_2007年下期重点新商品リストハード_●全体企画会議資料（事業部全体）" xfId="681"/>
    <cellStyle name="_2007年群別事業計画1228" xfId="1174"/>
    <cellStyle name="_2007年春夏ｳｪｱ廃番提案" xfId="1175"/>
    <cellStyle name="_2008_9月" xfId="1176"/>
    <cellStyle name="_2008除雪用品価格表_営業配信用0901" xfId="1177"/>
    <cellStyle name="_2009事業計画（資材）" xfId="1179"/>
    <cellStyle name="_③【商品詳細】土佐ひのきシリーズ（仮）" xfId="1180"/>
    <cellStyle name="_9月SABCDﾗﾝｸ" xfId="1181"/>
    <cellStyle name="_9月SABCDﾗﾝｸ_9月SABCDﾗﾝｸ" xfId="1152"/>
    <cellStyle name="_Book1" xfId="1182"/>
    <cellStyle name="_Book1_ぱる殿向御見積20110819" xfId="1184"/>
    <cellStyle name="_Book1_ミニストップ向御見積" xfId="1185"/>
    <cellStyle name="_CB3" xfId="1186"/>
    <cellStyle name="_new新商品一覧(案)" xfId="1190"/>
    <cellStyle name="_new新商品一覧(案)_植物価格表_00619" xfId="836"/>
    <cellStyle name="_new新商品一覧(案)_植物価格表_00619_07-06-08  ７月台帳" xfId="1192"/>
    <cellStyle name="_new新商品一覧(案)_植物価格表_0423" xfId="1193"/>
    <cellStyle name="_new新商品一覧(案)_植物価格表_0423_植物価格表_00619" xfId="1195"/>
    <cellStyle name="_new新商品一覧(案)_植物価格表_0423_植物価格表_00619_07-06-08  ７月台帳" xfId="1196"/>
    <cellStyle name="_PAﾗﾝｸ0607" xfId="1197"/>
    <cellStyle name="_PAﾗﾝｸ0607_05.プラ鉢スポット企画のご提案" xfId="1198"/>
    <cellStyle name="_PAﾗﾝｸ0607_05.プラ鉢スポット企画のご提案_06.各企画提案_作成中送信用" xfId="688"/>
    <cellStyle name="_PAﾗﾝｸ0607_05.プラ鉢スポット企画のご提案_08-0128-観葉植物売場立上促進企画" xfId="1199"/>
    <cellStyle name="_PAﾗﾝｸ0607_タカギ分析（2007.10.25）" xfId="1201"/>
    <cellStyle name="_PAﾗﾝｸ0704" xfId="1203"/>
    <cellStyle name="_PAﾗﾝｸ0704_■月別付加額グラフ" xfId="1204"/>
    <cellStyle name="_PAﾗﾝｸ0704_■月別付加額グラフ_●全体企画会議資料（事業部全体）" xfId="1205"/>
    <cellStyle name="_PAﾗﾝｸ0704_●全体企画会議資料（事業部全体）" xfId="1206"/>
    <cellStyle name="_PAﾗﾝｸ0705" xfId="1208"/>
    <cellStyle name="_PAﾗﾝｸ0705_【商品詳細】火災報知器2009" xfId="1210"/>
    <cellStyle name="_PAﾗﾝｸ0705_【大山＆柳沢チェック後】ＳＡＢＣＤランク価格表0723提案アイテム" xfId="1211"/>
    <cellStyle name="_PAﾗﾝｸ0705_【保管】商品マスタ" xfId="1212"/>
    <cellStyle name="_PAﾗﾝｸ0705_【保管】商品マスタ_■月別付加額グラフ" xfId="1213"/>
    <cellStyle name="_PAﾗﾝｸ0705_【保管】商品マスタ_■月別付加額グラフ_●全体企画会議資料（事業部全体）" xfId="1215"/>
    <cellStyle name="_PAﾗﾝｸ0705_【保管】商品マスタ_●全体企画会議資料（事業部全体）" xfId="1216"/>
    <cellStyle name="_PAﾗﾝｸ0705_■ホーム0708" xfId="1217"/>
    <cellStyle name="_PAﾗﾝｸ0705_■ホーム0708_■月別付加額グラフ" xfId="1219"/>
    <cellStyle name="_PAﾗﾝｸ0705_■ホーム0708_■月別付加額グラフ_●全体企画会議資料（事業部全体）" xfId="1221"/>
    <cellStyle name="_PAﾗﾝｸ0705_■ホーム0708_●全体企画会議資料（事業部全体）" xfId="1223"/>
    <cellStyle name="_PAﾗﾝｸ0705_■ホーム0708_9月SABCDﾗﾝｸ" xfId="1226"/>
    <cellStyle name="_PAﾗﾝｸ0705_■ホーム0708_9月SABCDﾗﾝｸ_9月SABCDﾗﾝｸ" xfId="602"/>
    <cellStyle name="_PAﾗﾝｸ0705_■月別付加額グラフ" xfId="1228"/>
    <cellStyle name="_PAﾗﾝｸ0705_■月別付加額グラフ_●全体企画会議資料（事業部全体）" xfId="1230"/>
    <cellStyle name="_PAﾗﾝｸ0705_●全体企画会議資料（事業部全体）" xfId="1231"/>
    <cellStyle name="_PAﾗﾝｸ0705_0126SABCD（試算済）" xfId="1232"/>
    <cellStyle name="_PAﾗﾝｸ0705_0126SABCD（試算済）_9月SABCDﾗﾝｸ" xfId="1234"/>
    <cellStyle name="_PAﾗﾝｸ0705_0126SABCD（試算済）_9月SABCDﾗﾝｸ_9月SABCDﾗﾝｸ" xfId="1237"/>
    <cellStyle name="_PAﾗﾝｸ0705_０７値上価格表 (2)" xfId="1240"/>
    <cellStyle name="_PAﾗﾝｸ0705_０７値上価格表 (2)_■月別付加額グラフ" xfId="1241"/>
    <cellStyle name="_PAﾗﾝｸ0705_０７値上価格表 (2)_■月別付加額グラフ_●全体企画会議資料（事業部全体）" xfId="1243"/>
    <cellStyle name="_PAﾗﾝｸ0705_０７値上価格表 (2)_●全体企画会議資料（事業部全体）" xfId="1244"/>
    <cellStyle name="_PAﾗﾝｸ0705_1018" xfId="1108"/>
    <cellStyle name="_PAﾗﾝｸ0705_1018_9月SABCDﾗﾝｸ" xfId="1245"/>
    <cellStyle name="_PAﾗﾝｸ0705_1018_9月SABCDﾗﾝｸ_9月SABCDﾗﾝｸ" xfId="1247"/>
    <cellStyle name="_PAﾗﾝｸ0705_1-チェック" xfId="1249"/>
    <cellStyle name="_PAﾗﾝｸ0705_⑤A納価違い" xfId="1250"/>
    <cellStyle name="_PAﾗﾝｸ0705_9月SABCDﾗﾝｸ" xfId="1252"/>
    <cellStyle name="_PAﾗﾝｸ0705_ガーデン" xfId="1254"/>
    <cellStyle name="_PAﾗﾝｸ0705_ガーデン_■月別付加額グラフ" xfId="1255"/>
    <cellStyle name="_PAﾗﾝｸ0705_ガーデン_■月別付加額グラフ_●全体企画会議資料（事業部全体）" xfId="1256"/>
    <cellStyle name="_PAﾗﾝｸ0705_ガーデン_●全体企画会議資料（事業部全体）" xfId="1258"/>
    <cellStyle name="_PAﾗﾝｸ0705_ガーデン_０７値上価格表 (2)" xfId="397"/>
    <cellStyle name="_PAﾗﾝｸ0705_ガーデン_０７値上価格表 (2)_■月別付加額グラフ" xfId="1260"/>
    <cellStyle name="_PAﾗﾝｸ0705_ガーデン_０７値上価格表 (2)_■月別付加額グラフ_●全体企画会議資料（事業部全体）" xfId="674"/>
    <cellStyle name="_PAﾗﾝｸ0705_ガーデン_０７値上価格表 (2)_●全体企画会議資料（事業部全体）" xfId="1261"/>
    <cellStyle name="_PAﾗﾝｸ0705_ガーデン_営業向けレター" xfId="1263"/>
    <cellStyle name="_PAﾗﾝｸ0705_ガーデン_営業向けレター_■月別付加額グラフ" xfId="1266"/>
    <cellStyle name="_PAﾗﾝｸ0705_ガーデン_営業向けレター_■月別付加額グラフ_●全体企画会議資料（事業部全体）" xfId="430"/>
    <cellStyle name="_PAﾗﾝｸ0705_ガーデン_営業向けレター_●全体企画会議資料（事業部全体）" xfId="1267"/>
    <cellStyle name="_PAﾗﾝｸ0705_ホーム" xfId="1269"/>
    <cellStyle name="_PAﾗﾝｸ0705_ホーム(再)" xfId="1271"/>
    <cellStyle name="_PAﾗﾝｸ0705_ホーム(再)_■月別付加額グラフ" xfId="1"/>
    <cellStyle name="_PAﾗﾝｸ0705_ホーム(再)_■月別付加額グラフ_●全体企画会議資料（事業部全体）" xfId="1272"/>
    <cellStyle name="_PAﾗﾝｸ0705_ホーム(再)_●全体企画会議資料（事業部全体）" xfId="1273"/>
    <cellStyle name="_PAﾗﾝｸ0705_ホーム(再)_9月SABCDﾗﾝｸ" xfId="1275"/>
    <cellStyle name="_PAﾗﾝｸ0705_ホーム(再)_9月SABCDﾗﾝｸ_9月SABCDﾗﾝｸ" xfId="1276"/>
    <cellStyle name="_PAﾗﾝｸ0705_ホーム_■月別付加額グラフ" xfId="1278"/>
    <cellStyle name="_PAﾗﾝｸ0705_ホーム_■月別付加額グラフ_●全体企画会議資料（事業部全体）" xfId="1280"/>
    <cellStyle name="_PAﾗﾝｸ0705_ホーム_●全体企画会議資料（事業部全体）" xfId="1282"/>
    <cellStyle name="_PAﾗﾝｸ0705_ホーム_9月SABCDﾗﾝｸ" xfId="1283"/>
    <cellStyle name="_PAﾗﾝｸ0705_ホーム_9月SABCDﾗﾝｸ_9月SABCDﾗﾝｸ" xfId="1285"/>
    <cellStyle name="_PAﾗﾝｸ0705_ﾎｰﾑ11月SABCDランク" xfId="1286"/>
    <cellStyle name="_PAﾗﾝｸ0705_営業向けレター" xfId="1288"/>
    <cellStyle name="_PAﾗﾝｸ0705_営業向けレター_■月別付加額グラフ" xfId="1290"/>
    <cellStyle name="_PAﾗﾝｸ0705_営業向けレター_■月別付加額グラフ_●全体企画会議資料（事業部全体）" xfId="1064"/>
    <cellStyle name="_PAﾗﾝｸ0705_営業向けレター_●全体企画会議資料（事業部全体）" xfId="1292"/>
    <cellStyle name="_PAﾗﾝｸ0705_未配信）HE事業部SABCDﾗﾝｸ価格表" xfId="1187"/>
    <cellStyle name="_SGﾁｪｽﾄｼﾘｰｽﾞ企画書" xfId="1293"/>
    <cellStyle name="_SGﾁｪｽﾄｼﾘｰｽﾞ企画書_（原本）幹部研修会発表用" xfId="1294"/>
    <cellStyle name="_ガーデン" xfId="1296"/>
    <cellStyle name="_カラーキャンペーン_コンセプト案" xfId="1297"/>
    <cellStyle name="_カンセキ西川田店" xfId="698"/>
    <cellStyle name="_カンセキ西川田店_■月別付加額グラフ" xfId="1300"/>
    <cellStyle name="_カンセキ西川田店_■月別付加額グラフ_●全体企画会議資料（事業部全体）" xfId="1301"/>
    <cellStyle name="_カンセキ西川田店_●全体企画会議資料（事業部全体）" xfId="1303"/>
    <cellStyle name="_カンセキ西川田店_2006年下期重点商品0705ﾏｰｹ修正入" xfId="1304"/>
    <cellStyle name="_カンセキ西川田店_2006年下期重点商品0705ﾏｰｹ修正入_■月別付加額グラフ" xfId="1305"/>
    <cellStyle name="_カンセキ西川田店_2006年下期重点商品0705ﾏｰｹ修正入_■月別付加額グラフ_●全体企画会議資料（事業部全体）" xfId="1307"/>
    <cellStyle name="_カンセキ西川田店_2006年下期重点商品0705ﾏｰｹ修正入_●全体企画会議資料（事業部全体）" xfId="1308"/>
    <cellStyle name="_カンセキ西川田店_2006年下期重点商品0705ﾏｰｹ修正入2" xfId="1309"/>
    <cellStyle name="_カンセキ西川田店_2006年下期重点商品0705ﾏｰｹ修正入2_■月別付加額グラフ" xfId="1310"/>
    <cellStyle name="_カンセキ西川田店_2006年下期重点商品0705ﾏｰｹ修正入2_■月別付加額グラフ_●全体企画会議資料（事業部全体）" xfId="1311"/>
    <cellStyle name="_カンセキ西川田店_2006年下期重点商品0705ﾏｰｹ修正入2_●全体企画会議資料（事業部全体）" xfId="1312"/>
    <cellStyle name="_カンセキ西川田店_発表用正06年5月分販促物効果測定表" xfId="1313"/>
    <cellStyle name="_カンセキ西川田店_発表用正06年5月分販促物効果測定表_■月別付加額グラフ" xfId="838"/>
    <cellStyle name="_カンセキ西川田店_発表用正06年5月分販促物効果測定表_■月別付加額グラフ_●全体企画会議資料（事業部全体）" xfId="1315"/>
    <cellStyle name="_カンセキ西川田店_発表用正06年5月分販促物効果測定表_●全体企画会議資料（事業部全体）" xfId="1316"/>
    <cellStyle name="_ｷｬﾗｸﾀｰ祭り企画書" xfId="11"/>
    <cellStyle name="_ｷｬﾗｸﾀｰ祭り企画書_(仮)RGﾁｪｽﾄ商品詳細" xfId="645"/>
    <cellStyle name="_ｷｬﾗｸﾀｰ祭り企画書_（仮）新型RGｱﾌﾟﾛｰﾁﾚﾎﾟｰﾄ" xfId="1317"/>
    <cellStyle name="_ｷｬﾗｸﾀｰ祭り企画書_（原本）幹部研修会発表用" xfId="1318"/>
    <cellStyle name="_ｷｬﾗｸﾀｰ祭り企画書_04.NEW夏の彩り企画書" xfId="1319"/>
    <cellStyle name="_ｷｬﾗｸﾀｰ祭り企画書_04.NEW夏の彩り企画書_(仮)RGﾁｪｽﾄ商品詳細" xfId="1321"/>
    <cellStyle name="_ｷｬﾗｸﾀｰ祭り企画書_04.NEW夏の彩り企画書_（仮）新型RGｱﾌﾟﾛｰﾁﾚﾎﾟｰﾄ" xfId="1323"/>
    <cellStyle name="_グラフ・ランキング31W" xfId="287"/>
    <cellStyle name="_ココカラグループとの取引に利用する帳票関係" xfId="1327"/>
    <cellStyle name="_ココカラグループとの取引に利用する帳票関係_ココカラグループとの取引に利用する帳票関係" xfId="1328"/>
    <cellStyle name="_コピー生産リードタイム一覧（総合）高橋様" xfId="1329"/>
    <cellStyle name="_コピー生産リードタイム一覧（総合）高橋様_■月別付加額グラフ" xfId="1331"/>
    <cellStyle name="_コピー生産リードタイム一覧（総合）高橋様_■月別付加額グラフ_●全体企画会議資料（事業部全体）" xfId="1332"/>
    <cellStyle name="_コピー生産リードタイム一覧（総合）高橋様_●全体企画会議資料（事業部全体）" xfId="1334"/>
    <cellStyle name="_ｼﾝﾌﾟﾙデスク成功事例" xfId="1037"/>
    <cellStyle name="_ステンレスペール見積" xfId="1335"/>
    <cellStyle name="_タカギ分析（2007.10.25）" xfId="1127"/>
    <cellStyle name="_ハード0725W" xfId="1336"/>
    <cellStyle name="_ハード0725W_（原本）幹部研修会発表用" xfId="1337"/>
    <cellStyle name="_ハード0725W_グラフ・ランキング31W" xfId="1338"/>
    <cellStyle name="_ハード0725W_高圧洗浄機AP0808" xfId="1342"/>
    <cellStyle name="_ハードオフィス" xfId="1344"/>
    <cellStyle name="_ハードオフィス_■月別付加額グラフ" xfId="1346"/>
    <cellStyle name="_ハードオフィス_■月別付加額グラフ_●全体企画会議資料（事業部全体）" xfId="1348"/>
    <cellStyle name="_ハードオフィス_●全体企画会議資料（事業部全体）" xfId="1349"/>
    <cellStyle name="_プラダン戦略シート" xfId="1350"/>
    <cellStyle name="_プラダン戦略シート_（原本）幹部研修会発表用" xfId="506"/>
    <cellStyle name="_ペット" xfId="1351"/>
    <cellStyle name="_ペット_■月別付加額グラフ" xfId="1352"/>
    <cellStyle name="_ペット_■月別付加額グラフ_●全体企画会議資料（事業部全体）" xfId="1298"/>
    <cellStyle name="_ペット_●全体企画会議資料（事業部全体）" xfId="1353"/>
    <cellStyle name="_ペット_ＳＡＢＣＤランク価格表０７０３" xfId="107"/>
    <cellStyle name="_ペットＡランク価格表0803" xfId="1355"/>
    <cellStyle name="_ﾍﾟｯﾄ試算依頼0601" xfId="1358"/>
    <cellStyle name="_ﾍﾟｯﾄ試算依頼0601_（原本）幹部研修会発表用" xfId="869"/>
    <cellStyle name="_ﾍﾟｯﾄ試算依頼0601_【商品詳細】火災報知器2009" xfId="1361"/>
    <cellStyle name="_ﾍﾟｯﾄ試算依頼0601_【大山＆柳沢チェック後】ＳＡＢＣＤランク価格表0723提案アイテム" xfId="1362"/>
    <cellStyle name="_ﾍﾟｯﾄ試算依頼0601_【保管】商品マスタ" xfId="1363"/>
    <cellStyle name="_ﾍﾟｯﾄ試算依頼0601_【保管】商品マスタ_■月別付加額グラフ" xfId="1364"/>
    <cellStyle name="_ﾍﾟｯﾄ試算依頼0601_【保管】商品マスタ_■月別付加額グラフ_●全体企画会議資料（事業部全体）" xfId="1365"/>
    <cellStyle name="_ﾍﾟｯﾄ試算依頼0601_【保管】商品マスタ_●全体企画会議資料（事業部全体）" xfId="1366"/>
    <cellStyle name="_ﾍﾟｯﾄ試算依頼0601_■ホーム0708" xfId="362"/>
    <cellStyle name="_ﾍﾟｯﾄ試算依頼0601_■ホーム0708_■月別付加額グラフ" xfId="1367"/>
    <cellStyle name="_ﾍﾟｯﾄ試算依頼0601_■ホーム0708_■月別付加額グラフ_●全体企画会議資料（事業部全体）" xfId="1368"/>
    <cellStyle name="_ﾍﾟｯﾄ試算依頼0601_■ホーム0708_●全体企画会議資料（事業部全体）" xfId="1369"/>
    <cellStyle name="_ﾍﾟｯﾄ試算依頼0601_■ホーム0708_9月SABCDﾗﾝｸ" xfId="510"/>
    <cellStyle name="_ﾍﾟｯﾄ試算依頼0601_■ホーム0708_9月SABCDﾗﾝｸ_9月SABCDﾗﾝｸ" xfId="1345"/>
    <cellStyle name="_ﾍﾟｯﾄ試算依頼0601_■月別付加額グラフ" xfId="1371"/>
    <cellStyle name="_ﾍﾟｯﾄ試算依頼0601_■月別付加額グラフ_●全体企画会議資料（事業部全体）" xfId="1375"/>
    <cellStyle name="_ﾍﾟｯﾄ試算依頼0601_●全体企画会議資料（事業部全体）" xfId="1378"/>
    <cellStyle name="_ﾍﾟｯﾄ試算依頼0601_★未配信★" xfId="1382"/>
    <cellStyle name="_ﾍﾟｯﾄ試算依頼0601_0126SABCD（試算済）" xfId="139"/>
    <cellStyle name="_ﾍﾟｯﾄ試算依頼0601_0126SABCD（試算済）_9月SABCDﾗﾝｸ" xfId="1383"/>
    <cellStyle name="_ﾍﾟｯﾄ試算依頼0601_0126SABCD（試算済）_9月SABCDﾗﾝｸ_9月SABCDﾗﾝｸ" xfId="1384"/>
    <cellStyle name="_ﾍﾟｯﾄ試算依頼0601_05.プラ鉢スポット企画のご提案" xfId="1385"/>
    <cellStyle name="_ﾍﾟｯﾄ試算依頼0601_05.プラ鉢スポット企画のご提案_06.各企画提案_作成中送信用" xfId="1386"/>
    <cellStyle name="_ﾍﾟｯﾄ試算依頼0601_05.プラ鉢スポット企画のご提案_08-0128-観葉植物売場立上促進企画" xfId="1330"/>
    <cellStyle name="_ﾍﾟｯﾄ試算依頼0601_０７値上価格表 (2)" xfId="211"/>
    <cellStyle name="_ﾍﾟｯﾄ試算依頼0601_０７値上価格表 (2)_■月別付加額グラフ" xfId="1389"/>
    <cellStyle name="_ﾍﾟｯﾄ試算依頼0601_０７値上価格表 (2)_■月別付加額グラフ_●全体企画会議資料（事業部全体）" xfId="234"/>
    <cellStyle name="_ﾍﾟｯﾄ試算依頼0601_０７値上価格表 (2)_●全体企画会議資料（事業部全体）" xfId="1390"/>
    <cellStyle name="_ﾍﾟｯﾄ試算依頼0601_0809Wシュレッダー事業部" xfId="1392"/>
    <cellStyle name="_ﾍﾟｯﾄ試算依頼0601_1018" xfId="1393"/>
    <cellStyle name="_ﾍﾟｯﾄ試算依頼0601_1018_9月SABCDﾗﾝｸ" xfId="1395"/>
    <cellStyle name="_ﾍﾟｯﾄ試算依頼0601_1018_9月SABCDﾗﾝｸ_9月SABCDﾗﾝｸ" xfId="116"/>
    <cellStyle name="_ﾍﾟｯﾄ試算依頼0601_1-チェック" xfId="594"/>
    <cellStyle name="_ﾍﾟｯﾄ試算依頼0601_⑤A納価違い" xfId="1398"/>
    <cellStyle name="_ﾍﾟｯﾄ試算依頼0601_9月SABCDﾗﾝｸ" xfId="1399"/>
    <cellStyle name="_ﾍﾟｯﾄ試算依頼0601_CB3" xfId="1400"/>
    <cellStyle name="_ﾍﾟｯﾄ試算依頼0601_ＳＡＢＣＤランク価格表０７０３" xfId="1402"/>
    <cellStyle name="_ﾍﾟｯﾄ試算依頼0601_ガーデン" xfId="1404"/>
    <cellStyle name="_ﾍﾟｯﾄ試算依頼0601_ガーデン_■月別付加額グラフ" xfId="1405"/>
    <cellStyle name="_ﾍﾟｯﾄ試算依頼0601_ガーデン_■月別付加額グラフ_●全体企画会議資料（事業部全体）" xfId="1406"/>
    <cellStyle name="_ﾍﾟｯﾄ試算依頼0601_ガーデン_●全体企画会議資料（事業部全体）" xfId="1408"/>
    <cellStyle name="_ﾍﾟｯﾄ試算依頼0601_ガーデン_０７値上価格表 (2)" xfId="1410"/>
    <cellStyle name="_ﾍﾟｯﾄ試算依頼0601_ガーデン_０７値上価格表 (2)_■月別付加額グラフ" xfId="1411"/>
    <cellStyle name="_ﾍﾟｯﾄ試算依頼0601_ガーデン_０７値上価格表 (2)_■月別付加額グラフ_●全体企画会議資料（事業部全体）" xfId="1413"/>
    <cellStyle name="_ﾍﾟｯﾄ試算依頼0601_ガーデン_０７値上価格表 (2)_●全体企画会議資料（事業部全体）" xfId="1414"/>
    <cellStyle name="_ﾍﾟｯﾄ試算依頼0601_ガーデン_営業向けレター" xfId="1416"/>
    <cellStyle name="_ﾍﾟｯﾄ試算依頼0601_ガーデン_営業向けレター_■月別付加額グラフ" xfId="1417"/>
    <cellStyle name="_ﾍﾟｯﾄ試算依頼0601_ガーデン_営業向けレター_■月別付加額グラフ_●全体企画会議資料（事業部全体）" xfId="1419"/>
    <cellStyle name="_ﾍﾟｯﾄ試算依頼0601_ガーデン_営業向けレター_●全体企画会議資料（事業部全体）" xfId="1421"/>
    <cellStyle name="_ﾍﾟｯﾄ試算依頼0601_タカギ分析（2007.10.25）" xfId="1423"/>
    <cellStyle name="_ﾍﾟｯﾄ試算依頼0601_ホーム" xfId="1424"/>
    <cellStyle name="_ﾍﾟｯﾄ試算依頼0601_ホーム(再)" xfId="1415"/>
    <cellStyle name="_ﾍﾟｯﾄ試算依頼0601_ホーム(再)_■月別付加額グラフ" xfId="610"/>
    <cellStyle name="_ﾍﾟｯﾄ試算依頼0601_ホーム(再)_■月別付加額グラフ_●全体企画会議資料（事業部全体）" xfId="328"/>
    <cellStyle name="_ﾍﾟｯﾄ試算依頼0601_ホーム(再)_●全体企画会議資料（事業部全体）" xfId="1426"/>
    <cellStyle name="_ﾍﾟｯﾄ試算依頼0601_ホーム(再)_9月SABCDﾗﾝｸ" xfId="1428"/>
    <cellStyle name="_ﾍﾟｯﾄ試算依頼0601_ホーム(再)_9月SABCDﾗﾝｸ_9月SABCDﾗﾝｸ" xfId="1430"/>
    <cellStyle name="_ﾍﾟｯﾄ試算依頼0601_ホーム_■月別付加額グラフ" xfId="1431"/>
    <cellStyle name="_ﾍﾟｯﾄ試算依頼0601_ホーム_■月別付加額グラフ_●全体企画会議資料（事業部全体）" xfId="1433"/>
    <cellStyle name="_ﾍﾟｯﾄ試算依頼0601_ホーム_●全体企画会議資料（事業部全体）" xfId="1434"/>
    <cellStyle name="_ﾍﾟｯﾄ試算依頼0601_ホーム_9月SABCDﾗﾝｸ" xfId="1438"/>
    <cellStyle name="_ﾍﾟｯﾄ試算依頼0601_ホーム_9月SABCDﾗﾝｸ_9月SABCDﾗﾝｸ" xfId="1440"/>
    <cellStyle name="_ﾍﾟｯﾄ試算依頼0601_ﾎｰﾑ11月SABCDランク" xfId="1442"/>
    <cellStyle name="_ﾍﾟｯﾄ試算依頼0601_ワンケアＱＡ" xfId="1445"/>
    <cellStyle name="_ﾍﾟｯﾄ試算依頼0601_営業向けレター" xfId="1446"/>
    <cellStyle name="_ﾍﾟｯﾄ試算依頼0601_営業向けレター_■月別付加額グラフ" xfId="1448"/>
    <cellStyle name="_ﾍﾟｯﾄ試算依頼0601_営業向けレター_■月別付加額グラフ_●全体企画会議資料（事業部全体）" xfId="1450"/>
    <cellStyle name="_ﾍﾟｯﾄ試算依頼0601_営業向けレター_●全体企画会議資料（事業部全体）" xfId="179"/>
    <cellStyle name="_ﾍﾟｯﾄ試算依頼0601_収納家具" xfId="1451"/>
    <cellStyle name="_ﾍﾟｯﾄ試算依頼0601_収納家具_■月別付加額グラフ" xfId="1454"/>
    <cellStyle name="_ﾍﾟｯﾄ試算依頼0601_収納家具_■月別付加額グラフ_●全体企画会議資料（事業部全体）" xfId="1457"/>
    <cellStyle name="_ﾍﾟｯﾄ試算依頼0601_収納家具_●全体企画会議資料（事業部全体）" xfId="1460"/>
    <cellStyle name="_ﾍﾟｯﾄ試算依頼0601_池Ｍ依頼_価格表" xfId="1463"/>
    <cellStyle name="_ﾍﾟｯﾄ試算依頼0601_池Ｍ依頼_価格表_■月別付加額グラフ" xfId="1464"/>
    <cellStyle name="_ﾍﾟｯﾄ試算依頼0601_池Ｍ依頼_価格表_■月別付加額グラフ_●全体企画会議資料（事業部全体）" xfId="1465"/>
    <cellStyle name="_ﾍﾟｯﾄ試算依頼0601_池Ｍ依頼_価格表_●全体企画会議資料（事業部全体）" xfId="1466"/>
    <cellStyle name="_ﾍﾟｯﾄ試算依頼0601_池Ｍ依頼_価格表_０７値上価格表 (2)" xfId="1469"/>
    <cellStyle name="_ﾍﾟｯﾄ試算依頼0601_池Ｍ依頼_価格表_０７値上価格表 (2)_■月別付加額グラフ" xfId="1471"/>
    <cellStyle name="_ﾍﾟｯﾄ試算依頼0601_池Ｍ依頼_価格表_０７値上価格表 (2)_■月別付加額グラフ_●全体企画会議資料（事業部全体）" xfId="1473"/>
    <cellStyle name="_ﾍﾟｯﾄ試算依頼0601_池Ｍ依頼_価格表_０７値上価格表 (2)_●全体企画会議資料（事業部全体）" xfId="1474"/>
    <cellStyle name="_ﾍﾟｯﾄ試算依頼0601_池Ｍ依頼_価格表_営業向けレター" xfId="1477"/>
    <cellStyle name="_ﾍﾟｯﾄ試算依頼0601_池Ｍ依頼_価格表_営業向けレター_■月別付加額グラフ" xfId="1478"/>
    <cellStyle name="_ﾍﾟｯﾄ試算依頼0601_池Ｍ依頼_価格表_営業向けレター_■月別付加額グラフ_●全体企画会議資料（事業部全体）" xfId="1479"/>
    <cellStyle name="_ﾍﾟｯﾄ試算依頼0601_池Ｍ依頼_価格表_営業向けレター_●全体企画会議資料（事業部全体）" xfId="1480"/>
    <cellStyle name="_ﾍﾟｯﾄ試算依頼0601_未配信）HE事業部SABCDﾗﾝｸ価格表" xfId="1481"/>
    <cellStyle name="_ペット事業部" xfId="1482"/>
    <cellStyle name="_ベビー・キッズ事業部" xfId="1484"/>
    <cellStyle name="_ホーム" xfId="1485"/>
    <cellStyle name="_ホーム_■月別付加額グラフ" xfId="1486"/>
    <cellStyle name="_ホーム_■月別付加額グラフ_●全体企画会議資料（事業部全体）" xfId="1487"/>
    <cellStyle name="_ホーム_●全体企画会議資料（事業部全体）" xfId="71"/>
    <cellStyle name="_ホーム2007年下期重点新商品リスト" xfId="1490"/>
    <cellStyle name="_ホーム2007年下期重点新商品リスト_■月別付加額グラフ" xfId="1492"/>
    <cellStyle name="_ホーム2007年下期重点新商品リスト_■月別付加額グラフ_●全体企画会議資料（事業部全体）" xfId="1493"/>
    <cellStyle name="_ホーム2007年下期重点新商品リスト_●全体企画会議資料（事業部全体）" xfId="1495"/>
    <cellStyle name="_ホーム事業部" xfId="1496"/>
    <cellStyle name="_ﾏﾏｽオフタイム" xfId="1497"/>
    <cellStyle name="_ﾏﾏｽオフタイム_【商品詳細】火災報知器2009" xfId="1257"/>
    <cellStyle name="_ﾏﾏｽオフタイム_ﾏﾏｽオフタイム" xfId="1499"/>
    <cellStyle name="_ﾏﾏｽオフタイム_ﾏﾏｽオフタイム_【商品詳細】火災報知器2009" xfId="1501"/>
    <cellStyle name="_ﾏﾏｽオフタイム_ﾏﾏｽオフタイム_【商品詳細】火災報知器2009_【商品詳細】火災報知器2009" xfId="1502"/>
    <cellStyle name="_ライトシェルフ成功事例 (1)" xfId="1030"/>
    <cellStyle name="_ランキング_部門" xfId="1504"/>
    <cellStyle name="_ランキング_部門_（原本）幹部研修会発表用" xfId="1506"/>
    <cellStyle name="_ランキング_部門_グラフ・ランキング31W" xfId="1507"/>
    <cellStyle name="_ランキング_部門_プラダン戦略シート" xfId="1508"/>
    <cellStyle name="_ランキング_部門_プラダン戦略シート_（原本）幹部研修会発表用" xfId="1509"/>
    <cellStyle name="_ランキング_部門_高圧洗浄機AP0808" xfId="1510"/>
    <cellStyle name="_ワンケアＱＡ" xfId="1512"/>
    <cellStyle name="_営業向けレター" xfId="1514"/>
    <cellStyle name="_営業向けレター_■月別付加額グラフ" xfId="1515"/>
    <cellStyle name="_営業向けレター_■月別付加額グラフ_●全体企画会議資料（事業部全体）" xfId="1516"/>
    <cellStyle name="_営業向けレター_●全体企画会議資料（事業部全体）" xfId="1401"/>
    <cellStyle name="_家具" xfId="1517"/>
    <cellStyle name="_家具_【商品詳細】火災報知器2009" xfId="1519"/>
    <cellStyle name="_家具_【大山＆柳沢チェック後】ＳＡＢＣＤランク価格表0723提案アイテム" xfId="1246"/>
    <cellStyle name="_家具_【保管】商品マスタ" xfId="1520"/>
    <cellStyle name="_家具_【保管】商品マスタ_■月別付加額グラフ" xfId="1056"/>
    <cellStyle name="_家具_【保管】商品マスタ_■月別付加額グラフ_●全体企画会議資料（事業部全体）" xfId="1521"/>
    <cellStyle name="_家具_【保管】商品マスタ_●全体企画会議資料（事業部全体）" xfId="1522"/>
    <cellStyle name="_家具_■ホーム0708" xfId="1523"/>
    <cellStyle name="_家具_■ホーム0708_■月別付加額グラフ" xfId="1077"/>
    <cellStyle name="_家具_■ホーム0708_■月別付加額グラフ_●全体企画会議資料（事業部全体）" xfId="1524"/>
    <cellStyle name="_家具_■ホーム0708_●全体企画会議資料（事業部全体）" xfId="1526"/>
    <cellStyle name="_家具_■ホーム0708_9月SABCDﾗﾝｸ" xfId="1527"/>
    <cellStyle name="_家具_■ホーム0708_9月SABCDﾗﾝｸ_9月SABCDﾗﾝｸ" xfId="718"/>
    <cellStyle name="_家具_■月別付加額グラフ" xfId="1529"/>
    <cellStyle name="_家具_■月別付加額グラフ_●全体企画会議資料（事業部全体）" xfId="1531"/>
    <cellStyle name="_家具_●全体企画会議資料（事業部全体）" xfId="1073"/>
    <cellStyle name="_家具_0126SABCD（試算済）" xfId="1533"/>
    <cellStyle name="_家具_0126SABCD（試算済）_9月SABCDﾗﾝｸ" xfId="1264"/>
    <cellStyle name="_家具_0126SABCD（試算済）_9月SABCDﾗﾝｸ_9月SABCDﾗﾝｸ" xfId="228"/>
    <cellStyle name="_家具_０７値上価格表 (2)" xfId="81"/>
    <cellStyle name="_家具_０７値上価格表 (2)_■月別付加額グラフ" xfId="1535"/>
    <cellStyle name="_家具_０７値上価格表 (2)_■月別付加額グラフ_●全体企画会議資料（事業部全体）" xfId="1536"/>
    <cellStyle name="_家具_０７値上価格表 (2)_●全体企画会議資料（事業部全体）" xfId="1537"/>
    <cellStyle name="_家具_1018" xfId="184"/>
    <cellStyle name="_家具_1018_9月SABCDﾗﾝｸ" xfId="843"/>
    <cellStyle name="_家具_1018_9月SABCDﾗﾝｸ_9月SABCDﾗﾝｸ" xfId="1538"/>
    <cellStyle name="_家具_1-チェック" xfId="1540"/>
    <cellStyle name="_家具_⑤A納価違い" xfId="1543"/>
    <cellStyle name="_家具_9月SABCDﾗﾝｸ" xfId="1546"/>
    <cellStyle name="_家具_ＳＡＢＣＤランク価格表０７０３" xfId="1548"/>
    <cellStyle name="_家具_ガーデン" xfId="1043"/>
    <cellStyle name="_家具_ガーデン_■月別付加額グラフ" xfId="1551"/>
    <cellStyle name="_家具_ガーデン_■月別付加額グラフ_●全体企画会議資料（事業部全体）" xfId="1553"/>
    <cellStyle name="_家具_ガーデン_●全体企画会議資料（事業部全体）" xfId="1555"/>
    <cellStyle name="_家具_ガーデン_０７値上価格表 (2)" xfId="1557"/>
    <cellStyle name="_家具_ガーデン_０７値上価格表 (2)_■月別付加額グラフ" xfId="1559"/>
    <cellStyle name="_家具_ガーデン_０７値上価格表 (2)_■月別付加額グラフ_●全体企画会議資料（事業部全体）" xfId="447"/>
    <cellStyle name="_家具_ガーデン_０７値上価格表 (2)_●全体企画会議資料（事業部全体）" xfId="1560"/>
    <cellStyle name="_家具_ガーデン_営業向けレター" xfId="464"/>
    <cellStyle name="_家具_ガーデン_営業向けレター_■月別付加額グラフ" xfId="1561"/>
    <cellStyle name="_家具_ガーデン_営業向けレター_■月別付加額グラフ_●全体企画会議資料（事業部全体）" xfId="568"/>
    <cellStyle name="_家具_ガーデン_営業向けレター_●全体企画会議資料（事業部全体）" xfId="1563"/>
    <cellStyle name="_家具_ホーム" xfId="1565"/>
    <cellStyle name="_家具_ホーム(再)" xfId="1566"/>
    <cellStyle name="_家具_ホーム(再)_■月別付加額グラフ" xfId="1569"/>
    <cellStyle name="_家具_ホーム(再)_■月別付加額グラフ_●全体企画会議資料（事業部全体）" xfId="958"/>
    <cellStyle name="_家具_ホーム(再)_●全体企画会議資料（事業部全体）" xfId="685"/>
    <cellStyle name="_家具_ホーム(再)_9月SABCDﾗﾝｸ" xfId="1572"/>
    <cellStyle name="_家具_ホーム(再)_9月SABCDﾗﾝｸ_9月SABCDﾗﾝｸ" xfId="405"/>
    <cellStyle name="_家具_ホーム_■月別付加額グラフ" xfId="1574"/>
    <cellStyle name="_家具_ホーム_■月別付加額グラフ_●全体企画会議資料（事業部全体）" xfId="1575"/>
    <cellStyle name="_家具_ホーム_●全体企画会議資料（事業部全体）" xfId="1578"/>
    <cellStyle name="_家具_ホーム_9月SABCDﾗﾝｸ" xfId="1580"/>
    <cellStyle name="_家具_ホーム_9月SABCDﾗﾝｸ_9月SABCDﾗﾝｸ" xfId="773"/>
    <cellStyle name="_家具_ﾎｰﾑ11月SABCDランク" xfId="1582"/>
    <cellStyle name="_家具_営業向けレター" xfId="31"/>
    <cellStyle name="_家具_営業向けレター_■月別付加額グラフ" xfId="1583"/>
    <cellStyle name="_家具_営業向けレター_■月別付加額グラフ_●全体企画会議資料（事業部全体）" xfId="1586"/>
    <cellStyle name="_家具_営業向けレター_●全体企画会議資料（事業部全体）" xfId="1589"/>
    <cellStyle name="_家具_未配信）HE事業部SABCDﾗﾝｸ価格表" xfId="1591"/>
    <cellStyle name="_観葉植物価格表（企画品）" xfId="1593"/>
    <cellStyle name="_観葉植物価格表（企画品）_05.プラ鉢スポット企画のご提案" xfId="1594"/>
    <cellStyle name="_観葉植物価格表（企画品）_05.プラ鉢スポット企画のご提案_06.各企画提案_作成中送信用" xfId="1595"/>
    <cellStyle name="_観葉植物価格表（企画品）_05.プラ鉢スポット企画のご提案_08-0128-観葉植物売場立上促進企画" xfId="1596"/>
    <cellStyle name="_観葉植物価格表（企画品）_タカギ分析（2007.10.25）" xfId="1597"/>
    <cellStyle name="_観葉植物価格表0516" xfId="1528"/>
    <cellStyle name="_観葉植物価格表0516_05.プラ鉢スポット企画のご提案" xfId="1598"/>
    <cellStyle name="_観葉植物価格表0516_05.プラ鉢スポット企画のご提案_06.各企画提案_作成中送信用" xfId="1599"/>
    <cellStyle name="_観葉植物価格表0516_05.プラ鉢スポット企画のご提案_08-0128-観葉植物売場立上促進企画" xfId="1601"/>
    <cellStyle name="_観葉植物価格表0516_タカギ分析（2007.10.25）" xfId="1602"/>
    <cellStyle name="_観葉植物情報0524 " xfId="1604"/>
    <cellStyle name="_観葉植物情報0524 _(仮）空気清浄機" xfId="1605"/>
    <cellStyle name="_観葉植物情報0524 _（仮）水槽かんたん企画書" xfId="1609"/>
    <cellStyle name="_観葉植物情報0524 _(正）TOFｼﾘｰｽﾞ商品詳細③" xfId="232"/>
    <cellStyle name="_観葉植物情報0524 _■月別付加額グラフ" xfId="1610"/>
    <cellStyle name="_観葉植物情報0524 _■月別付加額グラフ_●全体企画会議資料（事業部全体）" xfId="576"/>
    <cellStyle name="_観葉植物情報0524 _■新店御見積り（最終0607）" xfId="1105"/>
    <cellStyle name="_観葉植物情報0524 _■新店御見積り（最終0607）_ココカラグループとの取引に利用する帳票関係" xfId="1611"/>
    <cellStyle name="_観葉植物情報0524 _■新店御見積り（最終0607）_ココカラグループとの取引に利用する帳票関係_ココカラグループとの取引に利用する帳票関係" xfId="1612"/>
    <cellStyle name="_観葉植物情報0524 _■毎日情報■必達キャンペーンランキング" xfId="1268"/>
    <cellStyle name="_観葉植物情報0524 _●ペットシーツ旧品出荷停止のご連絡" xfId="1613"/>
    <cellStyle name="_観葉植物情報0524 _●全体企画会議資料（事業部全体）" xfId="1614"/>
    <cellStyle name="_観葉植物情報0524 _●毎日情報【廃番1114】" xfId="1295"/>
    <cellStyle name="_観葉植物情報0524 _●毎日情報【廃番第16弾070424】" xfId="1616"/>
    <cellStyle name="_観葉植物情報0524 _●毎日情報【廃番第26弾070724】" xfId="1617"/>
    <cellStyle name="_観葉植物情報0524 _●毎日情報【廃番第8弾070227】" xfId="1619"/>
    <cellStyle name="_観葉植物情報0524 _0424 ﾌｧﾌﾞﾘｯｸﾋﾟﾝﾅｯﾌﾟﾎﾞｰﾄﾞ(4sku）廃番のお知らせ" xfId="828"/>
    <cellStyle name="_観葉植物情報0524 _0424オールステンレス物干し出荷ガードの件" xfId="1620"/>
    <cellStyle name="_観葉植物情報0524 _0523 2007年秋冬ペット用品企画書配信のお知らせ" xfId="1622"/>
    <cellStyle name="_観葉植物情報0524 _06-10-02TVﾗｯｸ『TPOｼﾘｰｽﾞ』HC・GMS向け販売について" xfId="1623"/>
    <cellStyle name="_観葉植物情報0524 _06-10-02TVﾗｯｸ『TPOｼﾘｰｽﾞ』HC・GMS向け販売について_■月別付加額グラフ" xfId="1624"/>
    <cellStyle name="_観葉植物情報0524 _06-10-02TVﾗｯｸ『TPOｼﾘｰｽﾞ』HC・GMS向け販売について_■月別付加額グラフ_●全体企画会議資料（事業部全体）" xfId="1625"/>
    <cellStyle name="_観葉植物情報0524 _06-10-02TVﾗｯｸ『TPOｼﾘｰｽﾞ』HC・GMS向け販売について_●全体企画会議資料（事業部全体）" xfId="1626"/>
    <cellStyle name="_観葉植物情報0524 _06-11-07_ｽﾄﾛﾎﾞﾗｲﾄﾊﾟｯｹｰｼﾞ訂正のお願い" xfId="1627"/>
    <cellStyle name="_観葉植物情報0524 _06-11-08廃番品のお知らせ②" xfId="1628"/>
    <cellStyle name="_観葉植物情報0524 _06-1114-【重要緊急】ｲﾙﾐﾈｰｼｮﾝﾗｲﾄ一部アイテム回収のお知らせ" xfId="1159"/>
    <cellStyle name="_観葉植物情報0524 _06-11-14ｱｲﾘｽﾍﾞｯﾄﾞ用品廃番のお知らせ" xfId="1629"/>
    <cellStyle name="_観葉植物情報0524 _0620 ｽﾃﾝﾚｽﾎﾟｽﾄUT-200.300.400（3sku）廃番のお知らせ" xfId="1142"/>
    <cellStyle name="_観葉植物情報0524 _0620＿営業教育指導部" xfId="1630"/>
    <cellStyle name="_観葉植物情報0524 _0620ﾍﾟｯﾄ用あったかﾏｯﾄ企画書配信のお知らせ" xfId="1631"/>
    <cellStyle name="_観葉植物情報0524 _0627 ｼﾞｭﾆｱｼｰﾄﾃﾞﾗｯｸｽJS-40DX廃番のお知らせ" xfId="1633"/>
    <cellStyle name="_観葉植物情報0524 _0627 ﾊﾝｷﾝｸﾞﾌｫﾙﾀﾞｰFF-A45廃番のお知らせ" xfId="1634"/>
    <cellStyle name="_観葉植物情報0524 _0627＿営業教育指導部" xfId="1636"/>
    <cellStyle name="_観葉植物情報0524 _0627ｸﾘｽﾏｽ＆お正月ﾍﾟｯﾄｳｪｱ・ﾍﾞｯﾄﾞ大口受付の件" xfId="763"/>
    <cellStyle name="_観葉植物情報0524 _07-03-13押入整理棚値上げのお知らせ" xfId="1637"/>
    <cellStyle name="_観葉植物情報0524 _07-03-13押入整理棚値上げのお知らせ_■月別付加額グラフ" xfId="1638"/>
    <cellStyle name="_観葉植物情報0524 _07-03-13押入整理棚値上げのお知らせ_■月別付加額グラフ_●全体企画会議資料（事業部全体）" xfId="945"/>
    <cellStyle name="_観葉植物情報0524 _07-03-13押入整理棚値上げのお知らせ_●全体企画会議資料（事業部全体）" xfId="104"/>
    <cellStyle name="_観葉植物情報0524 _07-03-13押入整理棚値上げのお知らせ_０７値上価格表 (2)" xfId="1359"/>
    <cellStyle name="_観葉植物情報0524 _07-03-13押入整理棚値上げのお知らせ_０７値上価格表 (2)_■月別付加額グラフ" xfId="1372"/>
    <cellStyle name="_観葉植物情報0524 _07-03-13押入整理棚値上げのお知らせ_０７値上価格表 (2)_■月別付加額グラフ_●全体企画会議資料（事業部全体）" xfId="1376"/>
    <cellStyle name="_観葉植物情報0524 _07-03-13押入整理棚値上げのお知らせ_０７値上価格表 (2)_●全体企画会議資料（事業部全体）" xfId="1379"/>
    <cellStyle name="_観葉植物情報0524 _07-03-13押入整理棚値上げのお知らせ_営業向けレター" xfId="905"/>
    <cellStyle name="_観葉植物情報0524 _07-03-13押入整理棚値上げのお知らせ_営業向けレター_■月別付加額グラフ" xfId="1640"/>
    <cellStyle name="_観葉植物情報0524 _07-03-13押入整理棚値上げのお知らせ_営業向けレター_■月別付加額グラフ_●全体企画会議資料（事業部全体）" xfId="1643"/>
    <cellStyle name="_観葉植物情報0524 _07-03-13押入整理棚値上げのお知らせ_営業向けレター_●全体企画会議資料（事業部全体）" xfId="1644"/>
    <cellStyle name="_観葉植物情報0524 _07-05-00ﾜｲﾄﾞｽﾄｯｶｰ値上げのお知らせ" xfId="1645"/>
    <cellStyle name="_観葉植物情報0524 _07-05-00ﾜｲﾄﾞｽﾄｯｶｰ値上げのお知らせ_■月別付加額グラフ" xfId="1647"/>
    <cellStyle name="_観葉植物情報0524 _07-05-00ﾜｲﾄﾞｽﾄｯｶｰ値上げのお知らせ_■月別付加額グラフ_●全体企画会議資料（事業部全体）" xfId="1650"/>
    <cellStyle name="_観葉植物情報0524 _07-05-00ﾜｲﾄﾞｽﾄｯｶｰ値上げのお知らせ_●全体企画会議資料（事業部全体）" xfId="1653"/>
    <cellStyle name="_観葉植物情報0524 _07-05-00ﾜｲﾄﾞｽﾄｯｶｰ値上げのお知らせ_０７値上価格表 (2)" xfId="1655"/>
    <cellStyle name="_観葉植物情報0524 _07-05-00ﾜｲﾄﾞｽﾄｯｶｰ値上げのお知らせ_０７値上価格表 (2)_■月別付加額グラフ" xfId="1110"/>
    <cellStyle name="_観葉植物情報0524 _07-05-00ﾜｲﾄﾞｽﾄｯｶｰ値上げのお知らせ_０７値上価格表 (2)_■月別付加額グラフ_●全体企画会議資料（事業部全体）" xfId="1656"/>
    <cellStyle name="_観葉植物情報0524 _07-05-00ﾜｲﾄﾞｽﾄｯｶｰ値上げのお知らせ_０７値上価格表 (2)_●全体企画会議資料（事業部全体）" xfId="1657"/>
    <cellStyle name="_観葉植物情報0524 _07-05-00ﾜｲﾄﾞｽﾄｯｶｰ値上げのお知らせ_営業向けレター" xfId="1658"/>
    <cellStyle name="_観葉植物情報0524 _07-05-00ﾜｲﾄﾞｽﾄｯｶｰ値上げのお知らせ_営業向けレター_■月別付加額グラフ" xfId="1660"/>
    <cellStyle name="_観葉植物情報0524 _07-05-00ﾜｲﾄﾞｽﾄｯｶｰ値上げのお知らせ_営業向けレター_■月別付加額グラフ_●全体企画会議資料（事業部全体）" xfId="1661"/>
    <cellStyle name="_観葉植物情報0524 _07-05-00ﾜｲﾄﾞｽﾄｯｶｰ値上げのお知らせ_営業向けレター_●全体企画会議資料（事業部全体）" xfId="774"/>
    <cellStyle name="_観葉植物情報0524 _07-0516-【ｲﾙﾐ】2007年ｲﾙﾐﾈｰｼｮﾝﾗｲﾄﾗｲﾝﾅｯﾌﾟ変更について" xfId="1663"/>
    <cellStyle name="_観葉植物情報0524 _07-05-16ﾜｲﾄﾞｽﾄｯｶｰ値上げのお知らせ" xfId="1111"/>
    <cellStyle name="_観葉植物情報0524 _07-0522-●2006→2007ｲﾙﾐ商品変更一覧" xfId="1665"/>
    <cellStyle name="_観葉植物情報0524 _07-0522-イルミセット品かんたん企画書" xfId="1666"/>
    <cellStyle name="_観葉植物情報0524 _07-0522-イルミ商品別かんたん企画書" xfId="1668"/>
    <cellStyle name="_観葉植物情報0524 _07-0523-【重要】2007年ｲﾙﾐﾈｰｼｮﾝﾗｲﾄﾗｲﾝﾅｯﾌﾟ変更について" xfId="1670"/>
    <cellStyle name="_観葉植物情報0524 _07-05-23夏の商談会企画書配信のお知らせ" xfId="1671"/>
    <cellStyle name="_観葉植物情報0524 _07-06-20_ﾁｪｽﾄESのPOP違いの件について" xfId="936"/>
    <cellStyle name="_観葉植物情報0524 _07-0627-【廃番連絡】肥料4SKU廃番のご連絡" xfId="1672"/>
    <cellStyle name="_観葉植物情報0524 _07-06-28家具廃番商品のお知らせ" xfId="391"/>
    <cellStyle name="_観葉植物情報0524 _07-06-28家具廃番商品のお知らせ_重点商品実績表、ストカバ進捗表" xfId="1673"/>
    <cellStyle name="_観葉植物情報0524 _07-07-18家具廃番商品のお知らせ" xfId="1674"/>
    <cellStyle name="_観葉植物情報0524 _07-07-18家具廃番商品のお知らせ_重点商品実績表、ストカバ進捗表" xfId="1676"/>
    <cellStyle name="_観葉植物情報0524 _07-07-19家具廃番商品のお知らせ" xfId="1678"/>
    <cellStyle name="_観葉植物情報0524 _07-07-19家具廃番商品のお知らせ_重点商品実績表、ストカバ進捗表" xfId="1679"/>
    <cellStyle name="_観葉植物情報0524 _07-07-24廃番商品のお知らせ" xfId="1681"/>
    <cellStyle name="_観葉植物情報0524 _07-08-22塗装家具ｼﾘｰｽﾞ弟3段商品詳細配信のお知らせ" xfId="1683"/>
    <cellStyle name="_観葉植物情報0524 _07‐1106‐【ｷｬﾝﾍﾟｰﾝ】（再）ﾌﾙｶﾊﾞｰHRｽﾘﾑ年末手袋付ｷｬﾝﾍﾟｰﾝのお知らせ" xfId="1685"/>
    <cellStyle name="_観葉植物情報0524 _0724ﾄﾚｰﾆﾝｸﾞﾍﾟﾝﾀﾞﾝﾄ企画書再配信連絡" xfId="1686"/>
    <cellStyle name="_観葉植物情報0524 _0724秋冬ペコレハンガーについて" xfId="840"/>
    <cellStyle name="_観葉植物情報0524 _0724卓上シュレッダー発売停止のおしらせ" xfId="1688"/>
    <cellStyle name="_観葉植物情報0524 _０７値上価格表 (2)" xfId="1689"/>
    <cellStyle name="_観葉植物情報0524 _０７値上価格表 (2)_■月別付加額グラフ" xfId="1692"/>
    <cellStyle name="_観葉植物情報0524 _０７値上価格表 (2)_■月別付加額グラフ_●全体企画会議資料（事業部全体）" xfId="1693"/>
    <cellStyle name="_観葉植物情報0524 _０７値上価格表 (2)_●全体企画会議資料（事業部全体）" xfId="1694"/>
    <cellStyle name="_観葉植物情報0524 _2007年初売り" xfId="1695"/>
    <cellStyle name="_観葉植物情報0524 _②07-05-00ﾜｲﾄﾞｽﾄｯｶｰ値上げのお知らせ" xfId="194"/>
    <cellStyle name="_観葉植物情報0524 _②07-05-00ﾜｲﾄﾞｽﾄｯｶｰ値上げのお知らせ_■月別付加額グラフ" xfId="1696"/>
    <cellStyle name="_観葉植物情報0524 _②07-05-00ﾜｲﾄﾞｽﾄｯｶｰ値上げのお知らせ_■月別付加額グラフ_●全体企画会議資料（事業部全体）" xfId="1697"/>
    <cellStyle name="_観葉植物情報0524 _②07-05-00ﾜｲﾄﾞｽﾄｯｶｰ値上げのお知らせ_●全体企画会議資料（事業部全体）" xfId="1373"/>
    <cellStyle name="_観葉植物情報0524 _②07-05-00ﾜｲﾄﾞｽﾄｯｶｰ値上げのお知らせ_０７値上価格表 (2)" xfId="1699"/>
    <cellStyle name="_観葉植物情報0524 _②07-05-00ﾜｲﾄﾞｽﾄｯｶｰ値上げのお知らせ_０７値上価格表 (2)_■月別付加額グラフ" xfId="1082"/>
    <cellStyle name="_観葉植物情報0524 _②07-05-00ﾜｲﾄﾞｽﾄｯｶｰ値上げのお知らせ_０７値上価格表 (2)_■月別付加額グラフ_●全体企画会議資料（事業部全体）" xfId="1701"/>
    <cellStyle name="_観葉植物情報0524 _②07-05-00ﾜｲﾄﾞｽﾄｯｶｰ値上げのお知らせ_０７値上価格表 (2)_●全体企画会議資料（事業部全体）" xfId="1702"/>
    <cellStyle name="_観葉植物情報0524 _②07-05-00ﾜｲﾄﾞｽﾄｯｶｰ値上げのお知らせ_営業向けレター" xfId="1703"/>
    <cellStyle name="_観葉植物情報0524 _②07-05-00ﾜｲﾄﾞｽﾄｯｶｰ値上げのお知らせ_営業向けレター_■月別付加額グラフ" xfId="1704"/>
    <cellStyle name="_観葉植物情報0524 _②07-05-00ﾜｲﾄﾞｽﾄｯｶｰ値上げのお知らせ_営業向けレター_■月別付加額グラフ_●全体企画会議資料（事業部全体）" xfId="1705"/>
    <cellStyle name="_観葉植物情報0524 _②07-05-00ﾜｲﾄﾞｽﾄｯｶｰ値上げのお知らせ_営業向けレター_●全体企画会議資料（事業部全体）" xfId="1706"/>
    <cellStyle name="_観葉植物情報0524 _Book1" xfId="1707"/>
    <cellStyle name="_観葉植物情報0524 _Book1_ぱる殿向御見積20110819" xfId="322"/>
    <cellStyle name="_観葉植物情報0524 _Book1_ミニストップ向御見積" xfId="1708"/>
    <cellStyle name="_観葉植物情報0524 _アクオスキャンペーン" xfId="1709"/>
    <cellStyle name="_観葉植物情報0524 _あったカイロ　初売り企画　HI" xfId="1712"/>
    <cellStyle name="_観葉植物情報0524 _あったカイロ初売り企画" xfId="1714"/>
    <cellStyle name="_観葉植物情報0524 _カイロ商品詳細7.11更新" xfId="1715"/>
    <cellStyle name="_観葉植物情報0524 _ココカラグループとの取引に利用する帳票関係" xfId="1717"/>
    <cellStyle name="_観葉植物情報0524 _ココカラグループとの取引に利用する帳票関係_ココカラグループとの取引に利用する帳票関係" xfId="1720"/>
    <cellStyle name="_観葉植物情報0524 _プレゼ価格決裁ﾌｫｰﾏｯﾄ" xfId="1722"/>
    <cellStyle name="_観葉植物情報0524 _ﾏｰｹﾃｨﾝｸﾞ部情報　ｶｲﾛ　価格対応の制約条件の連絡" xfId="1723"/>
    <cellStyle name="_観葉植物情報0524 _マーケティング部情報　加湿器　商談資料" xfId="1724"/>
    <cellStyle name="_観葉植物情報0524 _マーケティング部情報　物干し２次値上げ後価格表" xfId="1725"/>
    <cellStyle name="_観葉植物情報0524 _マーケティング部情報　物干し値上げ" xfId="1727"/>
    <cellStyle name="_観葉植物情報0524 _ﾏｰｹﾃｨﾝｸﾞ部情報（収納・家具用）ﾌｫｰﾏｯﾄ" xfId="1728"/>
    <cellStyle name="_観葉植物情報0524 _ﾏｰｹ情報1113" xfId="1730"/>
    <cellStyle name="_観葉植物情報0524 _ﾜｲﾄﾞｽﾄｯｶｰ値上SIM1" xfId="1731"/>
    <cellStyle name="_観葉植物情報0524 _ﾜｲﾄﾞｽﾄｯｶｰ値上SIM1_■月別付加額グラフ" xfId="803"/>
    <cellStyle name="_観葉植物情報0524 _ﾜｲﾄﾞｽﾄｯｶｰ値上SIM1_■月別付加額グラフ_●全体企画会議資料（事業部全体）" xfId="1171"/>
    <cellStyle name="_観葉植物情報0524 _ﾜｲﾄﾞｽﾄｯｶｰ値上SIM1_●全体企画会議資料（事業部全体）" xfId="1732"/>
    <cellStyle name="_観葉植物情報0524 _ﾜｲﾄﾞｽﾄｯｶｰ値上SIM1_０７値上価格表 (2)" xfId="1733"/>
    <cellStyle name="_観葉植物情報0524 _ﾜｲﾄﾞｽﾄｯｶｰ値上SIM1_０７値上価格表 (2)_■月別付加額グラフ" xfId="1735"/>
    <cellStyle name="_観葉植物情報0524 _ﾜｲﾄﾞｽﾄｯｶｰ値上SIM1_０７値上価格表 (2)_■月別付加額グラフ_●全体企画会議資料（事業部全体）" xfId="1737"/>
    <cellStyle name="_観葉植物情報0524 _ﾜｲﾄﾞｽﾄｯｶｰ値上SIM1_０７値上価格表 (2)_●全体企画会議資料（事業部全体）" xfId="1738"/>
    <cellStyle name="_観葉植物情報0524 _ﾜｲﾄﾞｽﾄｯｶｰ値上SIM1_営業向けレター" xfId="1739"/>
    <cellStyle name="_観葉植物情報0524 _ﾜｲﾄﾞｽﾄｯｶｰ値上SIM1_営業向けレター_■月別付加額グラフ" xfId="396"/>
    <cellStyle name="_観葉植物情報0524 _ﾜｲﾄﾞｽﾄｯｶｰ値上SIM1_営業向けレター_■月別付加額グラフ_●全体企画会議資料（事業部全体）" xfId="1262"/>
    <cellStyle name="_観葉植物情報0524 _ﾜｲﾄﾞｽﾄｯｶｰ値上SIM1_営業向けレター_●全体企画会議資料（事業部全体）" xfId="132"/>
    <cellStyle name="_観葉植物情報0524 _営業教育指導部0523" xfId="1740"/>
    <cellStyle name="_観葉植物情報0524 _営業教育指導部0822" xfId="1741"/>
    <cellStyle name="_観葉植物情報0524 _営業向けレター" xfId="1742"/>
    <cellStyle name="_観葉植物情報0524 _営業向けレター_■月別付加額グラフ" xfId="1745"/>
    <cellStyle name="_観葉植物情報0524 _営業向けレター_■月別付加額グラフ_●全体企画会議資料（事業部全体）" xfId="1746"/>
    <cellStyle name="_観葉植物情報0524 _営業向けレター_●全体企画会議資料（事業部全体）" xfId="667"/>
    <cellStyle name="_観葉植物情報0524 _押入整理棚価格変更について" xfId="1748"/>
    <cellStyle name="_観葉植物情報0524 _押入整理棚価格変更について_■月別付加額グラフ" xfId="1750"/>
    <cellStyle name="_観葉植物情報0524 _押入整理棚価格変更について_■月別付加額グラフ_●全体企画会議資料（事業部全体）" xfId="1751"/>
    <cellStyle name="_観葉植物情報0524 _押入整理棚価格変更について_●全体企画会議資料（事業部全体）" xfId="1752"/>
    <cellStyle name="_観葉植物情報0524 _押入整理棚価格変更について_０７値上価格表 (2)" xfId="1753"/>
    <cellStyle name="_観葉植物情報0524 _押入整理棚価格変更について_０７値上価格表 (2)_■月別付加額グラフ" xfId="1754"/>
    <cellStyle name="_観葉植物情報0524 _押入整理棚価格変更について_０７値上価格表 (2)_■月別付加額グラフ_●全体企画会議資料（事業部全体）" xfId="1756"/>
    <cellStyle name="_観葉植物情報0524 _押入整理棚価格変更について_０７値上価格表 (2)_●全体企画会議資料（事業部全体）" xfId="1758"/>
    <cellStyle name="_観葉植物情報0524 _押入整理棚価格変更について_営業向けレター" xfId="425"/>
    <cellStyle name="_観葉植物情報0524 _押入整理棚価格変更について_営業向けレター_■月別付加額グラフ" xfId="283"/>
    <cellStyle name="_観葉植物情報0524 _押入整理棚価格変更について_営業向けレター_■月別付加額グラフ_●全体企画会議資料（事業部全体）" xfId="1759"/>
    <cellStyle name="_観葉植物情報0524 _押入整理棚価格変更について_営業向けレター_●全体企画会議資料（事業部全体）" xfId="1761"/>
    <cellStyle name="_観葉植物情報0524 _下期重点実績表ストカバ" xfId="1762"/>
    <cellStyle name="_観葉植物情報0524 _簡易棚割用画像データ配信の件" xfId="1764"/>
    <cellStyle name="_観葉植物情報0524 _三和新店御見積り（最終0607）" xfId="1488"/>
    <cellStyle name="_観葉植物情報0524 _三和新店御見積り（最終0607）_ココカラグループとの取引に利用する帳票関係" xfId="1339"/>
    <cellStyle name="_観葉植物情報0524 _三和新店御見積り（最終0607）_ココカラグループとの取引に利用する帳票関係_ココカラグループとの取引に利用する帳票関係" xfId="1767"/>
    <cellStyle name="_観葉植物情報0524 _手直しPOP資材依頼書" xfId="224"/>
    <cellStyle name="_観葉植物情報0524 _重点実績・ストカバ" xfId="1768"/>
    <cellStyle name="_観葉植物情報0524 _水槽別売品（脱窒ﾍﾟﾚｯﾄ・ﾊﾞｸﾃﾘｱ）の件" xfId="1769"/>
    <cellStyle name="_観葉植物情報0524 _水槽用ﾊﾞｸﾃﾘｱの取り寄せ方法について" xfId="1770"/>
    <cellStyle name="_観葉植物情報0524 _生産企画部情報1106" xfId="881"/>
    <cellStyle name="_観葉植物情報0524 _必達ｷｬﾝﾍﾟｰﾝ" xfId="1289"/>
    <cellStyle name="_観葉植物情報0524 _必達キャンペーン案内文" xfId="1772"/>
    <cellStyle name="_観葉植物情報0524 _表紙" xfId="1774"/>
    <cellStyle name="_観葉植物情報0524 _表紙_■月別付加額グラフ" xfId="1777"/>
    <cellStyle name="_観葉植物情報0524 _表紙_■月別付加額グラフ_●全体企画会議資料（事業部全体）" xfId="1778"/>
    <cellStyle name="_観葉植物情報0524 _表紙_●全体企画会議資料（事業部全体）" xfId="1780"/>
    <cellStyle name="_観葉植物情報0524 _毎日情報　ＰＣ製品得意先別実績表　配信の件" xfId="1783"/>
    <cellStyle name="_観葉植物情報0524 _毎日情報　ＰＣ製品得意先別実績表　配信の件_■月別付加額グラフ" xfId="1784"/>
    <cellStyle name="_観葉植物情報0524 _毎日情報　ＰＣ製品得意先別実績表　配信の件_■月別付加額グラフ_●全体企画会議資料（事業部全体）" xfId="1785"/>
    <cellStyle name="_観葉植物情報0524 _毎日情報　ＰＣ製品得意先別実績表　配信の件_●全体企画会議資料（事業部全体）" xfId="1788"/>
    <cellStyle name="_観葉植物情報0524 _毎日情報（プロモーション）" xfId="1789"/>
    <cellStyle name="_観葉植物情報0524 _毎日情報0621" xfId="956"/>
    <cellStyle name="_観葉植物情報0524 _毎日情報0621_■月別付加額グラフ" xfId="1790"/>
    <cellStyle name="_観葉植物情報0524 _毎日情報0621_■月別付加額グラフ_●全体企画会議資料（事業部全体）" xfId="1791"/>
    <cellStyle name="_観葉植物情報0524 _毎日情報0621_●全体企画会議資料（事業部全体）" xfId="25"/>
    <cellStyle name="_観葉発注台帳" xfId="200"/>
    <cellStyle name="_観葉発注台帳_■月別付加額グラフ" xfId="901"/>
    <cellStyle name="_観葉発注台帳_■月別付加額グラフ_●全体企画会議資料（事業部全体）" xfId="1549"/>
    <cellStyle name="_観葉発注台帳_●全体企画会議資料（事業部全体）" xfId="1794"/>
    <cellStyle name="_観葉発注台帳_商品台帳4月分" xfId="1796"/>
    <cellStyle name="_観葉発注台帳_訂正企画書" xfId="1797"/>
    <cellStyle name="_観葉発注台帳_訂正企画書_商品台帳（11月～2月出荷商品）" xfId="1798"/>
    <cellStyle name="_観葉発注台帳_訂正企画書_商品台帳（11月～2月出荷商品）_商品台帳4月分" xfId="1799"/>
    <cellStyle name="_観葉発注台帳_訂正企画書_商品台帳4月分" xfId="1800"/>
    <cellStyle name="_観葉発注台帳0603" xfId="1648"/>
    <cellStyle name="_観葉発注台帳0603_■月別付加額グラフ" xfId="1801"/>
    <cellStyle name="_観葉発注台帳0603_■月別付加額グラフ_●全体企画会議資料（事業部全体）" xfId="596"/>
    <cellStyle name="_観葉発注台帳0603_●全体企画会議資料（事業部全体）" xfId="1651"/>
    <cellStyle name="_観葉発注台帳0603_商品台帳4月分" xfId="986"/>
    <cellStyle name="_観葉発注台帳0603_訂正企画書" xfId="65"/>
    <cellStyle name="_観葉発注台帳0603_訂正企画書_商品台帳（11月～2月出荷商品）" xfId="1803"/>
    <cellStyle name="_観葉発注台帳0603_訂正企画書_商品台帳（11月～2月出荷商品）_商品台帳4月分" xfId="1804"/>
    <cellStyle name="_観葉発注台帳0603_訂正企画書_商品台帳4月分" xfId="1805"/>
    <cellStyle name="_空気清浄機拡販ﾃﾞｰ結果0228" xfId="1806"/>
    <cellStyle name="_空気清浄機拡販ﾃﾞｰ結果0228_■月別付加額グラフ" xfId="679"/>
    <cellStyle name="_空気清浄機拡販ﾃﾞｰ結果0228_■月別付加額グラフ_●全体企画会議資料（事業部全体）" xfId="1809"/>
    <cellStyle name="_空気清浄機拡販ﾃﾞｰ結果0228_●全体企画会議資料（事業部全体）" xfId="1811"/>
    <cellStyle name="_空気清浄機拡販ﾃﾞｰ結果0228_2006年下期重点商品0705ﾏｰｹ修正入" xfId="1443"/>
    <cellStyle name="_空気清浄機拡販ﾃﾞｰ結果0228_2006年下期重点商品0705ﾏｰｹ修正入_■月別付加額グラフ" xfId="1812"/>
    <cellStyle name="_空気清浄機拡販ﾃﾞｰ結果0228_2006年下期重点商品0705ﾏｰｹ修正入_■月別付加額グラフ_●全体企画会議資料（事業部全体）" xfId="46"/>
    <cellStyle name="_空気清浄機拡販ﾃﾞｰ結果0228_2006年下期重点商品0705ﾏｰｹ修正入_●全体企画会議資料（事業部全体）" xfId="1813"/>
    <cellStyle name="_空気清浄機拡販ﾃﾞｰ結果0228_2006年下期重点商品0705ﾏｰｹ修正入2" xfId="1815"/>
    <cellStyle name="_空気清浄機拡販ﾃﾞｰ結果0228_2006年下期重点商品0705ﾏｰｹ修正入2_■月別付加額グラフ" xfId="1817"/>
    <cellStyle name="_空気清浄機拡販ﾃﾞｰ結果0228_2006年下期重点商品0705ﾏｰｹ修正入2_■月別付加額グラフ_●全体企画会議資料（事業部全体）" xfId="1818"/>
    <cellStyle name="_空気清浄機拡販ﾃﾞｰ結果0228_2006年下期重点商品0705ﾏｰｹ修正入2_●全体企画会議資料（事業部全体）" xfId="1680"/>
    <cellStyle name="_空気清浄機拡販ﾃﾞｰ結果0228_発表用正06年5月分販促物効果測定表" xfId="1820"/>
    <cellStyle name="_空気清浄機拡販ﾃﾞｰ結果0228_発表用正06年5月分販促物効果測定表_■月別付加額グラフ" xfId="1821"/>
    <cellStyle name="_空気清浄機拡販ﾃﾞｰ結果0228_発表用正06年5月分販促物効果測定表_■月別付加額グラフ_●全体企画会議資料（事業部全体）" xfId="84"/>
    <cellStyle name="_空気清浄機拡販ﾃﾞｰ結果0228_発表用正06年5月分販促物効果測定表_●全体企画会議資料（事業部全体）" xfId="1229"/>
    <cellStyle name="_軽量ｶﾗｰ提案" xfId="1822"/>
    <cellStyle name="_軽量ｶﾗｰ提案_【ｺｰﾅﾝ】返品明細" xfId="1467"/>
    <cellStyle name="_軽量ｶﾗｰ提案_【ｺｰﾅﾝ】返品明細_2009事業計画（資材）" xfId="1824"/>
    <cellStyle name="_軽量ｶﾗｰ提案_1007【大口用】コーナン波板導入提案価格一覧" xfId="1825"/>
    <cellStyle name="_軽量ｶﾗｰ提案_1007【大口用】コーナン波板導入提案価格一覧_【ｺｰﾅﾝ】返品明細" xfId="789"/>
    <cellStyle name="_軽量ｶﾗｰ提案_1007【大口用】コーナン波板導入提案価格一覧_【ｺｰﾅﾝ】返品明細_2009事業計画（資材）" xfId="811"/>
    <cellStyle name="_軽量ｶﾗｰ提案_1007【大口用】コーナン波板導入提案価格一覧_2009事業計画（資材）" xfId="1827"/>
    <cellStyle name="_軽量ｶﾗｰ提案_2009事業計画（資材）" xfId="1829"/>
    <cellStyle name="_月別ｷｬﾝﾍﾟｰﾝ" xfId="1830"/>
    <cellStyle name="_高圧洗浄機AP0808" xfId="1832"/>
    <cellStyle name="_彩り企画書" xfId="1833"/>
    <cellStyle name="_彩り企画書_(仮)RGﾁｪｽﾄ商品詳細" xfId="522"/>
    <cellStyle name="_彩り企画書_（仮）新型RGｱﾌﾟﾛｰﾁﾚﾎﾟｰﾄ" xfId="1835"/>
    <cellStyle name="_彩り企画書_（原本）幹部研修会発表用" xfId="1838"/>
    <cellStyle name="_彩り企画書_04.NEW夏の彩り企画書" xfId="1839"/>
    <cellStyle name="_彩り企画書_04.NEW夏の彩り企画書_(仮)RGﾁｪｽﾄ商品詳細" xfId="1840"/>
    <cellStyle name="_彩り企画書_04.NEW夏の彩り企画書_（仮）新型RGｱﾌﾟﾛｰﾁﾚﾎﾟｰﾄ" xfId="1842"/>
    <cellStyle name="_在庫状況0627" xfId="1843"/>
    <cellStyle name="_三和新店御見積り（最終0607）" xfId="1846"/>
    <cellStyle name="_三和新店御見積り（最終0607）_ココカラグループとの取引に利用する帳票関係" xfId="694"/>
    <cellStyle name="_三和新店御見積り（最終0607）_ココカラグループとの取引に利用する帳票関係_ココカラグループとの取引に利用する帳票関係" xfId="1518"/>
    <cellStyle name="_収納・2007年下期重点新商品リスト" xfId="1849"/>
    <cellStyle name="_収納・2007年下期重点新商品リスト_■月別付加額グラフ" xfId="1850"/>
    <cellStyle name="_収納・2007年下期重点新商品リスト_■月別付加額グラフ_●全体企画会議資料（事業部全体）" xfId="1853"/>
    <cellStyle name="_収納・2007年下期重点新商品リスト_●全体企画会議資料（事業部全体）" xfId="1854"/>
    <cellStyle name="_収納インテ" xfId="1855"/>
    <cellStyle name="_収納インテ_【商品詳細】火災報知器2009" xfId="442"/>
    <cellStyle name="_収納インテ_【大山＆柳沢チェック後】ＳＡＢＣＤランク価格表0723提案アイテム" xfId="1857"/>
    <cellStyle name="_収納インテ_【保管】商品マスタ" xfId="1584"/>
    <cellStyle name="_収納インテ_【保管】商品マスタ_■月別付加額グラフ" xfId="1858"/>
    <cellStyle name="_収納インテ_【保管】商品マスタ_■月別付加額グラフ_●全体企画会議資料（事業部全体）" xfId="1861"/>
    <cellStyle name="_収納インテ_【保管】商品マスタ_●全体企画会議資料（事業部全体）" xfId="1587"/>
    <cellStyle name="_収納インテ_■ホーム0708" xfId="520"/>
    <cellStyle name="_収納インテ_■ホーム0708_■月別付加額グラフ" xfId="1360"/>
    <cellStyle name="_収納インテ_■ホーム0708_■月別付加額グラフ_●全体企画会議資料（事業部全体）" xfId="1380"/>
    <cellStyle name="_収納インテ_■ホーム0708_●全体企画会議資料（事業部全体）" xfId="1863"/>
    <cellStyle name="_収納インテ_■ホーム0708_9月SABCDﾗﾝｸ" xfId="313"/>
    <cellStyle name="_収納インテ_■ホーム0708_9月SABCDﾗﾝｸ_9月SABCDﾗﾝｸ" xfId="618"/>
    <cellStyle name="_収納インテ_■月別付加額グラフ" xfId="1841"/>
    <cellStyle name="_収納インテ_■月別付加額グラフ_●全体企画会議資料（事業部全体）" xfId="1743"/>
    <cellStyle name="_収納インテ_●全体企画会議資料（事業部全体）" xfId="1864"/>
    <cellStyle name="_収納インテ_0126SABCD（試算済）" xfId="701"/>
    <cellStyle name="_収納インテ_0126SABCD（試算済）_9月SABCDﾗﾝｸ" xfId="513"/>
    <cellStyle name="_収納インテ_0126SABCD（試算済）_9月SABCDﾗﾝｸ_9月SABCDﾗﾝｸ" xfId="1865"/>
    <cellStyle name="_収納インテ_０７値上価格表 (2)" xfId="1867"/>
    <cellStyle name="_収納インテ_０７値上価格表 (2)_■月別付加額グラフ" xfId="1868"/>
    <cellStyle name="_収納インテ_０７値上価格表 (2)_■月別付加額グラフ_●全体企画会議資料（事業部全体）" xfId="1869"/>
    <cellStyle name="_収納インテ_０７値上価格表 (2)_●全体企画会議資料（事業部全体）" xfId="1871"/>
    <cellStyle name="_収納インテ_1018" xfId="1872"/>
    <cellStyle name="_収納インテ_1018_9月SABCDﾗﾝｸ" xfId="1606"/>
    <cellStyle name="_収納インテ_1018_9月SABCDﾗﾝｸ_9月SABCDﾗﾝｸ" xfId="1873"/>
    <cellStyle name="_収納インテ_1-チェック" xfId="1875"/>
    <cellStyle name="_収納インテ_⑤A納価違い" xfId="1877"/>
    <cellStyle name="_収納インテ_9月SABCDﾗﾝｸ" xfId="1879"/>
    <cellStyle name="_収納インテ_ＳＡＢＣＤランク価格表０７０３" xfId="1880"/>
    <cellStyle name="_収納インテ_ガーデン" xfId="1883"/>
    <cellStyle name="_収納インテ_ガーデン_■月別付加額グラフ" xfId="221"/>
    <cellStyle name="_収納インテ_ガーデン_■月別付加額グラフ_●全体企画会議資料（事業部全体）" xfId="1885"/>
    <cellStyle name="_収納インテ_ガーデン_●全体企画会議資料（事業部全体）" xfId="1886"/>
    <cellStyle name="_収納インテ_ガーデン_０７値上価格表 (2)" xfId="1887"/>
    <cellStyle name="_収納インテ_ガーデン_０７値上価格表 (2)_■月別付加額グラフ" xfId="950"/>
    <cellStyle name="_収納インテ_ガーデン_０７値上価格表 (2)_■月別付加額グラフ_●全体企画会議資料（事業部全体）" xfId="1447"/>
    <cellStyle name="_収納インテ_ガーデン_０７値上価格表 (2)_●全体企画会議資料（事業部全体）" xfId="1888"/>
    <cellStyle name="_収納インテ_ガーデン_営業向けレター" xfId="648"/>
    <cellStyle name="_収納インテ_ガーデン_営業向けレター_■月別付加額グラフ" xfId="1890"/>
    <cellStyle name="_収納インテ_ガーデン_営業向けレター_■月別付加額グラフ_●全体企画会議資料（事業部全体）" xfId="1891"/>
    <cellStyle name="_収納インテ_ガーデン_営業向けレター_●全体企画会議資料（事業部全体）" xfId="1892"/>
    <cellStyle name="_収納インテ_ホーム" xfId="1343"/>
    <cellStyle name="_収納インテ_ホーム(再)" xfId="1248"/>
    <cellStyle name="_収納インテ_ホーム(再)_■月別付加額グラフ" xfId="1895"/>
    <cellStyle name="_収納インテ_ホーム(再)_■月別付加額グラフ_●全体企画会議資料（事業部全体）" xfId="1896"/>
    <cellStyle name="_収納インテ_ホーム(再)_●全体企画会議資料（事業部全体）" xfId="1169"/>
    <cellStyle name="_収納インテ_ホーム(再)_9月SABCDﾗﾝｸ" xfId="1897"/>
    <cellStyle name="_収納インテ_ホーム(再)_9月SABCDﾗﾝｸ_9月SABCDﾗﾝｸ" xfId="1899"/>
    <cellStyle name="_収納インテ_ホーム_■月別付加額グラフ" xfId="1259"/>
    <cellStyle name="_収納インテ_ホーム_■月別付加額グラフ_●全体企画会議資料（事業部全体）" xfId="1900"/>
    <cellStyle name="_収納インテ_ホーム_●全体企画会議資料（事業部全体）" xfId="1901"/>
    <cellStyle name="_収納インテ_ホーム_9月SABCDﾗﾝｸ" xfId="1903"/>
    <cellStyle name="_収納インテ_ホーム_9月SABCDﾗﾝｸ_9月SABCDﾗﾝｸ" xfId="1904"/>
    <cellStyle name="_収納インテ_ﾎｰﾑ11月SABCDランク" xfId="1905"/>
    <cellStyle name="_収納インテ_営業向けレター" xfId="1907"/>
    <cellStyle name="_収納インテ_営業向けレター_■月別付加額グラフ" xfId="1068"/>
    <cellStyle name="_収納インテ_営業向けレター_■月別付加額グラフ_●全体企画会議資料（事業部全体）" xfId="530"/>
    <cellStyle name="_収納インテ_営業向けレター_●全体企画会議資料（事業部全体）" xfId="1403"/>
    <cellStyle name="_収納インテ_未配信）HE事業部SABCDﾗﾝｸ価格表" xfId="1834"/>
    <cellStyle name="_収納家具事業部" xfId="1910"/>
    <cellStyle name="_収納事業部" xfId="1550"/>
    <cellStyle name="_重点商品実績表、ストカバ進捗表" xfId="1913"/>
    <cellStyle name="_商品台帳4月分" xfId="1914"/>
    <cellStyle name="_賞金体系" xfId="1915"/>
    <cellStyle name="_植物4寸観葉部品コード表　赤ゴムとクロトン追加" xfId="1916"/>
    <cellStyle name="_植物4寸観葉部品コード表　赤ゴムとクロトン追加_商品台帳4月分" xfId="1919"/>
    <cellStyle name="_植物4寸観葉部品コード表　赤ゴムとクロトン追加_訂正企画書" xfId="1921"/>
    <cellStyle name="_植物4寸観葉部品コード表　赤ゴムとクロトン追加_訂正企画書_商品台帳（11月～2月出荷商品）" xfId="1923"/>
    <cellStyle name="_植物4寸観葉部品コード表　赤ゴムとクロトン追加_訂正企画書_商品台帳（11月～2月出荷商品）_商品台帳4月分" xfId="76"/>
    <cellStyle name="_植物4寸観葉部品コード表　赤ゴムとクロトン追加_訂正企画書_商品台帳4月分" xfId="1924"/>
    <cellStyle name="_植物価格表_00619" xfId="1925"/>
    <cellStyle name="_植物価格表_00619_07-06-08  ７月台帳" xfId="1926"/>
    <cellStyle name="_植物価格表_0423" xfId="378"/>
    <cellStyle name="_植物価格表_0423_植物価格表_00619" xfId="446"/>
    <cellStyle name="_植物価格表_0423_植物価格表_00619_07-06-08  ７月台帳" xfId="1927"/>
    <cellStyle name="_新マーケティング部情報form" xfId="1928"/>
    <cellStyle name="_新マーケティング部情報form_(正）TOFｼﾘｰｽﾞ商品詳細③" xfId="1929"/>
    <cellStyle name="_新規事業部" xfId="115"/>
    <cellStyle name="_新生活ｶﾗｰｺｰﾃﾞｨﾈｰﾄ提案企画書" xfId="1930"/>
    <cellStyle name="_新生活ｶﾗｰｺｰﾃﾞｨﾈｰﾄ提案企画書_(仮)RGﾁｪｽﾄ商品詳細" xfId="1931"/>
    <cellStyle name="_新生活ｶﾗｰｺｰﾃﾞｨﾈｰﾄ提案企画書_（仮）新型RGｱﾌﾟﾛｰﾁﾚﾎﾟｰﾄ" xfId="1932"/>
    <cellStyle name="_新生活ｶﾗｰｺｰﾃﾞｨﾈｰﾄ提案企画書_（原本）幹部研修会発表用" xfId="1933"/>
    <cellStyle name="_新生活ｶﾗｰｺｰﾃﾞｨﾈｰﾄ提案企画書_04.NEW夏の彩り企画書" xfId="1935"/>
    <cellStyle name="_新生活ｶﾗｰｺｰﾃﾞｨﾈｰﾄ提案企画書_04.NEW夏の彩り企画書_(仮)RGﾁｪｽﾄ商品詳細" xfId="989"/>
    <cellStyle name="_新生活ｶﾗｰｺｰﾃﾞｨﾈｰﾄ提案企画書_04.NEW夏の彩り企画書_（仮）新型RGｱﾌﾟﾛｰﾁﾚﾎﾟｰﾄ" xfId="1936"/>
    <cellStyle name="_新生活ｶﾗｰｺｰﾃﾞｨﾈｰﾄ提案企画書_新生活ｶﾗｰｺｰﾃﾞｨﾈｰﾄ提案企画書NEW" xfId="792"/>
    <cellStyle name="_新生活ｶﾗｰｺｰﾃﾞｨﾈｰﾄ提案企画書_新生活ｶﾗｰｺｰﾃﾞｨﾈｰﾄ提案企画書NEW_(仮)RGﾁｪｽﾄ商品詳細" xfId="1937"/>
    <cellStyle name="_新生活ｶﾗｰｺｰﾃﾞｨﾈｰﾄ提案企画書_新生活ｶﾗｰｺｰﾃﾞｨﾈｰﾄ提案企画書NEW_（仮）新型RGｱﾌﾟﾛｰﾁﾚﾎﾟｰﾄ" xfId="1938"/>
    <cellStyle name="_新生活ｶﾗｰｺｰﾃﾞｨﾈｰﾄ提案企画書_新生活ｶﾗｰｺｰﾃﾞｨﾈｰﾄ提案企画書NEW_（原本）幹部研修会発表用" xfId="1939"/>
    <cellStyle name="_新生活ｶﾗｰｺｰﾃﾞｨﾈｰﾄ提案企画書_新生活ｶﾗｰｺｰﾃﾞｨﾈｰﾄ提案企画書NEW_04.NEW夏の彩り企画書" xfId="750"/>
    <cellStyle name="_新生活ｶﾗｰｺｰﾃﾞｨﾈｰﾄ提案企画書_新生活ｶﾗｰｺｰﾃﾞｨﾈｰﾄ提案企画書NEW_04.NEW夏の彩り企画書_(仮)RGﾁｪｽﾄ商品詳細" xfId="1435"/>
    <cellStyle name="_新生活ｶﾗｰｺｰﾃﾞｨﾈｰﾄ提案企画書_新生活ｶﾗｰｺｰﾃﾞｨﾈｰﾄ提案企画書NEW_04.NEW夏の彩り企画書_（仮）新型RGｱﾌﾟﾛｰﾁﾚﾎﾟｰﾄ" xfId="260"/>
    <cellStyle name="_新生活ｶﾗｰｺｰﾃﾞｨﾈｰﾄ提案企画書111" xfId="1942"/>
    <cellStyle name="_新生活ｶﾗｰｺｰﾃﾞｨﾈｰﾄ提案企画書111_(仮)RGﾁｪｽﾄ商品詳細" xfId="1881"/>
    <cellStyle name="_新生活ｶﾗｰｺｰﾃﾞｨﾈｰﾄ提案企画書111_（仮）新型RGｱﾌﾟﾛｰﾁﾚﾎﾟｰﾄ" xfId="706"/>
    <cellStyle name="_新生活ｶﾗｰｺｰﾃﾞｨﾈｰﾄ提案企画書111_（原本）幹部研修会発表用" xfId="144"/>
    <cellStyle name="_新生活ｶﾗｰｺｰﾃﾞｨﾈｰﾄ提案企画書111_04.NEW夏の彩り企画書" xfId="745"/>
    <cellStyle name="_新生活ｶﾗｰｺｰﾃﾞｨﾈｰﾄ提案企画書111_04.NEW夏の彩り企画書_(仮)RGﾁｪｽﾄ商品詳細" xfId="1943"/>
    <cellStyle name="_新生活ｶﾗｰｺｰﾃﾞｨﾈｰﾄ提案企画書111_04.NEW夏の彩り企画書_（仮）新型RGｱﾌﾟﾛｰﾁﾚﾎﾟｰﾄ" xfId="1944"/>
    <cellStyle name="_全体事業計画" xfId="1945"/>
    <cellStyle name="_全体事業計画_■月別付加額グラフ" xfId="1946"/>
    <cellStyle name="_全体事業計画_■月別付加額グラフ_●全体企画会議資料（事業部全体）" xfId="1947"/>
    <cellStyle name="_全体事業計画_●全体企画会議資料（事業部全体）" xfId="1948"/>
    <cellStyle name="_全体事業計画_1" xfId="1950"/>
    <cellStyle name="_全体事業計画_1_■月別付加額グラフ" xfId="1951"/>
    <cellStyle name="_全体事業計画_1_■月別付加額グラフ_●全体企画会議資料（事業部全体）" xfId="1952"/>
    <cellStyle name="_全体事業計画_1_●全体企画会議資料（事業部全体）" xfId="1955"/>
    <cellStyle name="_全体事業計画_全体事業計画" xfId="1302"/>
    <cellStyle name="_全体事業計画_全体事業計画_■月別付加額グラフ" xfId="1956"/>
    <cellStyle name="_全体事業計画_全体事業計画_■月別付加額グラフ_●全体企画会議資料（事業部全体）" xfId="1957"/>
    <cellStyle name="_全体事業計画_全体事業計画_●全体企画会議資料（事業部全体）" xfId="52"/>
    <cellStyle name="_全体事業計画_配信用_観葉植物企画書" xfId="1786"/>
    <cellStyle name="_全体事業計画_配信用_観葉植物企画書_■月別付加額グラフ" xfId="1959"/>
    <cellStyle name="_全体事業計画_配信用_観葉植物企画書_■月別付加額グラフ_●全体企画会議資料（事業部全体）" xfId="1960"/>
    <cellStyle name="_全体事業計画_配信用_観葉植物企画書_●全体企画会議資料（事業部全体）" xfId="1961"/>
    <cellStyle name="_単価明細(新商品Aランク依頼)→chk50317＆Aランク表" xfId="231"/>
    <cellStyle name="_単価明細(新商品Aランク依頼)→chk50317＆Aランク表_（原本）幹部研修会発表用" xfId="450"/>
    <cellStyle name="_単価明細(新商品Aランク依頼)→chk50317＆Aランク表_【商品詳細】火災報知器2009" xfId="1567"/>
    <cellStyle name="_単価明細(新商品Aランク依頼)→chk50317＆Aランク表_【保管】商品マスタ" xfId="1963"/>
    <cellStyle name="_単価明細(新商品Aランク依頼)→chk50317＆Aランク表_【保管】商品マスタ_■月別付加額グラフ" xfId="1964"/>
    <cellStyle name="_単価明細(新商品Aランク依頼)→chk50317＆Aランク表_【保管】商品マスタ_■月別付加額グラフ_●全体企画会議資料（事業部全体）" xfId="1966"/>
    <cellStyle name="_単価明細(新商品Aランク依頼)→chk50317＆Aランク表_【保管】商品マスタ_●全体企画会議資料（事業部全体）" xfId="1444"/>
    <cellStyle name="_単価明細(新商品Aランク依頼)→chk50317＆Aランク表_■月別付加額グラフ" xfId="5"/>
    <cellStyle name="_単価明細(新商品Aランク依頼)→chk50317＆Aランク表_■月別付加額グラフ_●全体企画会議資料（事業部全体）" xfId="1967"/>
    <cellStyle name="_単価明細(新商品Aランク依頼)→chk50317＆Aランク表_●全体企画会議資料（事業部全体）" xfId="1844"/>
    <cellStyle name="_単価明細(新商品Aランク依頼)→chk50317＆Aランク表_0307 SABCDランク価格表（ｼｭﾚｯﾀﾞｰ）" xfId="94"/>
    <cellStyle name="_単価明細(新商品Aランク依頼)→chk50317＆Aランク表_0307 SABCDランク価格表（ｾｷｭﾘﾃｨ）" xfId="1968"/>
    <cellStyle name="_単価明細(新商品Aランク依頼)→chk50317＆Aランク表_0307 SABCDランク価格表（資材）" xfId="445"/>
    <cellStyle name="_単価明細(新商品Aランク依頼)→chk50317＆Aランク表_05.プラ鉢スポット企画のご提案" xfId="91"/>
    <cellStyle name="_単価明細(新商品Aランク依頼)→chk50317＆Aランク表_05.プラ鉢スポット企画のご提案_06.各企画提案_作成中送信用" xfId="1970"/>
    <cellStyle name="_単価明細(新商品Aランク依頼)→chk50317＆Aランク表_05.プラ鉢スポット企画のご提案_08-0128-観葉植物売場立上促進企画" xfId="1847"/>
    <cellStyle name="_単価明細(新商品Aランク依頼)→chk50317＆Aランク表_０７０４家具" xfId="909"/>
    <cellStyle name="_単価明細(新商品Aランク依頼)→chk50317＆Aランク表_０７０４家具_■月別付加額グラフ" xfId="911"/>
    <cellStyle name="_単価明細(新商品Aランク依頼)→chk50317＆Aランク表_０７０４家具_■月別付加額グラフ_●全体企画会議資料（事業部全体）" xfId="914"/>
    <cellStyle name="_単価明細(新商品Aランク依頼)→chk50317＆Aランク表_０７０４家具_●全体企画会議資料（事業部全体）" xfId="917"/>
    <cellStyle name="_単価明細(新商品Aランク依頼)→chk50317＆Aランク表_０７０４収納インテ" xfId="203"/>
    <cellStyle name="_単価明細(新商品Aランク依頼)→chk50317＆Aランク表_０７０４収納インテ_■月別付加額グラフ" xfId="1971"/>
    <cellStyle name="_単価明細(新商品Aランク依頼)→chk50317＆Aランク表_０７０４収納インテ_■月別付加額グラフ_●全体企画会議資料（事業部全体）" xfId="311"/>
    <cellStyle name="_単価明細(新商品Aランク依頼)→chk50317＆Aランク表_０７０４収納インテ_●全体企画会議資料（事業部全体）" xfId="866"/>
    <cellStyle name="_単価明細(新商品Aランク依頼)→chk50317＆Aランク表_０７値上価格表 (2)" xfId="1974"/>
    <cellStyle name="_単価明細(新商品Aランク依頼)→chk50317＆Aランク表_０７値上価格表 (2)_■月別付加額グラフ" xfId="1976"/>
    <cellStyle name="_単価明細(新商品Aランク依頼)→chk50317＆Aランク表_０７値上価格表 (2)_■月別付加額グラフ_●全体企画会議資料（事業部全体）" xfId="1977"/>
    <cellStyle name="_単価明細(新商品Aランク依頼)→chk50317＆Aランク表_０７値上価格表 (2)_●全体企画会議資料（事業部全体）" xfId="1220"/>
    <cellStyle name="_単価明細(新商品Aランク依頼)→chk50317＆Aランク表_0809Wシュレッダー事業部" xfId="2"/>
    <cellStyle name="_単価明細(新商品Aランク依頼)→chk50317＆Aランク表_200708_Aﾗﾝｸ付加入" xfId="223"/>
    <cellStyle name="_単価明細(新商品Aランク依頼)→chk50317＆Aランク表_200709_Aﾗﾝｸ付加入" xfId="1978"/>
    <cellStyle name="_単価明細(新商品Aランク依頼)→chk50317＆Aランク表_200710_Aﾗﾝｸ付加入" xfId="1979"/>
    <cellStyle name="_単価明細(新商品Aランク依頼)→chk50317＆Aランク表_2008_9月" xfId="1980"/>
    <cellStyle name="_単価明細(新商品Aランク依頼)→chk50317＆Aランク表_2008除雪用品価格表_営業配信用0901" xfId="1982"/>
    <cellStyle name="_単価明細(新商品Aランク依頼)→chk50317＆Aランク表_③【商品詳細】土佐ひのきシリーズ（仮）" xfId="1983"/>
    <cellStyle name="_単価明細(新商品Aランク依頼)→chk50317＆Aランク表_9月SABCDﾗﾝｸ" xfId="136"/>
    <cellStyle name="_単価明細(新商品Aランク依頼)→chk50317＆Aランク表_9月SABCDﾗﾝｸ_9月SABCDﾗﾝｸ" xfId="1320"/>
    <cellStyle name="_単価明細(新商品Aランク依頼)→chk50317＆Aランク表_CB3" xfId="1235"/>
    <cellStyle name="_単価明細(新商品Aランク依頼)→chk50317＆Aランク表_new新商品一覧(案)" xfId="1985"/>
    <cellStyle name="_単価明細(新商品Aランク依頼)→chk50317＆Aランク表_new新商品一覧(案)_植物価格表_00619" xfId="1986"/>
    <cellStyle name="_単価明細(新商品Aランク依頼)→chk50317＆Aランク表_new新商品一覧(案)_植物価格表_00619_07-06-08  ７月台帳" xfId="1988"/>
    <cellStyle name="_単価明細(新商品Aランク依頼)→chk50317＆Aランク表_new新商品一覧(案)_植物価格表_0423" xfId="34"/>
    <cellStyle name="_単価明細(新商品Aランク依頼)→chk50317＆Aランク表_new新商品一覧(案)_植物価格表_0423_植物価格表_00619" xfId="1991"/>
    <cellStyle name="_単価明細(新商品Aランク依頼)→chk50317＆Aランク表_new新商品一覧(案)_植物価格表_0423_植物価格表_00619_07-06-08  ７月台帳" xfId="531"/>
    <cellStyle name="_単価明細(新商品Aランク依頼)→chk50317＆Aランク表_PAﾗﾝｸ0607" xfId="1684"/>
    <cellStyle name="_単価明細(新商品Aランク依頼)→chk50317＆Aランク表_PAﾗﾝｸ0607_05.プラ鉢スポット企画のご提案" xfId="1993"/>
    <cellStyle name="_単価明細(新商品Aランク依頼)→chk50317＆Aランク表_PAﾗﾝｸ0607_05.プラ鉢スポット企画のご提案_06.各企画提案_作成中送信用" xfId="1994"/>
    <cellStyle name="_単価明細(新商品Aランク依頼)→chk50317＆Aランク表_PAﾗﾝｸ0607_05.プラ鉢スポット企画のご提案_08-0128-観葉植物売場立上促進企画" xfId="1995"/>
    <cellStyle name="_単価明細(新商品Aランク依頼)→chk50317＆Aランク表_PAﾗﾝｸ0607_タカギ分析（2007.10.25）" xfId="1996"/>
    <cellStyle name="_単価明細(新商品Aランク依頼)→chk50317＆Aランク表_PAﾗﾝｸ0704" xfId="1997"/>
    <cellStyle name="_単価明細(新商品Aランク依頼)→chk50317＆Aランク表_PAﾗﾝｸ0704_■月別付加額グラフ" xfId="2000"/>
    <cellStyle name="_単価明細(新商品Aランク依頼)→chk50317＆Aランク表_PAﾗﾝｸ0704_■月別付加額グラフ_●全体企画会議資料（事業部全体）" xfId="570"/>
    <cellStyle name="_単価明細(新商品Aランク依頼)→chk50317＆Aランク表_PAﾗﾝｸ0704_●全体企画会議資料（事業部全体）" xfId="2001"/>
    <cellStyle name="_単価明細(新商品Aランク依頼)→chk50317＆Aランク表_PAﾗﾝｸ0705" xfId="183"/>
    <cellStyle name="_単価明細(新商品Aランク依頼)→chk50317＆Aランク表_PAﾗﾝｸ0705_【商品詳細】火災報知器2009" xfId="778"/>
    <cellStyle name="_単価明細(新商品Aランク依頼)→chk50317＆Aランク表_PAﾗﾝｸ0705_【大山＆柳沢チェック後】ＳＡＢＣＤランク価格表0723提案アイテム" xfId="924"/>
    <cellStyle name="_単価明細(新商品Aランク依頼)→chk50317＆Aランク表_PAﾗﾝｸ0705_【保管】商品マスタ" xfId="2002"/>
    <cellStyle name="_単価明細(新商品Aランク依頼)→chk50317＆Aランク表_PAﾗﾝｸ0705_【保管】商品マスタ_■月別付加額グラフ" xfId="2003"/>
    <cellStyle name="_単価明細(新商品Aランク依頼)→chk50317＆Aランク表_PAﾗﾝｸ0705_【保管】商品マスタ_■月別付加額グラフ_●全体企画会議資料（事業部全体）" xfId="2004"/>
    <cellStyle name="_単価明細(新商品Aランク依頼)→chk50317＆Aランク表_PAﾗﾝｸ0705_【保管】商品マスタ_●全体企画会議資料（事業部全体）" xfId="1906"/>
    <cellStyle name="_単価明細(新商品Aランク依頼)→chk50317＆Aランク表_PAﾗﾝｸ0705_■ホーム0708" xfId="1848"/>
    <cellStyle name="_単価明細(新商品Aランク依頼)→chk50317＆Aランク表_PAﾗﾝｸ0705_■ホーム0708_■月別付加額グラフ" xfId="896"/>
    <cellStyle name="_単価明細(新商品Aランク依頼)→chk50317＆Aランク表_PAﾗﾝｸ0705_■ホーム0708_■月別付加額グラフ_●全体企画会議資料（事業部全体）" xfId="2005"/>
    <cellStyle name="_単価明細(新商品Aランク依頼)→chk50317＆Aランク表_PAﾗﾝｸ0705_■ホーム0708_●全体企画会議資料（事業部全体）" xfId="1664"/>
    <cellStyle name="_単価明細(新商品Aランク依頼)→chk50317＆Aランク表_PAﾗﾝｸ0705_■ホーム0708_9月SABCDﾗﾝｸ" xfId="2006"/>
    <cellStyle name="_単価明細(新商品Aランク依頼)→chk50317＆Aランク表_PAﾗﾝｸ0705_■ホーム0708_9月SABCDﾗﾝｸ_9月SABCDﾗﾝｸ" xfId="2008"/>
    <cellStyle name="_単価明細(新商品Aランク依頼)→chk50317＆Aランク表_PAﾗﾝｸ0705_■月別付加額グラフ" xfId="2009"/>
    <cellStyle name="_単価明細(新商品Aランク依頼)→chk50317＆Aランク表_PAﾗﾝｸ0705_■月別付加額グラフ_●全体企画会議資料（事業部全体）" xfId="2010"/>
    <cellStyle name="_単価明細(新商品Aランク依頼)→chk50317＆Aランク表_PAﾗﾝｸ0705_●全体企画会議資料（事業部全体）" xfId="987"/>
    <cellStyle name="_単価明細(新商品Aランク依頼)→chk50317＆Aランク表_PAﾗﾝｸ0705_0126SABCD（試算済）" xfId="2012"/>
    <cellStyle name="_単価明細(新商品Aランク依頼)→chk50317＆Aランク表_PAﾗﾝｸ0705_0126SABCD（試算済）_9月SABCDﾗﾝｸ" xfId="2013"/>
    <cellStyle name="_単価明細(新商品Aランク依頼)→chk50317＆Aランク表_PAﾗﾝｸ0705_0126SABCD（試算済）_9月SABCDﾗﾝｸ_9月SABCDﾗﾝｸ" xfId="1381"/>
    <cellStyle name="_単価明細(新商品Aランク依頼)→chk50317＆Aランク表_PAﾗﾝｸ0705_０７値上価格表 (2)" xfId="1149"/>
    <cellStyle name="_単価明細(新商品Aランク依頼)→chk50317＆Aランク表_PAﾗﾝｸ0705_０７値上価格表 (2)_■月別付加額グラフ" xfId="2014"/>
    <cellStyle name="_単価明細(新商品Aランク依頼)→chk50317＆Aランク表_PAﾗﾝｸ0705_０７値上価格表 (2)_■月別付加額グラフ_●全体企画会議資料（事業部全体）" xfId="2015"/>
    <cellStyle name="_単価明細(新商品Aランク依頼)→chk50317＆Aランク表_PAﾗﾝｸ0705_０７値上価格表 (2)_●全体企画会議資料（事業部全体）" xfId="2016"/>
    <cellStyle name="_単価明細(新商品Aランク依頼)→chk50317＆Aランク表_PAﾗﾝｸ0705_1018" xfId="776"/>
    <cellStyle name="_単価明細(新商品Aランク依頼)→chk50317＆Aランク表_PAﾗﾝｸ0705_1018_9月SABCDﾗﾝｸ" xfId="2017"/>
    <cellStyle name="_単価明細(新商品Aランク依頼)→chk50317＆Aランク表_PAﾗﾝｸ0705_1018_9月SABCDﾗﾝｸ_9月SABCDﾗﾝｸ" xfId="2019"/>
    <cellStyle name="_単価明細(新商品Aランク依頼)→chk50317＆Aランク表_PAﾗﾝｸ0705_1-チェック" xfId="2020"/>
    <cellStyle name="_単価明細(新商品Aランク依頼)→chk50317＆Aランク表_PAﾗﾝｸ0705_⑤A納価違い" xfId="2022"/>
    <cellStyle name="_単価明細(新商品Aランク依頼)→chk50317＆Aランク表_PAﾗﾝｸ0705_9月SABCDﾗﾝｸ" xfId="844"/>
    <cellStyle name="_単価明細(新商品Aランク依頼)→chk50317＆Aランク表_PAﾗﾝｸ0705_ガーデン" xfId="85"/>
    <cellStyle name="_単価明細(新商品Aランク依頼)→chk50317＆Aランク表_PAﾗﾝｸ0705_ガーデン_■月別付加額グラフ" xfId="51"/>
    <cellStyle name="_単価明細(新商品Aランク依頼)→chk50317＆Aランク表_PAﾗﾝｸ0705_ガーデン_■月別付加額グラフ_●全体企画会議資料（事業部全体）" xfId="2023"/>
    <cellStyle name="_単価明細(新商品Aランク依頼)→chk50317＆Aランク表_PAﾗﾝｸ0705_ガーデン_●全体企画会議資料（事業部全体）" xfId="2024"/>
    <cellStyle name="_単価明細(新商品Aランク依頼)→chk50317＆Aランク表_PAﾗﾝｸ0705_ガーデン_０７値上価格表 (2)" xfId="21"/>
    <cellStyle name="_単価明細(新商品Aランク依頼)→chk50317＆Aランク表_PAﾗﾝｸ0705_ガーデン_０７値上価格表 (2)_■月別付加額グラフ" xfId="2025"/>
    <cellStyle name="_単価明細(新商品Aランク依頼)→chk50317＆Aランク表_PAﾗﾝｸ0705_ガーデン_０７値上価格表 (2)_■月別付加額グラフ_●全体企画会議資料（事業部全体）" xfId="2026"/>
    <cellStyle name="_単価明細(新商品Aランク依頼)→chk50317＆Aランク表_PAﾗﾝｸ0705_ガーデン_０７値上価格表 (2)_●全体企画会議資料（事業部全体）" xfId="2028"/>
    <cellStyle name="_単価明細(新商品Aランク依頼)→chk50317＆Aランク表_PAﾗﾝｸ0705_ガーデン_営業向けレター" xfId="2029"/>
    <cellStyle name="_単価明細(新商品Aランク依頼)→chk50317＆Aランク表_PAﾗﾝｸ0705_ガーデン_営業向けレター_■月別付加額グラフ" xfId="2030"/>
    <cellStyle name="_単価明細(新商品Aランク依頼)→chk50317＆Aランク表_PAﾗﾝｸ0705_ガーデン_営業向けレター_■月別付加額グラフ_●全体企画会議資料（事業部全体）" xfId="1049"/>
    <cellStyle name="_単価明細(新商品Aランク依頼)→chk50317＆Aランク表_PAﾗﾝｸ0705_ガーデン_営業向けレター_●全体企画会議資料（事業部全体）" xfId="2031"/>
    <cellStyle name="_単価明細(新商品Aランク依頼)→chk50317＆Aランク表_PAﾗﾝｸ0705_ホーム" xfId="2032"/>
    <cellStyle name="_単価明細(新商品Aランク依頼)→chk50317＆Aランク表_PAﾗﾝｸ0705_ホーム(再)" xfId="2033"/>
    <cellStyle name="_単価明細(新商品Aランク依頼)→chk50317＆Aランク表_PAﾗﾝｸ0705_ホーム(再)_■月別付加額グラフ" xfId="167"/>
    <cellStyle name="_単価明細(新商品Aランク依頼)→chk50317＆Aランク表_PAﾗﾝｸ0705_ホーム(再)_■月別付加額グラフ_●全体企画会議資料（事業部全体）" xfId="2034"/>
    <cellStyle name="_単価明細(新商品Aランク依頼)→chk50317＆Aランク表_PAﾗﾝｸ0705_ホーム(再)_●全体企画会議資料（事業部全体）" xfId="2036"/>
    <cellStyle name="_単価明細(新商品Aランク依頼)→chk50317＆Aランク表_PAﾗﾝｸ0705_ホーム(再)_9月SABCDﾗﾝｸ" xfId="417"/>
    <cellStyle name="_単価明細(新商品Aランク依頼)→chk50317＆Aランク表_PAﾗﾝｸ0705_ホーム(再)_9月SABCDﾗﾝｸ_9月SABCDﾗﾝｸ" xfId="2037"/>
    <cellStyle name="_単価明細(新商品Aランク依頼)→chk50317＆Aランク表_PAﾗﾝｸ0705_ホーム_■月別付加額グラフ" xfId="2038"/>
    <cellStyle name="_単価明細(新商品Aランク依頼)→chk50317＆Aランク表_PAﾗﾝｸ0705_ホーム_■月別付加額グラフ_●全体企画会議資料（事業部全体）" xfId="2040"/>
    <cellStyle name="_単価明細(新商品Aランク依頼)→chk50317＆Aランク表_PAﾗﾝｸ0705_ホーム_●全体企画会議資料（事業部全体）" xfId="2042"/>
    <cellStyle name="_単価明細(新商品Aランク依頼)→chk50317＆Aランク表_PAﾗﾝｸ0705_ホーム_9月SABCDﾗﾝｸ" xfId="2043"/>
    <cellStyle name="_単価明細(新商品Aランク依頼)→chk50317＆Aランク表_PAﾗﾝｸ0705_ホーム_9月SABCDﾗﾝｸ_9月SABCDﾗﾝｸ" xfId="2044"/>
    <cellStyle name="_単価明細(新商品Aランク依頼)→chk50317＆Aランク表_PAﾗﾝｸ0705_ﾎｰﾑ11月SABCDランク" xfId="1698"/>
    <cellStyle name="_単価明細(新商品Aランク依頼)→chk50317＆Aランク表_PAﾗﾝｸ0705_営業向けレター" xfId="2045"/>
    <cellStyle name="_単価明細(新商品Aランク依頼)→chk50317＆Aランク表_PAﾗﾝｸ0705_営業向けレター_■月別付加額グラフ" xfId="2046"/>
    <cellStyle name="_単価明細(新商品Aランク依頼)→chk50317＆Aランク表_PAﾗﾝｸ0705_営業向けレター_■月別付加額グラフ_●全体企画会議資料（事業部全体）" xfId="2047"/>
    <cellStyle name="_単価明細(新商品Aランク依頼)→chk50317＆Aランク表_PAﾗﾝｸ0705_営業向けレター_●全体企画会議資料（事業部全体）" xfId="514"/>
    <cellStyle name="_単価明細(新商品Aランク依頼)→chk50317＆Aランク表_PAﾗﾝｸ0705_未配信）HE事業部SABCDﾗﾝｸ価格表" xfId="2049"/>
    <cellStyle name="_単価明細(新商品Aランク依頼)→chk50317＆Aランク表_ガーデン" xfId="299"/>
    <cellStyle name="_単価明細(新商品Aランク依頼)→chk50317＆Aランク表_グラフ・ランキング31W" xfId="1866"/>
    <cellStyle name="_単価明細(新商品Aランク依頼)→chk50317＆Aランク表_タカギ分析（2007.10.25）" xfId="213"/>
    <cellStyle name="_単価明細(新商品Aランク依頼)→chk50317＆Aランク表_ハードオフィス" xfId="2050"/>
    <cellStyle name="_単価明細(新商品Aランク依頼)→chk50317＆Aランク表_ハードオフィス_■月別付加額グラフ" xfId="2052"/>
    <cellStyle name="_単価明細(新商品Aランク依頼)→chk50317＆Aランク表_ハードオフィス_■月別付加額グラフ_●全体企画会議資料（事業部全体）" xfId="2054"/>
    <cellStyle name="_単価明細(新商品Aランク依頼)→chk50317＆Aランク表_ハードオフィス_●全体企画会議資料（事業部全体）" xfId="2057"/>
    <cellStyle name="_単価明細(新商品Aランク依頼)→chk50317＆Aランク表_ペット" xfId="2060"/>
    <cellStyle name="_単価明細(新商品Aランク依頼)→chk50317＆Aランク表_ペット_■月別付加額グラフ" xfId="2061"/>
    <cellStyle name="_単価明細(新商品Aランク依頼)→chk50317＆Aランク表_ペット_■月別付加額グラフ_●全体企画会議資料（事業部全体）" xfId="2062"/>
    <cellStyle name="_単価明細(新商品Aランク依頼)→chk50317＆Aランク表_ペット_●全体企画会議資料（事業部全体）" xfId="352"/>
    <cellStyle name="_単価明細(新商品Aランク依頼)→chk50317＆Aランク表_ペット_ＳＡＢＣＤランク価格表０７０３" xfId="918"/>
    <cellStyle name="_単価明細(新商品Aランク依頼)→chk50317＆Aランク表_ペットＡランク価格表0803" xfId="437"/>
    <cellStyle name="_単価明細(新商品Aランク依頼)→chk50317＆Aランク表_ペット事業部" xfId="172"/>
    <cellStyle name="_単価明細(新商品Aランク依頼)→chk50317＆Aランク表_ベビー・キッズ事業部" xfId="2063"/>
    <cellStyle name="_単価明細(新商品Aランク依頼)→chk50317＆Aランク表_ホーム" xfId="2065"/>
    <cellStyle name="_単価明細(新商品Aランク依頼)→chk50317＆Aランク表_ホーム_■月別付加額グラフ" xfId="1775"/>
    <cellStyle name="_単価明細(新商品Aランク依頼)→chk50317＆Aランク表_ホーム_■月別付加額グラフ_●全体企画会議資料（事業部全体）" xfId="1781"/>
    <cellStyle name="_単価明細(新商品Aランク依頼)→chk50317＆Aランク表_ホーム_●全体企画会議資料（事業部全体）" xfId="2066"/>
    <cellStyle name="_単価明細(新商品Aランク依頼)→chk50317＆Aランク表_ホーム事業部" xfId="1494"/>
    <cellStyle name="_単価明細(新商品Aランク依頼)→chk50317＆Aランク表_ワンケアＱＡ" xfId="1541"/>
    <cellStyle name="_単価明細(新商品Aランク依頼)→chk50317＆Aランク表_営業向けレター" xfId="2067"/>
    <cellStyle name="_単価明細(新商品Aランク依頼)→chk50317＆Aランク表_営業向けレター_■月別付加額グラフ" xfId="2068"/>
    <cellStyle name="_単価明細(新商品Aランク依頼)→chk50317＆Aランク表_営業向けレター_■月別付加額グラフ_●全体企画会議資料（事業部全体）" xfId="1908"/>
    <cellStyle name="_単価明細(新商品Aランク依頼)→chk50317＆Aランク表_営業向けレター_●全体企画会議資料（事業部全体）" xfId="2070"/>
    <cellStyle name="_単価明細(新商品Aランク依頼)→chk50317＆Aランク表_家具" xfId="2071"/>
    <cellStyle name="_単価明細(新商品Aランク依頼)→chk50317＆Aランク表_家具_【商品詳細】火災報知器2009" xfId="577"/>
    <cellStyle name="_単価明細(新商品Aランク依頼)→chk50317＆Aランク表_家具_【大山＆柳沢チェック後】ＳＡＢＣＤランク価格表0723提案アイテム" xfId="2007"/>
    <cellStyle name="_単価明細(新商品Aランク依頼)→chk50317＆Aランク表_家具_【保管】商品マスタ" xfId="2074"/>
    <cellStyle name="_単価明細(新商品Aランク依頼)→chk50317＆Aランク表_家具_【保管】商品マスタ_■月別付加額グラフ" xfId="2075"/>
    <cellStyle name="_単価明細(新商品Aランク依頼)→chk50317＆Aランク表_家具_【保管】商品マスタ_■月別付加額グラフ_●全体企画会議資料（事業部全体）" xfId="1291"/>
    <cellStyle name="_単価明細(新商品Aランク依頼)→chk50317＆Aランク表_家具_【保管】商品マスタ_●全体企画会議資料（事業部全体）" xfId="2076"/>
    <cellStyle name="_単価明細(新商品Aランク依頼)→chk50317＆Aランク表_家具_■ホーム0708" xfId="23"/>
    <cellStyle name="_単価明細(新商品Aランク依頼)→chk50317＆Aランク表_家具_■ホーム0708_■月別付加額グラフ" xfId="2078"/>
    <cellStyle name="_単価明細(新商品Aランク依頼)→chk50317＆Aランク表_家具_■ホーム0708_■月別付加額グラフ_●全体企画会議資料（事業部全体）" xfId="2079"/>
    <cellStyle name="_単価明細(新商品Aランク依頼)→chk50317＆Aランク表_家具_■ホーム0708_●全体企画会議資料（事業部全体）" xfId="2080"/>
    <cellStyle name="_単価明細(新商品Aランク依頼)→chk50317＆Aランク表_家具_■ホーム0708_9月SABCDﾗﾝｸ" xfId="2081"/>
    <cellStyle name="_単価明細(新商品Aランク依頼)→chk50317＆Aランク表_家具_■ホーム0708_9月SABCDﾗﾝｸ_9月SABCDﾗﾝｸ" xfId="2083"/>
    <cellStyle name="_単価明細(新商品Aランク依頼)→chk50317＆Aランク表_家具_■月別付加額グラフ" xfId="2085"/>
    <cellStyle name="_単価明細(新商品Aランク依頼)→chk50317＆Aランク表_家具_■月別付加額グラフ_●全体企画会議資料（事業部全体）" xfId="649"/>
    <cellStyle name="_単価明細(新商品Aランク依頼)→chk50317＆Aランク表_家具_●全体企画会議資料（事業部全体）" xfId="2087"/>
    <cellStyle name="_単価明細(新商品Aランク依頼)→chk50317＆Aランク表_家具_0126SABCD（試算済）" xfId="742"/>
    <cellStyle name="_単価明細(新商品Aランク依頼)→chk50317＆Aランク表_家具_0126SABCD（試算済）_9月SABCDﾗﾝｸ" xfId="2088"/>
    <cellStyle name="_単価明細(新商品Aランク依頼)→chk50317＆Aランク表_家具_0126SABCD（試算済）_9月SABCDﾗﾝｸ_9月SABCDﾗﾝｸ" xfId="56"/>
    <cellStyle name="_単価明細(新商品Aランク依頼)→chk50317＆Aランク表_家具_０７値上価格表 (2)" xfId="2089"/>
    <cellStyle name="_単価明細(新商品Aランク依頼)→chk50317＆Aランク表_家具_０７値上価格表 (2)_■月別付加額グラフ" xfId="2090"/>
    <cellStyle name="_単価明細(新商品Aランク依頼)→chk50317＆Aランク表_家具_０７値上価格表 (2)_■月別付加額グラフ_●全体企画会議資料（事業部全体）" xfId="2092"/>
    <cellStyle name="_単価明細(新商品Aランク依頼)→chk50317＆Aランク表_家具_０７値上価格表 (2)_●全体企画会議資料（事業部全体）" xfId="2094"/>
    <cellStyle name="_単価明細(新商品Aランク依頼)→chk50317＆Aランク表_家具_1018" xfId="2095"/>
    <cellStyle name="_単価明細(新商品Aランク依頼)→chk50317＆Aランク表_家具_1018_9月SABCDﾗﾝｸ" xfId="2097"/>
    <cellStyle name="_単価明細(新商品Aランク依頼)→chk50317＆Aランク表_家具_1018_9月SABCDﾗﾝｸ_9月SABCDﾗﾝｸ" xfId="2098"/>
    <cellStyle name="_単価明細(新商品Aランク依頼)→chk50317＆Aランク表_家具_1-チェック" xfId="2099"/>
    <cellStyle name="_単価明細(新商品Aランク依頼)→chk50317＆Aランク表_家具_⑤A納価違い" xfId="2102"/>
    <cellStyle name="_単価明細(新商品Aランク依頼)→chk50317＆Aランク表_家具_9月SABCDﾗﾝｸ" xfId="2104"/>
    <cellStyle name="_単価明細(新商品Aランク依頼)→chk50317＆Aランク表_家具_ＳＡＢＣＤランク価格表０７０３" xfId="1472"/>
    <cellStyle name="_単価明細(新商品Aランク依頼)→chk50317＆Aランク表_家具_ガーデン" xfId="1045"/>
    <cellStyle name="_単価明細(新商品Aランク依頼)→chk50317＆Aランク表_家具_ガーデン_■月別付加額グラフ" xfId="2105"/>
    <cellStyle name="_単価明細(新商品Aランク依頼)→chk50317＆Aランク表_家具_ガーデン_■月別付加額グラフ_●全体企画会議資料（事業部全体）" xfId="2108"/>
    <cellStyle name="_単価明細(新商品Aランク依頼)→chk50317＆Aランク表_家具_ガーデン_●全体企画会議資料（事業部全体）" xfId="2110"/>
    <cellStyle name="_単価明細(新商品Aランク依頼)→chk50317＆Aランク表_家具_ガーデン_０７値上価格表 (2)" xfId="2111"/>
    <cellStyle name="_単価明細(新商品Aランク依頼)→chk50317＆Aランク表_家具_ガーデン_０７値上価格表 (2)_■月別付加額グラフ" xfId="1062"/>
    <cellStyle name="_単価明細(新商品Aランク依頼)→chk50317＆Aランク表_家具_ガーデン_０７値上価格表 (2)_■月別付加額グラフ_●全体企画会議資料（事業部全体）" xfId="2112"/>
    <cellStyle name="_単価明細(新商品Aランク依頼)→chk50317＆Aランク表_家具_ガーデン_０７値上価格表 (2)_●全体企画会議資料（事業部全体）" xfId="2113"/>
    <cellStyle name="_単価明細(新商品Aランク依頼)→chk50317＆Aランク表_家具_ガーデン_営業向けレター" xfId="2114"/>
    <cellStyle name="_単価明細(新商品Aランク依頼)→chk50317＆Aランク表_家具_ガーデン_営業向けレター_■月別付加額グラフ" xfId="1576"/>
    <cellStyle name="_単価明細(新商品Aランク依頼)→chk50317＆Aランク表_家具_ガーデン_営業向けレター_■月別付加額グラフ_●全体企画会議資料（事業部全体）" xfId="1734"/>
    <cellStyle name="_単価明細(新商品Aランク依頼)→chk50317＆Aランク表_家具_ガーデン_営業向けレター_●全体企画会議資料（事業部全体）" xfId="2115"/>
    <cellStyle name="_単価明細(新商品Aランク依頼)→chk50317＆Aランク表_家具_ホーム" xfId="207"/>
    <cellStyle name="_単価明細(新商品Aランク依頼)→chk50317＆Aランク表_家具_ホーム(再)" xfId="2116"/>
    <cellStyle name="_単価明細(新商品Aランク依頼)→chk50317＆Aランク表_家具_ホーム(再)_■月別付加額グラフ" xfId="254"/>
    <cellStyle name="_単価明細(新商品Aランク依頼)→chk50317＆Aランク表_家具_ホーム(再)_■月別付加額グラフ_●全体企画会議資料（事業部全体）" xfId="1544"/>
    <cellStyle name="_単価明細(新商品Aランク依頼)→chk50317＆Aランク表_家具_ホーム(再)_●全体企画会議資料（事業部全体）" xfId="964"/>
    <cellStyle name="_単価明細(新商品Aランク依頼)→chk50317＆Aランク表_家具_ホーム(再)_9月SABCDﾗﾝｸ" xfId="2117"/>
    <cellStyle name="_単価明細(新商品Aランク依頼)→chk50317＆Aランク表_家具_ホーム(再)_9月SABCDﾗﾝｸ_9月SABCDﾗﾝｸ" xfId="2119"/>
    <cellStyle name="_単価明細(新商品Aランク依頼)→chk50317＆Aランク表_家具_ホーム_■月別付加額グラフ" xfId="733"/>
    <cellStyle name="_単価明細(新商品Aランク依頼)→chk50317＆Aランク表_家具_ホーム_■月別付加額グラフ_●全体企画会議資料（事業部全体）" xfId="2120"/>
    <cellStyle name="_単価明細(新商品Aランク依頼)→chk50317＆Aランク表_家具_ホーム_●全体企画会議資料（事業部全体）" xfId="2121"/>
    <cellStyle name="_単価明細(新商品Aランク依頼)→chk50317＆Aランク表_家具_ホーム_9月SABCDﾗﾝｸ" xfId="2122"/>
    <cellStyle name="_単価明細(新商品Aランク依頼)→chk50317＆Aランク表_家具_ホーム_9月SABCDﾗﾝｸ_9月SABCDﾗﾝｸ" xfId="2125"/>
    <cellStyle name="_単価明細(新商品Aランク依頼)→chk50317＆Aランク表_家具_ﾎｰﾑ11月SABCDランク" xfId="2126"/>
    <cellStyle name="_単価明細(新商品Aランク依頼)→chk50317＆Aランク表_家具_営業向けレター" xfId="419"/>
    <cellStyle name="_単価明細(新商品Aランク依頼)→chk50317＆Aランク表_家具_営業向けレター_■月別付加額グラフ" xfId="2128"/>
    <cellStyle name="_単価明細(新商品Aランク依頼)→chk50317＆Aランク表_家具_営業向けレター_■月別付加額グラフ_●全体企画会議資料（事業部全体）" xfId="1729"/>
    <cellStyle name="_単価明細(新商品Aランク依頼)→chk50317＆Aランク表_家具_営業向けレター_●全体企画会議資料（事業部全体）" xfId="2130"/>
    <cellStyle name="_単価明細(新商品Aランク依頼)→chk50317＆Aランク表_家具_未配信）HE事業部SABCDﾗﾝｸ価格表" xfId="2132"/>
    <cellStyle name="_単価明細(新商品Aランク依頼)→chk50317＆Aランク表_高圧洗浄機AP0808" xfId="2133"/>
    <cellStyle name="_単価明細(新商品Aランク依頼)→chk50317＆Aランク表_収納インテ" xfId="1489"/>
    <cellStyle name="_単価明細(新商品Aランク依頼)→chk50317＆Aランク表_収納インテ_【商品詳細】火災報知器2009" xfId="2134"/>
    <cellStyle name="_単価明細(新商品Aランク依頼)→chk50317＆Aランク表_収納インテ_【大山＆柳沢チェック後】ＳＡＢＣＤランク価格表0723提案アイテム" xfId="2136"/>
    <cellStyle name="_単価明細(新商品Aランク依頼)→chk50317＆Aランク表_収納インテ_【保管】商品マスタ" xfId="128"/>
    <cellStyle name="_単価明細(新商品Aランク依頼)→chk50317＆Aランク表_収納インテ_【保管】商品マスタ_■月別付加額グラフ" xfId="2137"/>
    <cellStyle name="_単価明細(新商品Aランク依頼)→chk50317＆Aランク表_収納インテ_【保管】商品マスタ_■月別付加額グラフ_●全体企画会議資料（事業部全体）" xfId="1816"/>
    <cellStyle name="_単価明細(新商品Aランク依頼)→chk50317＆Aランク表_収納インテ_【保管】商品マスタ_●全体企画会議資料（事業部全体）" xfId="2138"/>
    <cellStyle name="_単価明細(新商品Aランク依頼)→chk50317＆Aランク表_収納インテ_■ホーム0708" xfId="2140"/>
    <cellStyle name="_単価明細(新商品Aランク依頼)→chk50317＆Aランク表_収納インテ_■ホーム0708_■月別付加額グラフ" xfId="2143"/>
    <cellStyle name="_単価明細(新商品Aランク依頼)→chk50317＆Aランク表_収納インテ_■ホーム0708_■月別付加額グラフ_●全体企画会議資料（事業部全体）" xfId="1851"/>
    <cellStyle name="_単価明細(新商品Aランク依頼)→chk50317＆Aランク表_収納インテ_■ホーム0708_●全体企画会議資料（事業部全体）" xfId="1356"/>
    <cellStyle name="_単価明細(新商品Aランク依頼)→chk50317＆Aランク表_収納インテ_■ホーム0708_9月SABCDﾗﾝｸ" xfId="1814"/>
    <cellStyle name="_単価明細(新商品Aランク依頼)→chk50317＆Aランク表_収納インテ_■ホーム0708_9月SABCDﾗﾝｸ_9月SABCDﾗﾝｸ" xfId="902"/>
    <cellStyle name="_単価明細(新商品Aランク依頼)→chk50317＆Aランク表_収納インテ_■月別付加額グラフ" xfId="2144"/>
    <cellStyle name="_単価明細(新商品Aランク依頼)→chk50317＆Aランク表_収納インテ_■月別付加額グラフ_●全体企画会議資料（事業部全体）" xfId="2146"/>
    <cellStyle name="_単価明細(新商品Aランク依頼)→chk50317＆Aランク表_収納インテ_●全体企画会議資料（事業部全体）" xfId="2148"/>
    <cellStyle name="_単価明細(新商品Aランク依頼)→chk50317＆Aランク表_収納インテ_0126SABCD（試算済）" xfId="2149"/>
    <cellStyle name="_単価明細(新商品Aランク依頼)→chk50317＆Aランク表_収納インテ_0126SABCD（試算済）_9月SABCDﾗﾝｸ" xfId="126"/>
    <cellStyle name="_単価明細(新商品Aランク依頼)→chk50317＆Aランク表_収納インテ_0126SABCD（試算済）_9月SABCDﾗﾝｸ_9月SABCDﾗﾝｸ" xfId="2072"/>
    <cellStyle name="_単価明細(新商品Aランク依頼)→chk50317＆Aランク表_収納インテ_０７値上価格表 (2)" xfId="2150"/>
    <cellStyle name="_単価明細(新商品Aランク依頼)→chk50317＆Aランク表_収納インテ_０７値上価格表 (2)_■月別付加額グラフ" xfId="2152"/>
    <cellStyle name="_単価明細(新商品Aランク依頼)→chk50317＆Aランク表_収納インテ_０７値上価格表 (2)_■月別付加額グラフ_●全体企画会議資料（事業部全体）" xfId="2154"/>
    <cellStyle name="_単価明細(新商品Aランク依頼)→chk50317＆Aランク表_収納インテ_０７値上価格表 (2)_●全体企画会議資料（事業部全体）" xfId="2155"/>
    <cellStyle name="_単価明細(新商品Aランク依頼)→chk50317＆Aランク表_収納インテ_1018" xfId="2156"/>
    <cellStyle name="_単価明細(新商品Aランク依頼)→chk50317＆Aランク表_収納インテ_1018_9月SABCDﾗﾝｸ" xfId="2157"/>
    <cellStyle name="_単価明細(新商品Aランク依頼)→chk50317＆Aランク表_収納インテ_1018_9月SABCDﾗﾝｸ_9月SABCDﾗﾝｸ" xfId="2158"/>
    <cellStyle name="_単価明細(新商品Aランク依頼)→chk50317＆Aランク表_収納インテ_1-チェック" xfId="1183"/>
    <cellStyle name="_単価明細(新商品Aランク依頼)→chk50317＆Aランク表_収納インテ_⑤A納価違い" xfId="2160"/>
    <cellStyle name="_単価明細(新商品Aランク依頼)→chk50317＆Aランク表_収納インテ_9月SABCDﾗﾝｸ" xfId="2162"/>
    <cellStyle name="_単価明細(新商品Aランク依頼)→chk50317＆Aランク表_収納インテ_ＳＡＢＣＤランク価格表０７０３" xfId="2164"/>
    <cellStyle name="_単価明細(新商品Aランク依頼)→chk50317＆Aランク表_収納インテ_ガーデン" xfId="2165"/>
    <cellStyle name="_単価明細(新商品Aランク依頼)→chk50317＆Aランク表_収納インテ_ガーデン_■月別付加額グラフ" xfId="2166"/>
    <cellStyle name="_単価明細(新商品Aランク依頼)→chk50317＆Aランク表_収納インテ_ガーデン_■月別付加額グラフ_●全体企画会議資料（事業部全体）" xfId="2167"/>
    <cellStyle name="_単価明細(新商品Aランク依頼)→chk50317＆Aランク表_収納インテ_ガーデン_●全体企画会議資料（事業部全体）" xfId="2168"/>
    <cellStyle name="_単価明細(新商品Aランク依頼)→chk50317＆Aランク表_収納インテ_ガーデン_０７値上価格表 (2)" xfId="2170"/>
    <cellStyle name="_単価明細(新商品Aランク依頼)→chk50317＆Aランク表_収納インテ_ガーデン_０７値上価格表 (2)_■月別付加額グラフ" xfId="2171"/>
    <cellStyle name="_単価明細(新商品Aランク依頼)→chk50317＆Aランク表_収納インテ_ガーデン_０７値上価格表 (2)_■月別付加額グラフ_●全体企画会議資料（事業部全体）" xfId="2172"/>
    <cellStyle name="_単価明細(新商品Aランク依頼)→chk50317＆Aランク表_収納インテ_ガーデン_０７値上価格表 (2)_●全体企画会議資料（事業部全体）" xfId="2174"/>
    <cellStyle name="_単価明細(新商品Aランク依頼)→chk50317＆Aランク表_収納インテ_ガーデン_営業向けレター" xfId="2021"/>
    <cellStyle name="_単価明細(新商品Aランク依頼)→chk50317＆Aランク表_収納インテ_ガーデン_営業向けレター_■月別付加額グラフ" xfId="2175"/>
    <cellStyle name="_単価明細(新商品Aランク依頼)→chk50317＆Aランク表_収納インテ_ガーデン_営業向けレター_■月別付加額グラフ_●全体企画会議資料（事業部全体）" xfId="2176"/>
    <cellStyle name="_単価明細(新商品Aランク依頼)→chk50317＆Aランク表_収納インテ_ガーデン_営業向けレター_●全体企画会議資料（事業部全体）" xfId="1562"/>
    <cellStyle name="_単価明細(新商品Aランク依頼)→chk50317＆Aランク表_収納インテ_ホーム" xfId="2177"/>
    <cellStyle name="_単価明細(新商品Aランク依頼)→chk50317＆Aランク表_収納インテ_ホーム(再)" xfId="2179"/>
    <cellStyle name="_単価明細(新商品Aランク依頼)→chk50317＆Aランク表_収納インテ_ホーム(再)_■月別付加額グラフ" xfId="2180"/>
    <cellStyle name="_単価明細(新商品Aランク依頼)→chk50317＆Aランク表_収納インテ_ホーム(再)_■月別付加額グラフ_●全体企画会議資料（事業部全体）" xfId="1989"/>
    <cellStyle name="_単価明細(新商品Aランク依頼)→chk50317＆Aランク表_収納インテ_ホーム(再)_●全体企画会議資料（事業部全体）" xfId="2181"/>
    <cellStyle name="_単価明細(新商品Aランク依頼)→chk50317＆Aランク表_収納インテ_ホーム(再)_9月SABCDﾗﾝｸ" xfId="2183"/>
    <cellStyle name="_単価明細(新商品Aランク依頼)→chk50317＆Aランク表_収納インテ_ホーム(再)_9月SABCDﾗﾝｸ_9月SABCDﾗﾝｸ" xfId="2184"/>
    <cellStyle name="_単価明細(新商品Aランク依頼)→chk50317＆Aランク表_収納インテ_ホーム_■月別付加額グラフ" xfId="2185"/>
    <cellStyle name="_単価明細(新商品Aランク依頼)→chk50317＆Aランク表_収納インテ_ホーム_■月別付加額グラフ_●全体企画会議資料（事業部全体）" xfId="2186"/>
    <cellStyle name="_単価明細(新商品Aランク依頼)→chk50317＆Aランク表_収納インテ_ホーム_●全体企画会議資料（事業部全体）" xfId="432"/>
    <cellStyle name="_単価明細(新商品Aランク依頼)→chk50317＆Aランク表_収納インテ_ホーム_9月SABCDﾗﾝｸ" xfId="2187"/>
    <cellStyle name="_単価明細(新商品Aランク依頼)→chk50317＆Aランク表_収納インテ_ホーム_9月SABCDﾗﾝｸ_9月SABCDﾗﾝｸ" xfId="2189"/>
    <cellStyle name="_単価明細(新商品Aランク依頼)→chk50317＆Aランク表_収納インテ_ﾎｰﾑ11月SABCDランク" xfId="2190"/>
    <cellStyle name="_単価明細(新商品Aランク依頼)→chk50317＆Aランク表_収納インテ_営業向けレター" xfId="657"/>
    <cellStyle name="_単価明細(新商品Aランク依頼)→chk50317＆Aランク表_収納インテ_営業向けレター_■月別付加額グラフ" xfId="2191"/>
    <cellStyle name="_単価明細(新商品Aランク依頼)→chk50317＆Aランク表_収納インテ_営業向けレター_■月別付加額グラフ_●全体企画会議資料（事業部全体）" xfId="2192"/>
    <cellStyle name="_単価明細(新商品Aランク依頼)→chk50317＆Aランク表_収納インテ_営業向けレター_●全体企画会議資料（事業部全体）" xfId="106"/>
    <cellStyle name="_単価明細(新商品Aランク依頼)→chk50317＆Aランク表_収納インテ_未配信）HE事業部SABCDﾗﾝｸ価格表" xfId="265"/>
    <cellStyle name="_単価明細(新商品Aランク依頼)→chk50317＆Aランク表_収納家具事業部" xfId="2193"/>
    <cellStyle name="_単価明細(新商品Aランク依頼)→chk50317＆Aランク表_収納事業部" xfId="2196"/>
    <cellStyle name="_単価明細(新商品Aランク依頼)→chk50317＆Aランク表_植物価格表_00619" xfId="2198"/>
    <cellStyle name="_単価明細(新商品Aランク依頼)→chk50317＆Aランク表_植物価格表_00619_07-06-08  ７月台帳" xfId="2200"/>
    <cellStyle name="_単価明細(新商品Aランク依頼)→chk50317＆Aランク表_植物価格表_0423" xfId="2202"/>
    <cellStyle name="_単価明細(新商品Aランク依頼)→chk50317＆Aランク表_植物価格表_0423_植物価格表_00619" xfId="1224"/>
    <cellStyle name="_単価明細(新商品Aランク依頼)→chk50317＆Aランク表_植物価格表_0423_植物価格表_00619_07-06-08  ７月台帳" xfId="1556"/>
    <cellStyle name="_単価明細(新商品Aランク依頼)→chk50317＆Aランク表_新規事業部" xfId="2203"/>
    <cellStyle name="_単価明細(新商品Aランク依頼)→chk50317＆Aランク表_池Ｍ依頼_価格表" xfId="2205"/>
    <cellStyle name="_単価明細(新商品Aランク依頼)→chk50317＆Aランク表_池Ｍ依頼_価格表_■月別付加額グラフ" xfId="2207"/>
    <cellStyle name="_単価明細(新商品Aランク依頼)→chk50317＆Aランク表_池Ｍ依頼_価格表_■月別付加額グラフ_●全体企画会議資料（事業部全体）" xfId="2208"/>
    <cellStyle name="_単価明細(新商品Aランク依頼)→chk50317＆Aランク表_池Ｍ依頼_価格表_●全体企画会議資料（事業部全体）" xfId="2209"/>
    <cellStyle name="_単価明細(新商品Aランク依頼)→chk50317＆Aランク表_池Ｍ依頼_価格表_０７値上価格表 (2)" xfId="2210"/>
    <cellStyle name="_単価明細(新商品Aランク依頼)→chk50317＆Aランク表_池Ｍ依頼_価格表_０７値上価格表 (2)_■月別付加額グラフ" xfId="2213"/>
    <cellStyle name="_単価明細(新商品Aランク依頼)→chk50317＆Aランク表_池Ｍ依頼_価格表_０７値上価格表 (2)_■月別付加額グラフ_●全体企画会議資料（事業部全体）" xfId="2214"/>
    <cellStyle name="_単価明細(新商品Aランク依頼)→chk50317＆Aランク表_池Ｍ依頼_価格表_０７値上価格表 (2)_●全体企画会議資料（事業部全体）" xfId="2215"/>
    <cellStyle name="_単価明細(新商品Aランク依頼)→chk50317＆Aランク表_池Ｍ依頼_価格表_営業向けレター" xfId="2217"/>
    <cellStyle name="_単価明細(新商品Aランク依頼)→chk50317＆Aランク表_池Ｍ依頼_価格表_営業向けレター_■月別付加額グラフ" xfId="1394"/>
    <cellStyle name="_単価明細(新商品Aランク依頼)→chk50317＆Aランク表_池Ｍ依頼_価格表_営業向けレター_■月別付加額グラフ_●全体企画会議資料（事業部全体）" xfId="2218"/>
    <cellStyle name="_単価明細(新商品Aランク依頼)→chk50317＆Aランク表_池Ｍ依頼_価格表_営業向けレター_●全体企画会議資料（事業部全体）" xfId="1726"/>
    <cellStyle name="_値上Ａランク" xfId="159"/>
    <cellStyle name="_値上Ａランク_（原本）幹部研修会発表用" xfId="551"/>
    <cellStyle name="_値上Ａランク_【商品詳細】火災報知器2009" xfId="871"/>
    <cellStyle name="_値上Ａランク_【大山＆柳沢チェック後】ＳＡＢＣＤランク価格表0723提案アイテム" xfId="2220"/>
    <cellStyle name="_値上Ａランク_【保管】商品マスタ" xfId="1147"/>
    <cellStyle name="_値上Ａランク_【保管】商品マスタ_■月別付加額グラフ" xfId="2222"/>
    <cellStyle name="_値上Ａランク_【保管】商品マスタ_■月別付加額グラフ_●全体企画会議資料（事業部全体）" xfId="2223"/>
    <cellStyle name="_値上Ａランク_【保管】商品マスタ_●全体企画会議資料（事業部全体）" xfId="938"/>
    <cellStyle name="_値上Ａランク_■ホーム0708" xfId="611"/>
    <cellStyle name="_値上Ａランク_■ホーム0708_■月別付加額グラフ" xfId="2127"/>
    <cellStyle name="_値上Ａランク_■ホーム0708_■月別付加額グラフ_●全体企画会議資料（事業部全体）" xfId="2224"/>
    <cellStyle name="_値上Ａランク_■ホーム0708_●全体企画会議資料（事業部全体）" xfId="327"/>
    <cellStyle name="_値上Ａランク_■ホーム0708_9月SABCDﾗﾝｸ" xfId="2225"/>
    <cellStyle name="_値上Ａランク_■ホーム0708_9月SABCDﾗﾝｸ_9月SABCDﾗﾝｸ" xfId="2227"/>
    <cellStyle name="_値上Ａランク_■月別付加額グラフ" xfId="2228"/>
    <cellStyle name="_値上Ａランク_■月別付加額グラフ_●全体企画会議資料（事業部全体）" xfId="2232"/>
    <cellStyle name="_値上Ａランク_●全体企画会議資料（事業部全体）" xfId="929"/>
    <cellStyle name="_値上Ａランク_★未配信★" xfId="2233"/>
    <cellStyle name="_値上Ａランク_0126SABCD（試算済）" xfId="6"/>
    <cellStyle name="_値上Ａランク_0126SABCD（試算済）_9月SABCDﾗﾝｸ" xfId="218"/>
    <cellStyle name="_値上Ａランク_0126SABCD（試算済）_9月SABCDﾗﾝｸ_9月SABCDﾗﾝｸ" xfId="2236"/>
    <cellStyle name="_値上Ａランク_05.プラ鉢スポット企画のご提案" xfId="2239"/>
    <cellStyle name="_値上Ａランク_05.プラ鉢スポット企画のご提案_06.各企画提案_作成中送信用" xfId="2240"/>
    <cellStyle name="_値上Ａランク_05.プラ鉢スポット企画のご提案_08-0128-観葉植物売場立上促進企画" xfId="1972"/>
    <cellStyle name="_値上Ａランク_０７値上価格表 (2)" xfId="2055"/>
    <cellStyle name="_値上Ａランク_０７値上価格表 (2)_■月別付加額グラフ" xfId="1498"/>
    <cellStyle name="_値上Ａランク_０７値上価格表 (2)_■月別付加額グラフ_●全体企画会議資料（事業部全体）" xfId="2241"/>
    <cellStyle name="_値上Ａランク_０７値上価格表 (2)_●全体企画会議資料（事業部全体）" xfId="2242"/>
    <cellStyle name="_値上Ａランク_0809Wシュレッダー事業部" xfId="559"/>
    <cellStyle name="_値上Ａランク_1018" xfId="1760"/>
    <cellStyle name="_値上Ａランク_1018_9月SABCDﾗﾝｸ" xfId="272"/>
    <cellStyle name="_値上Ａランク_1018_9月SABCDﾗﾝｸ_9月SABCDﾗﾝｸ" xfId="2243"/>
    <cellStyle name="_値上Ａランク_1-チェック" xfId="2245"/>
    <cellStyle name="_値上Ａランク_⑤A納価違い" xfId="1577"/>
    <cellStyle name="_値上Ａランク_9月SABCDﾗﾝｸ" xfId="1391"/>
    <cellStyle name="_値上Ａランク_CB3" xfId="427"/>
    <cellStyle name="_値上Ａランク_ＳＡＢＣＤランク価格表０７０３" xfId="264"/>
    <cellStyle name="_値上Ａランク_ガーデン" xfId="1439"/>
    <cellStyle name="_値上Ａランク_ガーデン_■月別付加額グラフ" xfId="2247"/>
    <cellStyle name="_値上Ａランク_ガーデン_■月別付加額グラフ_●全体企画会議資料（事業部全体）" xfId="2249"/>
    <cellStyle name="_値上Ａランク_ガーデン_●全体企画会議資料（事業部全体）" xfId="2250"/>
    <cellStyle name="_値上Ａランク_ガーデン_０７値上価格表 (2)" xfId="2251"/>
    <cellStyle name="_値上Ａランク_ガーデン_０７値上価格表 (2)_■月別付加額グラフ" xfId="2252"/>
    <cellStyle name="_値上Ａランク_ガーデン_０７値上価格表 (2)_■月別付加額グラフ_●全体企画会議資料（事業部全体）" xfId="2253"/>
    <cellStyle name="_値上Ａランク_ガーデン_０７値上価格表 (2)_●全体企画会議資料（事業部全体）" xfId="2254"/>
    <cellStyle name="_値上Ａランク_ガーデン_営業向けレター" xfId="2255"/>
    <cellStyle name="_値上Ａランク_ガーデン_営業向けレター_■月別付加額グラフ" xfId="161"/>
    <cellStyle name="_値上Ａランク_ガーデン_営業向けレター_■月別付加額グラフ_●全体企画会議資料（事業部全体）" xfId="193"/>
    <cellStyle name="_値上Ａランク_ガーデン_営業向けレター_●全体企画会議資料（事業部全体）" xfId="2258"/>
    <cellStyle name="_値上Ａランク_タカギ分析（2007.10.25）" xfId="2259"/>
    <cellStyle name="_値上Ａランク_ﾍﾟｯﾄ試算依頼0601" xfId="2261"/>
    <cellStyle name="_値上Ａランク_ﾍﾟｯﾄ試算依頼0601_（原本）幹部研修会発表用" xfId="738"/>
    <cellStyle name="_値上Ａランク_ﾍﾟｯﾄ試算依頼0601_【商品詳細】火災報知器2009" xfId="2263"/>
    <cellStyle name="_値上Ａランク_ﾍﾟｯﾄ試算依頼0601_【大山＆柳沢チェック後】ＳＡＢＣＤランク価格表0723提案アイテム" xfId="2265"/>
    <cellStyle name="_値上Ａランク_ﾍﾟｯﾄ試算依頼0601_【保管】商品マスタ" xfId="1387"/>
    <cellStyle name="_値上Ａランク_ﾍﾟｯﾄ試算依頼0601_【保管】商品マスタ_■月別付加額グラフ" xfId="2266"/>
    <cellStyle name="_値上Ａランク_ﾍﾟｯﾄ試算依頼0601_【保管】商品マスタ_■月別付加額グラフ_●全体企画会議資料（事業部全体）" xfId="2267"/>
    <cellStyle name="_値上Ａランク_ﾍﾟｯﾄ試算依頼0601_【保管】商品マスタ_●全体企画会議資料（事業部全体）" xfId="2268"/>
    <cellStyle name="_値上Ａランク_ﾍﾟｯﾄ試算依頼0601_■ホーム0708" xfId="2270"/>
    <cellStyle name="_値上Ａランク_ﾍﾟｯﾄ試算依頼0601_■ホーム0708_■月別付加額グラフ" xfId="463"/>
    <cellStyle name="_値上Ａランク_ﾍﾟｯﾄ試算依頼0601_■ホーム0708_■月別付加額グラフ_●全体企画会議資料（事業部全体）" xfId="1564"/>
    <cellStyle name="_値上Ａランク_ﾍﾟｯﾄ試算依頼0601_■ホーム0708_●全体企画会議資料（事業部全体）" xfId="2272"/>
    <cellStyle name="_値上Ａランク_ﾍﾟｯﾄ試算依頼0601_■ホーム0708_9月SABCDﾗﾝｸ" xfId="1103"/>
    <cellStyle name="_値上Ａランク_ﾍﾟｯﾄ試算依頼0601_■ホーム0708_9月SABCDﾗﾝｸ_9月SABCDﾗﾝｸ" xfId="2274"/>
    <cellStyle name="_値上Ａランク_ﾍﾟｯﾄ試算依頼0601_■月別付加額グラフ" xfId="2276"/>
    <cellStyle name="_値上Ａランク_ﾍﾟｯﾄ試算依頼0601_■月別付加額グラフ_●全体企画会議資料（事業部全体）" xfId="2278"/>
    <cellStyle name="_値上Ａランク_ﾍﾟｯﾄ試算依頼0601_●全体企画会議資料（事業部全体）" xfId="2279"/>
    <cellStyle name="_値上Ａランク_ﾍﾟｯﾄ試算依頼0601_★未配信★" xfId="2280"/>
    <cellStyle name="_値上Ａランク_ﾍﾟｯﾄ試算依頼0601_0126SABCD（試算済）" xfId="2281"/>
    <cellStyle name="_値上Ａランク_ﾍﾟｯﾄ試算依頼0601_0126SABCD（試算済）_9月SABCDﾗﾝｸ" xfId="2282"/>
    <cellStyle name="_値上Ａランク_ﾍﾟｯﾄ試算依頼0601_0126SABCD（試算済）_9月SABCDﾗﾝｸ_9月SABCDﾗﾝｸ" xfId="2285"/>
    <cellStyle name="_値上Ａランク_ﾍﾟｯﾄ試算依頼0601_05.プラ鉢スポット企画のご提案" xfId="2287"/>
    <cellStyle name="_値上Ａランク_ﾍﾟｯﾄ試算依頼0601_05.プラ鉢スポット企画のご提案_06.各企画提案_作成中送信用" xfId="2288"/>
    <cellStyle name="_値上Ａランク_ﾍﾟｯﾄ試算依頼0601_05.プラ鉢スポット企画のご提案_08-0128-観葉植物売場立上促進企画" xfId="2290"/>
    <cellStyle name="_値上Ａランク_ﾍﾟｯﾄ試算依頼0601_０７値上価格表 (2)" xfId="1568"/>
    <cellStyle name="_値上Ａランク_ﾍﾟｯﾄ試算依頼0601_０７値上価格表 (2)_■月別付加額グラフ" xfId="1570"/>
    <cellStyle name="_値上Ａランク_ﾍﾟｯﾄ試算依頼0601_０７値上価格表 (2)_■月別付加額グラフ_●全体企画会議資料（事業部全体）" xfId="959"/>
    <cellStyle name="_値上Ａランク_ﾍﾟｯﾄ試算依頼0601_０７値上価格表 (2)_●全体企画会議資料（事業部全体）" xfId="686"/>
    <cellStyle name="_値上Ａランク_ﾍﾟｯﾄ試算依頼0601_0809Wシュレッダー事業部" xfId="2291"/>
    <cellStyle name="_値上Ａランク_ﾍﾟｯﾄ試算依頼0601_1018" xfId="1033"/>
    <cellStyle name="_値上Ａランク_ﾍﾟｯﾄ試算依頼0601_1018_9月SABCDﾗﾝｸ" xfId="2292"/>
    <cellStyle name="_値上Ａランク_ﾍﾟｯﾄ試算依頼0601_1018_9月SABCDﾗﾝｸ_9月SABCDﾗﾝｸ" xfId="1178"/>
    <cellStyle name="_値上Ａランク_ﾍﾟｯﾄ試算依頼0601_1-チェック" xfId="1554"/>
    <cellStyle name="_値上Ａランク_ﾍﾟｯﾄ試算依頼0601_⑤A納価違い" xfId="2294"/>
    <cellStyle name="_値上Ａランク_ﾍﾟｯﾄ試算依頼0601_9月SABCDﾗﾝｸ" xfId="2295"/>
    <cellStyle name="_値上Ａランク_ﾍﾟｯﾄ試算依頼0601_CB3" xfId="1765"/>
    <cellStyle name="_値上Ａランク_ﾍﾟｯﾄ試算依頼0601_ＳＡＢＣＤランク価格表０７０３" xfId="2297"/>
    <cellStyle name="_値上Ａランク_ﾍﾟｯﾄ試算依頼0601_ガーデン" xfId="2299"/>
    <cellStyle name="_値上Ａランク_ﾍﾟｯﾄ試算依頼0601_ガーデン_■月別付加額グラフ" xfId="2301"/>
    <cellStyle name="_値上Ａランク_ﾍﾟｯﾄ試算依頼0601_ガーデン_■月別付加額グラフ_●全体企画会議資料（事業部全体）" xfId="2302"/>
    <cellStyle name="_値上Ａランク_ﾍﾟｯﾄ試算依頼0601_ガーデン_●全体企画会議資料（事業部全体）" xfId="2194"/>
    <cellStyle name="_値上Ａランク_ﾍﾟｯﾄ試算依頼0601_ガーデン_０７値上価格表 (2)" xfId="2303"/>
    <cellStyle name="_値上Ａランク_ﾍﾟｯﾄ試算依頼0601_ガーデン_０７値上価格表 (2)_■月別付加額グラフ" xfId="1470"/>
    <cellStyle name="_値上Ａランク_ﾍﾟｯﾄ試算依頼0601_ガーデン_０７値上価格表 (2)_■月別付加額グラフ_●全体企画会議資料（事業部全体）" xfId="1475"/>
    <cellStyle name="_値上Ａランク_ﾍﾟｯﾄ試算依頼0601_ガーデン_０７値上価格表 (2)_●全体企画会議資料（事業部全体）" xfId="2304"/>
    <cellStyle name="_値上Ａランク_ﾍﾟｯﾄ試算依頼0601_ガーデン_営業向けレター" xfId="2305"/>
    <cellStyle name="_値上Ａランク_ﾍﾟｯﾄ試算依頼0601_ガーデン_営業向けレター_■月別付加額グラフ" xfId="1819"/>
    <cellStyle name="_値上Ａランク_ﾍﾟｯﾄ試算依頼0601_ガーデン_営業向けレター_■月別付加額グラフ_●全体企画会議資料（事業部全体）" xfId="484"/>
    <cellStyle name="_値上Ａランク_ﾍﾟｯﾄ試算依頼0601_ガーデン_営業向けレター_●全体企画会議資料（事業部全体）" xfId="2307"/>
    <cellStyle name="_値上Ａランク_ﾍﾟｯﾄ試算依頼0601_タカギ分析（2007.10.25）" xfId="2308"/>
    <cellStyle name="_値上Ａランク_ﾍﾟｯﾄ試算依頼0601_ホーム" xfId="2310"/>
    <cellStyle name="_値上Ａランク_ﾍﾟｯﾄ試算依頼0601_ホーム(再)" xfId="2311"/>
    <cellStyle name="_値上Ａランク_ﾍﾟｯﾄ試算依頼0601_ホーム(再)_■月別付加額グラフ" xfId="1388"/>
    <cellStyle name="_値上Ａランク_ﾍﾟｯﾄ試算依頼0601_ホーム(再)_■月別付加額グラフ_●全体企画会議資料（事業部全体）" xfId="2269"/>
    <cellStyle name="_値上Ａランク_ﾍﾟｯﾄ試算依頼0601_ホーム(再)_●全体企画会議資料（事業部全体）" xfId="1539"/>
    <cellStyle name="_値上Ａランク_ﾍﾟｯﾄ試算依頼0601_ホーム(再)_9月SABCDﾗﾝｸ" xfId="1377"/>
    <cellStyle name="_値上Ａランク_ﾍﾟｯﾄ試算依頼0601_ホーム(再)_9月SABCDﾗﾝｸ_9月SABCDﾗﾝｸ" xfId="2314"/>
    <cellStyle name="_値上Ａランク_ﾍﾟｯﾄ試算依頼0601_ホーム_■月別付加額グラフ" xfId="2316"/>
    <cellStyle name="_値上Ａランク_ﾍﾟｯﾄ試算依頼0601_ホーム_■月別付加額グラフ_●全体企画会議資料（事業部全体）" xfId="2318"/>
    <cellStyle name="_値上Ａランク_ﾍﾟｯﾄ試算依頼0601_ホーム_●全体企画会議資料（事業部全体）" xfId="2319"/>
    <cellStyle name="_値上Ａランク_ﾍﾟｯﾄ試算依頼0601_ホーム_9月SABCDﾗﾝｸ" xfId="2320"/>
    <cellStyle name="_値上Ａランク_ﾍﾟｯﾄ試算依頼0601_ホーム_9月SABCDﾗﾝｸ_9月SABCDﾗﾝｸ" xfId="2322"/>
    <cellStyle name="_値上Ａランク_ﾍﾟｯﾄ試算依頼0601_ﾎｰﾑ11月SABCDランク" xfId="2323"/>
    <cellStyle name="_値上Ａランク_ﾍﾟｯﾄ試算依頼0601_ワンケアＱＡ" xfId="2324"/>
    <cellStyle name="_値上Ａランク_ﾍﾟｯﾄ試算依頼0601_営業向けレター" xfId="2326"/>
    <cellStyle name="_値上Ａランク_ﾍﾟｯﾄ試算依頼0601_営業向けレター_■月別付加額グラフ" xfId="2327"/>
    <cellStyle name="_値上Ａランク_ﾍﾟｯﾄ試算依頼0601_営業向けレター_■月別付加額グラフ_●全体企画会議資料（事業部全体）" xfId="818"/>
    <cellStyle name="_値上Ａランク_ﾍﾟｯﾄ試算依頼0601_営業向けレター_●全体企画会議資料（事業部全体）" xfId="2328"/>
    <cellStyle name="_値上Ａランク_ﾍﾟｯﾄ試算依頼0601_収納家具" xfId="690"/>
    <cellStyle name="_値上Ａランク_ﾍﾟｯﾄ試算依頼0601_収納家具_■月別付加額グラフ" xfId="2329"/>
    <cellStyle name="_値上Ａランク_ﾍﾟｯﾄ試算依頼0601_収納家具_■月別付加額グラフ_●全体企画会議資料（事業部全体）" xfId="2330"/>
    <cellStyle name="_値上Ａランク_ﾍﾟｯﾄ試算依頼0601_収納家具_●全体企画会議資料（事業部全体）" xfId="2331"/>
    <cellStyle name="_値上Ａランク_ﾍﾟｯﾄ試算依頼0601_池Ｍ依頼_価格表" xfId="2332"/>
    <cellStyle name="_値上Ａランク_ﾍﾟｯﾄ試算依頼0601_池Ｍ依頼_価格表_■月別付加額グラフ" xfId="807"/>
    <cellStyle name="_値上Ａランク_ﾍﾟｯﾄ試算依頼0601_池Ｍ依頼_価格表_■月別付加額グラフ_●全体企画会議資料（事業部全体）" xfId="2333"/>
    <cellStyle name="_値上Ａランク_ﾍﾟｯﾄ試算依頼0601_池Ｍ依頼_価格表_●全体企画会議資料（事業部全体）" xfId="2334"/>
    <cellStyle name="_値上Ａランク_ﾍﾟｯﾄ試算依頼0601_池Ｍ依頼_価格表_０７値上価格表 (2)" xfId="2335"/>
    <cellStyle name="_値上Ａランク_ﾍﾟｯﾄ試算依頼0601_池Ｍ依頼_価格表_０７値上価格表 (2)_■月別付加額グラフ" xfId="849"/>
    <cellStyle name="_値上Ａランク_ﾍﾟｯﾄ試算依頼0601_池Ｍ依頼_価格表_０７値上価格表 (2)_■月別付加額グラフ_●全体企画会議資料（事業部全体）" xfId="857"/>
    <cellStyle name="_値上Ａランク_ﾍﾟｯﾄ試算依頼0601_池Ｍ依頼_価格表_０７値上価格表 (2)_●全体企画会議資料（事業部全体）" xfId="2336"/>
    <cellStyle name="_値上Ａランク_ﾍﾟｯﾄ試算依頼0601_池Ｍ依頼_価格表_営業向けレター" xfId="2338"/>
    <cellStyle name="_値上Ａランク_ﾍﾟｯﾄ試算依頼0601_池Ｍ依頼_価格表_営業向けレター_■月別付加額グラフ" xfId="2339"/>
    <cellStyle name="_値上Ａランク_ﾍﾟｯﾄ試算依頼0601_池Ｍ依頼_価格表_営業向けレター_■月別付加額グラフ_●全体企画会議資料（事業部全体）" xfId="2340"/>
    <cellStyle name="_値上Ａランク_ﾍﾟｯﾄ試算依頼0601_池Ｍ依頼_価格表_営業向けレター_●全体企画会議資料（事業部全体）" xfId="2341"/>
    <cellStyle name="_値上Ａランク_ﾍﾟｯﾄ試算依頼0601_未配信）HE事業部SABCDﾗﾝｸ価格表" xfId="622"/>
    <cellStyle name="_値上Ａランク_ホーム" xfId="2342"/>
    <cellStyle name="_値上Ａランク_ホーム(再)" xfId="217"/>
    <cellStyle name="_値上Ａランク_ホーム(再)_■月別付加額グラフ" xfId="2345"/>
    <cellStyle name="_値上Ａランク_ホーム(再)_■月別付加額グラフ_●全体企画会議資料（事業部全体）" xfId="2347"/>
    <cellStyle name="_値上Ａランク_ホーム(再)_●全体企画会議資料（事業部全体）" xfId="2349"/>
    <cellStyle name="_値上Ａランク_ホーム(再)_9月SABCDﾗﾝｸ" xfId="2237"/>
    <cellStyle name="_値上Ａランク_ホーム(再)_9月SABCDﾗﾝｸ_9月SABCDﾗﾝｸ" xfId="1934"/>
    <cellStyle name="_値上Ａランク_ホーム_■月別付加額グラフ" xfId="2325"/>
    <cellStyle name="_値上Ａランク_ホーム_■月別付加額グラフ_●全体企画会議資料（事業部全体）" xfId="2352"/>
    <cellStyle name="_値上Ａランク_ホーム_●全体企画会議資料（事業部全体）" xfId="2353"/>
    <cellStyle name="_値上Ａランク_ホーム_9月SABCDﾗﾝｸ" xfId="1116"/>
    <cellStyle name="_値上Ａランク_ホーム_9月SABCDﾗﾝｸ_9月SABCDﾗﾝｸ" xfId="2354"/>
    <cellStyle name="_値上Ａランク_ﾎｰﾑ11月SABCDランク" xfId="1975"/>
    <cellStyle name="_値上Ａランク_ワンケアＱＡ" xfId="2356"/>
    <cellStyle name="_値上Ａランク_営業向けレター" xfId="2357"/>
    <cellStyle name="_値上Ａランク_営業向けレター_■月別付加額グラフ" xfId="1085"/>
    <cellStyle name="_値上Ａランク_営業向けレター_■月別付加額グラフ_●全体企画会議資料（事業部全体）" xfId="2358"/>
    <cellStyle name="_値上Ａランク_営業向けレター_●全体企画会議資料（事業部全体）" xfId="2359"/>
    <cellStyle name="_値上Ａランク_収納家具" xfId="2360"/>
    <cellStyle name="_値上Ａランク_収納家具_■月別付加額グラフ" xfId="2362"/>
    <cellStyle name="_値上Ａランク_収納家具_■月別付加額グラフ_●全体企画会議資料（事業部全体）" xfId="2363"/>
    <cellStyle name="_値上Ａランク_収納家具_●全体企画会議資料（事業部全体）" xfId="2364"/>
    <cellStyle name="_値上Ａランク_池Ｍ依頼_価格表" xfId="435"/>
    <cellStyle name="_値上Ａランク_池Ｍ依頼_価格表_■月別付加額グラフ" xfId="216"/>
    <cellStyle name="_値上Ａランク_池Ｍ依頼_価格表_■月別付加額グラフ_●全体企画会議資料（事業部全体）" xfId="2350"/>
    <cellStyle name="_値上Ａランク_池Ｍ依頼_価格表_●全体企画会議資料（事業部全体）" xfId="527"/>
    <cellStyle name="_値上Ａランク_池Ｍ依頼_価格表_０７値上価格表 (2)" xfId="2365"/>
    <cellStyle name="_値上Ａランク_池Ｍ依頼_価格表_０７値上価格表 (2)_■月別付加額グラフ" xfId="2367"/>
    <cellStyle name="_値上Ａランク_池Ｍ依頼_価格表_０７値上価格表 (2)_■月別付加額グラフ_●全体企画会議資料（事業部全体）" xfId="2283"/>
    <cellStyle name="_値上Ａランク_池Ｍ依頼_価格表_０７値上価格表 (2)_●全体企画会議資料（事業部全体）" xfId="1859"/>
    <cellStyle name="_値上Ａランク_池Ｍ依頼_価格表_営業向けレター" xfId="2368"/>
    <cellStyle name="_値上Ａランク_池Ｍ依頼_価格表_営業向けレター_■月別付加額グラフ" xfId="2369"/>
    <cellStyle name="_値上Ａランク_池Ｍ依頼_価格表_営業向けレター_■月別付加額グラフ_●全体企画会議資料（事業部全体）" xfId="2371"/>
    <cellStyle name="_値上Ａランク_池Ｍ依頼_価格表_営業向けレター_●全体企画会議資料（事業部全体）" xfId="2372"/>
    <cellStyle name="_値上Ａランク_未配信）HE事業部SABCDﾗﾝｸ価格表" xfId="2373"/>
    <cellStyle name="_池Ｍ依頼_価格表" xfId="2375"/>
    <cellStyle name="_池Ｍ依頼_価格表_■月別付加額グラフ" xfId="2376"/>
    <cellStyle name="_池Ｍ依頼_価格表_■月別付加額グラフ_●全体企画会議資料（事業部全体）" xfId="2377"/>
    <cellStyle name="_池Ｍ依頼_価格表_●全体企画会議資料（事業部全体）" xfId="2378"/>
    <cellStyle name="_池Ｍ依頼_価格表_０７値上価格表 (2)" xfId="2379"/>
    <cellStyle name="_池Ｍ依頼_価格表_０７値上価格表 (2)_■月別付加額グラフ" xfId="2380"/>
    <cellStyle name="_池Ｍ依頼_価格表_０７値上価格表 (2)_■月別付加額グラフ_●全体企画会議資料（事業部全体）" xfId="2381"/>
    <cellStyle name="_池Ｍ依頼_価格表_０７値上価格表 (2)_●全体企画会議資料（事業部全体）" xfId="1265"/>
    <cellStyle name="_池Ｍ依頼_価格表_営業向けレター" xfId="2382"/>
    <cellStyle name="_池Ｍ依頼_価格表_営業向けレター_■月別付加額グラフ" xfId="2383"/>
    <cellStyle name="_池Ｍ依頼_価格表_営業向けレター_■月別付加額グラフ_●全体企画会議資料（事業部全体）" xfId="2384"/>
    <cellStyle name="_池Ｍ依頼_価格表_営業向けレター_●全体企画会議資料（事業部全体）" xfId="2387"/>
    <cellStyle name="_訂正企画書" xfId="2388"/>
    <cellStyle name="_訂正企画書_商品台帳（11月～2月出荷商品）" xfId="2390"/>
    <cellStyle name="_訂正企画書_商品台帳（11月～2月出荷商品）_商品台帳4月分" xfId="2391"/>
    <cellStyle name="_訂正企画書_商品台帳4月分" xfId="2392"/>
    <cellStyle name="_貼り付け用" xfId="2393"/>
    <cellStyle name="_貼り付け用_（仮）OAVｼﾘｰｽﾞ引出つき(ﾌﾞﾗｳﾝ)" xfId="2145"/>
    <cellStyle name="_貼り付け用_（仮）OAVｼﾘｰｽﾞ引出つき(ﾌﾞﾗｳﾝ)_（原本）幹部研修会発表用" xfId="1579"/>
    <cellStyle name="_貼り付け用_（仮）OAVｼﾘｰｽﾞ引出つき(ﾌﾞﾗｳﾝ)_(正）TOFｼﾘｰｽﾞ商品詳細③" xfId="2394"/>
    <cellStyle name="_貼り付け用_（仮）OAVｼﾘｰｽﾞ引出つき(ﾌﾞﾗｳﾝ)_【ｺｰﾅﾝ】軽量" xfId="2395"/>
    <cellStyle name="_貼り付け用_（仮）OAVｼﾘｰｽﾞ引出つき(ﾌﾞﾗｳﾝ)_【ｺｰﾅﾝ】軽量_【ｺｰﾅﾝ】返品明細" xfId="1876"/>
    <cellStyle name="_貼り付け用_（仮）OAVｼﾘｰｽﾞ引出つき(ﾌﾞﾗｳﾝ)_【ｺｰﾅﾝ】軽量_【ｺｰﾅﾝ】返品明細_2009事業計画（資材）" xfId="947"/>
    <cellStyle name="_貼り付け用_（仮）OAVｼﾘｰｽﾞ引出つき(ﾌﾞﾗｳﾝ)_【ｺｰﾅﾝ】軽量_1007【大口用】コーナン波板導入提案価格一覧" xfId="292"/>
    <cellStyle name="_貼り付け用_（仮）OAVｼﾘｰｽﾞ引出つき(ﾌﾞﾗｳﾝ)_【ｺｰﾅﾝ】軽量_1007【大口用】コーナン波板導入提案価格一覧_【ｺｰﾅﾝ】返品明細" xfId="1721"/>
    <cellStyle name="_貼り付け用_（仮）OAVｼﾘｰｽﾞ引出つき(ﾌﾞﾗｳﾝ)_【ｺｰﾅﾝ】軽量_1007【大口用】コーナン波板導入提案価格一覧_【ｺｰﾅﾝ】返品明細_2009事業計画（資材）" xfId="2396"/>
    <cellStyle name="_貼り付け用_（仮）OAVｼﾘｰｽﾞ引出つき(ﾌﾞﾗｳﾝ)_【ｺｰﾅﾝ】軽量_1007【大口用】コーナン波板導入提案価格一覧_2009事業計画（資材）" xfId="2397"/>
    <cellStyle name="_貼り付け用_（仮）OAVｼﾘｰｽﾞ引出つき(ﾌﾞﾗｳﾝ)_【ｺｰﾅﾝ】軽量_2009事業計画（資材）" xfId="2398"/>
    <cellStyle name="_貼り付け用_（仮）OAVｼﾘｰｽﾞ引出つき(ﾌﾞﾗｳﾝ)_【ｺｰﾅﾝ】返品明細" xfId="2399"/>
    <cellStyle name="_貼り付け用_（仮）OAVｼﾘｰｽﾞ引出つき(ﾌﾞﾗｳﾝ)_【ｺｰﾅﾝ】返品明細_2009事業計画（資材）" xfId="1021"/>
    <cellStyle name="_貼り付け用_（仮）OAVｼﾘｰｽﾞ引出つき(ﾌﾞﾗｳﾝ)_【最終】ｼﾞｮｲ波板提案資料" xfId="2400"/>
    <cellStyle name="_貼り付け用_（仮）OAVｼﾘｰｽﾞ引出つき(ﾌﾞﾗｳﾝ)_【超重要】波板商談資料" xfId="2401"/>
    <cellStyle name="_貼り付け用_（仮）OAVｼﾘｰｽﾞ引出つき(ﾌﾞﾗｳﾝ)_【超重要】波板商談資料_【ｺｰﾅﾝ】返品明細" xfId="2402"/>
    <cellStyle name="_貼り付け用_（仮）OAVｼﾘｰｽﾞ引出つき(ﾌﾞﾗｳﾝ)_【超重要】波板商談資料_【ｺｰﾅﾝ】返品明細_2009事業計画（資材）" xfId="390"/>
    <cellStyle name="_貼り付け用_（仮）OAVｼﾘｰｽﾞ引出つき(ﾌﾞﾗｳﾝ)_【超重要】波板商談資料_【最終】ｼﾞｮｲ波板提案資料" xfId="2405"/>
    <cellStyle name="_貼り付け用_（仮）OAVｼﾘｰｽﾞ引出つき(ﾌﾞﾗｳﾝ)_【超重要】波板商談資料_【副社長】コーナン価格" xfId="2406"/>
    <cellStyle name="_貼り付け用_（仮）OAVｼﾘｰｽﾞ引出つき(ﾌﾞﾗｳﾝ)_【超重要】波板商談資料_【副社長】コーナン価格_【ｺｰﾅﾝ】返品明細" xfId="112"/>
    <cellStyle name="_貼り付け用_（仮）OAVｼﾘｰｽﾞ引出つき(ﾌﾞﾗｳﾝ)_【超重要】波板商談資料_【副社長】コーナン価格_【ｺｰﾅﾝ】返品明細_2009事業計画（資材）" xfId="2407"/>
    <cellStyle name="_貼り付け用_（仮）OAVｼﾘｰｽﾞ引出つき(ﾌﾞﾗｳﾝ)_【超重要】波板商談資料_【副社長】コーナン価格_2009事業計画（資材）" xfId="2408"/>
    <cellStyle name="_貼り付け用_（仮）OAVｼﾘｰｽﾞ引出つき(ﾌﾞﾗｳﾝ)_【超重要】波板商談資料_1007【大口用】コーナン波板導入提案価格一覧" xfId="22"/>
    <cellStyle name="_貼り付け用_（仮）OAVｼﾘｰｽﾞ引出つき(ﾌﾞﾗｳﾝ)_【超重要】波板商談資料_1007【大口用】コーナン波板導入提案価格一覧_【ｺｰﾅﾝ】返品明細" xfId="2409"/>
    <cellStyle name="_貼り付け用_（仮）OAVｼﾘｰｽﾞ引出つき(ﾌﾞﾗｳﾝ)_【超重要】波板商談資料_1007【大口用】コーナン波板導入提案価格一覧_【ｺｰﾅﾝ】返品明細_2009事業計画（資材）" xfId="2410"/>
    <cellStyle name="_貼り付け用_（仮）OAVｼﾘｰｽﾞ引出つき(ﾌﾞﾗｳﾝ)_【超重要】波板商談資料_1007【大口用】コーナン波板導入提案価格一覧_2009事業計画（資材）" xfId="2309"/>
    <cellStyle name="_貼り付け用_（仮）OAVｼﾘｰｽﾞ引出つき(ﾌﾞﾗｳﾝ)_【超重要】波板商談資料_2009事業計画（資材）" xfId="2411"/>
    <cellStyle name="_貼り付け用_（仮）OAVｼﾘｰｽﾞ引出つき(ﾌﾞﾗｳﾝ)_【超重要】波板商談資料_軽量ｶﾗｰ提案" xfId="2412"/>
    <cellStyle name="_貼り付け用_（仮）OAVｼﾘｰｽﾞ引出つき(ﾌﾞﾗｳﾝ)_【超重要】波板商談資料_軽量ｶﾗｰ提案_【ｺｰﾅﾝ】返品明細" xfId="2413"/>
    <cellStyle name="_貼り付け用_（仮）OAVｼﾘｰｽﾞ引出つき(ﾌﾞﾗｳﾝ)_【超重要】波板商談資料_軽量ｶﾗｰ提案_【ｺｰﾅﾝ】返品明細_2009事業計画（資材）" xfId="2416"/>
    <cellStyle name="_貼り付け用_（仮）OAVｼﾘｰｽﾞ引出つき(ﾌﾞﾗｳﾝ)_【超重要】波板商談資料_軽量ｶﾗｰ提案_1007【大口用】コーナン波板導入提案価格一覧" xfId="2417"/>
    <cellStyle name="_貼り付け用_（仮）OAVｼﾘｰｽﾞ引出つき(ﾌﾞﾗｳﾝ)_【超重要】波板商談資料_軽量ｶﾗｰ提案_1007【大口用】コーナン波板導入提案価格一覧_【ｺｰﾅﾝ】返品明細" xfId="2418"/>
    <cellStyle name="_貼り付け用_（仮）OAVｼﾘｰｽﾞ引出つき(ﾌﾞﾗｳﾝ)_【超重要】波板商談資料_軽量ｶﾗｰ提案_1007【大口用】コーナン波板導入提案価格一覧_【ｺｰﾅﾝ】返品明細_2009事業計画（資材）" xfId="2419"/>
    <cellStyle name="_貼り付け用_（仮）OAVｼﾘｰｽﾞ引出つき(ﾌﾞﾗｳﾝ)_【超重要】波板商談資料_軽量ｶﾗｰ提案_1007【大口用】コーナン波板導入提案価格一覧_2009事業計画（資材）" xfId="2422"/>
    <cellStyle name="_貼り付け用_（仮）OAVｼﾘｰｽﾞ引出つき(ﾌﾞﾗｳﾝ)_【超重要】波板商談資料_軽量ｶﾗｰ提案_2009事業計画（資材）" xfId="1710"/>
    <cellStyle name="_貼り付け用_（仮）OAVｼﾘｰｽﾞ引出つき(ﾌﾞﾗｳﾝ)_【超重要】波板商談資料_島忠" xfId="2424"/>
    <cellStyle name="_貼り付け用_（仮）OAVｼﾘｰｽﾞ引出つき(ﾌﾞﾗｳﾝ)_【超重要】波板商談資料_島忠_【ｺｰﾅﾝ】返品明細" xfId="2425"/>
    <cellStyle name="_貼り付け用_（仮）OAVｼﾘｰｽﾞ引出つき(ﾌﾞﾗｳﾝ)_【超重要】波板商談資料_島忠_【ｺｰﾅﾝ】返品明細_2009事業計画（資材）" xfId="2426"/>
    <cellStyle name="_貼り付け用_（仮）OAVｼﾘｰｽﾞ引出つき(ﾌﾞﾗｳﾝ)_【超重要】波板商談資料_島忠_1007【大口用】コーナン波板導入提案価格一覧" xfId="2428"/>
    <cellStyle name="_貼り付け用_（仮）OAVｼﾘｰｽﾞ引出つき(ﾌﾞﾗｳﾝ)_【超重要】波板商談資料_島忠_1007【大口用】コーナン波板導入提案価格一覧_【ｺｰﾅﾝ】返品明細" xfId="2429"/>
    <cellStyle name="_貼り付け用_（仮）OAVｼﾘｰｽﾞ引出つき(ﾌﾞﾗｳﾝ)_【超重要】波板商談資料_島忠_1007【大口用】コーナン波板導入提案価格一覧_【ｺｰﾅﾝ】返品明細_2009事業計画（資材）" xfId="2431"/>
    <cellStyle name="_貼り付け用_（仮）OAVｼﾘｰｽﾞ引出つき(ﾌﾞﾗｳﾝ)_【超重要】波板商談資料_島忠_1007【大口用】コーナン波板導入提案価格一覧_2009事業計画（資材）" xfId="196"/>
    <cellStyle name="_貼り付け用_（仮）OAVｼﾘｰｽﾞ引出つき(ﾌﾞﾗｳﾝ)_【超重要】波板商談資料_島忠_2009事業計画（資材）" xfId="385"/>
    <cellStyle name="_貼り付け用_（仮）OAVｼﾘｰｽﾞ引出つき(ﾌﾞﾗｳﾝ)_【副社長】コーナン価格" xfId="2433"/>
    <cellStyle name="_貼り付け用_（仮）OAVｼﾘｰｽﾞ引出つき(ﾌﾞﾗｳﾝ)_【副社長】コーナン価格_【ｺｰﾅﾝ】返品明細" xfId="2434"/>
    <cellStyle name="_貼り付け用_（仮）OAVｼﾘｰｽﾞ引出つき(ﾌﾞﾗｳﾝ)_【副社長】コーナン価格_【ｺｰﾅﾝ】返品明細_2009事業計画（資材）" xfId="2435"/>
    <cellStyle name="_貼り付け用_（仮）OAVｼﾘｰｽﾞ引出つき(ﾌﾞﾗｳﾝ)_【副社長】コーナン価格_2009事業計画（資材）" xfId="2436"/>
    <cellStyle name="_貼り付け用_（仮）OAVｼﾘｰｽﾞ引出つき(ﾌﾞﾗｳﾝ)_■月別付加額グラフ" xfId="1407"/>
    <cellStyle name="_貼り付け用_（仮）OAVｼﾘｰｽﾞ引出つき(ﾌﾞﾗｳﾝ)_■月別付加額グラフ_●全体企画会議資料（事業部全体）" xfId="2437"/>
    <cellStyle name="_貼り付け用_（仮）OAVｼﾘｰｽﾞ引出つき(ﾌﾞﾗｳﾝ)_●全体企画会議資料（事業部全体）" xfId="2147"/>
    <cellStyle name="_貼り付け用_（仮）OAVｼﾘｰｽﾞ引出つき(ﾌﾞﾗｳﾝ)_０７値上価格表 (2)" xfId="2438"/>
    <cellStyle name="_貼り付け用_（仮）OAVｼﾘｰｽﾞ引出つき(ﾌﾞﾗｳﾝ)_０７値上価格表 (2)_■月別付加額グラフ" xfId="2439"/>
    <cellStyle name="_貼り付け用_（仮）OAVｼﾘｰｽﾞ引出つき(ﾌﾞﾗｳﾝ)_０７値上価格表 (2)_■月別付加額グラフ_●全体企画会議資料（事業部全体）" xfId="2440"/>
    <cellStyle name="_貼り付け用_（仮）OAVｼﾘｰｽﾞ引出つき(ﾌﾞﾗｳﾝ)_０７値上価格表 (2)_●全体企画会議資料（事業部全体）" xfId="683"/>
    <cellStyle name="_貼り付け用_（仮）OAVｼﾘｰｽﾞ引出つき(ﾌﾞﾗｳﾝ)_1007【大口用】コーナン波板導入提案価格一覧" xfId="1641"/>
    <cellStyle name="_貼り付け用_（仮）OAVｼﾘｰｽﾞ引出つき(ﾌﾞﾗｳﾝ)_1007【大口用】コーナン波板導入提案価格一覧_【ｺｰﾅﾝ】返品明細" xfId="1429"/>
    <cellStyle name="_貼り付け用_（仮）OAVｼﾘｰｽﾞ引出つき(ﾌﾞﾗｳﾝ)_1007【大口用】コーナン波板導入提案価格一覧_【ｺｰﾅﾝ】返品明細_2009事業計画（資材）" xfId="2441"/>
    <cellStyle name="_貼り付け用_（仮）OAVｼﾘｰｽﾞ引出つき(ﾌﾞﾗｳﾝ)_1007【大口用】コーナン波板導入提案価格一覧_2009事業計画（資材）" xfId="2444"/>
    <cellStyle name="_貼り付け用_（仮）OAVｼﾘｰｽﾞ引出つき(ﾌﾞﾗｳﾝ)_2007年下期重点新商品ペット" xfId="1222"/>
    <cellStyle name="_貼り付け用_（仮）OAVｼﾘｰｽﾞ引出つき(ﾌﾞﾗｳﾝ)_2007年下期重点新商品ペット_■月別付加額グラフ" xfId="2445"/>
    <cellStyle name="_貼り付け用_（仮）OAVｼﾘｰｽﾞ引出つき(ﾌﾞﾗｳﾝ)_2007年下期重点新商品ペット_■月別付加額グラフ_●全体企画会議資料（事業部全体）" xfId="2446"/>
    <cellStyle name="_貼り付け用_（仮）OAVｼﾘｰｽﾞ引出つき(ﾌﾞﾗｳﾝ)_2007年下期重点新商品ペット_●全体企画会議資料（事業部全体）" xfId="1771"/>
    <cellStyle name="_貼り付け用_（仮）OAVｼﾘｰｽﾞ引出つき(ﾌﾞﾗｳﾝ)_2007年下期重点新商品リスト" xfId="2447"/>
    <cellStyle name="_貼り付け用_（仮）OAVｼﾘｰｽﾞ引出つき(ﾌﾞﾗｳﾝ)_2007年下期重点新商品リスト_■月別付加額グラフ" xfId="2449"/>
    <cellStyle name="_貼り付け用_（仮）OAVｼﾘｰｽﾞ引出つき(ﾌﾞﾗｳﾝ)_2007年下期重点新商品リスト_■月別付加額グラフ_●全体企画会議資料（事業部全体）" xfId="2450"/>
    <cellStyle name="_貼り付け用_（仮）OAVｼﾘｰｽﾞ引出つき(ﾌﾞﾗｳﾝ)_2007年下期重点新商品リスト_●全体企画会議資料（事業部全体）" xfId="1140"/>
    <cellStyle name="_貼り付け用_（仮）OAVｼﾘｰｽﾞ引出つき(ﾌﾞﾗｳﾝ)_2007年下期重点新商品リストハード" xfId="130"/>
    <cellStyle name="_貼り付け用_（仮）OAVｼﾘｰｽﾞ引出つき(ﾌﾞﾗｳﾝ)_2007年下期重点新商品リストハード_■月別付加額グラフ" xfId="2451"/>
    <cellStyle name="_貼り付け用_（仮）OAVｼﾘｰｽﾞ引出つき(ﾌﾞﾗｳﾝ)_2007年下期重点新商品リストハード_■月別付加額グラフ_●全体企画会議資料（事業部全体）" xfId="626"/>
    <cellStyle name="_貼り付け用_（仮）OAVｼﾘｰｽﾞ引出つき(ﾌﾞﾗｳﾝ)_2007年下期重点新商品リストハード_●全体企画会議資料（事業部全体）" xfId="2453"/>
    <cellStyle name="_貼り付け用_（仮）OAVｼﾘｰｽﾞ引出つき(ﾌﾞﾗｳﾝ)_2009事業計画（資材）" xfId="2454"/>
    <cellStyle name="_貼り付け用_（仮）OAVｼﾘｰｽﾞ引出つき(ﾌﾞﾗｳﾝ)_さよならﾌﾞﾗｳﾝ管TVﾗｯｸ企画書" xfId="82"/>
    <cellStyle name="_貼り付け用_（仮）OAVｼﾘｰｽﾞ引出つき(ﾌﾞﾗｳﾝ)_さよならﾌﾞﾗｳﾝ管TVﾗｯｸ企画書_(正）TOFｼﾘｰｽﾞ商品詳細③" xfId="2455"/>
    <cellStyle name="_貼り付け用_（仮）OAVｼﾘｰｽﾞ引出つき(ﾌﾞﾗｳﾝ)_ホーム2007年下期重点新商品リスト" xfId="1191"/>
    <cellStyle name="_貼り付け用_（仮）OAVｼﾘｰｽﾞ引出つき(ﾌﾞﾗｳﾝ)_ホーム2007年下期重点新商品リスト_■月別付加額グラフ" xfId="2457"/>
    <cellStyle name="_貼り付け用_（仮）OAVｼﾘｰｽﾞ引出つき(ﾌﾞﾗｳﾝ)_ホーム2007年下期重点新商品リスト_■月別付加額グラフ_●全体企画会議資料（事業部全体）" xfId="2039"/>
    <cellStyle name="_貼り付け用_（仮）OAVｼﾘｰｽﾞ引出つき(ﾌﾞﾗｳﾝ)_ホーム2007年下期重点新商品リスト_●全体企画会議資料（事業部全体）" xfId="2458"/>
    <cellStyle name="_貼り付け用_（仮）OAVｼﾘｰｽﾞ引出つき(ﾌﾞﾗｳﾝ)_営業向けレター" xfId="268"/>
    <cellStyle name="_貼り付け用_（仮）OAVｼﾘｰｽﾞ引出つき(ﾌﾞﾗｳﾝ)_営業向けレター_■月別付加額グラフ" xfId="2461"/>
    <cellStyle name="_貼り付け用_（仮）OAVｼﾘｰｽﾞ引出つき(ﾌﾞﾗｳﾝ)_営業向けレター_■月別付加額グラフ_●全体企画会議資料（事業部全体）" xfId="2462"/>
    <cellStyle name="_貼り付け用_（仮）OAVｼﾘｰｽﾞ引出つき(ﾌﾞﾗｳﾝ)_営業向けレター_●全体企画会議資料（事業部全体）" xfId="395"/>
    <cellStyle name="_貼り付け用_（仮）OAVｼﾘｰｽﾞ引出つき(ﾌﾞﾗｳﾝ)_亀鶴依頼押入れ" xfId="2463"/>
    <cellStyle name="_貼り付け用_（仮）OAVｼﾘｰｽﾞ引出つき(ﾌﾞﾗｳﾝ)_軽量ｶﾗｰ提案" xfId="2465"/>
    <cellStyle name="_貼り付け用_（仮）OAVｼﾘｰｽﾞ引出つき(ﾌﾞﾗｳﾝ)_軽量ｶﾗｰ提案_【ｺｰﾅﾝ】返品明細" xfId="2468"/>
    <cellStyle name="_貼り付け用_（仮）OAVｼﾘｰｽﾞ引出つき(ﾌﾞﾗｳﾝ)_軽量ｶﾗｰ提案_【ｺｰﾅﾝ】返品明細_2009事業計画（資材）" xfId="477"/>
    <cellStyle name="_貼り付け用_（仮）OAVｼﾘｰｽﾞ引出つき(ﾌﾞﾗｳﾝ)_軽量ｶﾗｰ提案_1007【大口用】コーナン波板導入提案価格一覧" xfId="2470"/>
    <cellStyle name="_貼り付け用_（仮）OAVｼﾘｰｽﾞ引出つき(ﾌﾞﾗｳﾝ)_軽量ｶﾗｰ提案_1007【大口用】コーナン波板導入提案価格一覧_【ｺｰﾅﾝ】返品明細" xfId="1324"/>
    <cellStyle name="_貼り付け用_（仮）OAVｼﾘｰｽﾞ引出つき(ﾌﾞﾗｳﾝ)_軽量ｶﾗｰ提案_1007【大口用】コーナン波板導入提案価格一覧_【ｺｰﾅﾝ】返品明細_2009事業計画（資材）" xfId="1449"/>
    <cellStyle name="_貼り付け用_（仮）OAVｼﾘｰｽﾞ引出つき(ﾌﾞﾗｳﾝ)_軽量ｶﾗｰ提案_1007【大口用】コーナン波板導入提案価格一覧_2009事業計画（資材）" xfId="2471"/>
    <cellStyle name="_貼り付け用_（仮）OAVｼﾘｰｽﾞ引出つき(ﾌﾞﾗｳﾝ)_軽量ｶﾗｰ提案_2009事業計画（資材）" xfId="2169"/>
    <cellStyle name="_貼り付け用_（仮）OAVｼﾘｰｽﾞ引出つき(ﾌﾞﾗｳﾝ)_収納・2007年下期重点新商品リスト" xfId="2051"/>
    <cellStyle name="_貼り付け用_（仮）OAVｼﾘｰｽﾞ引出つき(ﾌﾞﾗｳﾝ)_収納・2007年下期重点新商品リスト_■月別付加額グラフ" xfId="2053"/>
    <cellStyle name="_貼り付け用_（仮）OAVｼﾘｰｽﾞ引出つき(ﾌﾞﾗｳﾝ)_収納・2007年下期重点新商品リスト_■月別付加額グラフ_●全体企画会議資料（事業部全体）" xfId="2056"/>
    <cellStyle name="_貼り付け用_（仮）OAVｼﾘｰｽﾞ引出つき(ﾌﾞﾗｳﾝ)_収納・2007年下期重点新商品リスト_●全体企画会議資料（事業部全体）" xfId="2058"/>
    <cellStyle name="_貼り付け用_（仮）OAVｼﾘｰｽﾞ引出つき(ﾌﾞﾗｳﾝ)_島忠" xfId="274"/>
    <cellStyle name="_貼り付け用_（仮）OAVｼﾘｰｽﾞ引出つき(ﾌﾞﾗｳﾝ)_島忠_【ｺｰﾅﾝ】返品明細" xfId="383"/>
    <cellStyle name="_貼り付け用_（仮）OAVｼﾘｰｽﾞ引出つき(ﾌﾞﾗｳﾝ)_島忠_【ｺｰﾅﾝ】返品明細_2009事業計画（資材）" xfId="402"/>
    <cellStyle name="_貼り付け用_（仮）OAVｼﾘｰｽﾞ引出つき(ﾌﾞﾗｳﾝ)_島忠_1007【大口用】コーナン波板導入提案価格一覧" xfId="2469"/>
    <cellStyle name="_貼り付け用_（仮）OAVｼﾘｰｽﾞ引出つき(ﾌﾞﾗｳﾝ)_島忠_1007【大口用】コーナン波板導入提案価格一覧_【ｺｰﾅﾝ】返品明細" xfId="2472"/>
    <cellStyle name="_貼り付け用_（仮）OAVｼﾘｰｽﾞ引出つき(ﾌﾞﾗｳﾝ)_島忠_1007【大口用】コーナン波板導入提案価格一覧_【ｺｰﾅﾝ】返品明細_2009事業計画（資材）" xfId="2473"/>
    <cellStyle name="_貼り付け用_（仮）OAVｼﾘｰｽﾞ引出つき(ﾌﾞﾗｳﾝ)_島忠_1007【大口用】コーナン波板導入提案価格一覧_2009事業計画（資材）" xfId="478"/>
    <cellStyle name="_貼り付け用_（仮）OAVｼﾘｰｽﾞ引出つき(ﾌﾞﾗｳﾝ)_島忠_2009事業計画（資材）" xfId="1100"/>
    <cellStyle name="_貼り付け用_（仮）OAVﾎﾞｰﾄﾞ" xfId="2474"/>
    <cellStyle name="_貼り付け用_（仮）OAVﾎﾞｰﾄﾞ_（原本）幹部研修会発表用" xfId="2475"/>
    <cellStyle name="_貼り付け用_（仮）OAVﾎﾞｰﾄﾞ_(正）TOFｼﾘｰｽﾞ商品詳細③" xfId="2476"/>
    <cellStyle name="_貼り付け用_（仮）OAVﾎﾞｰﾄﾞ_【ｺｰﾅﾝ】軽量" xfId="1436"/>
    <cellStyle name="_貼り付け用_（仮）OAVﾎﾞｰﾄﾞ_【ｺｰﾅﾝ】軽量_【ｺｰﾅﾝ】返品明細" xfId="2477"/>
    <cellStyle name="_貼り付け用_（仮）OAVﾎﾞｰﾄﾞ_【ｺｰﾅﾝ】軽量_【ｺｰﾅﾝ】返品明細_2009事業計画（資材）" xfId="2478"/>
    <cellStyle name="_貼り付け用_（仮）OAVﾎﾞｰﾄﾞ_【ｺｰﾅﾝ】軽量_1007【大口用】コーナン波板導入提案価格一覧" xfId="553"/>
    <cellStyle name="_貼り付け用_（仮）OAVﾎﾞｰﾄﾞ_【ｺｰﾅﾝ】軽量_1007【大口用】コーナン波板導入提案価格一覧_【ｺｰﾅﾝ】返品明細" xfId="2479"/>
    <cellStyle name="_貼り付け用_（仮）OAVﾎﾞｰﾄﾞ_【ｺｰﾅﾝ】軽量_1007【大口用】コーナン波板導入提案価格一覧_【ｺｰﾅﾝ】返品明細_2009事業計画（資材）" xfId="1093"/>
    <cellStyle name="_貼り付け用_（仮）OAVﾎﾞｰﾄﾞ_【ｺｰﾅﾝ】軽量_1007【大口用】コーナン波板導入提案価格一覧_2009事業計画（資材）" xfId="2480"/>
    <cellStyle name="_貼り付け用_（仮）OAVﾎﾞｰﾄﾞ_【ｺｰﾅﾝ】軽量_2009事業計画（資材）" xfId="2481"/>
    <cellStyle name="_貼り付け用_（仮）OAVﾎﾞｰﾄﾞ_【ｺｰﾅﾝ】返品明細" xfId="2482"/>
    <cellStyle name="_貼り付け用_（仮）OAVﾎﾞｰﾄﾞ_【ｺｰﾅﾝ】返品明細_2009事業計画（資材）" xfId="2483"/>
    <cellStyle name="_貼り付け用_（仮）OAVﾎﾞｰﾄﾞ_【最終】ｼﾞｮｲ波板提案資料" xfId="2484"/>
    <cellStyle name="_貼り付け用_（仮）OAVﾎﾞｰﾄﾞ_【超重要】波板商談資料" xfId="2485"/>
    <cellStyle name="_貼り付け用_（仮）OAVﾎﾞｰﾄﾞ_【超重要】波板商談資料_【ｺｰﾅﾝ】返品明細" xfId="2487"/>
    <cellStyle name="_貼り付け用_（仮）OAVﾎﾞｰﾄﾞ_【超重要】波板商談資料_【ｺｰﾅﾝ】返品明細_2009事業計画（資材）" xfId="1618"/>
    <cellStyle name="_貼り付け用_（仮）OAVﾎﾞｰﾄﾞ_【超重要】波板商談資料_【最終】ｼﾞｮｲ波板提案資料" xfId="2488"/>
    <cellStyle name="_貼り付け用_（仮）OAVﾎﾞｰﾄﾞ_【超重要】波板商談資料_【副社長】コーナン価格" xfId="2489"/>
    <cellStyle name="_貼り付け用_（仮）OAVﾎﾞｰﾄﾞ_【超重要】波板商談資料_【副社長】コーナン価格_【ｺｰﾅﾝ】返品明細" xfId="2491"/>
    <cellStyle name="_貼り付け用_（仮）OAVﾎﾞｰﾄﾞ_【超重要】波板商談資料_【副社長】コーナン価格_【ｺｰﾅﾝ】返品明細_2009事業計画（資材）" xfId="2492"/>
    <cellStyle name="_貼り付け用_（仮）OAVﾎﾞｰﾄﾞ_【超重要】波板商談資料_【副社長】コーナン価格_2009事業計画（資材）" xfId="2153"/>
    <cellStyle name="_貼り付け用_（仮）OAVﾎﾞｰﾄﾞ_【超重要】波板商談資料_1007【大口用】コーナン波板導入提案価格一覧" xfId="2494"/>
    <cellStyle name="_貼り付け用_（仮）OAVﾎﾞｰﾄﾞ_【超重要】波板商談資料_1007【大口用】コーナン波板導入提案価格一覧_【ｺｰﾅﾝ】返品明細" xfId="2495"/>
    <cellStyle name="_貼り付け用_（仮）OAVﾎﾞｰﾄﾞ_【超重要】波板商談資料_1007【大口用】コーナン波板導入提案価格一覧_【ｺｰﾅﾝ】返品明細_2009事業計画（資材）" xfId="2496"/>
    <cellStyle name="_貼り付け用_（仮）OAVﾎﾞｰﾄﾞ_【超重要】波板商談資料_1007【大口用】コーナン波板導入提案価格一覧_2009事業計画（資材）" xfId="2498"/>
    <cellStyle name="_貼り付け用_（仮）OAVﾎﾞｰﾄﾞ_【超重要】波板商談資料_2009事業計画（資材）" xfId="1716"/>
    <cellStyle name="_貼り付け用_（仮）OAVﾎﾞｰﾄﾞ_【超重要】波板商談資料_軽量ｶﾗｰ提案" xfId="2499"/>
    <cellStyle name="_貼り付け用_（仮）OAVﾎﾞｰﾄﾞ_【超重要】波板商談資料_軽量ｶﾗｰ提案_【ｺｰﾅﾝ】返品明細" xfId="2501"/>
    <cellStyle name="_貼り付け用_（仮）OAVﾎﾞｰﾄﾞ_【超重要】波板商談資料_軽量ｶﾗｰ提案_【ｺｰﾅﾝ】返品明細_2009事業計画（資材）" xfId="2502"/>
    <cellStyle name="_貼り付け用_（仮）OAVﾎﾞｰﾄﾞ_【超重要】波板商談資料_軽量ｶﾗｰ提案_1007【大口用】コーナン波板導入提案価格一覧" xfId="1525"/>
    <cellStyle name="_貼り付け用_（仮）OAVﾎﾞｰﾄﾞ_【超重要】波板商談資料_軽量ｶﾗｰ提案_1007【大口用】コーナン波板導入提案価格一覧_【ｺｰﾅﾝ】返品明細" xfId="2503"/>
    <cellStyle name="_貼り付け用_（仮）OAVﾎﾞｰﾄﾞ_【超重要】波板商談資料_軽量ｶﾗｰ提案_1007【大口用】コーナン波板導入提案価格一覧_【ｺｰﾅﾝ】返品明細_2009事業計画（資材）" xfId="28"/>
    <cellStyle name="_貼り付け用_（仮）OAVﾎﾞｰﾄﾞ_【超重要】波板商談資料_軽量ｶﾗｰ提案_1007【大口用】コーナン波板導入提案価格一覧_2009事業計画（資材）" xfId="2506"/>
    <cellStyle name="_貼り付け用_（仮）OAVﾎﾞｰﾄﾞ_【超重要】波板商談資料_軽量ｶﾗｰ提案_2009事業計画（資材）" xfId="2508"/>
    <cellStyle name="_貼り付け用_（仮）OAVﾎﾞｰﾄﾞ_【超重要】波板商談資料_島忠" xfId="1374"/>
    <cellStyle name="_貼り付け用_（仮）OAVﾎﾞｰﾄﾞ_【超重要】波板商談資料_島忠_【ｺｰﾅﾝ】返品明細" xfId="169"/>
    <cellStyle name="_貼り付け用_（仮）OAVﾎﾞｰﾄﾞ_【超重要】波板商談資料_島忠_【ｺｰﾅﾝ】返品明細_2009事業計画（資材）" xfId="2509"/>
    <cellStyle name="_貼り付け用_（仮）OAVﾎﾞｰﾄﾞ_【超重要】波板商談資料_島忠_1007【大口用】コーナン波板導入提案価格一覧" xfId="2510"/>
    <cellStyle name="_貼り付け用_（仮）OAVﾎﾞｰﾄﾞ_【超重要】波板商談資料_島忠_1007【大口用】コーナン波板導入提案価格一覧_【ｺｰﾅﾝ】返品明細" xfId="2511"/>
    <cellStyle name="_貼り付け用_（仮）OAVﾎﾞｰﾄﾞ_【超重要】波板商談資料_島忠_1007【大口用】コーナン波板導入提案価格一覧_【ｺｰﾅﾝ】返品明細_2009事業計画（資材）" xfId="2513"/>
    <cellStyle name="_貼り付け用_（仮）OAVﾎﾞｰﾄﾞ_【超重要】波板商談資料_島忠_1007【大口用】コーナン波板導入提案価格一覧_2009事業計画（資材）" xfId="2514"/>
    <cellStyle name="_貼り付け用_（仮）OAVﾎﾞｰﾄﾞ_【超重要】波板商談資料_島忠_2009事業計画（資材）" xfId="2515"/>
    <cellStyle name="_貼り付け用_（仮）OAVﾎﾞｰﾄﾞ_【副社長】コーナン価格" xfId="2517"/>
    <cellStyle name="_貼り付け用_（仮）OAVﾎﾞｰﾄﾞ_【副社長】コーナン価格_【ｺｰﾅﾝ】返品明細" xfId="2519"/>
    <cellStyle name="_貼り付け用_（仮）OAVﾎﾞｰﾄﾞ_【副社長】コーナン価格_【ｺｰﾅﾝ】返品明細_2009事業計画（資材）" xfId="1396"/>
    <cellStyle name="_貼り付け用_（仮）OAVﾎﾞｰﾄﾞ_【副社長】コーナン価格_2009事業計画（資材）" xfId="2520"/>
    <cellStyle name="_貼り付け用_（仮）OAVﾎﾞｰﾄﾞ_■月別付加額グラフ" xfId="2522"/>
    <cellStyle name="_貼り付け用_（仮）OAVﾎﾞｰﾄﾞ_■月別付加額グラフ_●全体企画会議資料（事業部全体）" xfId="1071"/>
    <cellStyle name="_貼り付け用_（仮）OAVﾎﾞｰﾄﾞ_●全体企画会議資料（事業部全体）" xfId="2523"/>
    <cellStyle name="_貼り付け用_（仮）OAVﾎﾞｰﾄﾞ_０７値上価格表 (2)" xfId="2524"/>
    <cellStyle name="_貼り付け用_（仮）OAVﾎﾞｰﾄﾞ_０７値上価格表 (2)_■月別付加額グラフ" xfId="2525"/>
    <cellStyle name="_貼り付け用_（仮）OAVﾎﾞｰﾄﾞ_０７値上価格表 (2)_■月別付加額グラフ_●全体企画会議資料（事業部全体）" xfId="2527"/>
    <cellStyle name="_貼り付け用_（仮）OAVﾎﾞｰﾄﾞ_０７値上価格表 (2)_●全体企画会議資料（事業部全体）" xfId="2528"/>
    <cellStyle name="_貼り付け用_（仮）OAVﾎﾞｰﾄﾞ_1007【大口用】コーナン波板導入提案価格一覧" xfId="241"/>
    <cellStyle name="_貼り付け用_（仮）OAVﾎﾞｰﾄﾞ_1007【大口用】コーナン波板導入提案価格一覧_【ｺｰﾅﾝ】返品明細" xfId="243"/>
    <cellStyle name="_貼り付け用_（仮）OAVﾎﾞｰﾄﾞ_1007【大口用】コーナン波板導入提案価格一覧_【ｺｰﾅﾝ】返品明細_2009事業計画（資材）" xfId="245"/>
    <cellStyle name="_貼り付け用_（仮）OAVﾎﾞｰﾄﾞ_1007【大口用】コーナン波板導入提案価格一覧_2009事業計画（資材）" xfId="251"/>
    <cellStyle name="_貼り付け用_（仮）OAVﾎﾞｰﾄﾞ_2007年下期重点新商品ペット" xfId="2529"/>
    <cellStyle name="_貼り付け用_（仮）OAVﾎﾞｰﾄﾞ_2007年下期重点新商品ペット_■月別付加額グラフ" xfId="748"/>
    <cellStyle name="_貼り付け用_（仮）OAVﾎﾞｰﾄﾞ_2007年下期重点新商品ペット_■月別付加額グラフ_●全体企画会議資料（事業部全体）" xfId="1917"/>
    <cellStyle name="_貼り付け用_（仮）OAVﾎﾞｰﾄﾞ_2007年下期重点新商品ペット_●全体企画会議資料（事業部全体）" xfId="2530"/>
    <cellStyle name="_貼り付け用_（仮）OAVﾎﾞｰﾄﾞ_2007年下期重点新商品リスト" xfId="2096"/>
    <cellStyle name="_貼り付け用_（仮）OAVﾎﾞｰﾄﾞ_2007年下期重点新商品リスト_■月別付加額グラフ" xfId="2163"/>
    <cellStyle name="_貼り付け用_（仮）OAVﾎﾞｰﾄﾞ_2007年下期重点新商品リスト_■月別付加額グラフ_●全体企画会議資料（事業部全体）" xfId="760"/>
    <cellStyle name="_貼り付け用_（仮）OAVﾎﾞｰﾄﾞ_2007年下期重点新商品リスト_●全体企画会議資料（事業部全体）" xfId="1238"/>
    <cellStyle name="_貼り付け用_（仮）OAVﾎﾞｰﾄﾞ_2007年下期重点新商品リストハード" xfId="2531"/>
    <cellStyle name="_貼り付け用_（仮）OAVﾎﾞｰﾄﾞ_2007年下期重点新商品リストハード_■月別付加額グラフ" xfId="2532"/>
    <cellStyle name="_貼り付け用_（仮）OAVﾎﾞｰﾄﾞ_2007年下期重点新商品リストハード_■月別付加額グラフ_●全体企画会議資料（事業部全体）" xfId="2536"/>
    <cellStyle name="_貼り付け用_（仮）OAVﾎﾞｰﾄﾞ_2007年下期重点新商品リストハード_●全体企画会議資料（事業部全体）" xfId="2537"/>
    <cellStyle name="_貼り付け用_（仮）OAVﾎﾞｰﾄﾞ_2009事業計画（資材）" xfId="2538"/>
    <cellStyle name="_貼り付け用_（仮）OAVﾎﾞｰﾄﾞ_OAVｼﾘｰｽﾞ引出つき(ﾌﾞﾗｳﾝ)" xfId="2541"/>
    <cellStyle name="_貼り付け用_（仮）OAVﾎﾞｰﾄﾞ_OAVｼﾘｰｽﾞ引出つき(ﾌﾞﾗｳﾝ)_(正）TOFｼﾘｰｽﾞ商品詳細③" xfId="2543"/>
    <cellStyle name="_貼り付け用_（仮）OAVﾎﾞｰﾄﾞ_さよならﾌﾞﾗｳﾝ管TVﾗｯｸ企画書" xfId="2141"/>
    <cellStyle name="_貼り付け用_（仮）OAVﾎﾞｰﾄﾞ_さよならﾌﾞﾗｳﾝ管TVﾗｯｸ企画書_(正）TOFｼﾘｰｽﾞ商品詳細③" xfId="2544"/>
    <cellStyle name="_貼り付け用_（仮）OAVﾎﾞｰﾄﾞ_ホーム2007年下期重点新商品リスト" xfId="1649"/>
    <cellStyle name="_貼り付け用_（仮）OAVﾎﾞｰﾄﾞ_ホーム2007年下期重点新商品リスト_■月別付加額グラフ" xfId="1802"/>
    <cellStyle name="_貼り付け用_（仮）OAVﾎﾞｰﾄﾞ_ホーム2007年下期重点新商品リスト_■月別付加額グラフ_●全体企画会議資料（事業部全体）" xfId="597"/>
    <cellStyle name="_貼り付け用_（仮）OAVﾎﾞｰﾄﾞ_ホーム2007年下期重点新商品リスト_●全体企画会議資料（事業部全体）" xfId="1652"/>
    <cellStyle name="_貼り付け用_（仮）OAVﾎﾞｰﾄﾞ_営業向けレター" xfId="2545"/>
    <cellStyle name="_貼り付け用_（仮）OAVﾎﾞｰﾄﾞ_営業向けレター_■月別付加額グラフ" xfId="2293"/>
    <cellStyle name="_貼り付け用_（仮）OAVﾎﾞｰﾄﾞ_営業向けレター_■月別付加額グラフ_●全体企画会議資料（事業部全体）" xfId="1920"/>
    <cellStyle name="_貼り付け用_（仮）OAVﾎﾞｰﾄﾞ_営業向けレター_●全体企画会議資料（事業部全体）" xfId="2546"/>
    <cellStyle name="_貼り付け用_（仮）OAVﾎﾞｰﾄﾞ_亀鶴依頼押入れ" xfId="2547"/>
    <cellStyle name="_貼り付け用_（仮）OAVﾎﾞｰﾄﾞ_軽量ｶﾗｰ提案" xfId="2548"/>
    <cellStyle name="_貼り付け用_（仮）OAVﾎﾞｰﾄﾞ_軽量ｶﾗｰ提案_【ｺｰﾅﾝ】返品明細" xfId="2550"/>
    <cellStyle name="_貼り付け用_（仮）OAVﾎﾞｰﾄﾞ_軽量ｶﾗｰ提案_【ｺｰﾅﾝ】返品明細_2009事業計画（資材）" xfId="2229"/>
    <cellStyle name="_貼り付け用_（仮）OAVﾎﾞｰﾄﾞ_軽量ｶﾗｰ提案_1007【大口用】コーナン波板導入提案価格一覧" xfId="1503"/>
    <cellStyle name="_貼り付け用_（仮）OAVﾎﾞｰﾄﾞ_軽量ｶﾗｰ提案_1007【大口用】コーナン波板導入提案価格一覧_【ｺｰﾅﾝ】返品明細" xfId="2553"/>
    <cellStyle name="_貼り付け用_（仮）OAVﾎﾞｰﾄﾞ_軽量ｶﾗｰ提案_1007【大口用】コーナン波板導入提案価格一覧_【ｺｰﾅﾝ】返品明細_2009事業計画（資材）" xfId="2555"/>
    <cellStyle name="_貼り付け用_（仮）OAVﾎﾞｰﾄﾞ_軽量ｶﾗｰ提案_1007【大口用】コーナン波板導入提案価格一覧_2009事業計画（資材）" xfId="282"/>
    <cellStyle name="_貼り付け用_（仮）OAVﾎﾞｰﾄﾞ_軽量ｶﾗｰ提案_2009事業計画（資材）" xfId="2556"/>
    <cellStyle name="_貼り付け用_（仮）OAVﾎﾞｰﾄﾞ_収納・2007年下期重点新商品リスト" xfId="90"/>
    <cellStyle name="_貼り付け用_（仮）OAVﾎﾞｰﾄﾞ_収納・2007年下期重点新商品リスト_■月別付加額グラフ" xfId="2456"/>
    <cellStyle name="_貼り付け用_（仮）OAVﾎﾞｰﾄﾞ_収納・2007年下期重点新商品リスト_■月別付加額グラフ_●全体企画会議資料（事業部全体）" xfId="2557"/>
    <cellStyle name="_貼り付け用_（仮）OAVﾎﾞｰﾄﾞ_収納・2007年下期重点新商品リスト_●全体企画会議資料（事業部全体）" xfId="2558"/>
    <cellStyle name="_貼り付け用_（仮）OAVﾎﾞｰﾄﾞ_島忠" xfId="2559"/>
    <cellStyle name="_貼り付け用_（仮）OAVﾎﾞｰﾄﾞ_島忠_【ｺｰﾅﾝ】返品明細" xfId="2306"/>
    <cellStyle name="_貼り付け用_（仮）OAVﾎﾞｰﾄﾞ_島忠_【ｺｰﾅﾝ】返品明細_2009事業計画（資材）" xfId="616"/>
    <cellStyle name="_貼り付け用_（仮）OAVﾎﾞｰﾄﾞ_島忠_1007【大口用】コーナン波板導入提案価格一覧" xfId="2560"/>
    <cellStyle name="_貼り付け用_（仮）OAVﾎﾞｰﾄﾞ_島忠_1007【大口用】コーナン波板導入提案価格一覧_【ｺｰﾅﾝ】返品明細" xfId="2562"/>
    <cellStyle name="_貼り付け用_（仮）OAVﾎﾞｰﾄﾞ_島忠_1007【大口用】コーナン波板導入提案価格一覧_【ｺｰﾅﾝ】返品明細_2009事業計画（資材）" xfId="1251"/>
    <cellStyle name="_貼り付け用_（仮）OAVﾎﾞｰﾄﾞ_島忠_1007【大口用】コーナン波板導入提案価格一覧_2009事業計画（資材）" xfId="1322"/>
    <cellStyle name="_貼り付け用_（仮）OAVﾎﾞｰﾄﾞ_島忠_2009事業計画（資材）" xfId="1083"/>
    <cellStyle name="_貼り付け用_(仮)RGﾁｪｽﾄ商品詳細" xfId="2563"/>
    <cellStyle name="_貼り付け用_（仮）新型RGｱﾌﾟﾛｰﾁﾚﾎﾟｰﾄ" xfId="2414"/>
    <cellStyle name="_貼り付け用_（原本）幹部研修会発表用" xfId="2564"/>
    <cellStyle name="_貼り付け用_（正）OAVｼﾘｰｽﾞ" xfId="2565"/>
    <cellStyle name="_貼り付け用_（正）OAVｼﾘｰｽﾞ_（原本）幹部研修会発表用" xfId="495"/>
    <cellStyle name="_貼り付け用_（正）OAVｼﾘｰｽﾞ_(正）TOFｼﾘｰｽﾞ商品詳細③" xfId="2566"/>
    <cellStyle name="_貼り付け用_（正）OAVｼﾘｰｽﾞ_【ｺｰﾅﾝ】軽量" xfId="1826"/>
    <cellStyle name="_貼り付け用_（正）OAVｼﾘｰｽﾞ_【ｺｰﾅﾝ】軽量_【ｺｰﾅﾝ】返品明細" xfId="790"/>
    <cellStyle name="_貼り付け用_（正）OAVｼﾘｰｽﾞ_【ｺｰﾅﾝ】軽量_【ｺｰﾅﾝ】返品明細_2009事業計画（資材）" xfId="812"/>
    <cellStyle name="_貼り付け用_（正）OAVｼﾘｰｽﾞ_【ｺｰﾅﾝ】軽量_1007【大口用】コーナン波板導入提案価格一覧" xfId="2567"/>
    <cellStyle name="_貼り付け用_（正）OAVｼﾘｰｽﾞ_【ｺｰﾅﾝ】軽量_1007【大口用】コーナン波板導入提案価格一覧_【ｺｰﾅﾝ】返品明細" xfId="2568"/>
    <cellStyle name="_貼り付け用_（正）OAVｼﾘｰｽﾞ_【ｺｰﾅﾝ】軽量_1007【大口用】コーナン波板導入提案価格一覧_【ｺｰﾅﾝ】返品明細_2009事業計画（資材）" xfId="166"/>
    <cellStyle name="_貼り付け用_（正）OAVｼﾘｰｽﾞ_【ｺｰﾅﾝ】軽量_1007【大口用】コーナン波板導入提案価格一覧_2009事業計画（資材）" xfId="2569"/>
    <cellStyle name="_貼り付け用_（正）OAVｼﾘｰｽﾞ_【ｺｰﾅﾝ】軽量_2009事業計画（資材）" xfId="1828"/>
    <cellStyle name="_貼り付け用_（正）OAVｼﾘｰｽﾞ_【ｺｰﾅﾝ】返品明細" xfId="2571"/>
    <cellStyle name="_貼り付け用_（正）OAVｼﾘｰｽﾞ_【ｺｰﾅﾝ】返品明細_2009事業計画（資材）" xfId="2572"/>
    <cellStyle name="_貼り付け用_（正）OAVｼﾘｰｽﾞ_【最終】ｼﾞｮｲ波板提案資料" xfId="2573"/>
    <cellStyle name="_貼り付け用_（正）OAVｼﾘｰｽﾞ_【超重要】波板商談資料" xfId="1836"/>
    <cellStyle name="_貼り付け用_（正）OAVｼﾘｰｽﾞ_【超重要】波板商談資料_【ｺｰﾅﾝ】返品明細" xfId="1333"/>
    <cellStyle name="_貼り付け用_（正）OAVｼﾘｰｽﾞ_【超重要】波板商談資料_【ｺｰﾅﾝ】返品明細_2009事業計画（資材）" xfId="2574"/>
    <cellStyle name="_貼り付け用_（正）OAVｼﾘｰｽﾞ_【超重要】波板商談資料_【最終】ｼﾞｮｲ波板提案資料" xfId="2230"/>
    <cellStyle name="_貼り付け用_（正）OAVｼﾘｰｽﾞ_【超重要】波板商談資料_【副社長】コーナン価格" xfId="1357"/>
    <cellStyle name="_貼り付け用_（正）OAVｼﾘｰｽﾞ_【超重要】波板商談資料_【副社長】コーナン価格_【ｺｰﾅﾝ】返品明細" xfId="1856"/>
    <cellStyle name="_貼り付け用_（正）OAVｼﾘｰｽﾞ_【超重要】波板商談資料_【副社長】コーナン価格_【ｺｰﾅﾝ】返品明細_2009事業計画（資材）" xfId="2575"/>
    <cellStyle name="_貼り付け用_（正）OAVｼﾘｰｽﾞ_【超重要】波板商談資料_【副社長】コーナン価格_2009事業計画（資材）" xfId="2576"/>
    <cellStyle name="_貼り付け用_（正）OAVｼﾘｰｽﾞ_【超重要】波板商談資料_1007【大口用】コーナン波板導入提案価格一覧" xfId="2577"/>
    <cellStyle name="_貼り付け用_（正）OAVｼﾘｰｽﾞ_【超重要】波板商談資料_1007【大口用】コーナン波板導入提案価格一覧_【ｺｰﾅﾝ】返品明細" xfId="2578"/>
    <cellStyle name="_貼り付け用_（正）OAVｼﾘｰｽﾞ_【超重要】波板商談資料_1007【大口用】コーナン波板導入提案価格一覧_【ｺｰﾅﾝ】返品明細_2009事業計画（資材）" xfId="2580"/>
    <cellStyle name="_貼り付け用_（正）OAVｼﾘｰｽﾞ_【超重要】波板商談資料_1007【大口用】コーナン波板導入提案価格一覧_2009事業計画（資材）" xfId="2581"/>
    <cellStyle name="_貼り付け用_（正）OAVｼﾘｰｽﾞ_【超重要】波板商談資料_2009事業計画（資材）" xfId="2582"/>
    <cellStyle name="_貼り付け用_（正）OAVｼﾘｰｽﾞ_【超重要】波板商談資料_軽量ｶﾗｰ提案" xfId="2583"/>
    <cellStyle name="_貼り付け用_（正）OAVｼﾘｰｽﾞ_【超重要】波板商談資料_軽量ｶﾗｰ提案_【ｺｰﾅﾝ】返品明細" xfId="2585"/>
    <cellStyle name="_貼り付け用_（正）OAVｼﾘｰｽﾞ_【超重要】波板商談資料_軽量ｶﾗｰ提案_【ｺｰﾅﾝ】返品明細_2009事業計画（資材）" xfId="1370"/>
    <cellStyle name="_貼り付け用_（正）OAVｼﾘｰｽﾞ_【超重要】波板商談資料_軽量ｶﾗｰ提案_1007【大口用】コーナン波板導入提案価格一覧" xfId="2588"/>
    <cellStyle name="_貼り付け用_（正）OAVｼﾘｰｽﾞ_【超重要】波板商談資料_軽量ｶﾗｰ提案_1007【大口用】コーナン波板導入提案価格一覧_【ｺｰﾅﾝ】返品明細" xfId="2361"/>
    <cellStyle name="_貼り付け用_（正）OAVｼﾘｰｽﾞ_【超重要】波板商談資料_軽量ｶﾗｰ提案_1007【大口用】コーナン波板導入提案価格一覧_【ｺｰﾅﾝ】返品明細_2009事業計画（資材）" xfId="1659"/>
    <cellStyle name="_貼り付け用_（正）OAVｼﾘｰｽﾞ_【超重要】波板商談資料_軽量ｶﾗｰ提案_1007【大口用】コーナン波板導入提案価格一覧_2009事業計画（資材）" xfId="2589"/>
    <cellStyle name="_貼り付け用_（正）OAVｼﾘｰｽﾞ_【超重要】波板商談資料_軽量ｶﾗｰ提案_2009事業計画（資材）" xfId="1992"/>
    <cellStyle name="_貼り付け用_（正）OAVｼﾘｰｽﾞ_【超重要】波板商談資料_島忠" xfId="942"/>
    <cellStyle name="_貼り付け用_（正）OAVｼﾘｰｽﾞ_【超重要】波板商談資料_島忠_【ｺｰﾅﾝ】返品明細" xfId="951"/>
    <cellStyle name="_貼り付け用_（正）OAVｼﾘｰｽﾞ_【超重要】波板商談資料_島忠_【ｺｰﾅﾝ】返品明細_2009事業計画（資材）" xfId="2312"/>
    <cellStyle name="_貼り付け用_（正）OAVｼﾘｰｽﾞ_【超重要】波板商談資料_島忠_1007【大口用】コーナン波板導入提案価格一覧" xfId="2590"/>
    <cellStyle name="_貼り付け用_（正）OAVｼﾘｰｽﾞ_【超重要】波板商談資料_島忠_1007【大口用】コーナン波板導入提案価格一覧_【ｺｰﾅﾝ】返品明細" xfId="2591"/>
    <cellStyle name="_貼り付け用_（正）OAVｼﾘｰｽﾞ_【超重要】波板商談資料_島忠_1007【大口用】コーナン波板導入提案価格一覧_【ｺｰﾅﾝ】返品明細_2009事業計画（資材）" xfId="2592"/>
    <cellStyle name="_貼り付け用_（正）OAVｼﾘｰｽﾞ_【超重要】波板商談資料_島忠_1007【大口用】コーナン波板導入提案価格一覧_2009事業計画（資材）" xfId="2593"/>
    <cellStyle name="_貼り付け用_（正）OAVｼﾘｰｽﾞ_【超重要】波板商談資料_島忠_2009事業計画（資材）" xfId="2594"/>
    <cellStyle name="_貼り付け用_（正）OAVｼﾘｰｽﾞ_【副社長】コーナン価格" xfId="2595"/>
    <cellStyle name="_貼り付け用_（正）OAVｼﾘｰｽﾞ_【副社長】コーナン価格_【ｺｰﾅﾝ】返品明細" xfId="416"/>
    <cellStyle name="_貼り付け用_（正）OAVｼﾘｰｽﾞ_【副社長】コーナン価格_【ｺｰﾅﾝ】返品明細_2009事業計画（資材）" xfId="2596"/>
    <cellStyle name="_貼り付け用_（正）OAVｼﾘｰｽﾞ_【副社長】コーナン価格_2009事業計画（資材）" xfId="1432"/>
    <cellStyle name="_貼り付け用_（正）OAVｼﾘｰｽﾞ_■月別付加額グラフ" xfId="841"/>
    <cellStyle name="_貼り付け用_（正）OAVｼﾘｰｽﾞ_■月別付加額グラフ_●全体企画会議資料（事業部全体）" xfId="1054"/>
    <cellStyle name="_貼り付け用_（正）OAVｼﾘｰｽﾞ_●全体企画会議資料（事業部全体）" xfId="2597"/>
    <cellStyle name="_貼り付け用_（正）OAVｼﾘｰｽﾞ_０７値上価格表 (2)" xfId="1585"/>
    <cellStyle name="_貼り付け用_（正）OAVｼﾘｰｽﾞ_０７値上価格表 (2)_■月別付加額グラフ" xfId="1860"/>
    <cellStyle name="_貼り付け用_（正）OAVｼﾘｰｽﾞ_０７値上価格表 (2)_■月別付加額グラフ_●全体企画会議資料（事業部全体）" xfId="1862"/>
    <cellStyle name="_貼り付け用_（正）OAVｼﾘｰｽﾞ_０７値上価格表 (2)_●全体企画会議資料（事業部全体）" xfId="1588"/>
    <cellStyle name="_貼り付け用_（正）OAVｼﾘｰｽﾞ_1007【大口用】コーナン波板導入提案価格一覧" xfId="2598"/>
    <cellStyle name="_貼り付け用_（正）OAVｼﾘｰｽﾞ_1007【大口用】コーナン波板導入提案価格一覧_【ｺｰﾅﾝ】返品明細" xfId="2600"/>
    <cellStyle name="_貼り付け用_（正）OAVｼﾘｰｽﾞ_1007【大口用】コーナン波板導入提案価格一覧_【ｺｰﾅﾝ】返品明細_2009事業計画（資材）" xfId="1755"/>
    <cellStyle name="_貼り付け用_（正）OAVｼﾘｰｽﾞ_1007【大口用】コーナン波板導入提案価格一覧_2009事業計画（資材）" xfId="2601"/>
    <cellStyle name="_貼り付け用_（正）OAVｼﾘｰｽﾞ_2007年下期重点新商品ペット" xfId="1129"/>
    <cellStyle name="_貼り付け用_（正）OAVｼﾘｰｽﾞ_2007年下期重点新商品ペット_■月別付加額グラフ" xfId="2602"/>
    <cellStyle name="_貼り付け用_（正）OAVｼﾘｰｽﾞ_2007年下期重点新商品ペット_■月別付加額グラフ_●全体企画会議資料（事業部全体）" xfId="2605"/>
    <cellStyle name="_貼り付け用_（正）OAVｼﾘｰｽﾞ_2007年下期重点新商品ペット_●全体企画会議資料（事業部全体）" xfId="2539"/>
    <cellStyle name="_貼り付け用_（正）OAVｼﾘｰｽﾞ_2007年下期重点新商品リスト" xfId="2607"/>
    <cellStyle name="_貼り付け用_（正）OAVｼﾘｰｽﾞ_2007年下期重点新商品リスト_■月別付加額グラフ" xfId="2608"/>
    <cellStyle name="_貼り付け用_（正）OAVｼﾘｰｽﾞ_2007年下期重点新商品リスト_■月別付加額グラフ_●全体企画会議資料（事業部全体）" xfId="2609"/>
    <cellStyle name="_貼り付け用_（正）OAVｼﾘｰｽﾞ_2007年下期重点新商品リスト_●全体企画会議資料（事業部全体）" xfId="2610"/>
    <cellStyle name="_貼り付け用_（正）OAVｼﾘｰｽﾞ_2007年下期重点新商品リストハード" xfId="2612"/>
    <cellStyle name="_貼り付け用_（正）OAVｼﾘｰｽﾞ_2007年下期重点新商品リストハード_■月別付加額グラフ" xfId="2613"/>
    <cellStyle name="_貼り付け用_（正）OAVｼﾘｰｽﾞ_2007年下期重点新商品リストハード_■月別付加額グラフ_●全体企画会議資料（事業部全体）" xfId="2614"/>
    <cellStyle name="_貼り付け用_（正）OAVｼﾘｰｽﾞ_2007年下期重点新商品リストハード_●全体企画会議資料（事業部全体）" xfId="2615"/>
    <cellStyle name="_貼り付け用_（正）OAVｼﾘｰｽﾞ_2009事業計画（資材）" xfId="1700"/>
    <cellStyle name="_貼り付け用_（正）OAVｼﾘｰｽﾞ_さよならﾌﾞﾗｳﾝ管TVﾗｯｸ企画書" xfId="2617"/>
    <cellStyle name="_貼り付け用_（正）OAVｼﾘｰｽﾞ_さよならﾌﾞﾗｳﾝ管TVﾗｯｸ企画書_(正）TOFｼﾘｰｽﾞ商品詳細③" xfId="2618"/>
    <cellStyle name="_貼り付け用_（正）OAVｼﾘｰｽﾞ_ホーム2007年下期重点新商品リスト" xfId="2620"/>
    <cellStyle name="_貼り付け用_（正）OAVｼﾘｰｽﾞ_ホーム2007年下期重点新商品リスト_■月別付加額グラフ" xfId="2059"/>
    <cellStyle name="_貼り付け用_（正）OAVｼﾘｰｽﾞ_ホーム2007年下期重点新商品リスト_■月別付加額グラフ_●全体企画会議資料（事業部全体）" xfId="2621"/>
    <cellStyle name="_貼り付け用_（正）OAVｼﾘｰｽﾞ_ホーム2007年下期重点新商品リスト_●全体企画会議資料（事業部全体）" xfId="1646"/>
    <cellStyle name="_貼り付け用_（正）OAVｼﾘｰｽﾞ_営業向けレター" xfId="1253"/>
    <cellStyle name="_貼り付け用_（正）OAVｼﾘｰｽﾞ_営業向けレター_■月別付加額グラフ" xfId="1898"/>
    <cellStyle name="_貼り付け用_（正）OAVｼﾘｰｽﾞ_営業向けレター_■月別付加額グラフ_●全体企画会議資料（事業部全体）" xfId="2623"/>
    <cellStyle name="_貼り付け用_（正）OAVｼﾘｰｽﾞ_営業向けレター_●全体企画会議資料（事業部全体）" xfId="2624"/>
    <cellStyle name="_貼り付け用_（正）OAVｼﾘｰｽﾞ_亀鶴依頼押入れ" xfId="2625"/>
    <cellStyle name="_貼り付け用_（正）OAVｼﾘｰｽﾞ_軽量ｶﾗｰ提案" xfId="2627"/>
    <cellStyle name="_貼り付け用_（正）OAVｼﾘｰｽﾞ_軽量ｶﾗｰ提案_【ｺｰﾅﾝ】返品明細" xfId="1065"/>
    <cellStyle name="_貼り付け用_（正）OAVｼﾘｰｽﾞ_軽量ｶﾗｰ提案_【ｺｰﾅﾝ】返品明細_2009事業計画（資材）" xfId="87"/>
    <cellStyle name="_貼り付け用_（正）OAVｼﾘｰｽﾞ_軽量ｶﾗｰ提案_1007【大口用】コーナン波板導入提案価格一覧" xfId="850"/>
    <cellStyle name="_貼り付け用_（正）OAVｼﾘｰｽﾞ_軽量ｶﾗｰ提案_1007【大口用】コーナン波板導入提案価格一覧_【ｺｰﾅﾝ】返品明細" xfId="2628"/>
    <cellStyle name="_貼り付け用_（正）OAVｼﾘｰｽﾞ_軽量ｶﾗｰ提案_1007【大口用】コーナン波板導入提案価格一覧_【ｺｰﾅﾝ】返品明細_2009事業計画（資材）" xfId="339"/>
    <cellStyle name="_貼り付け用_（正）OAVｼﾘｰｽﾞ_軽量ｶﾗｰ提案_1007【大口用】コーナン波板導入提案価格一覧_2009事業計画（資材）" xfId="1491"/>
    <cellStyle name="_貼り付け用_（正）OAVｼﾘｰｽﾞ_軽量ｶﾗｰ提案_2009事業計画（資材）" xfId="1409"/>
    <cellStyle name="_貼り付け用_（正）OAVｼﾘｰｽﾞ_収納・2007年下期重点新商品リスト" xfId="2629"/>
    <cellStyle name="_貼り付け用_（正）OAVｼﾘｰｽﾞ_収納・2007年下期重点新商品リスト_■月別付加額グラフ" xfId="2630"/>
    <cellStyle name="_貼り付け用_（正）OAVｼﾘｰｽﾞ_収納・2007年下期重点新商品リスト_■月別付加額グラフ_●全体企画会議資料（事業部全体）" xfId="2631"/>
    <cellStyle name="_貼り付け用_（正）OAVｼﾘｰｽﾞ_収納・2007年下期重点新商品リスト_●全体企画会議資料（事業部全体）" xfId="2632"/>
    <cellStyle name="_貼り付け用_（正）OAVｼﾘｰｽﾞ_島忠" xfId="2188"/>
    <cellStyle name="_貼り付け用_（正）OAVｼﾘｰｽﾞ_島忠_【ｺｰﾅﾝ】返品明細" xfId="2633"/>
    <cellStyle name="_貼り付け用_（正）OAVｼﾘｰｽﾞ_島忠_【ｺｰﾅﾝ】返品明細_2009事業計画（資材）" xfId="2343"/>
    <cellStyle name="_貼り付け用_（正）OAVｼﾘｰｽﾞ_島忠_1007【大口用】コーナン波板導入提案価格一覧" xfId="2634"/>
    <cellStyle name="_貼り付け用_（正）OAVｼﾘｰｽﾞ_島忠_1007【大口用】コーナン波板導入提案価格一覧_【ｺｰﾅﾝ】返品明細" xfId="2635"/>
    <cellStyle name="_貼り付け用_（正）OAVｼﾘｰｽﾞ_島忠_1007【大口用】コーナン波板導入提案価格一覧_【ｺｰﾅﾝ】返品明細_2009事業計画（資材）" xfId="2637"/>
    <cellStyle name="_貼り付け用_（正）OAVｼﾘｰｽﾞ_島忠_1007【大口用】コーナン波板導入提案価格一覧_2009事業計画（資材）" xfId="2638"/>
    <cellStyle name="_貼り付け用_（正）OAVｼﾘｰｽﾞ_島忠_2009事業計画（資材）" xfId="2639"/>
    <cellStyle name="_貼り付け用_(正）TOFｼﾘｰｽﾞ商品詳細③" xfId="2640"/>
    <cellStyle name="_貼り付け用_【ｺｰﾅﾝ】軽量" xfId="2641"/>
    <cellStyle name="_貼り付け用_【ｺｰﾅﾝ】軽量_【ｺｰﾅﾝ】返品明細" xfId="2642"/>
    <cellStyle name="_貼り付け用_【ｺｰﾅﾝ】軽量_【ｺｰﾅﾝ】返品明細_2009事業計画（資材）" xfId="2644"/>
    <cellStyle name="_貼り付け用_【ｺｰﾅﾝ】軽量_1007【大口用】コーナン波板導入提案価格一覧" xfId="1001"/>
    <cellStyle name="_貼り付け用_【ｺｰﾅﾝ】軽量_1007【大口用】コーナン波板導入提案価格一覧_【ｺｰﾅﾝ】返品明細" xfId="2645"/>
    <cellStyle name="_貼り付け用_【ｺｰﾅﾝ】軽量_1007【大口用】コーナン波板導入提案価格一覧_【ｺｰﾅﾝ】返品明細_2009事業計画（資材）" xfId="2646"/>
    <cellStyle name="_貼り付け用_【ｺｰﾅﾝ】軽量_1007【大口用】コーナン波板導入提案価格一覧_2009事業計画（資材）" xfId="2647"/>
    <cellStyle name="_貼り付け用_【ｺｰﾅﾝ】軽量_2009事業計画（資材）" xfId="2648"/>
    <cellStyle name="_貼り付け用_【ｺｰﾅﾝ】返品明細" xfId="2650"/>
    <cellStyle name="_貼り付け用_【ｺｰﾅﾝ】返品明細_2009事業計画（資材）" xfId="1277"/>
    <cellStyle name="_貼り付け用_【最終】ｼﾞｮｲ波板提案資料" xfId="2131"/>
    <cellStyle name="_貼り付け用_【社外秘】新商品一覧≪ｶﾞｰﾃﾞﾝ≫0726" xfId="1763"/>
    <cellStyle name="_貼り付け用_【社外秘】新商品一覧≪ｶﾞｰﾃﾞﾝ≫0726_05.プラ鉢スポット企画のご提案" xfId="2652"/>
    <cellStyle name="_貼り付け用_【社外秘】新商品一覧≪ｶﾞｰﾃﾞﾝ≫0726_05.プラ鉢スポット企画のご提案_06.各企画提案_作成中送信用" xfId="2654"/>
    <cellStyle name="_貼り付け用_【社外秘】新商品一覧≪ｶﾞｰﾃﾞﾝ≫0726_05.プラ鉢スポット企画のご提案_08-0128-観葉植物売場立上促進企画" xfId="1795"/>
    <cellStyle name="_貼り付け用_【社外秘】新商品一覧≪ｶﾞｰﾃﾞﾝ≫0726_タカギ分析（2007.10.25）" xfId="2271"/>
    <cellStyle name="_貼り付け用_【商品詳細】火災報知器2009" xfId="2655"/>
    <cellStyle name="_貼り付け用_【大山＆柳沢チェック後】ＳＡＢＣＤランク価格表0723提案アイテム" xfId="2313"/>
    <cellStyle name="_貼り付け用_【超重要】波板商談資料" xfId="2656"/>
    <cellStyle name="_貼り付け用_【超重要】波板商談資料_【ｺｰﾅﾝ】返品明細" xfId="2657"/>
    <cellStyle name="_貼り付け用_【超重要】波板商談資料_【ｺｰﾅﾝ】返品明細_2009事業計画（資材）" xfId="2658"/>
    <cellStyle name="_貼り付け用_【超重要】波板商談資料_【最終】ｼﾞｮｲ波板提案資料" xfId="2659"/>
    <cellStyle name="_貼り付け用_【超重要】波板商談資料_【副社長】コーナン価格" xfId="930"/>
    <cellStyle name="_貼り付け用_【超重要】波板商談資料_【副社長】コーナン価格_【ｺｰﾅﾝ】返品明細" xfId="2660"/>
    <cellStyle name="_貼り付け用_【超重要】波板商談資料_【副社長】コーナン価格_【ｺｰﾅﾝ】返品明細_2009事業計画（資材）" xfId="2661"/>
    <cellStyle name="_貼り付け用_【超重要】波板商談資料_【副社長】コーナン価格_2009事業計画（資材）" xfId="2662"/>
    <cellStyle name="_貼り付け用_【超重要】波板商談資料_1007【大口用】コーナン波板導入提案価格一覧" xfId="1218"/>
    <cellStyle name="_貼り付け用_【超重要】波板商談資料_1007【大口用】コーナン波板導入提案価格一覧_【ｺｰﾅﾝ】返品明細" xfId="1632"/>
    <cellStyle name="_貼り付け用_【超重要】波板商談資料_1007【大口用】コーナン波板導入提案価格一覧_【ｺｰﾅﾝ】返品明細_2009事業計画（資材）" xfId="2663"/>
    <cellStyle name="_貼り付け用_【超重要】波板商談資料_1007【大口用】コーナン波板導入提案価格一覧_2009事業計画（資材）" xfId="1057"/>
    <cellStyle name="_貼り付け用_【超重要】波板商談資料_2009事業計画（資材）" xfId="1687"/>
    <cellStyle name="_貼り付け用_【超重要】波板商談資料_軽量ｶﾗｰ提案" xfId="2664"/>
    <cellStyle name="_貼り付け用_【超重要】波板商談資料_軽量ｶﾗｰ提案_【ｺｰﾅﾝ】返品明細" xfId="861"/>
    <cellStyle name="_貼り付け用_【超重要】波板商談資料_軽量ｶﾗｰ提案_【ｺｰﾅﾝ】返品明細_2009事業計画（資材）" xfId="2459"/>
    <cellStyle name="_貼り付け用_【超重要】波板商談資料_軽量ｶﾗｰ提案_1007【大口用】コーナン波板導入提案価格一覧" xfId="2665"/>
    <cellStyle name="_貼り付け用_【超重要】波板商談資料_軽量ｶﾗｰ提案_1007【大口用】コーナン波板導入提案価格一覧_【ｺｰﾅﾝ】返品明細" xfId="2666"/>
    <cellStyle name="_貼り付け用_【超重要】波板商談資料_軽量ｶﾗｰ提案_1007【大口用】コーナン波板導入提案価格一覧_【ｺｰﾅﾝ】返品明細_2009事業計画（資材）" xfId="2667"/>
    <cellStyle name="_貼り付け用_【超重要】波板商談資料_軽量ｶﾗｰ提案_1007【大口用】コーナン波板導入提案価格一覧_2009事業計画（資材）" xfId="2668"/>
    <cellStyle name="_貼り付け用_【超重要】波板商談資料_軽量ｶﾗｰ提案_2009事業計画（資材）" xfId="42"/>
    <cellStyle name="_貼り付け用_【超重要】波板商談資料_島忠" xfId="1958"/>
    <cellStyle name="_貼り付け用_【超重要】波板商談資料_島忠_【ｺｰﾅﾝ】返品明細" xfId="631"/>
    <cellStyle name="_貼り付け用_【超重要】波板商談資料_島忠_【ｺｰﾅﾝ】返品明細_2009事業計画（資材）" xfId="2337"/>
    <cellStyle name="_貼り付け用_【超重要】波板商談資料_島忠_1007【大口用】コーナン波板導入提案価格一覧" xfId="2671"/>
    <cellStyle name="_貼り付け用_【超重要】波板商談資料_島忠_1007【大口用】コーナン波板導入提案価格一覧_【ｺｰﾅﾝ】返品明細" xfId="2673"/>
    <cellStyle name="_貼り付け用_【超重要】波板商談資料_島忠_1007【大口用】コーナン波板導入提案価格一覧_【ｺｰﾅﾝ】返品明細_2009事業計画（資材）" xfId="2674"/>
    <cellStyle name="_貼り付け用_【超重要】波板商談資料_島忠_1007【大口用】コーナン波板導入提案価格一覧_2009事業計画（資材）" xfId="2159"/>
    <cellStyle name="_貼り付け用_【超重要】波板商談資料_島忠_2009事業計画（資材）" xfId="2675"/>
    <cellStyle name="_貼り付け用_【副社長】コーナン価格" xfId="355"/>
    <cellStyle name="_貼り付け用_【副社長】コーナン価格_【ｺｰﾅﾝ】返品明細" xfId="813"/>
    <cellStyle name="_貼り付け用_【副社長】コーナン価格_【ｺｰﾅﾝ】返品明細_2009事業計画（資材）" xfId="2677"/>
    <cellStyle name="_貼り付け用_【副社長】コーナン価格_2009事業計画（資材）" xfId="358"/>
    <cellStyle name="_貼り付け用_【保管】商品マスタ" xfId="2427"/>
    <cellStyle name="_貼り付け用_【保管】商品マスタ_■月別付加額グラフ" xfId="2678"/>
    <cellStyle name="_貼り付け用_【保管】商品マスタ_■月別付加額グラフ_●全体企画会議資料（事業部全体）" xfId="2679"/>
    <cellStyle name="_貼り付け用_【保管】商品マスタ_●全体企画会議資料（事業部全体）" xfId="2680"/>
    <cellStyle name="_貼り付け用_■ホーム0708" xfId="885"/>
    <cellStyle name="_貼り付け用_■ホーム0708_■月別付加額グラフ" xfId="2681"/>
    <cellStyle name="_貼り付け用_■ホーム0708_■月別付加額グラフ_●全体企画会議資料（事業部全体）" xfId="2683"/>
    <cellStyle name="_貼り付け用_■ホーム0708_●全体企画会議資料（事業部全体）" xfId="2685"/>
    <cellStyle name="_貼り付け用_■ホーム0708_9月SABCDﾗﾝｸ" xfId="2262"/>
    <cellStyle name="_貼り付け用_■ホーム0708_9月SABCDﾗﾝｸ_9月SABCDﾗﾝｸ" xfId="2296"/>
    <cellStyle name="_貼り付け用_■月別付加額グラフ" xfId="2442"/>
    <cellStyle name="_貼り付け用_■月別付加額グラフ_●全体企画会議資料（事業部全体）" xfId="2687"/>
    <cellStyle name="_貼り付け用_●全体企画会議資料（事業部全体）" xfId="49"/>
    <cellStyle name="_貼り付け用_●波板市場" xfId="2688"/>
    <cellStyle name="_貼り付け用_●波板市場_（原本）幹部研修会発表用" xfId="2689"/>
    <cellStyle name="_貼り付け用_●波板市場_【ｺｰﾅﾝ】軽量" xfId="2690"/>
    <cellStyle name="_貼り付け用_●波板市場_【ｺｰﾅﾝ】軽量_【ｺｰﾅﾝ】返品明細" xfId="2692"/>
    <cellStyle name="_貼り付け用_●波板市場_【ｺｰﾅﾝ】軽量_【ｺｰﾅﾝ】返品明細_2009事業計画（資材）" xfId="2693"/>
    <cellStyle name="_貼り付け用_●波板市場_【ｺｰﾅﾝ】軽量_1007【大口用】コーナン波板導入提案価格一覧" xfId="2695"/>
    <cellStyle name="_貼り付け用_●波板市場_【ｺｰﾅﾝ】軽量_1007【大口用】コーナン波板導入提案価格一覧_【ｺｰﾅﾝ】返品明細" xfId="2699"/>
    <cellStyle name="_貼り付け用_●波板市場_【ｺｰﾅﾝ】軽量_1007【大口用】コーナン波板導入提案価格一覧_【ｺｰﾅﾝ】返品明細_2009事業計画（資材）" xfId="2700"/>
    <cellStyle name="_貼り付け用_●波板市場_【ｺｰﾅﾝ】軽量_1007【大口用】コーナン波板導入提案価格一覧_2009事業計画（資材）" xfId="2701"/>
    <cellStyle name="_貼り付け用_●波板市場_【ｺｰﾅﾝ】軽量_2009事業計画（資材）" xfId="2702"/>
    <cellStyle name="_貼り付け用_●波板市場_【ｺｰﾅﾝ】返品明細" xfId="147"/>
    <cellStyle name="_貼り付け用_●波板市場_【ｺｰﾅﾝ】返品明細_2009事業計画（資材）" xfId="1766"/>
    <cellStyle name="_貼り付け用_●波板市場_1007【大口用】コーナン波板導入提案価格一覧" xfId="2705"/>
    <cellStyle name="_貼り付け用_●波板市場_1007【大口用】コーナン波板導入提案価格一覧_【ｺｰﾅﾝ】返品明細" xfId="2100"/>
    <cellStyle name="_貼り付け用_●波板市場_1007【大口用】コーナン波板導入提案価格一覧_【ｺｰﾅﾝ】返品明細_2009事業計画（資材）" xfId="695"/>
    <cellStyle name="_貼り付け用_●波板市場_2009事業計画（資材）" xfId="1026"/>
    <cellStyle name="_貼り付け用_●波板市場_軽量ｶﾗｰ提案" xfId="2706"/>
    <cellStyle name="_貼り付け用_●波板市場_軽量ｶﾗｰ提案_1007【大口用】コーナン波板導入提案価格一覧_【ｺｰﾅﾝ】返品明細" xfId="2109"/>
    <cellStyle name="_貼り付け用_●波板市場_軽量ｶﾗｰ提案_1007【大口用】コーナン波板導入提案価格一覧_2009事業計画（資材）" xfId="1690"/>
    <cellStyle name="_貼り付け用_●波板市場_島忠_1007【大口用】コーナン波板導入提案価格一覧" xfId="2201"/>
    <cellStyle name="_貼り付け用_●波板市場_島忠_1007【大口用】コーナン波板導入提案価格一覧_【ｺｰﾅﾝ】返品明細" xfId="2653"/>
    <cellStyle name="_貼り付け用_●波板市場_島忠_2009事業計画（資材）" xfId="1420"/>
    <cellStyle name="_貼り付け用_★19.AVﾎﾞｰﾄﾞ(OAV)" xfId="2708"/>
    <cellStyle name="_貼り付け用_★19.AVﾎﾞｰﾄﾞ(OAV)_（原本）幹部研修会発表用" xfId="2709"/>
    <cellStyle name="_貼り付け用_★19.AVﾎﾞｰﾄﾞ(OAV)_(正）TOFｼﾘｰｽﾞ商品詳細③" xfId="2710"/>
    <cellStyle name="_貼り付け用_★19.AVﾎﾞｰﾄﾞ(OAV)_【ｺｰﾅﾝ】軽量" xfId="1893"/>
    <cellStyle name="_貼り付け用_★19.AVﾎﾞｰﾄﾞ(OAV)_【ｺｰﾅﾝ】軽量_【ｺｰﾅﾝ】返品明細" xfId="566"/>
    <cellStyle name="_貼り付け用_★19.AVﾎﾞｰﾄﾞ(OAV)_【ｺｰﾅﾝ】軽量_【ｺｰﾅﾝ】返品明細_2009事業計画（資材）" xfId="1736"/>
    <cellStyle name="_貼り付け用_★19.AVﾎﾞｰﾄﾞ(OAV)_■月別付加額グラフ" xfId="2554"/>
    <cellStyle name="_貼り付け用_★19.AVﾎﾞｰﾄﾞ(OAV)_■月別付加額グラフ_●全体企画会議資料（事業部全体）" xfId="2711"/>
    <cellStyle name="_貼り付け用_★19.AVﾎﾞｰﾄﾞ(OAV)_●全体企画会議資料（事業部全体）" xfId="2713"/>
    <cellStyle name="_貼り付け用_★19.AVﾎﾞｰﾄﾞ(OAV)_０７値上価格表 (2)" xfId="1990"/>
    <cellStyle name="_貼り付け用_★19.AVﾎﾞｰﾄﾞ(OAV)_０７値上価格表 (2)_■月別付加額グラフ" xfId="2714"/>
    <cellStyle name="_貼り付け用_★19.AVﾎﾞｰﾄﾞ(OAV)_０７値上価格表 (2)_■月別付加額グラフ_●全体企画会議資料（事業部全体）" xfId="2715"/>
    <cellStyle name="_貼り付け用_★19.AVﾎﾞｰﾄﾞ(OAV)_０７値上価格表 (2)_●全体企画会議資料（事業部全体）" xfId="2716"/>
    <cellStyle name="_貼り付け用_★19.AVﾎﾞｰﾄﾞ(OAV)_2007年下期重点新商品ペット" xfId="2717"/>
    <cellStyle name="_貼り付け用_★19.AVﾎﾞｰﾄﾞ(OAV)_2007年下期重点新商品ペット_■月別付加額グラフ" xfId="2718"/>
    <cellStyle name="_貼り付け用_★19.AVﾎﾞｰﾄﾞ(OAV)_2007年下期重点新商品ペット_■月別付加額グラフ_●全体企画会議資料（事業部全体）" xfId="2719"/>
    <cellStyle name="_貼り付け用_★19.AVﾎﾞｰﾄﾞ(OAV)_2007年下期重点新商品ペット_●全体企画会議資料（事業部全体）" xfId="2317"/>
    <cellStyle name="_貼り付け用_★19.AVﾎﾞｰﾄﾞ(OAV)_2007年下期重点新商品リスト" xfId="2086"/>
    <cellStyle name="_貼り付け用_★19.AVﾎﾞｰﾄﾞ(OAV)_2007年下期重点新商品リスト_■月別付加額グラフ" xfId="2720"/>
    <cellStyle name="_貼り付け用_★19.AVﾎﾞｰﾄﾞ(OAV)_2007年下期重点新商品リスト_■月別付加額グラフ_●全体企画会議資料（事業部全体）" xfId="2721"/>
    <cellStyle name="_貼り付け用_★19.AVﾎﾞｰﾄﾞ(OAV)_2007年下期重点新商品リスト_●全体企画会議資料（事業部全体）" xfId="650"/>
    <cellStyle name="_貼り付け用_★19.AVﾎﾞｰﾄﾞ(OAV)_2007年下期重点新商品リストハード" xfId="2722"/>
    <cellStyle name="_貼り付け用_★19.AVﾎﾞｰﾄﾞ(OAV)_2007年下期重点新商品リストハード_■月別付加額グラフ" xfId="491"/>
    <cellStyle name="_貼り付け用_★19.AVﾎﾞｰﾄﾞ(OAV)_2007年下期重点新商品リストハード_■月別付加額グラフ_●全体企画会議資料（事業部全体）" xfId="2118"/>
    <cellStyle name="_貼り付け用_★19.AVﾎﾞｰﾄﾞ(OAV)_2007年下期重点新商品リストハード_●全体企画会議資料（事業部全体）" xfId="2723"/>
    <cellStyle name="_貼り付け用_★19.AVﾎﾞｰﾄﾞ(OAV)_OAVｼﾘｰｽﾞ引出つき(ﾌﾞﾗｳﾝ)" xfId="2724"/>
    <cellStyle name="_貼り付け用_★19.AVﾎﾞｰﾄﾞ(OAV)_OAVｼﾘｰｽﾞ引出つき(ﾌﾞﾗｳﾝ)_(正）TOFｼﾘｰｽﾞ商品詳細③" xfId="2725"/>
    <cellStyle name="_貼り付け用_★19.AVﾎﾞｰﾄﾞ(OAV)_さよならﾌﾞﾗｳﾝ管TVﾗｯｸ企画書" xfId="2726"/>
    <cellStyle name="_貼り付け用_★19.AVﾎﾞｰﾄﾞ(OAV)_さよならﾌﾞﾗｳﾝ管TVﾗｯｸ企画書_(正）TOFｼﾘｰｽﾞ商品詳細③" xfId="2727"/>
    <cellStyle name="_貼り付け用_★19.AVﾎﾞｰﾄﾞ(OAV)_ホーム2007年下期重点新商品リスト" xfId="2728"/>
    <cellStyle name="_貼り付け用_★19.AVﾎﾞｰﾄﾞ(OAV)_ホーム2007年下期重点新商品リスト_■月別付加額グラフ" xfId="2729"/>
    <cellStyle name="_貼り付け用_★19.AVﾎﾞｰﾄﾞ(OAV)_ホーム2007年下期重点新商品リスト_■月別付加額グラフ_●全体企画会議資料（事業部全体）" xfId="2730"/>
    <cellStyle name="_貼り付け用_★19.AVﾎﾞｰﾄﾞ(OAV)_ホーム2007年下期重点新商品リスト_●全体企画会議資料（事業部全体）" xfId="2731"/>
    <cellStyle name="_貼り付け用_★19.AVﾎﾞｰﾄﾞ(OAV)_営業向けレター" xfId="2732"/>
    <cellStyle name="_貼り付け用_★19.AVﾎﾞｰﾄﾞ(OAV)_営業向けレター_■月別付加額グラフ" xfId="2733"/>
    <cellStyle name="_貼り付け用_★19.AVﾎﾞｰﾄﾞ(OAV)_営業向けレター_■月別付加額グラフ_●全体企画会議資料（事業部全体）" xfId="2415"/>
    <cellStyle name="_貼り付け用_★19.AVﾎﾞｰﾄﾞ(OAV)_営業向けレター_●全体企画会議資料（事業部全体）" xfId="2734"/>
    <cellStyle name="_貼り付け用_★19.AVﾎﾞｰﾄﾞ(OAV)_収納・2007年下期重点新商品リスト" xfId="1452"/>
    <cellStyle name="_貼り付け用_★19.AVﾎﾞｰﾄﾞ(OAV)_収納・2007年下期重点新商品リスト_■月別付加額グラフ" xfId="1455"/>
    <cellStyle name="_貼り付け用_★19.AVﾎﾞｰﾄﾞ(OAV)_収納・2007年下期重点新商品リスト_■月別付加額グラフ_●全体企画会議資料（事業部全体）" xfId="1458"/>
    <cellStyle name="_貼り付け用_★19.AVﾎﾞｰﾄﾞ(OAV)_収納・2007年下期重点新商品リスト_●全体企画会議資料（事業部全体）" xfId="1461"/>
    <cellStyle name="_貼り付け用_★未配信★" xfId="2735"/>
    <cellStyle name="_貼り付け用_0126SABCD（試算済）" xfId="2736"/>
    <cellStyle name="_貼り付け用_0126SABCD（試算済）_9月SABCDﾗﾝｸ" xfId="2737"/>
    <cellStyle name="_貼り付け用_0126SABCD（試算済）_9月SABCDﾗﾝｸ_9月SABCDﾗﾝｸ" xfId="2466"/>
    <cellStyle name="_貼り付け用_05.プラ鉢スポット企画のご提案" xfId="2738"/>
    <cellStyle name="_貼り付け用_05.プラ鉢スポット企画のご提案_06.各企画提案_作成中送信用" xfId="2385"/>
    <cellStyle name="_貼り付け用_05.プラ鉢スポット企画のご提案_08-0128-観葉植物売場立上促進企画" xfId="1662"/>
    <cellStyle name="_貼り付け用_06-11-15SABCD価格表" xfId="2739"/>
    <cellStyle name="_貼り付け用_06-11-15SABCD価格表_【商品詳細】火災報知器2009" xfId="2740"/>
    <cellStyle name="_貼り付け用_06-11-15SABCD価格表_【大山＆柳沢チェック後】ＳＡＢＣＤランク価格表0723提案アイテム" xfId="2741"/>
    <cellStyle name="_貼り付け用_06-11-15SABCD価格表_【保管】商品マスタ" xfId="2742"/>
    <cellStyle name="_貼り付け用_06-11-15SABCD価格表_【保管】商品マスタ_■月別付加額グラフ" xfId="2744"/>
    <cellStyle name="_貼り付け用_06-11-15SABCD価格表_【保管】商品マスタ_■月別付加額グラフ_●全体企画会議資料（事業部全体）" xfId="2746"/>
    <cellStyle name="_貼り付け用_06-11-15SABCD価格表_【保管】商品マスタ_●全体企画会議資料（事業部全体）" xfId="2748"/>
    <cellStyle name="_貼り付け用_06-11-15SABCD価格表_■ホーム0708" xfId="561"/>
    <cellStyle name="_貼り付け用_06-11-15SABCD価格表_■ホーム0708_■月別付加額グラフ" xfId="2749"/>
    <cellStyle name="_貼り付け用_06-11-15SABCD価格表_■ホーム0708_■月別付加額グラフ_●全体企画会議資料（事業部全体）" xfId="2750"/>
    <cellStyle name="_貼り付け用_06-11-15SABCD価格表_■ホーム0708_●全体企画会議資料（事業部全体）" xfId="2751"/>
    <cellStyle name="_貼り付け用_06-11-15SABCD価格表_■ホーム0708_9月SABCDﾗﾝｸ" xfId="2753"/>
    <cellStyle name="_貼り付け用_06-11-15SABCD価格表_■ホーム0708_9月SABCDﾗﾝｸ_9月SABCDﾗﾝｸ" xfId="1427"/>
    <cellStyle name="_貼り付け用_06-11-15SABCD価格表_■月別付加額グラフ" xfId="2754"/>
    <cellStyle name="_貼り付け用_06-11-15SABCD価格表_■月別付加額グラフ_●全体企画会議資料（事業部全体）" xfId="2755"/>
    <cellStyle name="_貼り付け用_06-11-15SABCD価格表_●全体企画会議資料（事業部全体）" xfId="2756"/>
    <cellStyle name="_貼り付け用_06-11-15SABCD価格表_0126SABCD（試算済）" xfId="2757"/>
    <cellStyle name="_貼り付け用_06-11-15SABCD価格表_0126SABCD（試算済）_9月SABCDﾗﾝｸ" xfId="831"/>
    <cellStyle name="_貼り付け用_06-11-15SABCD価格表_0126SABCD（試算済）_9月SABCDﾗﾝｸ_9月SABCDﾗﾝｸ" xfId="2195"/>
    <cellStyle name="_貼り付け用_06-11-15SABCD価格表_０７値上価格表 (2)" xfId="2758"/>
    <cellStyle name="_貼り付け用_06-11-15SABCD価格表_０７値上価格表 (2)_■月別付加額グラフ" xfId="2759"/>
    <cellStyle name="_貼り付け用_06-11-15SABCD価格表_０７値上価格表 (2)_■月別付加額グラフ_●全体企画会議資料（事業部全体）" xfId="2518"/>
    <cellStyle name="_貼り付け用_06-11-15SABCD価格表_０７値上価格表 (2)_●全体企画会議資料（事業部全体）" xfId="2760"/>
    <cellStyle name="_貼り付け用_06-11-15SABCD価格表_0809Wシュレッダー事業部" xfId="2761"/>
    <cellStyle name="_貼り付け用_06-11-15SABCD価格表_1018" xfId="2762"/>
    <cellStyle name="_貼り付け用_06-11-15SABCD価格表_1018_9月SABCDﾗﾝｸ" xfId="2763"/>
    <cellStyle name="_貼り付け用_06-11-15SABCD価格表_1018_9月SABCDﾗﾝｸ_9月SABCDﾗﾝｸ" xfId="2764"/>
    <cellStyle name="_貼り付け用_06-11-15SABCD価格表_1-チェック" xfId="715"/>
    <cellStyle name="_貼り付け用_06-11-15SABCD価格表_⑤A納価違い" xfId="2298"/>
    <cellStyle name="_貼り付け用_06-11-15SABCD価格表_9月SABCDﾗﾝｸ" xfId="2765"/>
    <cellStyle name="_貼り付け用_06-11-15SABCD価格表_ＳＡＢＣＤランク価格表０７０３" xfId="2766"/>
    <cellStyle name="_貼り付け用_06-11-15SABCD価格表_ガーデン" xfId="2768"/>
    <cellStyle name="_貼り付け用_06-11-15SABCD価格表_ガーデン_■月別付加額グラフ" xfId="2769"/>
    <cellStyle name="_貼り付け用_06-11-15SABCD価格表_ガーデン_■月別付加額グラフ_●全体企画会議資料（事業部全体）" xfId="1981"/>
    <cellStyle name="_貼り付け用_06-11-15SABCD価格表_ガーデン_●全体企画会議資料（事業部全体）" xfId="2321"/>
    <cellStyle name="_貼り付け用_06-11-15SABCD価格表_ガーデン_０７値上価格表 (2)" xfId="2770"/>
    <cellStyle name="_貼り付け用_06-11-15SABCD価格表_ガーデン_０７値上価格表 (2)_■月別付加額グラフ" xfId="2771"/>
    <cellStyle name="_貼り付け用_06-11-15SABCD価格表_ガーデン_０７値上価格表 (2)_■月別付加額グラフ_●全体企画会議資料（事業部全体）" xfId="2772"/>
    <cellStyle name="_貼り付け用_06-11-15SABCD価格表_ガーデン_０７値上価格表 (2)_●全体企画会議資料（事業部全体）" xfId="2561"/>
    <cellStyle name="_貼り付け用_06-11-15SABCD価格表_ガーデン_営業向けレター" xfId="2694"/>
    <cellStyle name="_貼り付け用_06-11-15SABCD価格表_ガーデン_営業向けレター_■月別付加額グラフ" xfId="2773"/>
    <cellStyle name="_貼り付け用_06-11-15SABCD価格表_ガーデン_営業向けレター_■月別付加額グラフ_●全体企画会議資料（事業部全体）" xfId="2073"/>
    <cellStyle name="_貼り付け用_06-11-15SABCD価格表_ガーデン_営業向けレター_●全体企画会議資料（事業部全体）" xfId="2774"/>
    <cellStyle name="_貼り付け用_06-11-15SABCD価格表_ホーム" xfId="2775"/>
    <cellStyle name="_貼り付け用_06-11-15SABCD価格表_ホーム(再)" xfId="2776"/>
    <cellStyle name="_貼り付け用_06-11-15SABCD価格表_ホーム(再)_■月別付加額グラフ" xfId="1207"/>
    <cellStyle name="_貼り付け用_06-11-15SABCD価格表_ホーム(再)_■月別付加額グラフ_●全体企画会議資料（事業部全体）" xfId="2777"/>
    <cellStyle name="_貼り付け用_06-11-15SABCD価格表_ホーム(再)_●全体企画会議資料（事業部全体）" xfId="2778"/>
    <cellStyle name="_貼り付け用_06-11-15SABCD価格表_ホーム(再)_9月SABCDﾗﾝｸ" xfId="1675"/>
    <cellStyle name="_貼り付け用_06-11-15SABCD価格表_ホーム(再)_9月SABCDﾗﾝｸ_9月SABCDﾗﾝｸ" xfId="2780"/>
    <cellStyle name="_貼り付け用_06-11-15SABCD価格表_ホーム_■月別付加額グラフ" xfId="2782"/>
    <cellStyle name="_貼り付け用_06-11-15SABCD価格表_ホーム_■月別付加額グラフ_●全体企画会議資料（事業部全体）" xfId="2783"/>
    <cellStyle name="_貼り付け用_06-11-15SABCD価格表_ホーム_●全体企画会議資料（事業部全体）" xfId="2784"/>
    <cellStyle name="_貼り付け用_06-11-15SABCD価格表_ホーム_9月SABCDﾗﾝｸ" xfId="2785"/>
    <cellStyle name="_貼り付け用_06-11-15SABCD価格表_ホーム_9月SABCDﾗﾝｸ_9月SABCDﾗﾝｸ" xfId="2277"/>
    <cellStyle name="_貼り付け用_06-11-15SABCD価格表_ﾎｰﾑ11月SABCDランク" xfId="886"/>
    <cellStyle name="_貼り付け用_06-11-15SABCD価格表_営業向けレター" xfId="1113"/>
    <cellStyle name="_貼り付け用_06-11-15SABCD価格表_営業向けレター_■月別付加額グラフ" xfId="2786"/>
    <cellStyle name="_貼り付け用_06-11-15SABCD価格表_営業向けレター_■月別付加額グラフ_●全体企画会議資料（事業部全体）" xfId="2787"/>
    <cellStyle name="_貼り付け用_06-11-15SABCD価格表_営業向けレター_●全体企画会議資料（事業部全体）" xfId="1573"/>
    <cellStyle name="_貼り付け用_06-11-15SABCD価格表_収納家具" xfId="2788"/>
    <cellStyle name="_貼り付け用_06-11-15SABCD価格表_収納家具_■月別付加額グラフ" xfId="2789"/>
    <cellStyle name="_貼り付け用_06-11-15SABCD価格表_収納家具_■月別付加額グラフ_●全体企画会議資料（事業部全体）" xfId="2790"/>
    <cellStyle name="_貼り付け用_06-11-15SABCD価格表_収納家具_●全体企画会議資料（事業部全体）" xfId="2791"/>
    <cellStyle name="_貼り付け用_06-11-15SABCD価格表_未配信）HE事業部SABCDﾗﾝｸ価格表" xfId="2792"/>
    <cellStyle name="_貼り付け用_07-02-22ﾒﾀﾙﾒｯｼｭｶｰﾄ成功事例配信のお知らせ" xfId="2793"/>
    <cellStyle name="_貼り付け用_07-02-23ｼﾝﾌﾟﾙﾃﾞｽｸ成功事例配信のお知らせ" xfId="2794"/>
    <cellStyle name="_貼り付け用_０７値上価格表 (2)" xfId="1600"/>
    <cellStyle name="_貼り付け用_０７値上価格表 (2)_■月別付加額グラフ" xfId="371"/>
    <cellStyle name="_貼り付け用_０７値上価格表 (2)_■月別付加額グラフ_●全体企画会議資料（事業部全体）" xfId="2795"/>
    <cellStyle name="_貼り付け用_０７値上価格表 (2)_●全体企画会議資料（事業部全体）" xfId="1558"/>
    <cellStyle name="_貼り付け用_0809Wシュレッダー事業部" xfId="2796"/>
    <cellStyle name="_貼り付け用_1018" xfId="1621"/>
    <cellStyle name="_貼り付け用_1018_9月SABCDﾗﾝｸ" xfId="2797"/>
    <cellStyle name="_貼り付け用_1018_9月SABCDﾗﾝｸ_9月SABCDﾗﾝｸ" xfId="69"/>
    <cellStyle name="_貼り付け用_1-チェック" xfId="2798"/>
    <cellStyle name="_貼り付け用_2006年下期重点商品0705ﾏｰｹ修正入" xfId="2799"/>
    <cellStyle name="_貼り付け用_2006年下期重点商品0705ﾏｰｹ修正入_■月別付加額グラフ" xfId="2041"/>
    <cellStyle name="_貼り付け用_2006年下期重点商品0705ﾏｰｹ修正入_■月別付加額グラフ_●全体企画会議資料（事業部全体）" xfId="979"/>
    <cellStyle name="_貼り付け用_2006年下期重点商品0705ﾏｰｹ修正入_●全体企画会議資料（事業部全体）" xfId="580"/>
    <cellStyle name="_貼り付け用_2006年下期重点商品0705ﾏｰｹ修正入2" xfId="889"/>
    <cellStyle name="_貼り付け用_2006年下期重点商品0705ﾏｰｹ修正入2_■月別付加額グラフ" xfId="324"/>
    <cellStyle name="_貼り付け用_2006年下期重点商品0705ﾏｰｹ修正入2_■月別付加額グラフ_●全体企画会議資料（事業部全体）" xfId="2430"/>
    <cellStyle name="_貼り付け用_2006年下期重点商品0705ﾏｰｹ修正入2_●全体企画会議資料（事業部全体）" xfId="2801"/>
    <cellStyle name="_貼り付け用_2007年2月提案表０２０８" xfId="2802"/>
    <cellStyle name="_貼り付け用_2007年下期重点新商品ペット" xfId="2803"/>
    <cellStyle name="_貼り付け用_2007年下期重点新商品ペット_■月別付加額グラフ" xfId="2804"/>
    <cellStyle name="_貼り付け用_2007年下期重点新商品ペット_■月別付加額グラフ_●全体企画会議資料（事業部全体）" xfId="2091"/>
    <cellStyle name="_貼り付け用_2007年下期重点新商品ペット_●全体企画会議資料（事業部全体）" xfId="2805"/>
    <cellStyle name="_貼り付け用_2007年下期重点新商品リスト" xfId="2806"/>
    <cellStyle name="_貼り付け用_2007年下期重点新商品リスト_■月別付加額グラフ" xfId="33"/>
    <cellStyle name="_貼り付け用_2007年下期重点新商品リスト_■月別付加額グラフ_●全体企画会議資料（事業部全体）" xfId="306"/>
    <cellStyle name="_貼り付け用_2007年下期重点新商品リスト_●全体企画会議資料（事業部全体）" xfId="2423"/>
    <cellStyle name="_貼り付け用_2007年下期重点新商品リストハード" xfId="2246"/>
    <cellStyle name="_貼り付け用_2007年下期重点新商品リストハード_■月別付加額グラフ" xfId="2807"/>
    <cellStyle name="_貼り付け用_2007年下期重点新商品リストハード_■月別付加額グラフ_●全体企画会議資料（事業部全体）" xfId="2808"/>
    <cellStyle name="_貼り付け用_2007年下期重点新商品リストハード_●全体企画会議資料（事業部全体）" xfId="2810"/>
    <cellStyle name="_貼り付け用_2007年春夏ｳｪｱ廃番提案" xfId="2811"/>
    <cellStyle name="_貼り付け用_③【商品詳細】土佐ひのきシリーズ（仮）" xfId="2812"/>
    <cellStyle name="_貼り付け用_⑤A納価違い" xfId="2745"/>
    <cellStyle name="_貼り付け用_9月SABCDﾗﾝｸ" xfId="2814"/>
    <cellStyle name="_貼り付け用_CB3" xfId="991"/>
    <cellStyle name="_貼り付け用_ＳＡＢＣＤランク価格表０７０３" xfId="2815"/>
    <cellStyle name="_貼り付け用_ガーデン" xfId="2818"/>
    <cellStyle name="_貼り付け用_ガーデン_■月別付加額グラフ" xfId="2819"/>
    <cellStyle name="_貼り付け用_ガーデン_■月別付加額グラフ_●全体企画会議資料（事業部全体）" xfId="412"/>
    <cellStyle name="_貼り付け用_ガーデン_●全体企画会議資料（事業部全体）" xfId="2669"/>
    <cellStyle name="_貼り付け用_ガーデン_０７値上価格表 (2)" xfId="603"/>
    <cellStyle name="_貼り付け用_ガーデン_０７値上価格表 (2)_■月別付加額グラフ" xfId="2542"/>
    <cellStyle name="_貼り付け用_ガーデン_０７値上価格表 (2)_■月別付加額グラフ_●全体企画会議資料（事業部全体）" xfId="75"/>
    <cellStyle name="_貼り付け用_ガーデン_０７値上価格表 (2)_●全体企画会議資料（事業部全体）" xfId="606"/>
    <cellStyle name="_貼り付け用_ガーデン_営業向けレター" xfId="1922"/>
    <cellStyle name="_貼り付け用_ガーデン_営業向けレター_■月別付加額グラフ" xfId="2821"/>
    <cellStyle name="_貼り付け用_ガーデン_営業向けレター_■月別付加額グラフ_●全体企画会議資料（事業部全体）" xfId="2452"/>
    <cellStyle name="_貼り付け用_ガーデン_営業向けレター_●全体企画会議資料（事業部全体）" xfId="1831"/>
    <cellStyle name="_貼り付け用_グラフ・ランキング31W" xfId="2822"/>
    <cellStyle name="_貼り付け用_コピー生産リードタイム一覧（総合）高橋様" xfId="2823"/>
    <cellStyle name="_貼り付け用_コピー生産リードタイム一覧（総合）高橋様_■月別付加額グラフ" xfId="2824"/>
    <cellStyle name="_貼り付け用_コピー生産リードタイム一覧（総合）高橋様_■月別付加額グラフ_●全体企画会議資料（事業部全体）" xfId="2825"/>
    <cellStyle name="_貼り付け用_コピー生産リードタイム一覧（総合）高橋様_●全体企画会議資料（事業部全体）" xfId="2248"/>
    <cellStyle name="_貼り付け用_ｼﾝﾌﾟﾙデスク成功事例" xfId="2827"/>
    <cellStyle name="_貼り付け用_タカギ分析（2007.10.25）" xfId="2781"/>
    <cellStyle name="_貼り付け用_ﾍﾟｯﾄ試算依頼0601" xfId="2500"/>
    <cellStyle name="_貼り付け用_ﾍﾟｯﾄ試算依頼0601_【商品詳細】火災報知器2009" xfId="2346"/>
    <cellStyle name="_貼り付け用_ﾍﾟｯﾄ試算依頼0601_【大山＆柳沢チェック後】ＳＡＢＣＤランク価格表0723提案アイテム" xfId="1837"/>
    <cellStyle name="_貼り付け用_ﾍﾟｯﾄ試算依頼0601_【保管】商品マスタ" xfId="2829"/>
    <cellStyle name="_貼り付け用_ﾍﾟｯﾄ試算依頼0601_【保管】商品マスタ_■月別付加額グラフ" xfId="2018"/>
    <cellStyle name="_貼り付け用_ﾍﾟｯﾄ試算依頼0601_【保管】商品マスタ_■月別付加額グラフ_●全体企画会議資料（事業部全体）" xfId="2830"/>
    <cellStyle name="_貼り付け用_ﾍﾟｯﾄ試算依頼0601_【保管】商品マスタ_●全体企画会議資料（事業部全体）" xfId="2831"/>
    <cellStyle name="_貼り付け用_ﾍﾟｯﾄ試算依頼0601_■ホーム0708" xfId="2832"/>
    <cellStyle name="_貼り付け用_ﾍﾟｯﾄ試算依頼0601_■ホーム0708_■月別付加額グラフ" xfId="2833"/>
    <cellStyle name="_貼り付け用_ﾍﾟｯﾄ試算依頼0601_■ホーム0708_■月別付加額グラフ_●全体企画会議資料（事業部全体）" xfId="164"/>
    <cellStyle name="_貼り付け用_ﾍﾟｯﾄ試算依頼0601_■ホーム0708_●全体企画会議資料（事業部全体）" xfId="215"/>
    <cellStyle name="_貼り付け用_ﾍﾟｯﾄ試算依頼0601_■ホーム0708_9月SABCDﾗﾝｸ" xfId="2135"/>
    <cellStyle name="_貼り付け用_ﾍﾟｯﾄ試算依頼0601_■ホーム0708_9月SABCDﾗﾝｸ_9月SABCDﾗﾝｸ" xfId="2834"/>
    <cellStyle name="_貼り付け用_ﾍﾟｯﾄ試算依頼0601_■月別付加額グラフ" xfId="2712"/>
    <cellStyle name="_貼り付け用_ﾍﾟｯﾄ試算依頼0601_■月別付加額グラフ_●全体企画会議資料（事業部全体）" xfId="2835"/>
    <cellStyle name="_貼り付け用_ﾍﾟｯﾄ試算依頼0601_●全体企画会議資料（事業部全体）" xfId="2837"/>
    <cellStyle name="_貼り付け用_ﾍﾟｯﾄ試算依頼0601_★未配信★" xfId="2838"/>
    <cellStyle name="_貼り付け用_ﾍﾟｯﾄ試算依頼0601_0126SABCD（試算済）" xfId="2839"/>
    <cellStyle name="_貼り付け用_ﾍﾟｯﾄ試算依頼0601_0126SABCD（試算済）_9月SABCDﾗﾝｸ" xfId="2840"/>
    <cellStyle name="_貼り付け用_ﾍﾟｯﾄ試算依頼0601_0126SABCD（試算済）_9月SABCDﾗﾝｸ_9月SABCDﾗﾝｸ" xfId="2743"/>
    <cellStyle name="_貼り付け用_ﾍﾟｯﾄ試算依頼0601_05.プラ鉢スポット企画のご提案" xfId="2507"/>
    <cellStyle name="_貼り付け用_ﾍﾟｯﾄ試算依頼0601_05.プラ鉢スポット企画のご提案_06.各企画提案_作成中送信用" xfId="2842"/>
    <cellStyle name="_貼り付け用_ﾍﾟｯﾄ試算依頼0601_05.プラ鉢スポット企画のご提案_08-0128-観葉植物売場立上促進企画" xfId="2843"/>
    <cellStyle name="_貼り付け用_ﾍﾟｯﾄ試算依頼0601_０７値上価格表 (2)" xfId="2603"/>
    <cellStyle name="_貼り付け用_ﾍﾟｯﾄ試算依頼0601_０７値上価格表 (2)_■月別付加額グラフ" xfId="2844"/>
    <cellStyle name="_貼り付け用_ﾍﾟｯﾄ試算依頼0601_０７値上価格表 (2)_■月別付加額グラフ_●全体企画会議資料（事業部全体）" xfId="2846"/>
    <cellStyle name="_貼り付け用_ﾍﾟｯﾄ試算依頼0601_０７値上価格表 (2)_●全体企画会議資料（事業部全体）" xfId="2606"/>
    <cellStyle name="_貼り付け用_ﾍﾟｯﾄ試算依頼0601_0809Wシュレッダー事業部" xfId="2847"/>
    <cellStyle name="_貼り付け用_ﾍﾟｯﾄ試算依頼0601_1018" xfId="2848"/>
    <cellStyle name="_貼り付け用_ﾍﾟｯﾄ試算依頼0601_1018_9月SABCDﾗﾝｸ" xfId="2849"/>
    <cellStyle name="_貼り付け用_ﾍﾟｯﾄ試算依頼0601_1018_9月SABCDﾗﾝｸ_9月SABCDﾗﾝｸ" xfId="761"/>
    <cellStyle name="_貼り付け用_ﾍﾟｯﾄ試算依頼0601_1-チェック" xfId="1325"/>
    <cellStyle name="_貼り付け用_ﾍﾟｯﾄ試算依頼0601_⑤A納価違い" xfId="2850"/>
    <cellStyle name="_貼り付け用_ﾍﾟｯﾄ試算依頼0601_9月SABCDﾗﾝｸ" xfId="2852"/>
    <cellStyle name="_貼り付け用_ﾍﾟｯﾄ試算依頼0601_CB3" xfId="2854"/>
    <cellStyle name="_貼り付け用_ﾍﾟｯﾄ試算依頼0601_ＳＡＢＣＤランク価格表０７０３" xfId="2855"/>
    <cellStyle name="_貼り付け用_ﾍﾟｯﾄ試算依頼0601_ガーデン" xfId="2856"/>
    <cellStyle name="_貼り付け用_ﾍﾟｯﾄ試算依頼0601_ガーデン_■月別付加額グラフ" xfId="2857"/>
    <cellStyle name="_貼り付け用_ﾍﾟｯﾄ試算依頼0601_ガーデン_■月別付加額グラフ_●全体企画会議資料（事業部全体）" xfId="2858"/>
    <cellStyle name="_貼り付け用_ﾍﾟｯﾄ試算依頼0601_ガーデン_●全体企画会議資料（事業部全体）" xfId="1749"/>
    <cellStyle name="_貼り付け用_ﾍﾟｯﾄ試算依頼0601_ガーデン_０７値上価格表 (2)" xfId="2139"/>
    <cellStyle name="_貼り付け用_ﾍﾟｯﾄ試算依頼0601_ガーデン_０７値上価格表 (2)_■月別付加額グラフ" xfId="2859"/>
    <cellStyle name="_貼り付け用_ﾍﾟｯﾄ試算依頼0601_ガーデン_０７値上価格表 (2)_■月別付加額グラフ_●全体企画会議資料（事業部全体）" xfId="2860"/>
    <cellStyle name="_貼り付け用_ﾍﾟｯﾄ試算依頼0601_ガーデン_０７値上価格表 (2)_●全体企画会議資料（事業部全体）" xfId="2106"/>
    <cellStyle name="_貼り付け用_ﾍﾟｯﾄ試算依頼0601_ガーデン_営業向けレター" xfId="2861"/>
    <cellStyle name="_貼り付け用_ﾍﾟｯﾄ試算依頼0601_ガーデン_営業向けレター_■月別付加額グラフ" xfId="2862"/>
    <cellStyle name="_貼り付け用_ﾍﾟｯﾄ試算依頼0601_ガーデン_営業向けレター_■月別付加額グラフ_●全体企画会議資料（事業部全体）" xfId="2863"/>
    <cellStyle name="_貼り付け用_ﾍﾟｯﾄ試算依頼0601_ガーデン_営業向けレター_●全体企画会議資料（事業部全体）" xfId="2864"/>
    <cellStyle name="_貼り付け用_ﾍﾟｯﾄ試算依頼0601_タカギ分析（2007.10.25）" xfId="2865"/>
    <cellStyle name="_貼り付け用_ﾍﾟｯﾄ試算依頼0601_ホーム" xfId="2866"/>
    <cellStyle name="_貼り付け用_ﾍﾟｯﾄ試算依頼0601_ホーム(再)" xfId="2867"/>
    <cellStyle name="_貼り付け用_ﾍﾟｯﾄ試算依頼0601_ホーム(再)_■月別付加額グラフ" xfId="2868"/>
    <cellStyle name="_貼り付け用_ﾍﾟｯﾄ試算依頼0601_ホーム(再)_■月別付加額グラフ_●全体企画会議資料（事業部全体）" xfId="2869"/>
    <cellStyle name="_貼り付け用_ﾍﾟｯﾄ試算依頼0601_ホーム(再)_●全体企画会議資料（事業部全体）" xfId="12"/>
    <cellStyle name="_貼り付け用_ﾍﾟｯﾄ試算依頼0601_ホーム(再)_9月SABCDﾗﾝｸ" xfId="294"/>
    <cellStyle name="_貼り付け用_ﾍﾟｯﾄ試算依頼0601_ホーム(再)_9月SABCDﾗﾝｸ_9月SABCDﾗﾝｸ" xfId="2870"/>
    <cellStyle name="_貼り付け用_ﾍﾟｯﾄ試算依頼0601_ホーム_■月別付加額グラフ" xfId="2211"/>
    <cellStyle name="_貼り付け用_ﾍﾟｯﾄ試算依頼0601_ホーム_■月別付加額グラフ_●全体企画会議資料（事業部全体）" xfId="2216"/>
    <cellStyle name="_貼り付け用_ﾍﾟｯﾄ試算依頼0601_ホーム_●全体企画会議資料（事業部全体）" xfId="1270"/>
    <cellStyle name="_貼り付け用_ﾍﾟｯﾄ試算依頼0601_ホーム_9月SABCDﾗﾝｸ" xfId="1281"/>
    <cellStyle name="_貼り付け用_ﾍﾟｯﾄ試算依頼0601_ホーム_9月SABCDﾗﾝｸ_9月SABCDﾗﾝｸ" xfId="2871"/>
    <cellStyle name="_貼り付け用_ﾍﾟｯﾄ試算依頼0601_ﾎｰﾑ11月SABCDランク" xfId="2872"/>
    <cellStyle name="_貼り付け用_ﾍﾟｯﾄ試算依頼0601_ワンケアＱＡ" xfId="449"/>
    <cellStyle name="_貼り付け用_ﾍﾟｯﾄ試算依頼0601_営業向けレター" xfId="1165"/>
    <cellStyle name="_貼り付け用_ﾍﾟｯﾄ試算依頼0601_営業向けレター_■月別付加額グラフ" xfId="2873"/>
    <cellStyle name="_貼り付け用_ﾍﾟｯﾄ試算依頼0601_営業向けレター_■月別付加額グラフ_●全体企画会議資料（事業部全体）" xfId="739"/>
    <cellStyle name="_貼り付け用_ﾍﾟｯﾄ試算依頼0601_営業向けレター_●全体企画会議資料（事業部全体）" xfId="2874"/>
    <cellStyle name="_貼り付け用_ﾍﾟｯﾄ試算依頼0601_収納家具" xfId="661"/>
    <cellStyle name="_貼り付け用_ﾍﾟｯﾄ試算依頼0601_収納家具_■月別付加額グラフ" xfId="2077"/>
    <cellStyle name="_貼り付け用_ﾍﾟｯﾄ試算依頼0601_収納家具_■月別付加額グラフ_●全体企画会議資料（事業部全体）" xfId="2875"/>
    <cellStyle name="_貼り付け用_ﾍﾟｯﾄ試算依頼0601_収納家具_●全体企画会議資料（事業部全体）" xfId="2204"/>
    <cellStyle name="_貼り付け用_ﾍﾟｯﾄ試算依頼0601_池Ｍ依頼_価格表" xfId="2876"/>
    <cellStyle name="_貼り付け用_ﾍﾟｯﾄ試算依頼0601_池Ｍ依頼_価格表_■月別付加額グラフ" xfId="2877"/>
    <cellStyle name="_貼り付け用_ﾍﾟｯﾄ試算依頼0601_池Ｍ依頼_価格表_■月別付加額グラフ_●全体企画会議資料（事業部全体）" xfId="2878"/>
    <cellStyle name="_貼り付け用_ﾍﾟｯﾄ試算依頼0601_池Ｍ依頼_価格表_●全体企画会議資料（事業部全体）" xfId="2879"/>
    <cellStyle name="_貼り付け用_ﾍﾟｯﾄ試算依頼0601_池Ｍ依頼_価格表_０７値上価格表 (2)" xfId="2880"/>
    <cellStyle name="_貼り付け用_ﾍﾟｯﾄ試算依頼0601_池Ｍ依頼_価格表_０７値上価格表 (2)_■月別付加額グラフ" xfId="2881"/>
    <cellStyle name="_貼り付け用_ﾍﾟｯﾄ試算依頼0601_池Ｍ依頼_価格表_０７値上価格表 (2)_■月別付加額グラフ_●全体企画会議資料（事業部全体）" xfId="1155"/>
    <cellStyle name="_貼り付け用_ﾍﾟｯﾄ試算依頼0601_池Ｍ依頼_価格表_０７値上価格表 (2)_●全体企画会議資料（事業部全体）" xfId="2882"/>
    <cellStyle name="_貼り付け用_ﾍﾟｯﾄ試算依頼0601_池Ｍ依頼_価格表_営業向けレター" xfId="2883"/>
    <cellStyle name="_貼り付け用_ﾍﾟｯﾄ試算依頼0601_池Ｍ依頼_価格表_営業向けレター_■月別付加額グラフ" xfId="2884"/>
    <cellStyle name="_貼り付け用_ﾍﾟｯﾄ試算依頼0601_池Ｍ依頼_価格表_営業向けレター_■月別付加額グラフ_●全体企画会議資料（事業部全体）" xfId="2886"/>
    <cellStyle name="_貼り付け用_ﾍﾟｯﾄ試算依頼0601_池Ｍ依頼_価格表_営業向けレター_●全体企画会議資料（事業部全体）" xfId="2887"/>
    <cellStyle name="_貼り付け用_ﾍﾟｯﾄ試算依頼0601_未配信）HE事業部SABCDﾗﾝｸ価格表" xfId="2888"/>
    <cellStyle name="_貼り付け用_ホーム" xfId="671"/>
    <cellStyle name="_貼り付け用_ホーム(再)" xfId="2889"/>
    <cellStyle name="_貼り付け用_ホーム(再)_■月別付加額グラフ" xfId="2890"/>
    <cellStyle name="_貼り付け用_ホーム(再)_■月別付加額グラフ_●全体企画会議資料（事業部全体）" xfId="2891"/>
    <cellStyle name="_貼り付け用_ホーム(再)_●全体企画会議資料（事業部全体）" xfId="2892"/>
    <cellStyle name="_貼り付け用_ホーム(再)_9月SABCDﾗﾝｸ" xfId="1468"/>
    <cellStyle name="_貼り付け用_ホーム(再)_9月SABCDﾗﾝｸ_9月SABCDﾗﾝｸ" xfId="677"/>
    <cellStyle name="_貼り付け用_ホーム_■月別付加額グラフ" xfId="1787"/>
    <cellStyle name="_貼り付け用_ホーム_■月別付加額グラフ_●全体企画会議資料（事業部全体）" xfId="1962"/>
    <cellStyle name="_貼り付け用_ホーム_●全体企画会議資料（事業部全体）" xfId="2893"/>
    <cellStyle name="_貼り付け用_ホーム_9月SABCDﾗﾝｸ" xfId="2894"/>
    <cellStyle name="_貼り付け用_ホーム_9月SABCDﾗﾝｸ_9月SABCDﾗﾝｸ" xfId="2896"/>
    <cellStyle name="_貼り付け用_ﾎｰﾑ11月SABCDランク" xfId="2897"/>
    <cellStyle name="_貼り付け用_ホーム2007年下期重点新商品リスト" xfId="2264"/>
    <cellStyle name="_貼り付け用_ホーム2007年下期重点新商品リスト_■月別付加額グラフ" xfId="2898"/>
    <cellStyle name="_貼り付け用_ホーム2007年下期重点新商品リスト_■月別付加額グラフ_●全体企画会議資料（事業部全体）" xfId="2899"/>
    <cellStyle name="_貼り付け用_ホーム2007年下期重点新商品リスト_●全体企画会議資料（事業部全体）" xfId="2900"/>
    <cellStyle name="_貼り付け用_ワンケアＱＡ" xfId="1949"/>
    <cellStyle name="_貼り付け用_営業向けレター" xfId="2901"/>
    <cellStyle name="_貼り付け用_営業向けレター_■月別付加額グラフ" xfId="1236"/>
    <cellStyle name="_貼り付け用_営業向けレター_■月別付加額グラフ_●全体企画会議資料（事業部全体）" xfId="2902"/>
    <cellStyle name="_貼り付け用_営業向けレター_●全体企画会議資料（事業部全体）" xfId="2885"/>
    <cellStyle name="_貼り付け用_観葉植物価格表（企画品）" xfId="2521"/>
    <cellStyle name="_貼り付け用_観葉植物価格表（企画品）_05.プラ鉢スポット企画のご提案" xfId="2904"/>
    <cellStyle name="_貼り付け用_観葉植物価格表（企画品）_05.プラ鉢スポット企画のご提案_06.各企画提案_作成中送信用" xfId="2905"/>
    <cellStyle name="_貼り付け用_観葉植物価格表（企画品）_05.プラ鉢スポット企画のご提案_08-0128-観葉植物売場立上促進企画" xfId="2035"/>
    <cellStyle name="_貼り付け用_観葉植物価格表（企画品）_タカギ分析（2007.10.25）" xfId="455"/>
    <cellStyle name="_貼り付け用_観葉植物価格表0516" xfId="727"/>
    <cellStyle name="_貼り付け用_観葉植物価格表0516_05.プラ鉢スポット企画のご提案" xfId="2906"/>
    <cellStyle name="_貼り付け用_観葉植物価格表0516_05.プラ鉢スポット企画のご提案_06.各企画提案_作成中送信用" xfId="2907"/>
    <cellStyle name="_貼り付け用_観葉植物価格表0516_05.プラ鉢スポット企画のご提案_08-0128-観葉植物売場立上促進企画" xfId="2908"/>
    <cellStyle name="_貼り付け用_観葉植物価格表0516_タカギ分析（2007.10.25）" xfId="2161"/>
    <cellStyle name="_貼り付け用_観葉植物情報0524 " xfId="2909"/>
    <cellStyle name="_貼り付け用_観葉植物情報0524 _(仮）空気清浄機" xfId="1581"/>
    <cellStyle name="_貼り付け用_観葉植物情報0524 _（仮）水槽かんたん企画書" xfId="2460"/>
    <cellStyle name="_貼り付け用_観葉植物情報0524 _(正）TOFｼﾘｰｽﾞ商品詳細③" xfId="2910"/>
    <cellStyle name="_貼り付け用_観葉植物情報0524 _【正】業界価格構成表(社外秘)120817" xfId="2289"/>
    <cellStyle name="_貼り付け用_観葉植物情報0524 _■月別付加額グラフ" xfId="2082"/>
    <cellStyle name="_貼り付け用_観葉植物情報0524 _■月別付加額グラフ_●全体企画会議資料（事業部全体）" xfId="1639"/>
    <cellStyle name="_貼り付け用_観葉植物情報0524 _■毎日情報■必達キャンペーンランキング" xfId="439"/>
    <cellStyle name="_貼り付け用_観葉植物情報0524 _○ＬＥＤ見積form.110902" xfId="1016"/>
    <cellStyle name="_貼り付け用_観葉植物情報0524 _●ペットシーツ旧品出荷停止のご連絡" xfId="771"/>
    <cellStyle name="_貼り付け用_観葉植物情報0524 _●全体企画会議資料（事業部全体）" xfId="2911"/>
    <cellStyle name="_貼り付け用_観葉植物情報0524 _●毎日情報【廃番1114】" xfId="2912"/>
    <cellStyle name="_貼り付け用_観葉植物情報0524 _●毎日情報【廃番第16弾070424】" xfId="2913"/>
    <cellStyle name="_貼り付け用_観葉植物情報0524 _●毎日情報【廃番第26弾070724】" xfId="2526"/>
    <cellStyle name="_貼り付け用_観葉植物情報0524 _●毎日情報【廃番第8弾070227】" xfId="2914"/>
    <cellStyle name="_貼り付け用_観葉植物情報0524 _0424 ﾌｧﾌﾞﾘｯｸﾋﾟﾝﾅｯﾌﾟﾎﾞｰﾄﾞ(4sku）廃番のお知らせ" xfId="2915"/>
    <cellStyle name="_貼り付け用_観葉植物情報0524 _0424オールステンレス物干し出荷ガードの件" xfId="1969"/>
    <cellStyle name="_貼り付け用_観葉植物情報0524 _0523 2007年秋冬ペット用品企画書配信のお知らせ" xfId="2916"/>
    <cellStyle name="_貼り付け用_観葉植物情報0524 _06-10-02TVﾗｯｸ『TPOｼﾘｰｽﾞ』HC・GMS向け販売について" xfId="1326"/>
    <cellStyle name="_貼り付け用_観葉植物情報0524 _06-10-02TVﾗｯｸ『TPOｼﾘｰｽﾞ』HC・GMS向け販売について_■月別付加額グラフ" xfId="1984"/>
    <cellStyle name="_貼り付け用_観葉植物情報0524 _06-10-02TVﾗｯｸ『TPOｼﾘｰｽﾞ』HC・GMS向け販売について_■月別付加額グラフ_●全体企画会議資料（事業部全体）" xfId="2917"/>
    <cellStyle name="_貼り付け用_観葉植物情報0524 _06-10-02TVﾗｯｸ『TPOｼﾘｰｽﾞ』HC・GMS向け販売について_●全体企画会議資料（事業部全体）" xfId="2918"/>
    <cellStyle name="_貼り付け用_観葉植物情報0524 _06-11-07_ｽﾄﾛﾎﾞﾗｲﾄﾊﾟｯｹｰｼﾞ訂正のお願い" xfId="736"/>
    <cellStyle name="_貼り付け用_観葉植物情報0524 _06-11-08廃番品のお知らせ②" xfId="2919"/>
    <cellStyle name="_貼り付け用_観葉植物情報0524 _06-1114-【重要緊急】ｲﾙﾐﾈｰｼｮﾝﾗｲﾄ一部アイテム回収のお知らせ" xfId="471"/>
    <cellStyle name="_貼り付け用_観葉植物情報0524 _06-11-14ｱｲﾘｽﾍﾞｯﾄﾞ用品廃番のお知らせ" xfId="2920"/>
    <cellStyle name="_貼り付け用_観葉植物情報0524 _0620 ｽﾃﾝﾚｽﾎﾟｽﾄUT-200.300.400（3sku）廃番のお知らせ" xfId="2256"/>
    <cellStyle name="_貼り付け用_観葉植物情報0524 _0620＿営業教育指導部" xfId="2922"/>
    <cellStyle name="_貼り付け用_観葉植物情報0524 _0620ﾍﾟｯﾄ用あったかﾏｯﾄ企画書配信のお知らせ" xfId="304"/>
    <cellStyle name="_貼り付け用_観葉植物情報0524 _0627 ｼﾞｭﾆｱｼｰﾄﾃﾞﾗｯｸｽJS-40DX廃番のお知らせ" xfId="2924"/>
    <cellStyle name="_貼り付け用_観葉植物情報0524 _0627 ﾊﾝｷﾝｸﾞﾌｫﾙﾀﾞｰFF-A45廃番のお知らせ" xfId="102"/>
    <cellStyle name="_貼り付け用_観葉植物情報0524 _0627＿営業教育指導部" xfId="2284"/>
    <cellStyle name="_貼り付け用_観葉植物情報0524 _0627ｸﾘｽﾏｽ＆お正月ﾍﾟｯﾄｳｪｱ・ﾍﾞｯﾄﾞ大口受付の件" xfId="1024"/>
    <cellStyle name="_貼り付け用_観葉植物情報0524 _07-03-13押入整理棚値上げのお知らせ" xfId="2926"/>
    <cellStyle name="_貼り付け用_観葉植物情報0524 _07-03-13押入整理棚値上げのお知らせ_■月別付加額グラフ" xfId="2927"/>
    <cellStyle name="_貼り付け用_観葉植物情報0524 _07-03-13押入整理棚値上げのお知らせ_■月別付加額グラフ_●全体企画会議資料（事業部全体）" xfId="582"/>
    <cellStyle name="_貼り付け用_観葉植物情報0524 _07-03-13押入整理棚値上げのお知らせ_●全体企画会議資料（事業部全体）" xfId="542"/>
    <cellStyle name="_貼り付け用_観葉植物情報0524 _07-03-13押入整理棚値上げのお知らせ_０７値上価格表 (2)" xfId="2928"/>
    <cellStyle name="_貼り付け用_観葉植物情報0524 _07-03-13押入整理棚値上げのお知らせ_０７値上価格表 (2)_■月別付加額グラフ" xfId="2929"/>
    <cellStyle name="_貼り付け用_観葉植物情報0524 _07-03-13押入整理棚値上げのお知らせ_０７値上価格表 (2)_■月別付加額グラフ_●全体企画会議資料（事業部全体）" xfId="2516"/>
    <cellStyle name="_貼り付け用_観葉植物情報0524 _07-03-13押入整理棚値上げのお知らせ_０７値上価格表 (2)_●全体企画会議資料（事業部全体）" xfId="2931"/>
    <cellStyle name="_貼り付け用_観葉植物情報0524 _07-03-13押入整理棚値上げのお知らせ_営業向けレター" xfId="2932"/>
    <cellStyle name="_貼り付け用_観葉植物情報0524 _07-03-13押入整理棚値上げのお知らせ_営業向けレター_■月別付加額グラフ" xfId="2933"/>
    <cellStyle name="_貼り付け用_観葉植物情報0524 _07-03-13押入整理棚値上げのお知らせ_営業向けレター_■月別付加額グラフ_●全体企画会議資料（事業部全体）" xfId="2934"/>
    <cellStyle name="_貼り付け用_観葉植物情報0524 _07-03-13押入整理棚値上げのお知らせ_営業向けレター_●全体企画会議資料（事業部全体）" xfId="2935"/>
    <cellStyle name="_貼り付け用_観葉植物情報0524 _07-05-00ﾜｲﾄﾞｽﾄｯｶｰ値上げのお知らせ" xfId="1225"/>
    <cellStyle name="_貼り付け用_観葉植物情報0524 _07-05-00ﾜｲﾄﾞｽﾄｯｶｰ値上げのお知らせ_■月別付加額グラフ" xfId="250"/>
    <cellStyle name="_貼り付け用_観葉植物情報0524 _07-05-00ﾜｲﾄﾞｽﾄｯｶｰ値上げのお知らせ_■月別付加額グラフ_●全体企画会議資料（事業部全体）" xfId="2936"/>
    <cellStyle name="_貼り付け用_観葉植物情報0524 _07-05-00ﾜｲﾄﾞｽﾄｯｶｰ値上げのお知らせ_●全体企画会議資料（事業部全体）" xfId="1534"/>
    <cellStyle name="_貼り付け用_観葉植物情報0524 _07-05-00ﾜｲﾄﾞｽﾄｯｶｰ値上げのお知らせ_０７値上価格表 (2)" xfId="2937"/>
    <cellStyle name="_貼り付け用_観葉植物情報0524 _07-05-00ﾜｲﾄﾞｽﾄｯｶｰ値上げのお知らせ_０７値上価格表 (2)_■月別付加額グラフ" xfId="2938"/>
    <cellStyle name="_貼り付け用_観葉植物情報0524 _07-05-00ﾜｲﾄﾞｽﾄｯｶｰ値上げのお知らせ_０７値上価格表 (2)_■月別付加額グラフ_●全体企画会議資料（事業部全体）" xfId="2939"/>
    <cellStyle name="_貼り付け用_観葉植物情報0524 _07-05-00ﾜｲﾄﾞｽﾄｯｶｰ値上げのお知らせ_０７値上価格表 (2)_●全体企画会議資料（事業部全体）" xfId="2941"/>
    <cellStyle name="_貼り付け用_観葉植物情報0524 _07-05-00ﾜｲﾄﾞｽﾄｯｶｰ値上げのお知らせ_営業向けレター" xfId="2221"/>
    <cellStyle name="_貼り付け用_観葉植物情報0524 _07-05-00ﾜｲﾄﾞｽﾄｯｶｰ値上げのお知らせ_営業向けレター_■月別付加額グラフ" xfId="2942"/>
    <cellStyle name="_貼り付け用_観葉植物情報0524 _07-05-00ﾜｲﾄﾞｽﾄｯｶｰ値上げのお知らせ_営業向けレター_■月別付加額グラフ_●全体企画会議資料（事業部全体）" xfId="2943"/>
    <cellStyle name="_貼り付け用_観葉植物情報0524 _07-05-00ﾜｲﾄﾞｽﾄｯｶｰ値上げのお知らせ_営業向けレター_●全体企画会議資料（事業部全体）" xfId="135"/>
    <cellStyle name="_貼り付け用_観葉植物情報0524 _07-0516-【ｲﾙﾐ】2007年ｲﾙﾐﾈｰｼｮﾝﾗｲﾄﾗｲﾝﾅｯﾌﾟ変更について" xfId="1412"/>
    <cellStyle name="_貼り付け用_観葉植物情報0524 _07-05-16ﾜｲﾄﾞｽﾄｯｶｰ値上げのお知らせ" xfId="2432"/>
    <cellStyle name="_貼り付け用_観葉植物情報0524 _07-0522-●2006→2007ｲﾙﾐ商品変更一覧" xfId="2944"/>
    <cellStyle name="_貼り付け用_観葉植物情報0524 _07-0522-イルミセット品かんたん企画書" xfId="2386"/>
    <cellStyle name="_貼り付け用_観葉植物情報0524 _07-0522-イルミ商品別かんたん企画書" xfId="2945"/>
    <cellStyle name="_貼り付け用_観葉植物情報0524 _07-0523-【重要】2007年ｲﾙﾐﾈｰｼｮﾝﾗｲﾄﾗｲﾝﾅｯﾌﾟ変更について" xfId="125"/>
    <cellStyle name="_貼り付け用_観葉植物情報0524 _07-05-23夏の商談会企画書配信のお知らせ" xfId="2946"/>
    <cellStyle name="_貼り付け用_観葉植物情報0524 _07-06-20_ﾁｪｽﾄESのPOP違いの件について" xfId="2947"/>
    <cellStyle name="_貼り付け用_観葉植物情報0524 _07-0627-【廃番連絡】肥料4SKU廃番のご連絡" xfId="1347"/>
    <cellStyle name="_貼り付け用_観葉植物情報0524 _07-06-28家具廃番商品のお知らせ" xfId="2948"/>
    <cellStyle name="_貼り付け用_観葉植物情報0524 _07-06-28家具廃番商品のお知らせ_重点商品実績表、ストカバ進捗表" xfId="664"/>
    <cellStyle name="_貼り付け用_観葉植物情報0524 _07-07-18家具廃番商品のお知らせ" xfId="2949"/>
    <cellStyle name="_貼り付け用_観葉植物情報0524 _07-07-18家具廃番商品のお知らせ_重点商品実績表、ストカバ進捗表" xfId="2950"/>
    <cellStyle name="_貼り付け用_観葉植物情報0524 _07-07-19家具廃番商品のお知らせ" xfId="1306"/>
    <cellStyle name="_貼り付け用_観葉植物情報0524 _07-07-19家具廃番商品のお知らせ_重点商品実績表、ストカバ進捗表" xfId="767"/>
    <cellStyle name="_貼り付け用_観葉植物情報0524 _07-07-24廃番商品のお知らせ" xfId="2951"/>
    <cellStyle name="_貼り付け用_観葉植物情報0524 _07-08-22塗装家具ｼﾘｰｽﾞ弟3段商品詳細配信のお知らせ" xfId="2952"/>
    <cellStyle name="_貼り付け用_観葉植物情報0524 _07‐1106‐【ｷｬﾝﾍﾟｰﾝ】（再）ﾌﾙｶﾊﾞｰHRｽﾘﾑ年末手袋付ｷｬﾝﾍﾟｰﾝのお知らせ" xfId="965"/>
    <cellStyle name="_貼り付け用_観葉植物情報0524 _0724ﾄﾚｰﾆﾝｸﾞﾍﾟﾝﾀﾞﾝﾄ企画書再配信連絡" xfId="2953"/>
    <cellStyle name="_貼り付け用_観葉植物情報0524 _0724秋冬ペコレハンガーについて" xfId="1542"/>
    <cellStyle name="_貼り付け用_観葉植物情報0524 _0724卓上シュレッダー発売停止のおしらせ" xfId="2954"/>
    <cellStyle name="_貼り付け用_観葉植物情報0524 _０７値上価格表 (2)" xfId="2955"/>
    <cellStyle name="_貼り付け用_観葉植物情報0524 _０７値上価格表 (2)_■月別付加額グラフ" xfId="270"/>
    <cellStyle name="_貼り付け用_観葉植物情報0524 _０７値上価格表 (2)_■月別付加額グラフ_●全体企画会議資料（事業部全体）" xfId="2956"/>
    <cellStyle name="_貼り付け用_観葉植物情報0524 _０７値上価格表 (2)_●全体企画会議資料（事業部全体）" xfId="1188"/>
    <cellStyle name="_貼り付け用_観葉植物情報0524 _2007年初売り" xfId="1425"/>
    <cellStyle name="_貼り付け用_観葉植物情報0524 _②07-05-00ﾜｲﾄﾞｽﾄｯｶｰ値上げのお知らせ" xfId="461"/>
    <cellStyle name="_貼り付け用_観葉植物情報0524 _②07-05-00ﾜｲﾄﾞｽﾄｯｶｰ値上げのお知らせ_■月別付加額グラフ" xfId="2957"/>
    <cellStyle name="_貼り付け用_観葉植物情報0524 _②07-05-00ﾜｲﾄﾞｽﾄｯｶｰ値上げのお知らせ_■月別付加額グラフ_●全体企画会議資料（事業部全体）" xfId="1807"/>
    <cellStyle name="_貼り付け用_観葉植物情報0524 _②07-05-00ﾜｲﾄﾞｽﾄｯｶｰ値上げのお知らせ_●全体企画会議資料（事業部全体）" xfId="2930"/>
    <cellStyle name="_貼り付け用_観葉植物情報0524 _②07-05-00ﾜｲﾄﾞｽﾄｯｶｰ値上げのお知らせ_０７値上価格表 (2)" xfId="1810"/>
    <cellStyle name="_貼り付け用_観葉植物情報0524 _②07-05-00ﾜｲﾄﾞｽﾄｯｶｰ値上げのお知らせ_０７値上価格表 (2)_■月別付加額グラフ" xfId="2958"/>
    <cellStyle name="_貼り付け用_観葉植物情報0524 _②07-05-00ﾜｲﾄﾞｽﾄｯｶｰ値上げのお知らせ_０７値上価格表 (2)_■月別付加額グラフ_●全体企画会議資料（事業部全体）" xfId="474"/>
    <cellStyle name="_貼り付け用_観葉植物情報0524 _②07-05-00ﾜｲﾄﾞｽﾄｯｶｰ値上げのお知らせ_０７値上価格表 (2)_●全体企画会議資料（事業部全体）" xfId="2959"/>
    <cellStyle name="_貼り付け用_観葉植物情報0524 _②07-05-00ﾜｲﾄﾞｽﾄｯｶｰ値上げのお知らせ_営業向けレター" xfId="2374"/>
    <cellStyle name="_貼り付け用_観葉植物情報0524 _②07-05-00ﾜｲﾄﾞｽﾄｯｶｰ値上げのお知らせ_営業向けレター_■月別付加額グラフ" xfId="1050"/>
    <cellStyle name="_貼り付け用_観葉植物情報0524 _②07-05-00ﾜｲﾄﾞｽﾄｯｶｰ値上げのお知らせ_営業向けレター_■月別付加額グラフ_●全体企画会議資料（事業部全体）" xfId="814"/>
    <cellStyle name="_貼り付け用_観葉植物情報0524 _②07-05-00ﾜｲﾄﾞｽﾄｯｶｰ値上げのお知らせ_営業向けレター_●全体企画会議資料（事業部全体）" xfId="2960"/>
    <cellStyle name="_貼り付け用_観葉植物情報0524 _ＬＥＤ：ランニングコスト（１１０Ｗ&amp;４０Ｗ）100809④" xfId="2599"/>
    <cellStyle name="_貼り付け用_観葉植物情報0524 _LED事業部幹部研修会(最終)0709" xfId="8"/>
    <cellStyle name="_貼り付け用_観葉植物情報0524 _アクオスキャンペーン" xfId="2961"/>
    <cellStyle name="_貼り付け用_観葉植物情報0524 _あったカイロ　初売り企画　HI" xfId="2962"/>
    <cellStyle name="_貼り付け用_観葉植物情報0524 _あったカイロ初売り企画" xfId="2964"/>
    <cellStyle name="_貼り付け用_観葉植物情報0524 _カイロ商品詳細7.11更新" xfId="712"/>
    <cellStyle name="_貼り付け用_観葉植物情報0524 _コスト比較（４０Ｗ週５日１２時間）100805" xfId="2966"/>
    <cellStyle name="_貼り付け用_観葉植物情報0524 _コスト比較（４０Ｗ週５日２４時間）100805" xfId="2178"/>
    <cellStyle name="_貼り付け用_観葉植物情報0524 _サンプラザ店舗一覧" xfId="821"/>
    <cellStyle name="_貼り付け用_観葉植物情報0524 _ダイシン・島忠：ＬＥＤ：ランニングコスト（１１０Ｗ&amp;４０Ｗ）100816" xfId="2389"/>
    <cellStyle name="_貼り付け用_観葉植物情報0524 _ﾏｰｹﾃｨﾝｸﾞ部情報　ｶｲﾛ　価格対応の制約条件の連絡" xfId="377"/>
    <cellStyle name="_貼り付け用_観葉植物情報0524 _マーケティング部情報　加湿器　商談資料" xfId="2968"/>
    <cellStyle name="_貼り付け用_観葉植物情報0524 _マーケティング部情報　物干し２次値上げ後価格表" xfId="2206"/>
    <cellStyle name="_貼り付け用_観葉植物情報0524 _マーケティング部情報　物干し値上げ" xfId="335"/>
    <cellStyle name="_貼り付け用_観葉植物情報0524 _ﾏｰｹﾃｨﾝｸﾞ部情報（収納・家具用）ﾌｫｰﾏｯﾄ" xfId="2231"/>
    <cellStyle name="_貼り付け用_観葉植物情報0524 _ﾏｰｹ情報1113" xfId="604"/>
    <cellStyle name="_貼り付け用_観葉植物情報0524 _ﾜｲﾄﾞｽﾄｯｶｰ値上SIM1" xfId="2969"/>
    <cellStyle name="_貼り付け用_観葉植物情報0524 _ﾜｲﾄﾞｽﾄｯｶｰ値上SIM1_■月別付加額グラフ" xfId="2970"/>
    <cellStyle name="_貼り付け用_観葉植物情報0524 _ﾜｲﾄﾞｽﾄｯｶｰ値上SIM1_■月別付加額グラフ_●全体企画会議資料（事業部全体）" xfId="2971"/>
    <cellStyle name="_貼り付け用_観葉植物情報0524 _ﾜｲﾄﾞｽﾄｯｶｰ値上SIM1_●全体企画会議資料（事業部全体）" xfId="2972"/>
    <cellStyle name="_貼り付け用_観葉植物情報0524 _ﾜｲﾄﾞｽﾄｯｶｰ値上SIM1_０７値上価格表 (2)" xfId="100"/>
    <cellStyle name="_貼り付け用_観葉植物情報0524 _ﾜｲﾄﾞｽﾄｯｶｰ値上SIM1_０７値上価格表 (2)_■月別付加額グラフ" xfId="1635"/>
    <cellStyle name="_貼り付け用_観葉植物情報0524 _ﾜｲﾄﾞｽﾄｯｶｰ値上SIM1_０７値上価格表 (2)_■月別付加額グラフ_●全体企画会議資料（事業部全体）" xfId="2512"/>
    <cellStyle name="_貼り付け用_観葉植物情報0524 _ﾜｲﾄﾞｽﾄｯｶｰ値上SIM1_０７値上価格表 (2)_●全体企画会議資料（事業部全体）" xfId="410"/>
    <cellStyle name="_貼り付け用_観葉植物情報0524 _ﾜｲﾄﾞｽﾄｯｶｰ値上SIM1_営業向けレター" xfId="2260"/>
    <cellStyle name="_貼り付け用_観葉植物情報0524 _ﾜｲﾄﾞｽﾄｯｶｰ値上SIM1_営業向けレター_■月別付加額グラフ" xfId="2973"/>
    <cellStyle name="_貼り付け用_観葉植物情報0524 _ﾜｲﾄﾞｽﾄｯｶｰ値上SIM1_営業向けレター_■月別付加額グラフ_●全体企画会議資料（事業部全体）" xfId="2974"/>
    <cellStyle name="_貼り付け用_観葉植物情報0524 _ﾜｲﾄﾞｽﾄｯｶｰ値上SIM1_営業向けレター_●全体企画会議資料（事業部全体）" xfId="2975"/>
    <cellStyle name="_貼り付け用_観葉植物情報0524 _営業教育指導部0523" xfId="1437"/>
    <cellStyle name="_貼り付け用_観葉植物情報0524 _営業教育指導部0822" xfId="556"/>
    <cellStyle name="_貼り付け用_観葉植物情報0524 _営業向けレター" xfId="2976"/>
    <cellStyle name="_貼り付け用_観葉植物情報0524 _営業向けレター_■月別付加額グラフ" xfId="2977"/>
    <cellStyle name="_貼り付け用_観葉植物情報0524 _営業向けレター_■月別付加額グラフ_●全体企画会議資料（事業部全体）" xfId="1607"/>
    <cellStyle name="_貼り付け用_観葉植物情報0524 _営業向けレター_●全体企画会議資料（事業部全体）" xfId="2978"/>
    <cellStyle name="_貼り付け用_観葉植物情報0524 _押入整理棚価格変更について" xfId="1747"/>
    <cellStyle name="_貼り付け用_観葉植物情報0524 _押入整理棚価格変更について_■月別付加額グラフ" xfId="2979"/>
    <cellStyle name="_貼り付け用_観葉植物情報0524 _押入整理棚価格変更について_■月別付加額グラフ_●全体企画会議資料（事業部全体）" xfId="2980"/>
    <cellStyle name="_貼り付け用_観葉植物情報0524 _押入整理棚価格変更について_●全体企画会議資料（事業部全体）" xfId="1940"/>
    <cellStyle name="_貼り付け用_観葉植物情報0524 _押入整理棚価格変更について_０７値上価格表 (2)" xfId="2981"/>
    <cellStyle name="_貼り付け用_観葉植物情報0524 _押入整理棚価格変更について_０７値上価格表 (2)_■月別付加額グラフ" xfId="2982"/>
    <cellStyle name="_貼り付け用_観葉植物情報0524 _押入整理棚価格変更について_０７値上価格表 (2)_■月別付加額グラフ_●全体企画会議資料（事業部全体）" xfId="2983"/>
    <cellStyle name="_貼り付け用_観葉植物情報0524 _押入整理棚価格変更について_０７値上価格表 (2)_●全体企画会議資料（事業部全体）" xfId="554"/>
    <cellStyle name="_貼り付け用_観葉植物情報0524 _押入整理棚価格変更について_営業向けレター" xfId="134"/>
    <cellStyle name="_貼り付け用_観葉植物情報0524 _押入整理棚価格変更について_営業向けレター_■月別付加額グラフ" xfId="2984"/>
    <cellStyle name="_貼り付け用_観葉植物情報0524 _押入整理棚価格変更について_営業向けレター_■月別付加額グラフ_●全体企画会議資料（事業部全体）" xfId="2985"/>
    <cellStyle name="_貼り付け用_観葉植物情報0524 _押入整理棚価格変更について_営業向けレター_●全体企画会議資料（事業部全体）" xfId="2895"/>
    <cellStyle name="_貼り付け用_観葉植物情報0524 _下期重点実績表ストカバ" xfId="1779"/>
    <cellStyle name="_貼り付け用_観葉植物情報0524 _簡易棚割用画像データ配信の件" xfId="2533"/>
    <cellStyle name="_貼り付け用_観葉植物情報0524 _業界価格構成表(社外秘)110303" xfId="2142"/>
    <cellStyle name="_貼り付け用_観葉植物情報0524 _手直しPOP資材依頼書" xfId="2986"/>
    <cellStyle name="_貼り付け用_観葉植物情報0524 _重点実績・ストカバ" xfId="1882"/>
    <cellStyle name="_貼り付け用_観葉植物情報0524 _水槽別売品（脱窒ﾍﾟﾚｯﾄ・ﾊﾞｸﾃﾘｱ）の件" xfId="2987"/>
    <cellStyle name="_貼り付け用_観葉植物情報0524 _水槽用ﾊﾞｸﾃﾘｱの取り寄せ方法について" xfId="2988"/>
    <cellStyle name="_貼り付け用_観葉植物情報0524 _生産企画部情報1106" xfId="2497"/>
    <cellStyle name="_貼り付け用_観葉植物情報0524 _東北ミサワホーム：ＬＥＤ切替提案（作成中）" xfId="278"/>
    <cellStyle name="_貼り付け用_観葉植物情報0524 _日本ハウズイング様：コスト比較表100720" xfId="2989"/>
    <cellStyle name="_貼り付け用_観葉植物情報0524 _必達ｷｬﾝﾍﾟｰﾝ" xfId="2990"/>
    <cellStyle name="_貼り付け用_観葉植物情報0524 _必達キャンペーン案内文" xfId="2636"/>
    <cellStyle name="_貼り付け用_観葉植物情報0524 _表紙" xfId="2965"/>
    <cellStyle name="_貼り付け用_観葉植物情報0524 _表紙_■月別付加額グラフ" xfId="2991"/>
    <cellStyle name="_貼り付け用_観葉植物情報0524 _表紙_■月別付加額グラフ_●全体企画会議資料（事業部全体）" xfId="653"/>
    <cellStyle name="_貼り付け用_観葉植物情報0524 _表紙_●全体企画会議資料（事業部全体）" xfId="2992"/>
    <cellStyle name="_貼り付け用_観葉植物情報0524 _毎日情報　ＰＣ製品得意先別実績表　配信の件" xfId="2011"/>
    <cellStyle name="_貼り付け用_観葉植物情報0524 _毎日情報　ＰＣ製品得意先別実績表　配信の件_■月別付加額グラフ" xfId="2995"/>
    <cellStyle name="_貼り付け用_観葉植物情報0524 _毎日情報　ＰＣ製品得意先別実績表　配信の件_■月別付加額グラフ_●全体企画会議資料（事業部全体）" xfId="2997"/>
    <cellStyle name="_貼り付け用_観葉植物情報0524 _毎日情報　ＰＣ製品得意先別実績表　配信の件_●全体企画会議資料（事業部全体）" xfId="18"/>
    <cellStyle name="_貼り付け用_観葉植物情報0524 _毎日情報（プロモーション）" xfId="2999"/>
    <cellStyle name="_貼り付け用_観葉植物情報0524 _毎日情報0621" xfId="3000"/>
    <cellStyle name="_貼り付け用_観葉植物情報0524 _毎日情報0621_■月別付加額グラフ" xfId="1008"/>
    <cellStyle name="_貼り付け用_観葉植物情報0524 _毎日情報0621_■月別付加額グラフ_●全体企画会議資料（事業部全体）" xfId="3001"/>
    <cellStyle name="_貼り付け用_観葉植物情報0524 _毎日情報0621_●全体企画会議資料（事業部全体）" xfId="3002"/>
    <cellStyle name="_貼り付け用_観葉発注台帳" xfId="3003"/>
    <cellStyle name="_貼り付け用_観葉発注台帳_■月別付加額グラフ" xfId="3004"/>
    <cellStyle name="_貼り付け用_観葉発注台帳_■月別付加額グラフ_●全体企画会議資料（事業部全体）" xfId="2851"/>
    <cellStyle name="_貼り付け用_観葉発注台帳_●全体企画会議資料（事業部全体）" xfId="3005"/>
    <cellStyle name="_貼り付け用_観葉発注台帳_商品台帳4月分" xfId="2570"/>
    <cellStyle name="_貼り付け用_観葉発注台帳_訂正企画書" xfId="3006"/>
    <cellStyle name="_貼り付け用_観葉発注台帳_訂正企画書_商品台帳（11月～2月出荷商品）" xfId="1874"/>
    <cellStyle name="_貼り付け用_観葉発注台帳_訂正企画書_商品台帳（11月～2月出荷商品）_商品台帳4月分" xfId="3007"/>
    <cellStyle name="_貼り付け用_観葉発注台帳_訂正企画書_商品台帳4月分" xfId="3009"/>
    <cellStyle name="_貼り付け用_観葉発注台帳0603" xfId="119"/>
    <cellStyle name="_貼り付け用_観葉発注台帳0603_■月別付加額グラフ" xfId="1299"/>
    <cellStyle name="_貼り付け用_観葉発注台帳0603_■月別付加額グラフ_●全体企画会議資料（事業部全体）" xfId="3010"/>
    <cellStyle name="_貼り付け用_観葉発注台帳0603_●全体企画会議資料（事業部全体）" xfId="3011"/>
    <cellStyle name="_貼り付け用_観葉発注台帳0603_商品台帳4月分" xfId="2048"/>
    <cellStyle name="_貼り付け用_観葉発注台帳0603_訂正企画書" xfId="1852"/>
    <cellStyle name="_貼り付け用_観葉発注台帳0603_訂正企画書_商品台帳（11月～2月出荷商品）" xfId="1713"/>
    <cellStyle name="_貼り付け用_観葉発注台帳0603_訂正企画書_商品台帳（11月～2月出荷商品）_商品台帳4月分" xfId="400"/>
    <cellStyle name="_貼り付け用_観葉発注台帳0603_訂正企画書_商品台帳4月分" xfId="2779"/>
    <cellStyle name="_貼り付け用_高圧洗浄機AP0808" xfId="2836"/>
    <cellStyle name="_貼り付け用_在庫状況0627" xfId="3012"/>
    <cellStyle name="_貼り付け用_収納・2007年下期重点新商品リスト" xfId="3013"/>
    <cellStyle name="_貼り付け用_収納・2007年下期重点新商品リスト_■月別付加額グラフ" xfId="1080"/>
    <cellStyle name="_貼り付け用_収納・2007年下期重点新商品リスト_■月別付加額グラフ_●全体企画会議資料（事業部全体）" xfId="3014"/>
    <cellStyle name="_貼り付け用_収納・2007年下期重点新商品リスト_●全体企画会議資料（事業部全体）" xfId="2923"/>
    <cellStyle name="_貼り付け用_収納家具" xfId="3015"/>
    <cellStyle name="_貼り付け用_収納家具_■月別付加額グラフ" xfId="993"/>
    <cellStyle name="_貼り付け用_収納家具_■月別付加額グラフ_●全体企画会議資料（事業部全体）" xfId="3017"/>
    <cellStyle name="_貼り付け用_収納家具_●全体企画会議資料（事業部全体）" xfId="3018"/>
    <cellStyle name="_貼り付け用_重点商品実績表、ストカバ進捗表" xfId="3019"/>
    <cellStyle name="_貼り付け用_商品台帳4月分" xfId="3020"/>
    <cellStyle name="_貼り付け用_植物4寸観葉部品コード表　赤ゴムとクロトン追加" xfId="1500"/>
    <cellStyle name="_貼り付け用_植物4寸観葉部品コード表　赤ゴムとクロトン追加_商品台帳4月分" xfId="3021"/>
    <cellStyle name="_貼り付け用_植物4寸観葉部品コード表　赤ゴムとクロトン追加_訂正企画書" xfId="3023"/>
    <cellStyle name="_貼り付け用_植物4寸観葉部品コード表　赤ゴムとクロトン追加_訂正企画書_商品台帳（11月～2月出荷商品）" xfId="1823"/>
    <cellStyle name="_貼り付け用_植物4寸観葉部品コード表　赤ゴムとクロトン追加_訂正企画書_商品台帳（11月～2月出荷商品）_商品台帳4月分" xfId="3024"/>
    <cellStyle name="_貼り付け用_植物4寸観葉部品コード表　赤ゴムとクロトン追加_訂正企画書_商品台帳4月分" xfId="210"/>
    <cellStyle name="_貼り付け用_新マーケティング部情報form" xfId="2315"/>
    <cellStyle name="_貼り付け用_新マーケティング部情報form_(正）TOFｼﾘｰｽﾞ商品詳細③" xfId="1239"/>
    <cellStyle name="_貼り付け用_新生活ｶﾗｰｺｰﾃﾞｨﾈｰﾄ提案企画書" xfId="3025"/>
    <cellStyle name="_貼り付け用_新生活ｶﾗｰｺｰﾃﾞｨﾈｰﾄ提案企画書_新生活ｶﾗｰｺｰﾃﾞｨﾈｰﾄ提案企画書NEW" xfId="3026"/>
    <cellStyle name="_貼り付け用_新生活ｶﾗｰｺｰﾃﾞｨﾈｰﾄ提案企画書111" xfId="1162"/>
    <cellStyle name="_貼り付け用_全体事業計画" xfId="1014"/>
    <cellStyle name="_貼り付け用_全体事業計画_■月別付加額グラフ" xfId="3027"/>
    <cellStyle name="_貼り付け用_全体事業計画_■月別付加額グラフ_●全体企画会議資料（事業部全体）" xfId="3028"/>
    <cellStyle name="_貼り付け用_全体事業計画_●全体企画会議資料（事業部全体）" xfId="1017"/>
    <cellStyle name="_貼り付け用_全体事業計画_1" xfId="3029"/>
    <cellStyle name="_貼り付け用_全体事業計画_1_■月別付加額グラフ" xfId="3030"/>
    <cellStyle name="_貼り付け用_全体事業計画_1_■月別付加額グラフ_●全体企画会議資料（事業部全体）" xfId="3031"/>
    <cellStyle name="_貼り付け用_全体事業計画_1_●全体企画会議資料（事業部全体）" xfId="3034"/>
    <cellStyle name="_貼り付け用_全体事業計画_全体事業計画" xfId="1039"/>
    <cellStyle name="_貼り付け用_全体事業計画_全体事業計画_■月別付加額グラフ" xfId="2197"/>
    <cellStyle name="_貼り付け用_全体事業計画_全体事業計画_■月別付加額グラフ_●全体企画会議資料（事業部全体）" xfId="414"/>
    <cellStyle name="_貼り付け用_全体事業計画_全体事業計画_●全体企画会議資料（事業部全体）" xfId="2129"/>
    <cellStyle name="_貼り付け用_全体事業計画_配信用_観葉植物企画書" xfId="3035"/>
    <cellStyle name="_貼り付け用_全体事業計画_配信用_観葉植物企画書_■月別付加額グラフ" xfId="3036"/>
    <cellStyle name="_貼り付け用_全体事業計画_配信用_観葉植物企画書_■月別付加額グラフ_●全体企画会議資料（事業部全体）" xfId="3037"/>
    <cellStyle name="_貼り付け用_全体事業計画_配信用_観葉植物企画書_●全体企画会議資料（事業部全体）" xfId="3039"/>
    <cellStyle name="_貼り付け用_値上Ａランク" xfId="3040"/>
    <cellStyle name="_貼り付け用_値上Ａランク_【商品詳細】火災報知器2009" xfId="3041"/>
    <cellStyle name="_貼り付け用_値上Ａランク_【大山＆柳沢チェック後】ＳＡＢＣＤランク価格表0723提案アイテム" xfId="3043"/>
    <cellStyle name="_貼り付け用_値上Ａランク_【保管】商品マスタ" xfId="1894"/>
    <cellStyle name="_貼り付け用_値上Ａランク_【保管】商品マスタ_■月別付加額グラフ" xfId="3044"/>
    <cellStyle name="_貼り付け用_値上Ａランク_【保管】商品マスタ_■月別付加額グラフ_●全体企画会議資料（事業部全体）" xfId="2103"/>
    <cellStyle name="_貼り付け用_値上Ａランク_【保管】商品マスタ_●全体企画会議資料（事業部全体）" xfId="3045"/>
    <cellStyle name="_貼り付け用_値上Ａランク_■ホーム0708" xfId="3046"/>
    <cellStyle name="_貼り付け用_値上Ａランク_■ホーム0708_■月別付加額グラフ" xfId="1889"/>
    <cellStyle name="_貼り付け用_値上Ａランク_■ホーム0708_■月別付加額グラフ_●全体企画会議資料（事業部全体）" xfId="58"/>
    <cellStyle name="_貼り付け用_値上Ａランク_■ホーム0708_●全体企画会議資料（事業部全体）" xfId="3048"/>
    <cellStyle name="_貼り付け用_値上Ａランク_■ホーム0708_9月SABCDﾗﾝｸ" xfId="3049"/>
    <cellStyle name="_貼り付け用_値上Ａランク_■ホーム0708_9月SABCDﾗﾝｸ_9月SABCDﾗﾝｸ" xfId="1214"/>
    <cellStyle name="_貼り付け用_値上Ａランク_■月別付加額グラフ" xfId="752"/>
    <cellStyle name="_貼り付け用_値上Ａランク_■月別付加額グラフ_●全体企画会議資料（事業部全体）" xfId="2841"/>
    <cellStyle name="_貼り付け用_値上Ａランク_●全体企画会議資料（事業部全体）" xfId="3052"/>
    <cellStyle name="_貼り付け用_値上Ａランク_★未配信★" xfId="3053"/>
    <cellStyle name="_貼り付け用_値上Ａランク_0126SABCD（試算済）" xfId="2586"/>
    <cellStyle name="_貼り付け用_値上Ａランク_0126SABCD（試算済）_9月SABCDﾗﾝｸ" xfId="150"/>
    <cellStyle name="_貼り付け用_値上Ａランク_0126SABCD（試算済）_9月SABCDﾗﾝｸ_9月SABCDﾗﾝｸ" xfId="3054"/>
    <cellStyle name="_貼り付け用_値上Ａランク_05.プラ鉢スポット企画のご提案" xfId="482"/>
    <cellStyle name="_貼り付け用_値上Ａランク_05.プラ鉢スポット企画のご提案_06.各企画提案_作成中送信用" xfId="3055"/>
    <cellStyle name="_貼り付け用_値上Ａランク_05.プラ鉢スポット企画のご提案_08-0128-観葉植物売場立上促進企画" xfId="3056"/>
    <cellStyle name="_貼り付け用_値上Ａランク_０７値上価格表 (2)" xfId="1233"/>
    <cellStyle name="_貼り付け用_値上Ａランク_０７値上価格表 (2)_■月別付加額グラフ" xfId="2940"/>
    <cellStyle name="_貼り付け用_値上Ａランク_０７値上価格表 (2)_■月別付加額グラフ_●全体企画会議資料（事業部全体）" xfId="3057"/>
    <cellStyle name="_貼り付け用_値上Ａランク_０７値上価格表 (2)_●全体企画会議資料（事業部全体）" xfId="3058"/>
    <cellStyle name="_貼り付け用_値上Ａランク_0809Wシュレッダー事業部" xfId="61"/>
    <cellStyle name="_貼り付け用_値上Ａランク_1018" xfId="3059"/>
    <cellStyle name="_貼り付け用_値上Ａランク_1018_9月SABCDﾗﾝｸ" xfId="3060"/>
    <cellStyle name="_貼り付け用_値上Ａランク_1018_9月SABCDﾗﾝｸ_9月SABCDﾗﾝｸ" xfId="3061"/>
    <cellStyle name="_貼り付け用_値上Ａランク_1-チェック" xfId="3062"/>
    <cellStyle name="_貼り付け用_値上Ａランク_⑤A納価違い" xfId="3063"/>
    <cellStyle name="_貼り付け用_値上Ａランク_9月SABCDﾗﾝｸ" xfId="1845"/>
    <cellStyle name="_貼り付け用_値上Ａランク_CB3" xfId="2587"/>
    <cellStyle name="_貼り付け用_値上Ａランク_ＳＡＢＣＤランク価格表０７０３" xfId="3064"/>
    <cellStyle name="_貼り付け用_値上Ａランク_ガーデン" xfId="3066"/>
    <cellStyle name="_貼り付け用_値上Ａランク_ガーデン_■月別付加額グラフ" xfId="2093"/>
    <cellStyle name="_貼り付け用_値上Ａランク_ガーデン_■月別付加額グラフ_●全体企画会議資料（事業部全体）" xfId="3067"/>
    <cellStyle name="_貼り付け用_値上Ａランク_ガーデン_●全体企画会議資料（事業部全体）" xfId="387"/>
    <cellStyle name="_貼り付け用_値上Ａランク_ガーデン_０７値上価格表 (2)" xfId="3068"/>
    <cellStyle name="_貼り付け用_値上Ａランク_ガーデン_０７値上価格表 (2)_■月別付加額グラフ" xfId="3069"/>
    <cellStyle name="_貼り付け用_値上Ａランク_ガーデン_０７値上価格表 (2)_■月別付加額グラフ_●全体企画会議資料（事業部全体）" xfId="1973"/>
    <cellStyle name="_貼り付け用_値上Ａランク_ガーデン_０７値上価格表 (2)_●全体企画会議資料（事業部全体）" xfId="3070"/>
    <cellStyle name="_貼り付け用_値上Ａランク_ガーデン_営業向けレター" xfId="887"/>
    <cellStyle name="_貼り付け用_値上Ａランク_ガーデン_営業向けレター_■月別付加額グラフ" xfId="2682"/>
    <cellStyle name="_貼り付け用_値上Ａランク_ガーデン_営業向けレター_■月別付加額グラフ_●全体企画会議資料（事業部全体）" xfId="2684"/>
    <cellStyle name="_貼り付け用_値上Ａランク_ガーデン_営業向けレター_●全体企画会議資料（事業部全体）" xfId="2686"/>
    <cellStyle name="_貼り付け用_値上Ａランク_タカギ分析（2007.10.25）" xfId="3071"/>
    <cellStyle name="_貼り付け用_値上Ａランク_ﾍﾟｯﾄ試算依頼0601" xfId="3072"/>
    <cellStyle name="_貼り付け用_値上Ａランク_ﾍﾟｯﾄ試算依頼0601_【商品詳細】火災報知器2009" xfId="227"/>
    <cellStyle name="_貼り付け用_値上Ａランク_ﾍﾟｯﾄ試算依頼0601_【大山＆柳沢チェック後】ＳＡＢＣＤランク価格表0723提案アイテム" xfId="2845"/>
    <cellStyle name="_貼り付け用_値上Ａランク_ﾍﾟｯﾄ試算依頼0601_【保管】商品マスタ" xfId="3075"/>
    <cellStyle name="_貼り付け用_値上Ａランク_ﾍﾟｯﾄ試算依頼0601_【保管】商品マスタ_■月別付加額グラフ" xfId="1202"/>
    <cellStyle name="_貼り付け用_値上Ａランク_ﾍﾟｯﾄ試算依頼0601_【保管】商品マスタ_■月別付加額グラフ_●全体企画会議資料（事業部全体）" xfId="1441"/>
    <cellStyle name="_貼り付け用_値上Ａランク_ﾍﾟｯﾄ試算依頼0601_【保管】商品マスタ_●全体企画会議資料（事業部全体）" xfId="3076"/>
    <cellStyle name="_貼り付け用_値上Ａランク_ﾍﾟｯﾄ試算依頼0601_■ホーム0708" xfId="3077"/>
    <cellStyle name="_貼り付け用_値上Ａランク_ﾍﾟｯﾄ試算依頼0601_■ホーム0708_■月別付加額グラフ" xfId="1227"/>
    <cellStyle name="_貼り付け用_値上Ａランク_ﾍﾟｯﾄ試算依頼0601_■ホーム0708_■月別付加額グラフ_●全体企画会議資料（事業部全体）" xfId="3078"/>
    <cellStyle name="_貼り付け用_値上Ａランク_ﾍﾟｯﾄ試算依頼0601_■ホーム0708_●全体企画会議資料（事業部全体）" xfId="3079"/>
    <cellStyle name="_貼り付け用_値上Ａランク_ﾍﾟｯﾄ試算依頼0601_■ホーム0708_9月SABCDﾗﾝｸ" xfId="3080"/>
    <cellStyle name="_貼り付け用_値上Ａランク_ﾍﾟｯﾄ試算依頼0601_■ホーム0708_9月SABCDﾗﾝｸ_9月SABCDﾗﾝｸ" xfId="2257"/>
    <cellStyle name="_貼り付け用_値上Ａランク_ﾍﾟｯﾄ試算依頼0601_■月別付加額グラフ" xfId="3081"/>
    <cellStyle name="_貼り付け用_値上Ａランク_ﾍﾟｯﾄ試算依頼0601_■月別付加額グラフ_●全体企画会議資料（事業部全体）" xfId="124"/>
    <cellStyle name="_貼り付け用_値上Ａランク_ﾍﾟｯﾄ試算依頼0601_●全体企画会議資料（事業部全体）" xfId="3082"/>
    <cellStyle name="_貼り付け用_値上Ａランク_ﾍﾟｯﾄ試算依頼0601_★未配信★" xfId="2691"/>
    <cellStyle name="_貼り付け用_値上Ａランク_ﾍﾟｯﾄ試算依頼0601_0126SABCD（試算済）" xfId="3083"/>
    <cellStyle name="_貼り付け用_値上Ａランク_ﾍﾟｯﾄ試算依頼0601_0126SABCD（試算済）_9月SABCDﾗﾝｸ" xfId="3084"/>
    <cellStyle name="_貼り付け用_値上Ａランク_ﾍﾟｯﾄ試算依頼0601_0126SABCD（試算済）_9月SABCDﾗﾝｸ_9月SABCDﾗﾝｸ" xfId="3085"/>
    <cellStyle name="_貼り付け用_値上Ａランク_ﾍﾟｯﾄ試算依頼0601_05.プラ鉢スポット企画のご提案" xfId="3086"/>
    <cellStyle name="_貼り付け用_値上Ａランク_ﾍﾟｯﾄ試算依頼0601_05.プラ鉢スポット企画のご提案_06.各企画提案_作成中送信用" xfId="3087"/>
    <cellStyle name="_貼り付け用_値上Ａランク_ﾍﾟｯﾄ試算依頼0601_05.プラ鉢スポット企画のご提案_08-0128-観葉植物売場立上促進企画" xfId="3088"/>
    <cellStyle name="_貼り付け用_値上Ａランク_ﾍﾟｯﾄ試算依頼0601_０７値上価格表 (2)" xfId="3089"/>
    <cellStyle name="_貼り付け用_値上Ａランク_ﾍﾟｯﾄ試算依頼0601_０７値上価格表 (2)_■月別付加額グラフ" xfId="3090"/>
    <cellStyle name="_貼り付け用_値上Ａランク_ﾍﾟｯﾄ試算依頼0601_０７値上価格表 (2)_■月別付加額グラフ_●全体企画会議資料（事業部全体）" xfId="3091"/>
    <cellStyle name="_貼り付け用_値上Ａランク_ﾍﾟｯﾄ試算依頼0601_０７値上価格表 (2)_●全体企画会議資料（事業部全体）" xfId="3092"/>
    <cellStyle name="_貼り付け用_値上Ａランク_ﾍﾟｯﾄ試算依頼0601_0809Wシュレッダー事業部" xfId="3093"/>
    <cellStyle name="_貼り付け用_値上Ａランク_ﾍﾟｯﾄ試算依頼0601_1018" xfId="2344"/>
    <cellStyle name="_貼り付け用_値上Ａランク_ﾍﾟｯﾄ試算依頼0601_1018_9月SABCDﾗﾝｸ" xfId="1117"/>
    <cellStyle name="_貼り付け用_値上Ａランク_ﾍﾟｯﾄ試算依頼0601_1018_9月SABCDﾗﾝｸ_9月SABCDﾗﾝｸ" xfId="2355"/>
    <cellStyle name="_貼り付け用_値上Ａランク_ﾍﾟｯﾄ試算依頼0601_1-チェック" xfId="3094"/>
    <cellStyle name="_貼り付け用_値上Ａランク_ﾍﾟｯﾄ試算依頼0601_⑤A納価違い" xfId="3096"/>
    <cellStyle name="_貼り付け用_値上Ａランク_ﾍﾟｯﾄ試算依頼0601_9月SABCDﾗﾝｸ" xfId="3097"/>
    <cellStyle name="_貼り付け用_値上Ａランク_ﾍﾟｯﾄ試算依頼0601_CB3" xfId="1314"/>
    <cellStyle name="_貼り付け用_値上Ａランク_ﾍﾟｯﾄ試算依頼0601_ＳＡＢＣＤランク価格表０７０３" xfId="3098"/>
    <cellStyle name="_貼り付け用_値上Ａランク_ﾍﾟｯﾄ試算依頼0601_ガーデン" xfId="3100"/>
    <cellStyle name="_貼り付け用_値上Ａランク_ﾍﾟｯﾄ試算依頼0601_ガーデン_■月別付加額グラフ" xfId="3101"/>
    <cellStyle name="_貼り付け用_値上Ａランク_ﾍﾟｯﾄ試算依頼0601_ガーデン_■月別付加額グラフ_●全体企画会議資料（事業部全体）" xfId="3102"/>
    <cellStyle name="_貼り付け用_値上Ａランク_ﾍﾟｯﾄ試算依頼0601_ガーデン_●全体企画会議資料（事業部全体）" xfId="1776"/>
    <cellStyle name="_貼り付け用_値上Ａランク_ﾍﾟｯﾄ試算依頼0601_ガーデン_０７値上価格表 (2)" xfId="3103"/>
    <cellStyle name="_貼り付け用_値上Ａランク_ﾍﾟｯﾄ試算依頼0601_ガーデン_０７値上価格表 (2)_■月別付加額グラフ" xfId="1130"/>
    <cellStyle name="_貼り付け用_値上Ａランク_ﾍﾟｯﾄ試算依頼0601_ガーデン_０７値上価格表 (2)_■月別付加額グラフ_●全体企画会議資料（事業部全体）" xfId="2540"/>
    <cellStyle name="_貼り付け用_値上Ａランク_ﾍﾟｯﾄ試算依頼0601_ガーデン_０７値上価格表 (2)_●全体企画会議資料（事業部全体）" xfId="3104"/>
    <cellStyle name="_貼り付け用_値上Ａランク_ﾍﾟｯﾄ試算依頼0601_ガーデン_営業向けレター" xfId="3105"/>
    <cellStyle name="_貼り付け用_値上Ａランク_ﾍﾟｯﾄ試算依頼0601_ガーデン_営業向けレター_■月別付加額グラフ" xfId="3106"/>
    <cellStyle name="_貼り付け用_値上Ａランク_ﾍﾟｯﾄ試算依頼0601_ガーデン_営業向けレター_■月別付加額グラフ_●全体企画会議資料（事業部全体）" xfId="3107"/>
    <cellStyle name="_貼り付け用_値上Ａランク_ﾍﾟｯﾄ試算依頼0601_ガーデン_営業向けレター_●全体企画会議資料（事業部全体）" xfId="2921"/>
    <cellStyle name="_貼り付け用_値上Ａランク_ﾍﾟｯﾄ試算依頼0601_タカギ分析（2007.10.25）" xfId="2486"/>
    <cellStyle name="_貼り付け用_値上Ａランク_ﾍﾟｯﾄ試算依頼0601_ホーム" xfId="3109"/>
    <cellStyle name="_貼り付け用_値上Ａランク_ﾍﾟｯﾄ試算依頼0601_ホーム(再)" xfId="2504"/>
    <cellStyle name="_貼り付け用_値上Ａランク_ﾍﾟｯﾄ試算依頼0601_ホーム(再)_■月別付加額グラフ" xfId="2998"/>
    <cellStyle name="_貼り付け用_値上Ａランク_ﾍﾟｯﾄ試算依頼0601_ホーム(再)_■月別付加額グラフ_●全体企画会議資料（事業部全体）" xfId="3110"/>
    <cellStyle name="_貼り付け用_値上Ａランク_ﾍﾟｯﾄ試算依頼0601_ホーム(再)_●全体企画会議資料（事業部全体）" xfId="3111"/>
    <cellStyle name="_貼り付け用_値上Ａランク_ﾍﾟｯﾄ試算依頼0601_ホーム(再)_9月SABCDﾗﾝｸ" xfId="549"/>
    <cellStyle name="_貼り付け用_値上Ａランク_ﾍﾟｯﾄ試算依頼0601_ホーム(再)_9月SABCDﾗﾝｸ_9月SABCDﾗﾝｸ" xfId="3112"/>
    <cellStyle name="_貼り付け用_値上Ａランク_ﾍﾟｯﾄ試算依頼0601_ホーム_■月別付加額グラフ" xfId="2348"/>
    <cellStyle name="_貼り付け用_値上Ａランク_ﾍﾟｯﾄ試算依頼0601_ホーム_■月別付加額グラフ_●全体企画会議資料（事業部全体）" xfId="3113"/>
    <cellStyle name="_貼り付け用_値上Ａランク_ﾍﾟｯﾄ試算依頼0601_ホーム_●全体企画会議資料（事業部全体）" xfId="3114"/>
    <cellStyle name="_貼り付け用_値上Ａランク_ﾍﾟｯﾄ試算依頼0601_ホーム_9月SABCDﾗﾝｸ" xfId="3115"/>
    <cellStyle name="_貼り付け用_値上Ａランク_ﾍﾟｯﾄ試算依頼0601_ホーム_9月SABCDﾗﾝｸ_9月SABCDﾗﾝｸ" xfId="24"/>
    <cellStyle name="_貼り付け用_値上Ａランク_ﾍﾟｯﾄ試算依頼0601_ﾎｰﾑ11月SABCDランク" xfId="1878"/>
    <cellStyle name="_貼り付け用_値上Ａランク_ﾍﾟｯﾄ試算依頼0601_ワンケアＱＡ" xfId="1287"/>
    <cellStyle name="_貼り付け用_値上Ａランク_ﾍﾟｯﾄ試算依頼0601_営業向けレター" xfId="3008"/>
    <cellStyle name="_貼り付け用_値上Ａランク_ﾍﾟｯﾄ試算依頼0601_営業向けレター_■月別付加額グラフ" xfId="2579"/>
    <cellStyle name="_貼り付け用_値上Ａランク_ﾍﾟｯﾄ試算依頼0601_営業向けレター_■月別付加額グラフ_●全体企画会議資料（事業部全体）" xfId="1677"/>
    <cellStyle name="_貼り付け用_値上Ａランク_ﾍﾟｯﾄ試算依頼0601_営業向けレター_●全体企画会議資料（事業部全体）" xfId="347"/>
    <cellStyle name="_貼り付け用_値上Ａランク_ﾍﾟｯﾄ試算依頼0601_収納家具" xfId="1005"/>
    <cellStyle name="_貼り付け用_値上Ａランク_ﾍﾟｯﾄ試算依頼0601_収納家具_■月別付加額グラフ" xfId="3116"/>
    <cellStyle name="_貼り付け用_値上Ａランク_ﾍﾟｯﾄ試算依頼0601_収納家具_■月別付加額グラフ_●全体企画会議資料（事業部全体）" xfId="3118"/>
    <cellStyle name="_貼り付け用_値上Ａランク_ﾍﾟｯﾄ試算依頼0601_収納家具_●全体企画会議資料（事業部全体）" xfId="3119"/>
    <cellStyle name="_貼り付け用_値上Ａランク_ﾍﾟｯﾄ試算依頼0601_池Ｍ依頼_価格表" xfId="3120"/>
    <cellStyle name="_貼り付け用_値上Ａランク_ﾍﾟｯﾄ試算依頼0601_池Ｍ依頼_価格表_■月別付加額グラフ" xfId="3121"/>
    <cellStyle name="_貼り付け用_値上Ａランク_ﾍﾟｯﾄ試算依頼0601_池Ｍ依頼_価格表_■月別付加額グラフ_●全体企画会議資料（事業部全体）" xfId="3122"/>
    <cellStyle name="_貼り付け用_値上Ａランク_ﾍﾟｯﾄ試算依頼0601_池Ｍ依頼_価格表_●全体企画会議資料（事業部全体）" xfId="3123"/>
    <cellStyle name="_貼り付け用_値上Ａランク_ﾍﾟｯﾄ試算依頼0601_池Ｍ依頼_価格表_０７値上価格表 (2)" xfId="1911"/>
    <cellStyle name="_貼り付け用_値上Ａランク_ﾍﾟｯﾄ試算依頼0601_池Ｍ依頼_価格表_０７値上価格表 (2)_■月別付加額グラフ" xfId="628"/>
    <cellStyle name="_貼り付け用_値上Ａランク_ﾍﾟｯﾄ試算依頼0601_池Ｍ依頼_価格表_０７値上価格表 (2)_■月別付加額グラフ_●全体企画会議資料（事業部全体）" xfId="3124"/>
    <cellStyle name="_貼り付け用_値上Ａランク_ﾍﾟｯﾄ試算依頼0601_池Ｍ依頼_価格表_０７値上価格表 (2)_●全体企画会議資料（事業部全体）" xfId="2820"/>
    <cellStyle name="_貼り付け用_値上Ａランク_ﾍﾟｯﾄ試算依頼0601_池Ｍ依頼_価格表_営業向けレター" xfId="768"/>
    <cellStyle name="_貼り付け用_値上Ａランク_ﾍﾟｯﾄ試算依頼0601_池Ｍ依頼_価格表_営業向けレター_■月別付加額グラフ" xfId="3125"/>
    <cellStyle name="_貼り付け用_値上Ａランク_ﾍﾟｯﾄ試算依頼0601_池Ｍ依頼_価格表_営業向けレター_■月別付加額グラフ_●全体企画会議資料（事業部全体）" xfId="3126"/>
    <cellStyle name="_貼り付け用_値上Ａランク_ﾍﾟｯﾄ試算依頼0601_池Ｍ依頼_価格表_営業向けレター_●全体企画会議資料（事業部全体）" xfId="3127"/>
    <cellStyle name="_貼り付け用_値上Ａランク_ﾍﾟｯﾄ試算依頼0601_未配信）HE事業部SABCDﾗﾝｸ価格表" xfId="1792"/>
    <cellStyle name="_貼り付け用_値上Ａランク_ホーム" xfId="3128"/>
    <cellStyle name="_貼り付け用_値上Ａランク_ホーム(再)" xfId="2649"/>
    <cellStyle name="_貼り付け用_値上Ａランク_ホーム(再)_■月別付加額グラフ" xfId="3129"/>
    <cellStyle name="_貼り付け用_値上Ａランク_ホーム(再)_■月別付加額グラフ_●全体企画会議資料（事業部全体）" xfId="3130"/>
    <cellStyle name="_貼り付け用_値上Ａランク_ホーム(再)_●全体企画会議資料（事業部全体）" xfId="2505"/>
    <cellStyle name="_貼り付け用_値上Ａランク_ホーム(再)_9月SABCDﾗﾝｸ" xfId="3131"/>
    <cellStyle name="_貼り付け用_値上Ａランク_ホーム(再)_9月SABCDﾗﾝｸ_9月SABCDﾗﾝｸ" xfId="3132"/>
    <cellStyle name="_貼り付け用_値上Ａランク_ホーム_■月別付加額グラフ" xfId="3134"/>
    <cellStyle name="_貼り付け用_値上Ａランク_ホーム_■月別付加額グラフ_●全体企画会議資料（事業部全体）" xfId="1511"/>
    <cellStyle name="_貼り付け用_値上Ａランク_ホーム_●全体企画会議資料（事業部全体）" xfId="2084"/>
    <cellStyle name="_貼り付け用_値上Ａランク_ホーム_9月SABCDﾗﾝｸ" xfId="3135"/>
    <cellStyle name="_貼り付け用_値上Ａランク_ホーム_9月SABCDﾗﾝｸ_9月SABCDﾗﾝｸ" xfId="1106"/>
    <cellStyle name="_貼り付け用_値上Ａランク_ﾎｰﾑ11月SABCDランク" xfId="3136"/>
    <cellStyle name="_貼り付け用_値上Ａランク_ワンケアＱＡ" xfId="3137"/>
    <cellStyle name="_貼り付け用_値上Ａランク_営業向けレター" xfId="3139"/>
    <cellStyle name="_貼り付け用_値上Ａランク_営業向けレター_■月別付加額グラフ" xfId="3138"/>
    <cellStyle name="_貼り付け用_値上Ａランク_営業向けレター_■月別付加額グラフ_●全体企画会議資料（事業部全体）" xfId="3140"/>
    <cellStyle name="_貼り付け用_値上Ａランク_営業向けレター_●全体企画会議資料（事業部全体）" xfId="2064"/>
    <cellStyle name="_貼り付け用_値上Ａランク_収納家具" xfId="804"/>
    <cellStyle name="_貼り付け用_値上Ａランク_収納家具_■月別付加額グラフ" xfId="819"/>
    <cellStyle name="_貼り付け用_値上Ａランク_収納家具_■月別付加額グラフ_●全体企画会議資料（事業部全体）" xfId="3141"/>
    <cellStyle name="_貼り付け用_値上Ａランク_収納家具_●全体企画会議資料（事業部全体）" xfId="1172"/>
    <cellStyle name="_貼り付け用_値上Ａランク_池Ｍ依頼_価格表" xfId="2925"/>
    <cellStyle name="_貼り付け用_値上Ａランク_池Ｍ依頼_価格表_■月別付加額グラフ" xfId="3142"/>
    <cellStyle name="_貼り付け用_値上Ａランク_池Ｍ依頼_価格表_■月別付加額グラフ_●全体企画会議資料（事業部全体）" xfId="3144"/>
    <cellStyle name="_貼り付け用_値上Ａランク_池Ｍ依頼_価格表_●全体企画会議資料（事業部全体）" xfId="3022"/>
    <cellStyle name="_貼り付け用_値上Ａランク_池Ｍ依頼_価格表_０７値上価格表 (2)" xfId="3145"/>
    <cellStyle name="_貼り付け用_値上Ａランク_池Ｍ依頼_価格表_０７値上価格表 (2)_■月別付加額グラフ" xfId="3146"/>
    <cellStyle name="_貼り付け用_値上Ａランク_池Ｍ依頼_価格表_０７値上価格表 (2)_■月別付加額グラフ_●全体企画会議資料（事業部全体）" xfId="3148"/>
    <cellStyle name="_貼り付け用_値上Ａランク_池Ｍ依頼_価格表_０７値上価格表 (2)_●全体企画会議資料（事業部全体）" xfId="2967"/>
    <cellStyle name="_貼り付け用_値上Ａランク_池Ｍ依頼_価格表_営業向けレター" xfId="912"/>
    <cellStyle name="_貼り付け用_値上Ａランク_池Ｍ依頼_価格表_営業向けレター_■月別付加額グラフ" xfId="874"/>
    <cellStyle name="_貼り付け用_値上Ａランク_池Ｍ依頼_価格表_営業向けレター_■月別付加額グラフ_●全体企画会議資料（事業部全体）" xfId="877"/>
    <cellStyle name="_貼り付け用_値上Ａランク_池Ｍ依頼_価格表_営業向けレター_●全体企画会議資料（事業部全体）" xfId="915"/>
    <cellStyle name="_貼り付け用_値上Ａランク_未配信）HE事業部SABCDﾗﾝｸ価格表" xfId="3149"/>
    <cellStyle name="_貼り付け用_池Ｍ依頼_価格表" xfId="3150"/>
    <cellStyle name="_貼り付け用_池Ｍ依頼_価格表_■月別付加額グラフ" xfId="3151"/>
    <cellStyle name="_貼り付け用_池Ｍ依頼_価格表_■月別付加額グラフ_●全体企画会議資料（事業部全体）" xfId="3152"/>
    <cellStyle name="_貼り付け用_池Ｍ依頼_価格表_●全体企画会議資料（事業部全体）" xfId="2619"/>
    <cellStyle name="_貼り付け用_池Ｍ依頼_価格表_０７値上価格表 (2)" xfId="2182"/>
    <cellStyle name="_貼り付け用_池Ｍ依頼_価格表_０７値上価格表 (2)_■月別付加額グラフ" xfId="709"/>
    <cellStyle name="_貼り付け用_池Ｍ依頼_価格表_０７値上価格表 (2)_■月別付加額グラフ_●全体企画会議資料（事業部全体）" xfId="1101"/>
    <cellStyle name="_貼り付け用_池Ｍ依頼_価格表_０７値上価格表 (2)_●全体企画会議資料（事業部全体）" xfId="2493"/>
    <cellStyle name="_貼り付け用_池Ｍ依頼_価格表_営業向けレター" xfId="1194"/>
    <cellStyle name="_貼り付け用_池Ｍ依頼_価格表_営業向けレター_■月別付加額グラフ" xfId="1711"/>
    <cellStyle name="_貼り付け用_池Ｍ依頼_価格表_営業向けレター_■月別付加額グラフ_●全体企画会議資料（事業部全体）" xfId="3153"/>
    <cellStyle name="_貼り付け用_池Ｍ依頼_価格表_営業向けレター_●全体企画会議資料（事業部全体）" xfId="3154"/>
    <cellStyle name="_貼り付け用_訂正企画書" xfId="248"/>
    <cellStyle name="_貼り付け用_訂正企画書_商品台帳（11月～2月出荷商品）" xfId="1200"/>
    <cellStyle name="_貼り付け用_訂正企画書_商品台帳（11月～2月出荷商品）_商品台帳4月分" xfId="3157"/>
    <cellStyle name="_貼り付け用_訂正企画書_商品台帳4月分" xfId="3158"/>
    <cellStyle name="_貼り付け用_配信用_観葉植物企画書" xfId="3159"/>
    <cellStyle name="_貼り付け用_配信用_観葉植物企画書_■月別付加額グラフ" xfId="382"/>
    <cellStyle name="_貼り付け用_配信用_観葉植物企画書_■月別付加額グラフ_●全体企画会議資料（事業部全体）" xfId="2828"/>
    <cellStyle name="_貼り付け用_配信用_観葉植物企画書_●全体企画会議資料（事業部全体）" xfId="2467"/>
    <cellStyle name="_貼り付け用_部品コード３２０　５月２日申請" xfId="1793"/>
    <cellStyle name="_貼り付け用_部品コード３２０　５月２日申請_■月別付加額グラフ" xfId="3160"/>
    <cellStyle name="_貼り付け用_部品コード３２０　５月２日申請_■月別付加額グラフ_●全体企画会議資料（事業部全体）" xfId="3161"/>
    <cellStyle name="_貼り付け用_部品コード３２０　５月２日申請_●全体企画会議資料（事業部全体）" xfId="3162"/>
    <cellStyle name="_貼り付け用_毎日情報0729" xfId="3099"/>
    <cellStyle name="_貼り付け用_毎日情報0729_■月別付加額グラフ" xfId="3163"/>
    <cellStyle name="_貼り付け用_毎日情報0729_■月別付加額グラフ_●全体企画会議資料（事業部全体）" xfId="3164"/>
    <cellStyle name="_貼り付け用_毎日情報0729_●全体企画会議資料（事業部全体）" xfId="3165"/>
    <cellStyle name="_貼り付け用_未配信）HE事業部SABCDﾗﾝｸ価格表" xfId="3166"/>
    <cellStyle name="_当期ランキング_部門" xfId="3167"/>
    <cellStyle name="_当期ランキング_部門_グラフ・ランキング31W" xfId="2219"/>
    <cellStyle name="_当期ランキング_部門_高圧洗浄機AP0808" xfId="3168"/>
    <cellStyle name="_配信用_観葉植物企画書" xfId="1453"/>
    <cellStyle name="_配信用_観葉植物企画書_■月別付加額グラフ" xfId="1456"/>
    <cellStyle name="_配信用_観葉植物企画書_■月別付加額グラフ_●全体企画会議資料（事業部全体）" xfId="1459"/>
    <cellStyle name="_配信用_観葉植物企画書_●全体企画会議資料（事業部全体）" xfId="1462"/>
    <cellStyle name="_発表用正06年5月分販促物効果測定表" xfId="2643"/>
    <cellStyle name="_発表用正06年5月分販促物効果測定表_■月別付加額グラフ" xfId="2813"/>
    <cellStyle name="_発表用正06年5月分販促物効果測定表_■月別付加額グラフ_●全体企画会議資料（事業部全体）" xfId="3169"/>
    <cellStyle name="_発表用正06年5月分販促物効果測定表_●全体企画会議資料（事業部全体）" xfId="3170"/>
    <cellStyle name="_部品コード３２０　５月２日申請" xfId="3171"/>
    <cellStyle name="_部品コード３２０　５月２日申請_■月別付加額グラフ" xfId="3172"/>
    <cellStyle name="_部品コード３２０　５月２日申請_■月別付加額グラフ_●全体企画会議資料（事業部全体）" xfId="2604"/>
    <cellStyle name="_部品コード３２０　５月２日申請_●全体企画会議資料（事業部全体）" xfId="805"/>
    <cellStyle name="_文具ロング資料【高橋】" xfId="3173"/>
    <cellStyle name="_毎日情報0729" xfId="3174"/>
    <cellStyle name="_毎日情報0729_■月別付加額グラフ" xfId="3175"/>
    <cellStyle name="_毎日情報0729_■月別付加額グラフ_●全体企画会議資料（事業部全体）" xfId="88"/>
    <cellStyle name="_毎日情報0729_●全体企画会議資料（事業部全体）" xfId="2651"/>
    <cellStyle name="ÊÝ [0.00]_¢Ai" xfId="1870"/>
    <cellStyle name="ÊÝ_¢Ai" xfId="2173"/>
    <cellStyle name="W_\ñ" xfId="1040"/>
    <cellStyle name="〰0〰" xfId="3176"/>
    <cellStyle name="〰〰0" xfId="3177"/>
    <cellStyle name="〰〰〰0" xfId="532"/>
    <cellStyle name="〰〰0_CCC35店舗見積0617②" xfId="3178"/>
    <cellStyle name="20% - 輔色1" xfId="1189"/>
    <cellStyle name="20% - 輔色2" xfId="2123"/>
    <cellStyle name="20% - 輔色3" xfId="3179"/>
    <cellStyle name="20% - 輔色4" xfId="2420"/>
    <cellStyle name="20% - 輔色5" xfId="3181"/>
    <cellStyle name="20% - 輔色6" xfId="3183"/>
    <cellStyle name="20% - 强调文字颜色 1" xfId="3073"/>
    <cellStyle name="20% - 强调文字颜色 2" xfId="3185"/>
    <cellStyle name="20% - 强调文字颜色 3" xfId="2027"/>
    <cellStyle name="20% - 强调文字颜色 4" xfId="3133"/>
    <cellStyle name="20% - 强调文字颜色 5" xfId="1590"/>
    <cellStyle name="20% - 强调文字颜色 6" xfId="3186"/>
    <cellStyle name="40% - 輔色1" xfId="453"/>
    <cellStyle name="40% - 輔色2" xfId="1418"/>
    <cellStyle name="40% - 輔色3" xfId="3187"/>
    <cellStyle name="40% - 輔色4" xfId="3188"/>
    <cellStyle name="40% - 輔色5" xfId="3189"/>
    <cellStyle name="40% - 輔色6" xfId="3190"/>
    <cellStyle name="40% - 强调文字颜色 1" xfId="2124"/>
    <cellStyle name="40% - 强调文字颜色 2" xfId="3180"/>
    <cellStyle name="40% - 强调文字颜色 3" xfId="2421"/>
    <cellStyle name="40% - 强调文字颜色 4" xfId="3182"/>
    <cellStyle name="40% - 强调文字颜色 5" xfId="3184"/>
    <cellStyle name="40% - 强调文字颜色 6" xfId="3191"/>
    <cellStyle name="60% - 輔色1" xfId="1912"/>
    <cellStyle name="60% - 輔色2" xfId="3192"/>
    <cellStyle name="60% - 輔色3" xfId="2300"/>
    <cellStyle name="60% - 輔色4" xfId="2809"/>
    <cellStyle name="60% - 輔色5" xfId="3193"/>
    <cellStyle name="60% - 輔色6" xfId="2549"/>
    <cellStyle name="60% - 强调文字颜色 1" xfId="3194"/>
    <cellStyle name="60% - 强调文字颜色 2" xfId="3143"/>
    <cellStyle name="60% - 强调文字颜色 3" xfId="3195"/>
    <cellStyle name="60% - 强调文字颜色 4" xfId="3196"/>
    <cellStyle name="60% - 强调文字颜色 5" xfId="2366"/>
    <cellStyle name="60% - 强调文字颜色 6" xfId="3197"/>
    <cellStyle name="68" xfId="3198"/>
    <cellStyle name="68%" xfId="2707"/>
    <cellStyle name="A" xfId="3199"/>
    <cellStyle name="blank" xfId="1667"/>
    <cellStyle name="Calc Currency (0)" xfId="3200"/>
    <cellStyle name="Calc Currency (2)" xfId="3095"/>
    <cellStyle name="Calc Percent (0)" xfId="1279"/>
    <cellStyle name="Calc Percent (1)" xfId="3201"/>
    <cellStyle name="Calc Percent (2)" xfId="1757"/>
    <cellStyle name="Calc Units (0)" xfId="1242"/>
    <cellStyle name="Calc Units (1)" xfId="3202"/>
    <cellStyle name="Calc Units (2)" xfId="3016"/>
    <cellStyle name="Comma  - Style1" xfId="3203"/>
    <cellStyle name="Comma  - Style2" xfId="3204"/>
    <cellStyle name="Comma  - Style3" xfId="2996"/>
    <cellStyle name="Comma  - Style4" xfId="1530"/>
    <cellStyle name="Comma  - Style5" xfId="2151"/>
    <cellStyle name="Comma  - Style6" xfId="636"/>
    <cellStyle name="Comma  - Style7" xfId="3205"/>
    <cellStyle name="Comma  - Style8" xfId="3206"/>
    <cellStyle name="Comma [0]" xfId="2696"/>
    <cellStyle name="Comma [00]" xfId="1654"/>
    <cellStyle name="Comma_#6 Temps &amp; Contractors" xfId="3207"/>
    <cellStyle name="Currency [0]" xfId="3209"/>
    <cellStyle name="Currency [00]" xfId="2993"/>
    <cellStyle name="Currency_#6 Temps &amp; Contractors" xfId="3210"/>
    <cellStyle name="Date Short" xfId="3211"/>
    <cellStyle name="DELTA" xfId="769"/>
    <cellStyle name="Enter Currency (0)" xfId="1691"/>
    <cellStyle name="Enter Currency (2)" xfId="2244"/>
    <cellStyle name="Enter Units (0)" xfId="3212"/>
    <cellStyle name="Enter Units (1)" xfId="3213"/>
    <cellStyle name="Enter Units (2)" xfId="3214"/>
    <cellStyle name="entry" xfId="1505"/>
    <cellStyle name="Grey" xfId="3215"/>
    <cellStyle name="Header" xfId="3065"/>
    <cellStyle name="Header1" xfId="3216"/>
    <cellStyle name="Header2" xfId="1808"/>
    <cellStyle name="Hyperlink_RESULTS" xfId="1157"/>
    <cellStyle name="Input [yellow]" xfId="3217"/>
    <cellStyle name="KWE標準" xfId="1773"/>
    <cellStyle name="Link Currency (0)" xfId="3218"/>
    <cellStyle name="Link Currency (2)" xfId="3219"/>
    <cellStyle name="Link Units (0)" xfId="1987"/>
    <cellStyle name="Link Units (1)" xfId="3038"/>
    <cellStyle name="Link Units (2)" xfId="3220"/>
    <cellStyle name="Migliaia (0)_Selezione Ascom TCS" xfId="351"/>
    <cellStyle name="Milliers [0]_AR1194" xfId="3221"/>
    <cellStyle name="Milliers_AR1194" xfId="3223"/>
    <cellStyle name="Mon騁aire [0]_AR1194" xfId="3224"/>
    <cellStyle name="Mon騁aire_AR1194" xfId="2767"/>
    <cellStyle name="Normal - Style1" xfId="2464"/>
    <cellStyle name="Normal_# 41-Market &amp;Trends" xfId="2069"/>
    <cellStyle name="Normale_Selezione Ascom TCS" xfId="3108"/>
    <cellStyle name="Percent (0)" xfId="3225"/>
    <cellStyle name="Percent [0]" xfId="3227"/>
    <cellStyle name="Percent [00]" xfId="3228"/>
    <cellStyle name="Percent [2]" xfId="2616"/>
    <cellStyle name="Percent_#6 Temps &amp; Contractors" xfId="3229"/>
    <cellStyle name="PrePop Currency (0)" xfId="3230"/>
    <cellStyle name="PrePop Currency (2)" xfId="2703"/>
    <cellStyle name="PrePop Units (0)" xfId="3231"/>
    <cellStyle name="PrePop Units (1)" xfId="2226"/>
    <cellStyle name="PrePop Units (2)" xfId="3232"/>
    <cellStyle name="price" xfId="3233"/>
    <cellStyle name="PSChar" xfId="99"/>
    <cellStyle name="PSDate" xfId="3234"/>
    <cellStyle name="PSDec" xfId="1354"/>
    <cellStyle name="PSHeading" xfId="3147"/>
    <cellStyle name="PSInt" xfId="3235"/>
    <cellStyle name="PSSpacer" xfId="3236"/>
    <cellStyle name="revised" xfId="3237"/>
    <cellStyle name="section" xfId="3238"/>
    <cellStyle name="SPOl" xfId="1941"/>
    <cellStyle name="Standard_virus" xfId="3239"/>
    <cellStyle name="Text Indent A" xfId="3240"/>
    <cellStyle name="Text Indent B" xfId="3241"/>
    <cellStyle name="Text Indent C" xfId="1513"/>
    <cellStyle name="title" xfId="716"/>
    <cellStyle name="W臧rung [0]_pldt" xfId="3243"/>
    <cellStyle name="W臧rung_pldt" xfId="3244"/>
    <cellStyle name="スタイル 1" xfId="3245"/>
    <cellStyle name="スタイル 10" xfId="1998"/>
    <cellStyle name="スタイル 100" xfId="1902"/>
    <cellStyle name="スタイル 101" xfId="3246"/>
    <cellStyle name="スタイル 102" xfId="3247"/>
    <cellStyle name="スタイル 103" xfId="2611"/>
    <cellStyle name="スタイル 104" xfId="3248"/>
    <cellStyle name="スタイル 105" xfId="3032"/>
    <cellStyle name="スタイル 106" xfId="2234"/>
    <cellStyle name="スタイル 107" xfId="1119"/>
    <cellStyle name="スタイル 108" xfId="3249"/>
    <cellStyle name="スタイル 109" xfId="3050"/>
    <cellStyle name="スタイル 11" xfId="182"/>
    <cellStyle name="スタイル 110" xfId="3033"/>
    <cellStyle name="スタイル 111" xfId="2235"/>
    <cellStyle name="スタイル 112" xfId="1120"/>
    <cellStyle name="スタイル 113" xfId="3250"/>
    <cellStyle name="スタイル 114" xfId="3051"/>
    <cellStyle name="スタイル 115" xfId="3251"/>
    <cellStyle name="スタイル 116" xfId="2626"/>
    <cellStyle name="スタイル 117" xfId="2101"/>
    <cellStyle name="スタイル 118" xfId="1782"/>
    <cellStyle name="スタイル 119" xfId="3252"/>
    <cellStyle name="スタイル 12" xfId="3253"/>
    <cellStyle name="スタイル 13" xfId="3254"/>
    <cellStyle name="スタイル 14" xfId="536"/>
    <cellStyle name="スタイル 15" xfId="3255"/>
    <cellStyle name="スタイル 16" xfId="3257"/>
    <cellStyle name="スタイル 17" xfId="1953"/>
    <cellStyle name="スタイル 18" xfId="3259"/>
    <cellStyle name="スタイル 19" xfId="3261"/>
    <cellStyle name="スタイル 2" xfId="3263"/>
    <cellStyle name="スタイル 20" xfId="3256"/>
    <cellStyle name="スタイル 21" xfId="3258"/>
    <cellStyle name="スタイル 22" xfId="1954"/>
    <cellStyle name="スタイル 23" xfId="3260"/>
    <cellStyle name="スタイル 24" xfId="3262"/>
    <cellStyle name="スタイル 25" xfId="3264"/>
    <cellStyle name="スタイル 26" xfId="3266"/>
    <cellStyle name="スタイル 27" xfId="808"/>
    <cellStyle name="スタイル 28" xfId="563"/>
    <cellStyle name="スタイル 29" xfId="3268"/>
    <cellStyle name="スタイル 3" xfId="2853"/>
    <cellStyle name="スタイル 30" xfId="3265"/>
    <cellStyle name="スタイル 31" xfId="3267"/>
    <cellStyle name="スタイル 32" xfId="809"/>
    <cellStyle name="スタイル 33" xfId="564"/>
    <cellStyle name="スタイル 34" xfId="3269"/>
    <cellStyle name="スタイル 35" xfId="2403"/>
    <cellStyle name="スタイル 36" xfId="3270"/>
    <cellStyle name="スタイル 37" xfId="3272"/>
    <cellStyle name="スタイル 38" xfId="3274"/>
    <cellStyle name="スタイル 39" xfId="2551"/>
    <cellStyle name="スタイル 4" xfId="3277"/>
    <cellStyle name="スタイル 40" xfId="2404"/>
    <cellStyle name="スタイル 41" xfId="3271"/>
    <cellStyle name="スタイル 42" xfId="3273"/>
    <cellStyle name="スタイル 43" xfId="3275"/>
    <cellStyle name="スタイル 44" xfId="2552"/>
    <cellStyle name="スタイル 45" xfId="3278"/>
    <cellStyle name="スタイル 46" xfId="3281"/>
    <cellStyle name="スタイル 47" xfId="3283"/>
    <cellStyle name="スタイル 48" xfId="3285"/>
    <cellStyle name="スタイル 49" xfId="3287"/>
    <cellStyle name="スタイル 5" xfId="2704"/>
    <cellStyle name="スタイル 50" xfId="3279"/>
    <cellStyle name="スタイル 51" xfId="3282"/>
    <cellStyle name="スタイル 52" xfId="3284"/>
    <cellStyle name="スタイル 53" xfId="3286"/>
    <cellStyle name="スタイル 54" xfId="3288"/>
    <cellStyle name="スタイル 55" xfId="2697"/>
    <cellStyle name="スタイル 56" xfId="3289"/>
    <cellStyle name="スタイル 57" xfId="3291"/>
    <cellStyle name="スタイル 58" xfId="3293"/>
    <cellStyle name="スタイル 59" xfId="1718"/>
    <cellStyle name="スタイル 6" xfId="2622"/>
    <cellStyle name="スタイル 60" xfId="2698"/>
    <cellStyle name="スタイル 61" xfId="3290"/>
    <cellStyle name="スタイル 62" xfId="3292"/>
    <cellStyle name="スタイル 63" xfId="3294"/>
    <cellStyle name="スタイル 64" xfId="1719"/>
    <cellStyle name="スタイル 65" xfId="797"/>
    <cellStyle name="スタイル 66" xfId="3295"/>
    <cellStyle name="スタイル 67" xfId="890"/>
    <cellStyle name="スタイル 68" xfId="2534"/>
    <cellStyle name="スタイル 69" xfId="1090"/>
    <cellStyle name="スタイル 7" xfId="2800"/>
    <cellStyle name="スタイル 70" xfId="798"/>
    <cellStyle name="スタイル 71" xfId="3296"/>
    <cellStyle name="スタイル 72" xfId="891"/>
    <cellStyle name="スタイル 73" xfId="2535"/>
    <cellStyle name="スタイル 74" xfId="1091"/>
    <cellStyle name="スタイル 75" xfId="1340"/>
    <cellStyle name="スタイル 76" xfId="668"/>
    <cellStyle name="スタイル 77" xfId="64"/>
    <cellStyle name="スタイル 78" xfId="3297"/>
    <cellStyle name="スタイル 79" xfId="939"/>
    <cellStyle name="スタイル 8" xfId="3299"/>
    <cellStyle name="スタイル 80" xfId="1341"/>
    <cellStyle name="スタイル 81" xfId="669"/>
    <cellStyle name="スタイル 82" xfId="63"/>
    <cellStyle name="スタイル 83" xfId="3298"/>
    <cellStyle name="スタイル 84" xfId="940"/>
    <cellStyle name="スタイル 85" xfId="3300"/>
    <cellStyle name="スタイル 86" xfId="3155"/>
    <cellStyle name="スタイル 87" xfId="3302"/>
    <cellStyle name="スタイル 88" xfId="3304"/>
    <cellStyle name="スタイル 89" xfId="2816"/>
    <cellStyle name="スタイル 9" xfId="586"/>
    <cellStyle name="スタイル 90" xfId="3301"/>
    <cellStyle name="スタイル 91" xfId="3156"/>
    <cellStyle name="スタイル 92" xfId="3303"/>
    <cellStyle name="スタイル 93" xfId="3305"/>
    <cellStyle name="スタイル 94" xfId="2817"/>
    <cellStyle name="スタイル 95" xfId="3306"/>
    <cellStyle name="スタイル 96" xfId="1422"/>
    <cellStyle name="スタイル 97" xfId="1592"/>
    <cellStyle name="スタイル 98" xfId="1552"/>
    <cellStyle name="スタイル 99" xfId="3307"/>
    <cellStyle name="だ" xfId="543"/>
    <cellStyle name="ﾄﾞｸｶ [0]_ｰ豼ｵﾃﾟﾁ " xfId="423"/>
    <cellStyle name="ﾄﾞｸｶ_ｰ豼ｵﾃﾟﾁ " xfId="3308"/>
    <cellStyle name="ﾅ・ｭ [0]_ｰ豼ｵﾃﾟﾁ " xfId="2747"/>
    <cellStyle name="ﾅ・ｭ_ｰ豼ｵﾃﾟﾁ " xfId="969"/>
    <cellStyle name="ﾇ･ﾁﾘ_ｰﾇﾃ狒｡" xfId="3117"/>
    <cellStyle name="パーセばト" xfId="3280"/>
    <cellStyle name="パーセント 2" xfId="1010"/>
    <cellStyle name="パーセント 3" xfId="1114"/>
    <cellStyle name="パーセント 4" xfId="3310"/>
    <cellStyle name="パーセント 5" xfId="3311"/>
    <cellStyle name="パーセント 5 2" xfId="3312"/>
    <cellStyle name="パーセント 6" xfId="1608"/>
    <cellStyle name="パーセント 7" xfId="3042"/>
    <cellStyle name="パーセント 8" xfId="3313"/>
    <cellStyle name="パーセント()" xfId="2273"/>
    <cellStyle name="パーセント(0.00)" xfId="3276"/>
    <cellStyle name="パーセント[0.00]" xfId="724"/>
    <cellStyle name="も" xfId="3314"/>
    <cellStyle name="解释性文本" xfId="3315"/>
    <cellStyle name="丸ゴシック" xfId="3316"/>
    <cellStyle name="計算方式" xfId="3317"/>
    <cellStyle name="警告文字" xfId="3074"/>
    <cellStyle name="警告文本" xfId="3318"/>
    <cellStyle name="桁区切り" xfId="3" builtinId="6"/>
    <cellStyle name="桁区切り [0.00] 2" xfId="3319"/>
    <cellStyle name="桁区切り 10" xfId="3371"/>
    <cellStyle name="桁区切り 2" xfId="3320"/>
    <cellStyle name="桁区切り 2 2" xfId="3321"/>
    <cellStyle name="桁区切り 2 2 2" xfId="3322"/>
    <cellStyle name="桁区切り 2 3" xfId="1603"/>
    <cellStyle name="桁区切り 2 3 2" xfId="1965"/>
    <cellStyle name="桁区切り 3" xfId="3323"/>
    <cellStyle name="桁区切り 3 2" xfId="2443"/>
    <cellStyle name="桁区切り 3 3" xfId="2670"/>
    <cellStyle name="桁区切り 3 4" xfId="1476"/>
    <cellStyle name="桁区切り 4" xfId="864"/>
    <cellStyle name="桁区切り 5" xfId="2963"/>
    <cellStyle name="桁区切り 6" xfId="2238"/>
    <cellStyle name="桁区切り 6 2" xfId="3324"/>
    <cellStyle name="桁区切り 7" xfId="2584"/>
    <cellStyle name="桁区切り 8" xfId="2370"/>
    <cellStyle name="桁区切り 9" xfId="3325"/>
    <cellStyle name="見出し１" xfId="1669"/>
    <cellStyle name="見積" xfId="3326"/>
    <cellStyle name="好" xfId="3327"/>
    <cellStyle name="好_②2008年高圧洗浄機" xfId="892"/>
    <cellStyle name="合計" xfId="3328"/>
    <cellStyle name="差" xfId="507"/>
    <cellStyle name="咋e" xfId="3329"/>
    <cellStyle name="手当" xfId="114"/>
    <cellStyle name="少数1" xfId="3208"/>
    <cellStyle name="少数2" xfId="1571"/>
    <cellStyle name="常规_PACKING LIST for SFT" xfId="3330"/>
    <cellStyle name="整数" xfId="496"/>
    <cellStyle name="折り返し" xfId="3331"/>
    <cellStyle name="中村" xfId="3332"/>
    <cellStyle name="中等" xfId="3333"/>
    <cellStyle name="注释" xfId="825"/>
    <cellStyle name="通貨" xfId="20" builtinId="7"/>
    <cellStyle name="通貨 2" xfId="3334"/>
    <cellStyle name="日付" xfId="3335"/>
    <cellStyle name="年月日" xfId="2676"/>
    <cellStyle name="年数" xfId="1209"/>
    <cellStyle name="備註" xfId="3336"/>
    <cellStyle name="標準" xfId="0" builtinId="0"/>
    <cellStyle name="標準 - スタイル1" xfId="533"/>
    <cellStyle name="標準 - スタイル2" xfId="634"/>
    <cellStyle name="標準 - スタイル3" xfId="1918"/>
    <cellStyle name="標準 - スタイル4" xfId="3337"/>
    <cellStyle name="標準 - スタイル5" xfId="3338"/>
    <cellStyle name="標準 - スタイル6" xfId="2107"/>
    <cellStyle name="標準 - スタイル7" xfId="3339"/>
    <cellStyle name="標準 - スタイル8" xfId="36"/>
    <cellStyle name="標準 2" xfId="3340"/>
    <cellStyle name="標準 2 2" xfId="3341"/>
    <cellStyle name="標準 2 2 2" xfId="1615"/>
    <cellStyle name="標準 2 2 3" xfId="2672"/>
    <cellStyle name="標準 2 2_ロイネットホテル和歌山様_共用部照明LED化_コストシミュレーション" xfId="3342"/>
    <cellStyle name="標準 2 3" xfId="3047"/>
    <cellStyle name="標準 2 4" xfId="3343"/>
    <cellStyle name="標準 2 4 2" xfId="3344"/>
    <cellStyle name="標準 2 5" xfId="3345"/>
    <cellStyle name="標準 2_LED商品情報DB登録ｼｰﾄ" xfId="2448"/>
    <cellStyle name="標準 3" xfId="3346"/>
    <cellStyle name="標準 3 2" xfId="1483"/>
    <cellStyle name="標準 3 2 2" xfId="3222"/>
    <cellStyle name="標準 3 2 3" xfId="1274"/>
    <cellStyle name="標準 3 2_ロイネットホテル和歌山様_共用部照明LED化_コストシミュレーション" xfId="1682"/>
    <cellStyle name="標準 3 3" xfId="3347"/>
    <cellStyle name="標準 3 4" xfId="3348"/>
    <cellStyle name="標準 3 5" xfId="1284"/>
    <cellStyle name="標準 3 6" xfId="1884"/>
    <cellStyle name="標準 3_ロイネットホテル和歌山様_共用部照明LED化_コストシミュレーション" xfId="2490"/>
    <cellStyle name="標準 4" xfId="3349"/>
    <cellStyle name="標準 4 2" xfId="1397"/>
    <cellStyle name="標準 5" xfId="2351"/>
    <cellStyle name="標準 5 2" xfId="784"/>
    <cellStyle name="標準 6" xfId="1744"/>
    <cellStyle name="標準 7" xfId="17"/>
    <cellStyle name="標準 8" xfId="3369"/>
    <cellStyle name="標準 9" xfId="3370"/>
    <cellStyle name="標題" xfId="98"/>
    <cellStyle name="標題 1" xfId="3350"/>
    <cellStyle name="標題 2" xfId="933"/>
    <cellStyle name="標題 3" xfId="1999"/>
    <cellStyle name="標題 4" xfId="181"/>
    <cellStyle name="輔色1" xfId="2994"/>
    <cellStyle name="輔色2" xfId="1166"/>
    <cellStyle name="輔色3" xfId="3351"/>
    <cellStyle name="輔色4" xfId="2199"/>
    <cellStyle name="輔色5" xfId="3352"/>
    <cellStyle name="輔色6" xfId="3353"/>
    <cellStyle name="未定義" xfId="3354"/>
    <cellStyle name="輸出" xfId="3355"/>
    <cellStyle name="輸入" xfId="922"/>
    <cellStyle name="率" xfId="2275"/>
    <cellStyle name="連結的儲存格" xfId="3356"/>
    <cellStyle name="冉0" xfId="3357"/>
    <cellStyle name="壞" xfId="1532"/>
    <cellStyle name="檢查儲存格" xfId="3242"/>
    <cellStyle name="콤마 [0]_소요량집계표" xfId="1547"/>
    <cellStyle name="콤마_소요량집계표" xfId="665"/>
    <cellStyle name="표준_2004 WALL SHELF" xfId="3358"/>
    <cellStyle name="剑" xfId="407"/>
    <cellStyle name="剑_CCC35店舗見積0617②" xfId="2212"/>
    <cellStyle name="强调文字颜色 1" xfId="3359"/>
    <cellStyle name="强调文字颜色 2" xfId="3309"/>
    <cellStyle name="强调文字颜色 3" xfId="92"/>
    <cellStyle name="强调文字颜色 4" xfId="2286"/>
    <cellStyle name="强调文字颜色 5" xfId="3360"/>
    <cellStyle name="强调文字颜色 6" xfId="2752"/>
    <cellStyle name="暊e" xfId="38"/>
    <cellStyle name="标题" xfId="659"/>
    <cellStyle name="标题 1" xfId="7"/>
    <cellStyle name="标题 2" xfId="3361"/>
    <cellStyle name="标题 3" xfId="3362"/>
    <cellStyle name="标题 4" xfId="2903"/>
    <cellStyle name="检查单元格" xfId="1642"/>
    <cellStyle name="汇总" xfId="3363"/>
    <cellStyle name="湪" xfId="3364"/>
    <cellStyle name="箊" xfId="3226"/>
    <cellStyle name="誖" xfId="1909"/>
    <cellStyle name="說明文字" xfId="3365"/>
    <cellStyle name="计算" xfId="3366"/>
    <cellStyle name="输出" xfId="3367"/>
    <cellStyle name="输入" xfId="2826"/>
    <cellStyle name="适中" xfId="1545"/>
    <cellStyle name="链接单元格" xfId="3368"/>
  </cellStyles>
  <dxfs count="4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/>
  <colors>
    <mruColors>
      <color rgb="FF99FF99"/>
      <color rgb="FF7AC4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customXml" Target="../customXml/item1.xml"/><Relationship Id="rId10" Type="http://schemas.openxmlformats.org/officeDocument/2006/relationships/externalLink" Target="externalLinks/externalLink4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985519</xdr:colOff>
      <xdr:row>50</xdr:row>
      <xdr:rowOff>10671</xdr:rowOff>
    </xdr:from>
    <xdr:to>
      <xdr:col>35</xdr:col>
      <xdr:colOff>437831</xdr:colOff>
      <xdr:row>51</xdr:row>
      <xdr:rowOff>300042</xdr:rowOff>
    </xdr:to>
    <xdr:sp macro="" textlink="">
      <xdr:nvSpPr>
        <xdr:cNvPr id="2" name="右矢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657955" y="11112500"/>
          <a:ext cx="5925185" cy="556260"/>
        </a:xfrm>
        <a:prstGeom prst="rightArrow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985519</xdr:colOff>
      <xdr:row>18</xdr:row>
      <xdr:rowOff>10671</xdr:rowOff>
    </xdr:from>
    <xdr:to>
      <xdr:col>35</xdr:col>
      <xdr:colOff>437831</xdr:colOff>
      <xdr:row>19</xdr:row>
      <xdr:rowOff>300042</xdr:rowOff>
    </xdr:to>
    <xdr:sp macro="" textlink="">
      <xdr:nvSpPr>
        <xdr:cNvPr id="2" name="右矢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0398719" y="5439921"/>
          <a:ext cx="7624762" cy="479871"/>
        </a:xfrm>
        <a:prstGeom prst="rightArrow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985519</xdr:colOff>
      <xdr:row>37</xdr:row>
      <xdr:rowOff>10671</xdr:rowOff>
    </xdr:from>
    <xdr:to>
      <xdr:col>35</xdr:col>
      <xdr:colOff>437831</xdr:colOff>
      <xdr:row>38</xdr:row>
      <xdr:rowOff>300042</xdr:rowOff>
    </xdr:to>
    <xdr:sp macro="" textlink="">
      <xdr:nvSpPr>
        <xdr:cNvPr id="2" name="右矢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0398719" y="10869171"/>
          <a:ext cx="7624762" cy="479871"/>
        </a:xfrm>
        <a:prstGeom prst="rightArrow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985519</xdr:colOff>
      <xdr:row>22</xdr:row>
      <xdr:rowOff>10671</xdr:rowOff>
    </xdr:from>
    <xdr:to>
      <xdr:col>35</xdr:col>
      <xdr:colOff>437831</xdr:colOff>
      <xdr:row>23</xdr:row>
      <xdr:rowOff>300042</xdr:rowOff>
    </xdr:to>
    <xdr:sp macro="" textlink="">
      <xdr:nvSpPr>
        <xdr:cNvPr id="2" name="右矢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0398719" y="6582921"/>
          <a:ext cx="7624762" cy="479871"/>
        </a:xfrm>
        <a:prstGeom prst="rightArrow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985519</xdr:colOff>
      <xdr:row>31</xdr:row>
      <xdr:rowOff>10671</xdr:rowOff>
    </xdr:from>
    <xdr:to>
      <xdr:col>35</xdr:col>
      <xdr:colOff>437831</xdr:colOff>
      <xdr:row>32</xdr:row>
      <xdr:rowOff>300042</xdr:rowOff>
    </xdr:to>
    <xdr:sp macro="" textlink="">
      <xdr:nvSpPr>
        <xdr:cNvPr id="2" name="右矢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0398719" y="9154671"/>
          <a:ext cx="7624762" cy="479871"/>
        </a:xfrm>
        <a:prstGeom prst="rightArrow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156284</xdr:colOff>
      <xdr:row>13</xdr:row>
      <xdr:rowOff>324436</xdr:rowOff>
    </xdr:from>
    <xdr:to>
      <xdr:col>34</xdr:col>
      <xdr:colOff>572302</xdr:colOff>
      <xdr:row>15</xdr:row>
      <xdr:rowOff>232807</xdr:rowOff>
    </xdr:to>
    <xdr:sp macro="" textlink="">
      <xdr:nvSpPr>
        <xdr:cNvPr id="2" name="右矢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9569484" y="4229686"/>
          <a:ext cx="7626443" cy="479871"/>
        </a:xfrm>
        <a:prstGeom prst="rightArrow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507\hj\&#26412;&#31038;\&#38283;&#30330;&#36948;&#25104;\DAT\RD9508V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500\d\WINDOWS\&#65411;&#65438;&#65405;&#65400;&#65412;&#65391;&#65420;&#65439;\IS96S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6412;&#31038;\&#38283;&#30330;&#36948;&#25104;\DAT\RD9508V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s027\Z\&#20154;&#21729;&#31649;&#29702;\&#37096;&#38272;&#20154;&#21729;&#34920;\2010\2009\2008\keiri\yuriko&#8594;%2520yamakawa\YURIKO\&#36062;&#19982;&#24341;&#24403;\&#36062;&#19982;&#24341;&#24403;20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1144\c\My%2520Documents\&#12377;&#12366;&#12358;&#12425;\&#65299;&#26399;Gurafui&#12363;&#12388;&#1239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\RD9508V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150\&#36001;&#21209;&#20849;&#29992;\&#20234;&#26481;\&#12381;&#12398;&#20182;\&#19982;&#20449;&#20250;&#35696;&#36039;&#26009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IS96S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507\hj\&#26412;&#31038;\&#38283;&#30330;&#36948;&#25104;\IS96S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500\D\&#12510;&#12540;&#12465;&#12486;&#12451;&#12531;&#12464;&#37096;\&#12506;&#12483;&#12488;\(B-1)&#65421;&#65439;&#65391;&#65412;&#23455;&#32318;&#65411;&#65438;&#65392;&#65408;\&#9679;&#23455;&#32318;&#65405;&#65412;&#65398;&#65418;&#65438;\2004&#24180;\&#9312;04&#12471;&#12540;&#12484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0885\d\R&amp;D&#20250;&#35696;\9901\9812\9811\9810\SD970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507\d\WINDOWS\Temporary%2520Internet%2520Files\Content.IE5\5S0VDPWD\03&#36939;&#3603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D9501V"/>
      <sheetName val="RD9505A"/>
      <sheetName val="RD9508V"/>
      <sheetName val="NEW95G2"/>
      <sheetName val="0310"/>
      <sheetName val="Ｃ’表"/>
      <sheetName val="#REF"/>
      <sheetName val="更新版"/>
      <sheetName val="13年度発生売上予算"/>
      <sheetName val="Sheet1"/>
      <sheetName val="与信一覧 (2)"/>
      <sheetName val="配荷"/>
      <sheetName val="住所録"/>
      <sheetName val="8510 (2)"/>
      <sheetName val="ｵｰﾀﾞｰ"/>
      <sheetName val="CM予定表(～2012年3月）"/>
      <sheetName val="昨対"/>
      <sheetName val="1"/>
      <sheetName val="全合計"/>
      <sheetName val="竹四つ目垣"/>
      <sheetName val="GSV目標"/>
      <sheetName val="HQ"/>
      <sheetName val="shere"/>
      <sheetName val="HE(他）"/>
      <sheetName val="表3"/>
      <sheetName val="para"/>
      <sheetName val="25DJ40"/>
      <sheetName val="目次"/>
      <sheetName val="#REF!"/>
      <sheetName val="POP&amp;什器"/>
      <sheetName val="マスター"/>
      <sheetName val="PAK6263"/>
      <sheetName val="ｼｰﾄ1"/>
      <sheetName val="ENGEI"/>
      <sheetName val="ぺっと"/>
      <sheetName val="収納"/>
      <sheetName val="工具"/>
      <sheetName val="カー用品"/>
      <sheetName val="日用品"/>
      <sheetName val="全社"/>
      <sheetName val="RD9505O"/>
      <sheetName val="[RD9"/>
      <sheetName val="_RD9"/>
      <sheetName val="5月"/>
      <sheetName val="改廃一覧社外秘"/>
      <sheetName val="端末設置状況"/>
      <sheetName val="手順①追加修正連絡票"/>
      <sheetName val="涼味"/>
      <sheetName val="トレンド表"/>
      <sheetName val="西川繊維２０９ニトリ在庫報告"/>
      <sheetName val="43"/>
      <sheetName val="おでん"/>
      <sheetName val="国勢DATA1"/>
      <sheetName val="国勢DATA2"/>
      <sheetName val="国勢DATA3"/>
      <sheetName val="国勢DATA県"/>
      <sheetName val="消費DATA1"/>
      <sheetName val="消費DATA2"/>
      <sheetName val="消費DATA3"/>
      <sheetName val="消費DATA県"/>
      <sheetName val="入力リスト"/>
      <sheetName val="図8"/>
      <sheetName val="ﾄﾞｯﾄｺﾑ"/>
      <sheetName val="行楽ﾌｪｱ"/>
      <sheetName val="表紙"/>
      <sheetName val="shtBuff"/>
      <sheetName val="仕訳①"/>
      <sheetName val="媒体管理表"/>
      <sheetName val="好調不調"/>
      <sheetName val="社外秘；HCﾋﾞｼﾞﾈｽﾁｬﾝｽ"/>
      <sheetName val="11wG部門ﾗﾝｷﾝｸﾞ"/>
      <sheetName val="ﾃﾞｰﾀ"/>
      <sheetName val="提案書"/>
      <sheetName val="Ｗｅｂｱﾝｹｰﾄ①"/>
      <sheetName val="Ｗｅｂｱﾝｹｰﾄ②"/>
      <sheetName val="data"/>
      <sheetName val="ﾊｰﾄﾞｵﾌｨｽ価格表"/>
      <sheetName val="一覧表"/>
      <sheetName val="CPU"/>
      <sheetName val="12月"/>
      <sheetName val="043"/>
      <sheetName val="046"/>
      <sheetName val="055"/>
      <sheetName val="ﾃﾞｰﾀｲﾝﾌﾟｯﾄ欄"/>
      <sheetName val="dptFMT"/>
      <sheetName val="事FMT"/>
      <sheetName val="調FMT"/>
      <sheetName val="ｶﾃ"/>
      <sheetName val="Control"/>
      <sheetName val="8以上社員"/>
      <sheetName val="規格書"/>
      <sheetName val="人口移動第４表"/>
      <sheetName val="copy1"/>
      <sheetName val="大型店版"/>
      <sheetName val="収納・インテ"/>
      <sheetName val="ｱｸｾｽｸﾞﾗﾌ"/>
      <sheetName val="仕入先"/>
      <sheetName val="対象製品"/>
      <sheetName val="A"/>
      <sheetName val="大人12"/>
      <sheetName val="13_hashihara01"/>
      <sheetName val="29_hashihara13"/>
      <sheetName val="入力フォーム"/>
      <sheetName val="１業種"/>
      <sheetName val="SKU_31"/>
      <sheetName val="販売目標"/>
      <sheetName val="SBプラ鉢"/>
      <sheetName val="実績・予測"/>
      <sheetName val="2000LISTｔｒｕｅ 1117"/>
      <sheetName val="バックデータ"/>
      <sheetName val="北空貼"/>
      <sheetName val="４週指示"/>
      <sheetName val="営業所８"/>
      <sheetName val="RD9508V.XLS"/>
      <sheetName val="１"/>
      <sheetName val="ExChange"/>
      <sheetName val="新ﾗｲﾝ(部品展開)"/>
      <sheetName val="ｲﾎﾞ竹販売数調整"/>
      <sheetName val="管理引当金"/>
      <sheetName val="宛名"/>
      <sheetName val="P1実績①"/>
      <sheetName val="記入ﾌｫｰﾑ"/>
      <sheetName val="Sheet1 (2)"/>
      <sheetName val="Sheet3"/>
      <sheetName val="累計出荷実績"/>
      <sheetName val="元データー"/>
      <sheetName val="提出用EXCEL"/>
      <sheetName val="通常発注書"/>
      <sheetName val="全体定番確定表"/>
      <sheetName val="生人台帳"/>
      <sheetName val="単価は最低納価使用"/>
      <sheetName val="市場クレーム明細 "/>
      <sheetName val="与信一覧_(2)"/>
      <sheetName val="包材リスト"/>
      <sheetName val="初回納品"/>
      <sheetName val="領収書"/>
      <sheetName val="編集用シート"/>
      <sheetName val="Ｃ’’表"/>
      <sheetName val="管理引当"/>
      <sheetName val="検査結果一覧"/>
      <sheetName val="　月次報告（数値データ）　"/>
      <sheetName val="Ｃ’’’’表"/>
      <sheetName val="5-6月キャンペーン"/>
      <sheetName val="_Recovered_SheetName_ 1_"/>
      <sheetName val="10.20-11.12"/>
      <sheetName val="D3"/>
      <sheetName val="与信一覧_(2)1"/>
      <sheetName val="8510_(2)"/>
      <sheetName val="2000LISTｔｒｕｅ_1117"/>
      <sheetName val="Sheet1_(2)"/>
      <sheetName val="RD9508V_XLS"/>
      <sheetName val="市場クレーム明細_"/>
      <sheetName val="検査結果一覧(日本受入)"/>
      <sheetName val="０５３合計"/>
      <sheetName val="日本チーム計算根拠"/>
      <sheetName val="Plan sbA"/>
      <sheetName val="ROI"/>
      <sheetName val="NST (4)"/>
      <sheetName val="12年■SAS計画（全店舗）■"/>
      <sheetName val="POP申請フォーマット（ここに入力してください）"/>
      <sheetName val="033"/>
      <sheetName val="10_20-11_12"/>
      <sheetName val="Plan_sbA"/>
      <sheetName val="提供用EXCEL"/>
      <sheetName val="与信一覧_(2)2"/>
      <sheetName val="8510_(2)1"/>
      <sheetName val="2000LISTｔｒｕｅ_11171"/>
      <sheetName val="Sheet1_(2)1"/>
      <sheetName val="RD9508V_XLS1"/>
      <sheetName val="10_20-11_121"/>
      <sheetName val="Plan_sbA1"/>
      <sheetName val="市場クレーム明細_1"/>
      <sheetName val="与信一覧_(2)3"/>
      <sheetName val="8510_(2)2"/>
      <sheetName val="2000LISTｔｒｕｅ_11172"/>
      <sheetName val="Sheet1_(2)2"/>
      <sheetName val="RD9508V_XLS2"/>
      <sheetName val="10_20-11_122"/>
      <sheetName val="Plan_sbA2"/>
      <sheetName val="市場クレーム明細_2"/>
      <sheetName val="大連製造ＶＡコストダウン金額纏め (＄1000以上)."/>
      <sheetName val="不点灯交換の情報記載"/>
      <sheetName val="２月店舗経費実績"/>
      <sheetName val="１．社内ﾈｯﾄﾜｰｸﾊｰﾄﾞｳｪｱ"/>
      <sheetName val="先行管理記入例"/>
      <sheetName val="ケチャップ有り"/>
      <sheetName val="_REF"/>
      <sheetName val="健康ﾌｪｱ外注(ﾌﾞﾛｯｸ)"/>
      <sheetName val="仕様変更進捗（ＡＬＬ）"/>
      <sheetName val="ｷﾞﾌﾄ・ﾃﾅﾝﾄ除く"/>
      <sheetName val="基本量販店動向"/>
      <sheetName val="点数"/>
      <sheetName val="データ入力"/>
      <sheetName val="SEIｶﾗｰ"/>
      <sheetName val="売上(衣)"/>
      <sheetName val="原料ﾚｼﾋﾟ"/>
      <sheetName val="商品ﾏｽﾀｰ"/>
      <sheetName val="POP-YMDMH-ARI040930-1"/>
      <sheetName val="②仙台"/>
      <sheetName val="①器具製作実績グラフ"/>
      <sheetName val="与信管理帳合"/>
      <sheetName val="粗利率順Wﾁｪｯｸ表"/>
      <sheetName val="板資材(M)"/>
      <sheetName val="入力"/>
      <sheetName val="①品名・梱包入力"/>
      <sheetName val="店別"/>
      <sheetName val="H9.1"/>
      <sheetName val="_Recovered_SheetName__1_"/>
      <sheetName val="日8L_B"/>
      <sheetName val="Ｃ実績①"/>
      <sheetName val="店舗マスタ"/>
      <sheetName val="graph"/>
      <sheetName val="支給品一覧表"/>
      <sheetName val="ﾌﾟﾚｾﾞﾝ資"/>
      <sheetName val="じんこうTOPICS"/>
      <sheetName val="全件リスト"/>
      <sheetName val="SKU"/>
      <sheetName val="明細"/>
      <sheetName val="営業実績"/>
      <sheetName val="本体バック"/>
      <sheetName val="万田酵素モニター"/>
      <sheetName val="②東京"/>
      <sheetName val="②大阪"/>
      <sheetName val="直送ｺﾝﾃﾅ管理表"/>
      <sheetName val="価格表"/>
      <sheetName val="経費"/>
      <sheetName val="地域B"/>
      <sheetName val="G5"/>
      <sheetName val="部材表"/>
      <sheetName val="品目リスト"/>
      <sheetName val="SINAZ4月"/>
      <sheetName val="0606販売予測"/>
      <sheetName val="NST_(4)"/>
      <sheetName val="与信一覧_(2)4"/>
      <sheetName val="8510_(2)3"/>
      <sheetName val="2000LISTｔｒｕｅ_11173"/>
      <sheetName val="RD9508V_XLS3"/>
      <sheetName val="Sheet1_(2)3"/>
      <sheetName val="市場クレーム明細_3"/>
      <sheetName val="_Recovered_SheetName__1_1"/>
      <sheetName val="10_20-11_123"/>
      <sheetName val="Plan_sbA3"/>
      <sheetName val="大連製造ＶＡコストダウン金額纏め_(＄1000以上)_"/>
      <sheetName val="H9_1"/>
      <sheetName val="営業所一覧"/>
      <sheetName val="LIST"/>
      <sheetName val="リスト"/>
      <sheetName val="証拠"/>
      <sheetName val="⑤弁当"/>
      <sheetName val="基本cvs動向"/>
      <sheetName val="商品一覧"/>
      <sheetName val="47下管理"/>
      <sheetName val="大容量ﾀｲﾌﾟ"/>
      <sheetName val="USA_3期グラフ"/>
      <sheetName val="【大連】部門損益"/>
      <sheetName val="11年度発生売上予算提出書類"/>
      <sheetName val="2401"/>
      <sheetName val="Macro1"/>
      <sheetName val="廃番ﾃﾞｯﾄﾞ"/>
      <sheetName val="ダンジ"/>
      <sheetName val="品種別数量"/>
      <sheetName val="鳥栖"/>
      <sheetName val="入金実96"/>
      <sheetName val="元データ"/>
      <sheetName val="Ｃ'表"/>
      <sheetName val="Rent Roll"/>
      <sheetName val="定数"/>
      <sheetName val="マスタ"/>
      <sheetName val="Sheet2"/>
      <sheetName val="帳票"/>
      <sheetName val="NST_(4)1"/>
      <sheetName val="外注トライ"/>
      <sheetName val="クレジット決済"/>
      <sheetName val="32.ＹＢ構成"/>
      <sheetName val="0901"/>
      <sheetName val="0902"/>
      <sheetName val="0903"/>
      <sheetName val="0904"/>
      <sheetName val="0905"/>
      <sheetName val="0906"/>
      <sheetName val="0907"/>
      <sheetName val="0908"/>
      <sheetName val="0909"/>
      <sheetName val="0910"/>
      <sheetName val="0911"/>
      <sheetName val="0912"/>
      <sheetName val="対象者リスト"/>
      <sheetName val="受取配当金"/>
      <sheetName val="share"/>
      <sheetName val="42.ＹＢ構成"/>
      <sheetName val="資材ＳＩＭ"/>
      <sheetName val="52wG部門ﾗﾝｷﾝｸﾞ"/>
      <sheetName val="●キャンペーン・企画ヒアリング"/>
      <sheetName val="形材部品マスター"/>
      <sheetName val="企画書"/>
      <sheetName val="昨比データ"/>
      <sheetName val="Rent_Roll"/>
      <sheetName val="ST障害管理表"/>
      <sheetName val="Sheet5"/>
      <sheetName val="Sheet6"/>
      <sheetName val="Sheet7"/>
      <sheetName val="Sheet8"/>
      <sheetName val="Sheet9"/>
      <sheetName val="Wﾁｪｯｸ表"/>
      <sheetName val="メニュー"/>
      <sheetName val="設定"/>
      <sheetName val="フリーダイヤル"/>
      <sheetName val="機種"/>
      <sheetName val="発信元課金"/>
      <sheetName val="コード(腕時計)"/>
      <sheetName val="POP製作Ｂ"/>
      <sheetName val="PＯＰ制作Ａ新"/>
      <sheetName val="区分"/>
      <sheetName val="台湾～ｵﾏｰﾝ"/>
      <sheetName val="損益計画"/>
      <sheetName val="売上速報19973"/>
      <sheetName val="全国"/>
      <sheetName val="ﾘｽﾄ"/>
      <sheetName val="エンド"/>
      <sheetName val="ラックEXPO"/>
      <sheetName val="クロス昨年"/>
      <sheetName val="クロス売上"/>
      <sheetName val="入力用"/>
      <sheetName val="ｼﾞｬｽｺ商報"/>
      <sheetName val="集計①"/>
      <sheetName val="与信ｵｰﾊﾞｰ"/>
      <sheetName val="入力シート"/>
      <sheetName val="月末"/>
      <sheetName val="報告依頼部署"/>
      <sheetName val="HA実販"/>
      <sheetName val="部門別計画表"/>
      <sheetName val="メンテナンス受付台帳"/>
      <sheetName val="個数単価推移２００１"/>
      <sheetName val="tbl"/>
      <sheetName val="カーサイクル"/>
      <sheetName val="与信一覧_(2)5"/>
      <sheetName val="8510_(2)4"/>
      <sheetName val="2000LISTｔｒｕｅ_11174"/>
      <sheetName val="Sheet1_(2)4"/>
      <sheetName val="RD9508V_XLS4"/>
      <sheetName val="10_20-11_124"/>
      <sheetName val="大連製造ＶＡコストダウン金額纏め_(＄1000以上)_1"/>
      <sheetName val="Plan_sbA4"/>
      <sheetName val="市場クレーム明細_4"/>
      <sheetName val="_Recovered_SheetName__1_2"/>
      <sheetName val="NST_(4)2"/>
      <sheetName val="H9_11"/>
      <sheetName val="Rent_Roll1"/>
      <sheetName val="32_ＹＢ構成"/>
      <sheetName val="3_hashihara48"/>
      <sheetName val="⑧-2ﾊﾟﾀｰﾝ別店舗一覧"/>
      <sheetName val=""/>
      <sheetName val="ﾁｭｰﾘｯﾌﾟ"/>
      <sheetName val="ﾕﾘ"/>
      <sheetName val="ｽｲｾﾝ_ﾋﾔｼﾝｽ_ｸﾛｯｶｽ"/>
      <sheetName val="全件ﾘｽﾄ"/>
      <sheetName val="店舗情報"/>
      <sheetName val="30IY"/>
      <sheetName val="VIVA"/>
      <sheetName val="30VIVA"/>
      <sheetName val="ドイト"/>
      <sheetName val="30ドイト"/>
      <sheetName val="島忠"/>
      <sheetName val="30島忠"/>
      <sheetName val="貼付用"/>
      <sheetName val="家電担当者 "/>
      <sheetName val="Tp040611-2%"/>
      <sheetName val="集計シート(合算)"/>
      <sheetName val="万代比数"/>
      <sheetName val="全体AP資料10月(ＨＥ)"/>
      <sheetName val="０５"/>
      <sheetName val="Product"/>
      <sheetName val="ﾌﾞﾗｼ梶"/>
      <sheetName val="アンケート集計(12.3）"/>
      <sheetName val="taalcode"/>
      <sheetName val="与信一覧_(2)6"/>
      <sheetName val="8510_(2)5"/>
      <sheetName val="2000LISTｔｒｕｅ_11175"/>
      <sheetName val="Sheet1_(2)5"/>
      <sheetName val="RD9508V_XLS5"/>
      <sheetName val="10_20-11_125"/>
      <sheetName val="市場クレーム明細_5"/>
      <sheetName val="Plan_sbA5"/>
      <sheetName val="大連製造ＶＡコストダウン金額纏め_(＄1000以上)_2"/>
      <sheetName val="_Recovered_SheetName__1_3"/>
      <sheetName val="NST_(4)3"/>
      <sheetName val="H9_12"/>
      <sheetName val="Rent_Roll2"/>
      <sheetName val="32_ＹＢ構成1"/>
      <sheetName val="店舗（合算）"/>
      <sheetName val="見積書"/>
      <sheetName val="集計シート(IY)"/>
      <sheetName val="net_qty"/>
      <sheetName val="業態"/>
      <sheetName val="仕入処理ルール"/>
      <sheetName val="作業"/>
      <sheetName val="新商品比率ｸﾞﾗﾌ"/>
      <sheetName val="事業部"/>
      <sheetName val="開店"/>
      <sheetName val="貼付画面1"/>
      <sheetName val="ﾌｰｽﾞ売荒"/>
      <sheetName val="店舗一覧"/>
      <sheetName val="検質報告書"/>
      <sheetName val="コンテナ事故報告"/>
      <sheetName val="ﾊｰﾄﾞ①【全データ】"/>
      <sheetName val="生産計画"/>
      <sheetName val="選択"/>
      <sheetName val="商品台帳"/>
      <sheetName val="ライン・月別　品目数表"/>
      <sheetName val="Sheet16"/>
      <sheetName val="011101"/>
      <sheetName val="品種別計画表〈予算）"/>
      <sheetName val="広域２部３部結合"/>
      <sheetName val="比較ヘッダー"/>
      <sheetName val="0127000受注処理"/>
      <sheetName val="ﾁﾗｼ"/>
      <sheetName val="取引先等一覧"/>
      <sheetName val="01-072"/>
      <sheetName val="shtWork1"/>
      <sheetName val="銘柄７（浸透ﾗﾝｸ）"/>
      <sheetName val="印鑑捺印ﾏｸﾛ"/>
      <sheetName val="プルダウンメニュー20190201"/>
      <sheetName val="プルダウンメニュー20190401"/>
      <sheetName val="単価"/>
      <sheetName val="新MDPC納品状況（ＩＹ）"/>
      <sheetName val="与信一覧_(2)7"/>
      <sheetName val="8510_(2)6"/>
      <sheetName val="2000LISTｔｒｕｅ_11176"/>
      <sheetName val="Sheet1_(2)6"/>
      <sheetName val="_Recovered_SheetName__1_4"/>
      <sheetName val="RD9508V_XLS6"/>
      <sheetName val="10_20-11_126"/>
      <sheetName val="市場クレーム明細_6"/>
      <sheetName val="Plan_sbA6"/>
      <sheetName val="NST_(4)4"/>
      <sheetName val="大連製造ＶＡコストダウン金額纏め_(＄1000以上)_3"/>
      <sheetName val="H9_13"/>
      <sheetName val="Rent_Roll3"/>
      <sheetName val="32_ＹＢ構成2"/>
      <sheetName val="台帳"/>
      <sheetName val="区分値シート"/>
      <sheetName val="計算"/>
      <sheetName val="加工"/>
      <sheetName val="加工２"/>
      <sheetName val="第２章 1.食料品消費支出2"/>
      <sheetName val="商品マスタ"/>
      <sheetName val="店別売上構成比"/>
      <sheetName val="外食Z県別"/>
      <sheetName val="家電担当者_"/>
      <sheetName val="42_ＹＢ構成"/>
      <sheetName val="アンケート集計(12_3）"/>
      <sheetName val="D28依頼書表紙"/>
      <sheetName val="JUUGYOUIN"/>
      <sheetName val="ｷﾞﾌﾄ"/>
      <sheetName val="加工シート"/>
      <sheetName val="溶接付加"/>
      <sheetName val="■13店別展開パターン表 (3)"/>
      <sheetName val="■13店別展開パターン表"/>
      <sheetName val="ＭG５５５、５５４チャンネル"/>
      <sheetName val="窓枠ｾｯﾄR"/>
      <sheetName val="06.05"/>
      <sheetName val="06.05イン"/>
      <sheetName val="06.05直営"/>
      <sheetName val="現状鳥栖 (事業部予測) "/>
      <sheetName val="QRＳ"/>
      <sheetName val="MCDSS"/>
      <sheetName val="選択項目一覧 "/>
      <sheetName val="Sheet4"/>
      <sheetName val="SIM00_SB"/>
      <sheetName val="データ"/>
      <sheetName val="ﾃﾞｰﾀ入力"/>
      <sheetName val="仕入計画AI8月"/>
      <sheetName val="クレーム解析記録"/>
      <sheetName val="比較表"/>
      <sheetName val="商品構成ｸﾞﾗﾌ（売価別）"/>
      <sheetName val="売上集計"/>
      <sheetName val="ﾏｽﾀｰ入･出力ｼｰﾄ"/>
      <sheetName val="プルダウン項目"/>
      <sheetName val="宅配伝票リスト"/>
      <sheetName val="APPLE"/>
      <sheetName val="H7昇格者"/>
      <sheetName val="イキプラ選定ラインクラス表"/>
      <sheetName val="契約上棟ｸﾞﾗﾌ"/>
      <sheetName val="貼付画面T"/>
      <sheetName val="貼付画面R"/>
      <sheetName val="○得計画"/>
      <sheetName val="確認完了報告"/>
      <sheetName val="市場規模"/>
      <sheetName val="週別主力商品(婦人)"/>
      <sheetName val="分類一覧"/>
      <sheetName val="選択項目"/>
      <sheetName val="平均単価"/>
      <sheetName val="経費FMT 管理科目"/>
      <sheetName val="昨年比データ"/>
      <sheetName val="ワーク"/>
      <sheetName val="SC入替"/>
      <sheetName val="0801_03全体実績集計"/>
      <sheetName val="8.3～新商品"/>
      <sheetName val="ﾃﾞｰﾀｼｰﾄ"/>
      <sheetName val="ﾏｽﾀｰ"/>
      <sheetName val="ぶつﾏｽﾀｰ"/>
      <sheetName val="ディックＤ"/>
      <sheetName val="フジＤ"/>
      <sheetName val="事Ｄ"/>
      <sheetName val="シート１"/>
      <sheetName val="抽出_Pivot"/>
      <sheetName val="3月消臭元"/>
      <sheetName val="外注データ(ここへ入力)"/>
      <sheetName val="布団乾燥機ｐｐｍ"/>
      <sheetName val="発売済（価格表反映済）"/>
      <sheetName val="NJ基本data"/>
      <sheetName val="現場監督情報"/>
      <sheetName val="案件一覧控え"/>
      <sheetName val="月別落込(新店込)"/>
      <sheetName val="ＦＤ実績 "/>
      <sheetName val="㋱ＰＯＳｏｕｔ実績"/>
      <sheetName val="8月度メーカー比較"/>
      <sheetName val="201808実績"/>
      <sheetName val="201908実績"/>
      <sheetName val="前年比較"/>
      <sheetName val="盆金封"/>
      <sheetName val="軽減税率･ﾊﾝﾃﾞｨﾌｧﾝ"/>
      <sheetName val="STｹｼ･ﾋﾟｯﾄ"/>
      <sheetName val="STｹｼ比較"/>
      <sheetName val="6月度"/>
      <sheetName val="７月度 "/>
      <sheetName val="8月度"/>
      <sheetName val="マスク"/>
      <sheetName val="業務依頼書"/>
      <sheetName val="ﾘﾍﾞｰﾄﾗﾝｸ2000"/>
      <sheetName val="工事予算書"/>
      <sheetName val="YAMADA_TSUKUMO_分類比較"/>
      <sheetName val="アパート６６６０"/>
      <sheetName val="原紙"/>
      <sheetName val="一覧"/>
      <sheetName val="第3四半期（完）"/>
      <sheetName val="弊社分類別実績"/>
      <sheetName val="貴社分類別別実績"/>
      <sheetName val="Front Cover 表紙（３SET）"/>
      <sheetName val="現地通貨"/>
      <sheetName val="店舗P"/>
      <sheetName val="与信一覧_(2)8"/>
      <sheetName val="8510_(2)7"/>
      <sheetName val="2000LISTｔｒｕｅ_11177"/>
      <sheetName val="Sheet1_(2)7"/>
      <sheetName val="RD9508V_XLS7"/>
      <sheetName val="市場クレーム明細_7"/>
      <sheetName val="_Recovered_SheetName__1_5"/>
      <sheetName val="10_20-11_127"/>
      <sheetName val="NST_(4)5"/>
      <sheetName val="H9_14"/>
      <sheetName val="Plan_sbA7"/>
      <sheetName val="大連製造ＶＡコストダウン金額纏め_(＄1000以上)_4"/>
      <sheetName val="32_ＹＢ構成3"/>
      <sheetName val="Rent_Roll4"/>
      <sheetName val="家電担当者_1"/>
      <sheetName val="42_ＹＢ構成1"/>
      <sheetName val="アンケート集計(12_3）1"/>
      <sheetName val="第２章_1_食料品消費支出2"/>
      <sheetName val="■13店別展開パターン表_(3)"/>
      <sheetName val="選択項目一覧_"/>
      <sheetName val="経費FMT_管理科目"/>
      <sheetName val="8_3～新商品"/>
      <sheetName val="06_05"/>
      <sheetName val="06_05イン"/>
      <sheetName val="06_05直営"/>
      <sheetName val="現状鳥栖_(事業部予測)_"/>
      <sheetName val="ＦＤ実績_"/>
      <sheetName val="７月度_"/>
      <sheetName val="基本"/>
      <sheetName val="ﾌﾙｰﾂ村pet"/>
      <sheetName val="表紙数字"/>
      <sheetName val="Catalog"/>
      <sheetName val="Settings"/>
      <sheetName val="与信一覧_(2)9"/>
      <sheetName val="8510_(2)8"/>
      <sheetName val="2000LISTｔｒｕｅ_11178"/>
      <sheetName val="Sheet1_(2)8"/>
      <sheetName val="RD9508V_XLS8"/>
      <sheetName val="10_20-11_128"/>
      <sheetName val="Plan_sbA8"/>
      <sheetName val="市場クレーム明細_8"/>
      <sheetName val="_Recovered_SheetName__1_6"/>
      <sheetName val="NST_(4)6"/>
      <sheetName val="大連製造ＶＡコストダウン金額纏め_(＄1000以上)_5"/>
      <sheetName val="H9_15"/>
      <sheetName val="Rent_Roll5"/>
      <sheetName val="32_ＹＢ構成4"/>
      <sheetName val="アンケート集計(12_3）2"/>
      <sheetName val="家電担当者_2"/>
      <sheetName val="42_ＹＢ構成2"/>
      <sheetName val="第２章_1_食料品消費支出21"/>
      <sheetName val="■13店別展開パターン表_(3)1"/>
      <sheetName val="選択項目一覧_1"/>
      <sheetName val="06_051"/>
      <sheetName val="06_05イン1"/>
      <sheetName val="06_05直営1"/>
      <sheetName val="現状鳥栖_(事業部予測)_1"/>
      <sheetName val="8_3～新商品1"/>
      <sheetName val="ＦＤ実績_1"/>
      <sheetName val="７月度_1"/>
      <sheetName val="経費FMT_管理科目1"/>
      <sheetName val="消すな！"/>
      <sheetName val="棚卸030203下田"/>
      <sheetName val="ＮＣ"/>
      <sheetName val="配荷目標"/>
      <sheetName val="新"/>
      <sheetName val="集計表"/>
      <sheetName val="人時予算"/>
      <sheetName val="ﾃﾚｺTｼｬﾂ"/>
      <sheetName val="データ作成シート"/>
      <sheetName val="貸出比較"/>
      <sheetName val="仕入"/>
      <sheetName val="シミュレーションD1 "/>
      <sheetName val="和風アイス調査アンケート結果"/>
      <sheetName val="WORK"/>
      <sheetName val="予算・計画検証"/>
      <sheetName val="サマリ"/>
      <sheetName val="社員マスタ"/>
      <sheetName val="部品分類明細"/>
      <sheetName val="部品分類明細 (2)"/>
      <sheetName val="日配マスター"/>
      <sheetName val="ParamCATE"/>
      <sheetName val="ParamCLASS"/>
      <sheetName val="ParamTENPO"/>
      <sheetName val="ParamBUMON"/>
      <sheetName val="設定画面"/>
      <sheetName val="つばさ保育園"/>
      <sheetName val="近文保育所"/>
      <sheetName val="いずみこども保育園"/>
      <sheetName val="慈光園保育所"/>
      <sheetName val="東神楽中央保育園"/>
      <sheetName val="神楽保育園 "/>
      <sheetName val="ふたばの庭"/>
      <sheetName val="商品マスター"/>
      <sheetName val="店舗リスト"/>
      <sheetName val="担当表"/>
      <sheetName val="消耗品"/>
      <sheetName val="富田貼"/>
      <sheetName val="数値生鮮フロア"/>
      <sheetName val="状態・数値割合"/>
      <sheetName val="数値フロア"/>
      <sheetName val="状態個人別"/>
      <sheetName val="主要港 10"/>
      <sheetName val="販促実績 (2)"/>
      <sheetName val="粗利リビングステージ"/>
      <sheetName val="粗利ｱﾚｺﾚ"/>
      <sheetName val="改廃棚割商品ｶﾙﾃ1（要記入）"/>
      <sheetName val="地域 CD"/>
      <sheetName val="ほうれん草とﾍﾞｰｺﾝ"/>
      <sheetName val="商品規格書"/>
      <sheetName val="八  (2)"/>
      <sheetName val="青 (3)"/>
      <sheetName val="仙台"/>
      <sheetName val="関東 (2)"/>
      <sheetName val="関東"/>
      <sheetName val="札"/>
      <sheetName val="青 (2)"/>
      <sheetName val="八 "/>
      <sheetName val="二本松"/>
      <sheetName val="二本松 (2)"/>
      <sheetName val="二本松 (3)"/>
      <sheetName val="二本松 (4)"/>
      <sheetName val="メーカー欠品横持"/>
      <sheetName val="メーカー欠品拠点横持報告書（本社行）盛岡"/>
      <sheetName val="粗利ｱｳﾄﾚｯﾄ"/>
      <sheetName val="アレコレ予算"/>
      <sheetName val="シュミレーション"/>
      <sheetName val="2018 年間計画"/>
      <sheetName val="備考3"/>
      <sheetName val="2019 予算2"/>
      <sheetName val="2018 高松店方針"/>
      <sheetName val="2018売上粗利計画"/>
      <sheetName val="18年度販促計画 "/>
      <sheetName val="組織と担当"/>
      <sheetName val="地区別実績"/>
      <sheetName val="マッピング"/>
      <sheetName val="★展示構成表"/>
      <sheetName val="売上構成表"/>
      <sheetName val="2017年間実績"/>
      <sheetName val="月別売上計画"/>
      <sheetName val="月別粗利計画 "/>
      <sheetName val="在庫金額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/>
      <sheetData sheetId="449"/>
      <sheetData sheetId="450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 refreshError="1"/>
      <sheetData sheetId="570"/>
      <sheetData sheetId="571" refreshError="1"/>
      <sheetData sheetId="572" refreshError="1"/>
      <sheetData sheetId="573" refreshError="1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/>
      <sheetData sheetId="622"/>
      <sheetData sheetId="623"/>
      <sheetData sheetId="624"/>
      <sheetData sheetId="625"/>
      <sheetData sheetId="626" refreshError="1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/>
      <sheetData sheetId="645"/>
      <sheetData sheetId="646"/>
      <sheetData sheetId="647" refreshError="1"/>
      <sheetData sheetId="648" refreshError="1"/>
      <sheetData sheetId="649" refreshError="1"/>
      <sheetData sheetId="650" refreshError="1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REF"/>
      <sheetName val="#REF!"/>
      <sheetName val="IS96S1"/>
      <sheetName val="5月"/>
      <sheetName val="RD9501V"/>
      <sheetName val="バックデータ"/>
      <sheetName val="商品ｺｰﾄﾞ一覧"/>
      <sheetName val="住所録"/>
      <sheetName val="実績・予測"/>
      <sheetName val="昨対"/>
      <sheetName val="NEW95G2"/>
      <sheetName val="与信一覧 (2)"/>
      <sheetName val="社外秘；HCﾋﾞｼﾞﾈｽﾁｬﾝｽ"/>
      <sheetName val="提供用EXCEL"/>
      <sheetName val="SBプラ鉢"/>
      <sheetName val="ﾃﾞｰﾀ"/>
      <sheetName val="工贸劳务费请求明细"/>
      <sheetName val="生活用品劳务费请求明细"/>
      <sheetName val="提出用EXCEL"/>
      <sheetName val="HQ"/>
      <sheetName val="ｱﾐｸﾚｰﾑ"/>
      <sheetName val="SKU_31"/>
      <sheetName val="比較表"/>
      <sheetName val="入力"/>
      <sheetName val="商品"/>
      <sheetName val="shere"/>
      <sheetName val="商品ﾏｽﾀｰ"/>
      <sheetName val="更新版"/>
      <sheetName val="Ｃ’表"/>
      <sheetName val="検査結果一覧(日本受入)"/>
      <sheetName val="11wG部門ﾗﾝｷﾝｸﾞ"/>
      <sheetName val="リスト"/>
      <sheetName val="SPアプレポ"/>
      <sheetName val="SP商品特徴"/>
      <sheetName val="KTB-23"/>
      <sheetName val="商品特徴"/>
      <sheetName val="転倒防止棒"/>
      <sheetName val="見積"/>
      <sheetName val="耐震バーAP"/>
      <sheetName val="新商品耐震バー"/>
      <sheetName val="６月方向性 "/>
      <sheetName val="６月店舗 "/>
      <sheetName val="チャレンジ"/>
      <sheetName val="○こだわりDIY"/>
      <sheetName val="○こだわりHK"/>
      <sheetName val="○こだわりEL"/>
      <sheetName val="ライン傾向と対策 "/>
      <sheetName val="利益貢献度（ＤＩＹ）"/>
      <sheetName val="利益貢献度（ＨＫ）"/>
      <sheetName val="利益貢献度（ＥＬ）"/>
      <sheetName val="上位クラス "/>
      <sheetName val="上位単品 "/>
      <sheetName val="★月報告format"/>
      <sheetName val="損益"/>
      <sheetName val="①-全社"/>
      <sheetName val="①-ｾﾞﾈﾗﾙ開発"/>
      <sheetName val="①-ｴﾝｼﾞﾆｱ開発"/>
      <sheetName val="★4月報告①"/>
      <sheetName val="★4月報告②"/>
      <sheetName val="【●非表示】開発合算"/>
      <sheetName val="【●非表示】ｾﾞ岸"/>
      <sheetName val="【●非表示】ｾﾞ小野寺"/>
      <sheetName val="【●非表示】ｾﾞ木谷"/>
      <sheetName val="【●非表示】ｾﾞ小栗"/>
      <sheetName val="【●非表示】ｾﾞﾈﾗﾙその他"/>
      <sheetName val="【●非表示】ｴ耕平"/>
      <sheetName val="【●非表示】ｴ高石"/>
      <sheetName val="【●非表示】ｴ原"/>
      <sheetName val="【●非表示】LED開発P"/>
      <sheetName val="【●非表示】ｴﾝｼﾞﾆｱその他"/>
      <sheetName val="【●非表示】ｸﾞﾛｰﾊﾞﾙ"/>
      <sheetName val="AP(ｴﾝｼﾞﾆｱ)①"/>
      <sheetName val="AP(ｴﾝｼﾞﾆｱ)②"/>
      <sheetName val="AP(ｾﾞﾈﾗﾙ)①"/>
      <sheetName val="AP(ｾﾞﾈﾗﾙ)②"/>
      <sheetName val="▲①-収納ｲﾝﾃ"/>
      <sheetName val="▲①-ﾍﾟｯﾄ"/>
      <sheetName val="▲①-園芸植物"/>
      <sheetName val="▲①-ﾎｰﾑ"/>
      <sheetName val="▲①-HO"/>
      <sheetName val="▲①-HE"/>
      <sheetName val="▲①-資材"/>
      <sheetName val="▲①-LED"/>
      <sheetName val="【●非表示】店舗什器事業部"/>
      <sheetName val="【●非表示】内装家具事業部"/>
      <sheetName val="【●非表示】ｼﾝﾌﾟﾙｽﾀｲﾙ事業部"/>
      <sheetName val="▲②-全社"/>
      <sheetName val="▲②-収納・ｲﾝﾃﾘｱ"/>
      <sheetName val="▲②-ﾍﾟｯﾄ"/>
      <sheetName val="▲②-園芸・植物"/>
      <sheetName val="▲②-ﾎｰﾑ"/>
      <sheetName val="▲②-HO"/>
      <sheetName val="▲②-HE"/>
      <sheetName val="▲②-資材"/>
      <sheetName val="▲②-LED"/>
      <sheetName val="元 (2)"/>
      <sheetName val="PAK6263"/>
      <sheetName val="６月方向性_"/>
      <sheetName val="６月店舗_"/>
      <sheetName val="ライン傾向と対策_"/>
      <sheetName val="上位クラス_"/>
      <sheetName val="上位単品_"/>
      <sheetName val="元_(2)"/>
      <sheetName val="⑤弁当"/>
      <sheetName val="全合計"/>
      <sheetName val="13年度発生売上予算"/>
      <sheetName val="43"/>
      <sheetName val="１業種"/>
      <sheetName val="Control"/>
      <sheetName val="Sheet1"/>
      <sheetName val="Sheet2"/>
      <sheetName val="生人台帳"/>
      <sheetName val="情報ﾘｽﾄ"/>
      <sheetName val="ﾊｰﾄﾞ①【全データ】"/>
      <sheetName val="LIST"/>
      <sheetName val="表3"/>
      <sheetName val="1"/>
      <sheetName val="竹四つ目垣"/>
      <sheetName val="提案書"/>
      <sheetName val="Ｗｅｂｱﾝｹｰﾄ①"/>
      <sheetName val="Ｗｅｂｱﾝｹｰﾄ②"/>
      <sheetName val="data"/>
      <sheetName val="ﾊｰﾄﾞｵﾌｨｽ価格表"/>
      <sheetName val="将来に仕掛ける"/>
      <sheetName val="Aセット"/>
      <sheetName val="Bセット"/>
      <sheetName val="売り場"/>
      <sheetName val="ｽｹｼﾞｭｰﾙ表"/>
      <sheetName val="MS計画"/>
      <sheetName val="質問"/>
      <sheetName val="価格とセット販売"/>
      <sheetName val="値上下管理表値上用・原紙・手"/>
      <sheetName val="値上下管理表値下用・原紙・手"/>
      <sheetName val="値上用"/>
      <sheetName val="値下用"/>
      <sheetName val="Sheet3"/>
      <sheetName val="RD9505A"/>
      <sheetName val="⑤優先順位表"/>
      <sheetName val="新Ｍ別"/>
      <sheetName val="ﾄﾞｯﾄｺﾑ"/>
      <sheetName val="富田貼"/>
      <sheetName val="GSV目標"/>
      <sheetName val="園芸一覧"/>
      <sheetName val="2000LISTｔｒｕｅ 1117"/>
      <sheetName val="表紙"/>
      <sheetName val="管理引当金"/>
      <sheetName val="A"/>
      <sheetName val="H9.1"/>
      <sheetName val="数値 (婦人)"/>
      <sheetName val="H9_1"/>
      <sheetName val="数値_(婦人)"/>
      <sheetName val="メニュー【数量】 第二事業部"/>
      <sheetName val="ラベル表"/>
      <sheetName val="para"/>
      <sheetName val="ｵｰﾀﾞｰ"/>
      <sheetName val="ｱｸｾｽｸﾞﾗﾌ"/>
      <sheetName val="Plan sbA"/>
      <sheetName val="IV&amp;PL"/>
      <sheetName val="IS96S1.XLS"/>
      <sheetName val="FeCr"/>
      <sheetName val="統計"/>
      <sheetName val="コルポックス"/>
      <sheetName val="D"/>
      <sheetName val="配送ﾊﾟﾀｰﾝ表"/>
      <sheetName val="人口移動第４表"/>
      <sheetName val="WE800200"/>
      <sheetName val="●キャンペーン・企画ヒアリング"/>
      <sheetName val="CM予定表(～2012年3月）"/>
      <sheetName val="HE(他）"/>
      <sheetName val="ﾆﾚ机"/>
      <sheetName val="仕様変更進捗（ＡＬＬ）"/>
      <sheetName val="支給品一覧表"/>
      <sheetName val="10.20-11.12"/>
      <sheetName val="与信一覧_(2)"/>
      <sheetName val="経費"/>
      <sheetName val="与信ｵｰﾊﾞｰ"/>
      <sheetName val="０５３合計"/>
      <sheetName val="入金実96"/>
      <sheetName val="廃番ﾃﾞｯﾄﾞ"/>
      <sheetName val="ラックEXPO"/>
      <sheetName val="与信一覧_(2)1"/>
      <sheetName val="10_20-11_12"/>
      <sheetName val="６月方向性_1"/>
      <sheetName val="６月店舗_1"/>
      <sheetName val="ライン傾向と対策_1"/>
      <sheetName val="上位クラス_1"/>
      <sheetName val="上位単品_1"/>
      <sheetName val="元_(2)1"/>
      <sheetName val="2000LISTｔｒｕｅ_1117"/>
      <sheetName val="H9_11"/>
      <sheetName val="数値_(婦人)1"/>
      <sheetName val="メニュー【数量】_第二事業部"/>
      <sheetName val="Plan_sbA"/>
      <sheetName val="IS96S1_XLS"/>
      <sheetName val="図8"/>
      <sheetName val="taalcode"/>
      <sheetName val="番組ﾏｽﾀｰ"/>
      <sheetName val="ﾌﾟﾚｾﾞﾝ資"/>
      <sheetName val="領収書"/>
      <sheetName val="編集用シート"/>
      <sheetName val="０５"/>
      <sheetName val="graph"/>
      <sheetName val="本体バック"/>
      <sheetName val="比較ヘッダー"/>
      <sheetName val="工事予算書"/>
      <sheetName val="累計出荷実績"/>
      <sheetName val="単価は最低納価使用"/>
      <sheetName val="プロセス"/>
      <sheetName val="元データー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D9501V"/>
      <sheetName val="RD9505A"/>
      <sheetName val="昨対"/>
      <sheetName val="#REF"/>
      <sheetName val="規格書"/>
      <sheetName val="記入ﾌｫｰﾑ"/>
      <sheetName val="5月"/>
      <sheetName val="全合計"/>
      <sheetName val="RD9508V"/>
      <sheetName val="営業所８"/>
      <sheetName val="Sheet1 (2)"/>
      <sheetName val="NEW95G2"/>
      <sheetName val="SKU_31"/>
      <sheetName val="元データー"/>
      <sheetName val="Sheet1"/>
      <sheetName val="ENGEI"/>
      <sheetName val="ぺっと"/>
      <sheetName val="収納"/>
      <sheetName val="工具"/>
      <sheetName val="カー用品"/>
      <sheetName val="日用品"/>
      <sheetName val="全社"/>
      <sheetName val="RD9505O"/>
      <sheetName val="[RD9"/>
      <sheetName val="_RD9"/>
      <sheetName val="改廃一覧社外秘"/>
      <sheetName val="端末設置状況"/>
      <sheetName val="手順①追加修正連絡票"/>
      <sheetName val="涼味"/>
      <sheetName val="トレンド表"/>
      <sheetName val="Ｃ’表"/>
      <sheetName val="西川繊維２０９ニトリ在庫報告"/>
      <sheetName val="43"/>
      <sheetName val="おでん"/>
      <sheetName val="国勢DATA1"/>
      <sheetName val="国勢DATA2"/>
      <sheetName val="国勢DATA3"/>
      <sheetName val="国勢DATA県"/>
      <sheetName val="消費DATA1"/>
      <sheetName val="消費DATA2"/>
      <sheetName val="消費DATA3"/>
      <sheetName val="消費DATA県"/>
      <sheetName val="13年度発生売上予算"/>
      <sheetName val="入力リスト"/>
      <sheetName val="表3"/>
      <sheetName val="図8"/>
      <sheetName val="ﾄﾞｯﾄｺﾑ"/>
      <sheetName val="行楽ﾌｪｱ"/>
      <sheetName val="表紙"/>
      <sheetName val="仕訳①"/>
      <sheetName val="媒体管理表"/>
      <sheetName val="shtBuff"/>
      <sheetName val="copy1"/>
      <sheetName val="与信一覧 (2)"/>
      <sheetName val="好調不調"/>
      <sheetName val="HQ"/>
      <sheetName val="大型店版"/>
      <sheetName val="GSV目標"/>
      <sheetName val="収納・インテ"/>
      <sheetName val="#REF!"/>
      <sheetName val="ｱｸｾｽｸﾞﾗﾌ"/>
      <sheetName val="HE(他）"/>
      <sheetName val="仕入先"/>
      <sheetName val="対象製品"/>
      <sheetName val="住所録"/>
      <sheetName val="ｵｰﾀﾞｰ"/>
      <sheetName val="配荷"/>
      <sheetName val="8510 (2)"/>
      <sheetName val="0310"/>
      <sheetName val="1"/>
      <sheetName val="竹四つ目垣"/>
      <sheetName val="更新版"/>
      <sheetName val="CM予定表(～2012年3月）"/>
      <sheetName val="shere"/>
      <sheetName val="25DJ40"/>
      <sheetName val="ﾃﾞｰﾀ"/>
      <sheetName val="提案書"/>
      <sheetName val="Ｗｅｂｱﾝｹｰﾄ①"/>
      <sheetName val="Ｗｅｂｱﾝｹｰﾄ②"/>
      <sheetName val="data"/>
      <sheetName val="ﾊｰﾄﾞｵﾌｨｽ価格表"/>
      <sheetName val="一覧表"/>
      <sheetName val="CPU"/>
      <sheetName val="12月"/>
      <sheetName val="043"/>
      <sheetName val="046"/>
      <sheetName val="055"/>
      <sheetName val="ﾃﾞｰﾀｲﾝﾌﾟｯﾄ欄"/>
      <sheetName val="dptFMT"/>
      <sheetName val="事FMT"/>
      <sheetName val="調FMT"/>
      <sheetName val="ｶﾃ"/>
      <sheetName val="Control"/>
      <sheetName val="8以上社員"/>
      <sheetName val="人口移動第４表"/>
      <sheetName val="13_hashihara01"/>
      <sheetName val="29_hashihara13"/>
      <sheetName val="大人12"/>
      <sheetName val="A"/>
      <sheetName val="入力フォーム"/>
      <sheetName val="para"/>
      <sheetName val="１業種"/>
      <sheetName val="宛名"/>
      <sheetName val="ExChange"/>
      <sheetName val="社外秘；HCﾋﾞｼﾞﾈｽﾁｬﾝｽ"/>
      <sheetName val="11wG部門ﾗﾝｷﾝｸﾞ"/>
      <sheetName val="販売目標"/>
      <sheetName val="バックデータ"/>
      <sheetName val="SBプラ鉢"/>
      <sheetName val="2000LISTｔｒｕｅ 1117"/>
      <sheetName val="実績・予測"/>
      <sheetName val="北空貼"/>
      <sheetName val="累計出荷実績"/>
      <sheetName val="通常発注書"/>
      <sheetName val="全体定番確定表"/>
      <sheetName val="新ﾗｲﾝ(部品展開)"/>
      <sheetName val="ｲﾎﾞ竹販売数調整"/>
      <sheetName val="管理引当金"/>
      <sheetName val="P1実績①"/>
      <sheetName val="PAK6263"/>
      <sheetName val="４週指示"/>
      <sheetName val="RD9508V.XLS"/>
      <sheetName val="Sheet3"/>
      <sheetName val="目次"/>
      <sheetName val="POP&amp;什器"/>
      <sheetName val="マスター"/>
      <sheetName val="ｼｰﾄ1"/>
      <sheetName val="提出用EXCEL"/>
      <sheetName val="生人台帳"/>
      <sheetName val="12年■SAS計画（全店舗）■"/>
      <sheetName val="０５３合計"/>
      <sheetName val="単価は最低納価使用"/>
      <sheetName val="Ｃ’’表"/>
      <sheetName val="Ｃ’’’’表"/>
      <sheetName val="市場クレーム明細 "/>
      <sheetName val="5-6月キャンペーン"/>
      <sheetName val="管理引当"/>
      <sheetName val="領収書"/>
      <sheetName val="編集用シート"/>
      <sheetName val="_Recovered_SheetName_ 1_"/>
      <sheetName val="与信一覧_(2)"/>
      <sheetName val="10.20-11.12"/>
      <sheetName val="POP申請フォーマット（ここに入力してください）"/>
      <sheetName val="H9.1"/>
      <sheetName val="包材リスト"/>
      <sheetName val="初回納品"/>
      <sheetName val="ケチャップ有り"/>
      <sheetName val="検査結果一覧"/>
      <sheetName val="　月次報告（数値データ）　"/>
      <sheetName val="日本チーム計算根拠"/>
      <sheetName val="NST (4)"/>
      <sheetName val="②仙台"/>
      <sheetName val="①器具製作実績グラフ"/>
      <sheetName val="与信管理帳合"/>
      <sheetName val="粗利率順Wﾁｪｯｸ表"/>
      <sheetName val="検査結果一覧(日本受入)"/>
      <sheetName val="入金実96"/>
      <sheetName val="元データ"/>
      <sheetName val="廃番ﾃﾞｯﾄﾞ"/>
      <sheetName val="Plan sbA"/>
      <sheetName val="ROI"/>
      <sheetName val="与信一覧_(2)1"/>
      <sheetName val="8510_(2)"/>
      <sheetName val="2000LISTｔｒｕｅ_1117"/>
      <sheetName val="Sheet1_(2)"/>
      <sheetName val="RD9508V_XLS"/>
      <sheetName val="10_20-11_12"/>
      <sheetName val="Plan_sbA"/>
      <sheetName val="市場クレーム明細_"/>
      <sheetName val="提供用EXCEL"/>
      <sheetName val="与信一覧_(2)2"/>
      <sheetName val="8510_(2)1"/>
      <sheetName val="2000LISTｔｒｕｅ_11171"/>
      <sheetName val="Sheet1_(2)1"/>
      <sheetName val="RD9508V_XLS1"/>
      <sheetName val="10_20-11_121"/>
      <sheetName val="Plan_sbA1"/>
      <sheetName val="市場クレーム明細_1"/>
      <sheetName val="大連製造ＶＡコストダウン金額纏め (＄1000以上)."/>
      <sheetName val="033"/>
      <sheetName val="与信一覧_(2)3"/>
      <sheetName val="8510_(2)2"/>
      <sheetName val="2000LISTｔｒｕｅ_11172"/>
      <sheetName val="Sheet1_(2)2"/>
      <sheetName val="RD9508V_XLS2"/>
      <sheetName val="10_20-11_122"/>
      <sheetName val="Plan_sbA2"/>
      <sheetName val="市場クレーム明細_2"/>
      <sheetName val="_REF"/>
      <sheetName val="健康ﾌｪｱ外注(ﾌﾞﾛｯｸ)"/>
      <sheetName val="仕様変更進捗（ＡＬＬ）"/>
      <sheetName val="ｷﾞﾌﾄ・ﾃﾅﾝﾄ除く"/>
      <sheetName val="基本量販店動向"/>
      <sheetName val="点数"/>
      <sheetName val="データ入力"/>
      <sheetName val="SEIｶﾗｰ"/>
      <sheetName val="売上(衣)"/>
      <sheetName val="原料ﾚｼﾋﾟ"/>
      <sheetName val="商品ﾏｽﾀｰ"/>
      <sheetName val="POP-YMDMH-ARI040930-1"/>
      <sheetName val="板資材(M)"/>
      <sheetName val="入力"/>
      <sheetName val="①品名・梱包入力"/>
      <sheetName val="店別"/>
      <sheetName val="_Recovered_SheetName__1_"/>
      <sheetName val="日8L_B"/>
      <sheetName val="不点灯交換の情報記載"/>
      <sheetName val="２月店舗経費実績"/>
      <sheetName val="１．社内ﾈｯﾄﾜｰｸﾊｰﾄﾞｳｪｱ"/>
      <sheetName val="ﾌﾟﾚｾﾞﾝ資"/>
      <sheetName val="じんこうTOPICS"/>
      <sheetName val="Ｃ実績①"/>
      <sheetName val="店舗マスタ"/>
      <sheetName val="先行管理記入例"/>
      <sheetName val="全件リスト"/>
      <sheetName val="D3"/>
      <sheetName val="graph"/>
      <sheetName val="SKU"/>
      <sheetName val="明細"/>
      <sheetName val="定数"/>
      <sheetName val="⑤弁当"/>
      <sheetName val="マスタ"/>
      <sheetName val="本体バック"/>
      <sheetName val="地域B"/>
      <sheetName val="G5"/>
      <sheetName val="SINAZ4月"/>
      <sheetName val="0606販売予測"/>
      <sheetName val="NST_(4)"/>
      <sheetName val="直送ｺﾝﾃﾅ管理表"/>
      <sheetName val="支給品一覧表"/>
      <sheetName val="②東京"/>
      <sheetName val="②大阪"/>
      <sheetName val="Sheet1_(2)3"/>
      <sheetName val="与信一覧_(2)4"/>
      <sheetName val="8510_(2)3"/>
      <sheetName val="2000LISTｔｒｕｅ_11173"/>
      <sheetName val="RD9508V_XLS3"/>
      <sheetName val="市場クレーム明細_3"/>
      <sheetName val="_Recovered_SheetName__1_1"/>
      <sheetName val="10_20-11_123"/>
      <sheetName val="H9_1"/>
      <sheetName val="Plan_sbA3"/>
      <sheetName val="大連製造ＶＡコストダウン金額纏め_(＄1000以上)_"/>
      <sheetName val="大容量ﾀｲﾌﾟ"/>
      <sheetName val="47下管理"/>
      <sheetName val="価格表"/>
      <sheetName val="経費"/>
      <sheetName val="ダンジ"/>
      <sheetName val="鳥栖"/>
      <sheetName val="営業所一覧"/>
      <sheetName val="部材表"/>
      <sheetName val="品目リスト"/>
      <sheetName val="LIST"/>
      <sheetName val="リスト"/>
      <sheetName val="証拠"/>
      <sheetName val="基本cvs動向"/>
      <sheetName val="営業実績"/>
      <sheetName val="万田酵素モニター"/>
      <sheetName val="USA_3期グラフ"/>
      <sheetName val="【大連】部門損益"/>
      <sheetName val="11年度発生売上予算提出書類"/>
      <sheetName val="2401"/>
      <sheetName val="Macro1"/>
      <sheetName val="品種別数量"/>
      <sheetName val="商品一覧"/>
      <sheetName val="Ｃ'表"/>
      <sheetName val="Rent Roll"/>
      <sheetName val="Sheet2"/>
      <sheetName val="NST_(4)1"/>
      <sheetName val="外注トライ"/>
      <sheetName val="クレジット決済"/>
      <sheetName val="32.ＹＢ構成"/>
      <sheetName val="0901"/>
      <sheetName val="0902"/>
      <sheetName val="0903"/>
      <sheetName val="0904"/>
      <sheetName val="0905"/>
      <sheetName val="0906"/>
      <sheetName val="0907"/>
      <sheetName val="0908"/>
      <sheetName val="0909"/>
      <sheetName val="0910"/>
      <sheetName val="0911"/>
      <sheetName val="0912"/>
      <sheetName val="対象者リスト"/>
      <sheetName val="受取配当金"/>
      <sheetName val="入力シート"/>
      <sheetName val="形材部品マスター"/>
      <sheetName val="企画書"/>
      <sheetName val="52wG部門ﾗﾝｷﾝｸﾞ"/>
      <sheetName val="●キャンペーン・企画ヒアリング"/>
      <sheetName val="昨比データ"/>
      <sheetName val="月末"/>
      <sheetName val="Rent_Roll"/>
      <sheetName val="Sheet5"/>
      <sheetName val="Sheet6"/>
      <sheetName val="Sheet7"/>
      <sheetName val="Sheet8"/>
      <sheetName val="Sheet9"/>
      <sheetName val="資材ＳＩＭ"/>
      <sheetName val="コード(腕時計)"/>
      <sheetName val="POP製作Ｂ"/>
      <sheetName val="PＯＰ制作Ａ新"/>
      <sheetName val="区分"/>
      <sheetName val="台湾～ｵﾏｰﾝ"/>
      <sheetName val="損益計画"/>
      <sheetName val="メニュー"/>
      <sheetName val="設定"/>
      <sheetName val="フリーダイヤル"/>
      <sheetName val="機種"/>
      <sheetName val="発信元課金"/>
      <sheetName val="帳票"/>
      <sheetName val="ST障害管理表"/>
      <sheetName val="Wﾁｪｯｸ表"/>
      <sheetName val="share"/>
      <sheetName val="売上速報19973"/>
      <sheetName val="全国"/>
      <sheetName val="エンド"/>
      <sheetName val="ラックEXPO"/>
      <sheetName val="クロス昨年"/>
      <sheetName val="クロス売上"/>
      <sheetName val="入力用"/>
      <sheetName val="ｼﾞｬｽｺ商報"/>
      <sheetName val="集計①"/>
      <sheetName val="与信ｵｰﾊﾞｰ"/>
      <sheetName val="メンテナンス受付台帳"/>
      <sheetName val="個数単価推移２００１"/>
      <sheetName val="報告依頼部署"/>
      <sheetName val="tbl"/>
      <sheetName val="カーサイクル"/>
      <sheetName val="3_hashihara48"/>
      <sheetName val="与信一覧_(2)5"/>
      <sheetName val="8510_(2)4"/>
      <sheetName val="2000LISTｔｒｕｅ_11174"/>
      <sheetName val="Sheet1_(2)4"/>
      <sheetName val="RD9508V_XLS4"/>
      <sheetName val="10_20-11_124"/>
      <sheetName val="大連製造ＶＡコストダウン金額纏め_(＄1000以上)_1"/>
      <sheetName val="Plan_sbA4"/>
      <sheetName val="市場クレーム明細_4"/>
      <sheetName val="_Recovered_SheetName__1_2"/>
      <sheetName val="NST_(4)2"/>
      <sheetName val="H9_11"/>
      <sheetName val="Rent_Roll1"/>
      <sheetName val="32_ＹＢ構成"/>
      <sheetName val="⑧-2ﾊﾟﾀｰﾝ別店舗一覧"/>
      <sheetName val="ﾌﾞﾗｼ梶"/>
      <sheetName val="アンケート集計(12.3）"/>
      <sheetName val="HA実販"/>
      <sheetName val="部門別計画表"/>
      <sheetName val="30IY"/>
      <sheetName val="VIVA"/>
      <sheetName val="30VIVA"/>
      <sheetName val="ドイト"/>
      <sheetName val="30ドイト"/>
      <sheetName val="島忠"/>
      <sheetName val="30島忠"/>
      <sheetName val="貼付用"/>
      <sheetName val="家電担当者 "/>
      <sheetName val="Tp040611-2%"/>
      <sheetName val="集計シート(合算)"/>
      <sheetName val="ﾁｭｰﾘｯﾌﾟ"/>
      <sheetName val="ﾕﾘ"/>
      <sheetName val="ｽｲｾﾝ_ﾋﾔｼﾝｽ_ｸﾛｯｶｽ"/>
      <sheetName val="店舗情報"/>
      <sheetName val="42.ＹＢ構成"/>
      <sheetName val="万代比数"/>
      <sheetName val=""/>
      <sheetName val="taalcode"/>
      <sheetName val="Product"/>
      <sheetName val="全体AP資料10月(ＨＥ)"/>
      <sheetName val="与信一覧_(2)6"/>
      <sheetName val="8510_(2)5"/>
      <sheetName val="2000LISTｔｒｕｅ_11175"/>
      <sheetName val="Sheet1_(2)5"/>
      <sheetName val="RD9508V_XLS5"/>
      <sheetName val="10_20-11_125"/>
      <sheetName val="市場クレーム明細_5"/>
      <sheetName val="Plan_sbA5"/>
      <sheetName val="大連製造ＶＡコストダウン金額纏め_(＄1000以上)_2"/>
      <sheetName val="_Recovered_SheetName__1_3"/>
      <sheetName val="NST_(4)3"/>
      <sheetName val="H9_12"/>
      <sheetName val="Rent_Roll2"/>
      <sheetName val="32_ＹＢ構成1"/>
      <sheetName val="店舗（合算）"/>
      <sheetName val="見積書"/>
      <sheetName val="集計シート(IY)"/>
      <sheetName val="net_qty"/>
      <sheetName val="品種別計画表〈予算）"/>
      <sheetName val="作業"/>
      <sheetName val="新商品比率ｸﾞﾗﾌ"/>
      <sheetName val="０５"/>
      <sheetName val="開店"/>
      <sheetName val="貼付画面1"/>
      <sheetName val="ﾌｰｽﾞ売荒"/>
      <sheetName val="仕入処理ルール"/>
      <sheetName val="業態"/>
      <sheetName val="店舗一覧"/>
      <sheetName val="事業部"/>
      <sheetName val="商品台帳"/>
      <sheetName val="検質報告書"/>
      <sheetName val="コンテナ事故報告"/>
      <sheetName val="ﾊｰﾄﾞ①【全データ】"/>
      <sheetName val="選択"/>
      <sheetName val="ライン・月別　品目数表"/>
      <sheetName val="生産計画"/>
      <sheetName val="広域２部３部結合"/>
      <sheetName val="Sheet16"/>
      <sheetName val="比較ヘッダー"/>
      <sheetName val="01-072"/>
      <sheetName val="shtWork1"/>
      <sheetName val="銘柄７（浸透ﾗﾝｸ）"/>
      <sheetName val="印鑑捺印ﾏｸﾛ"/>
      <sheetName val="ﾁﾗｼ"/>
      <sheetName val="取引先等一覧"/>
      <sheetName val="単価"/>
      <sheetName val="新MDPC納品状況（ＩＹ）"/>
      <sheetName val="011101"/>
      <sheetName val="与信一覧_(2)7"/>
      <sheetName val="8510_(2)6"/>
      <sheetName val="2000LISTｔｒｕｅ_11176"/>
      <sheetName val="Sheet1_(2)6"/>
      <sheetName val="_Recovered_SheetName__1_4"/>
      <sheetName val="RD9508V_XLS6"/>
      <sheetName val="10_20-11_126"/>
      <sheetName val="市場クレーム明細_6"/>
      <sheetName val="Plan_sbA6"/>
      <sheetName val="NST_(4)4"/>
      <sheetName val="大連製造ＶＡコストダウン金額纏め_(＄1000以上)_3"/>
      <sheetName val="H9_13"/>
      <sheetName val="Rent_Roll3"/>
      <sheetName val="32_ＹＢ構成2"/>
      <sheetName val="0127000受注処理"/>
      <sheetName val="台帳"/>
      <sheetName val="第２章 1.食料品消費支出2"/>
      <sheetName val="窓枠ｾｯﾄR"/>
      <sheetName val="クレーム解析記録"/>
      <sheetName val="比較表"/>
      <sheetName val="商品構成ｸﾞﾗﾌ（売価別）"/>
      <sheetName val="計算"/>
      <sheetName val="区分値シート"/>
      <sheetName val="加工"/>
      <sheetName val="加工２"/>
      <sheetName val="商品マスタ"/>
      <sheetName val="店別売上構成比"/>
      <sheetName val="外食Z県別"/>
      <sheetName val="D28依頼書表紙"/>
      <sheetName val="ｷﾞﾌﾄ"/>
      <sheetName val="JUUGYOUIN"/>
      <sheetName val="加工シート"/>
      <sheetName val="溶接付加"/>
      <sheetName val="■13店別展開パターン表 (3)"/>
      <sheetName val="■13店別展開パターン表"/>
      <sheetName val="ＭG５５５、５５４チャンネル"/>
      <sheetName val="プルダウンメニュー20190201"/>
      <sheetName val="プルダウンメニュー20190401"/>
      <sheetName val="家電担当者_"/>
      <sheetName val="42_ＹＢ構成"/>
      <sheetName val="アンケート集計(12_3）"/>
      <sheetName val="ぶつﾏｽﾀｰ"/>
      <sheetName val="布団乾燥機ｐｐｍ"/>
      <sheetName val="QRＳ"/>
      <sheetName val="MCDSS"/>
      <sheetName val="選択項目一覧 "/>
      <sheetName val="SIM00_SB"/>
      <sheetName val="売上集計"/>
      <sheetName val="ﾏｽﾀｰ入･出力ｼｰﾄ"/>
      <sheetName val="プルダウン項目"/>
      <sheetName val="宅配伝票リスト"/>
      <sheetName val="APPLE"/>
      <sheetName val="H7昇格者"/>
      <sheetName val="YAMADA_TSUKUMO_分類比較"/>
      <sheetName val="Sheet4"/>
      <sheetName val="イキプラ選定ラインクラス表"/>
      <sheetName val="契約上棟ｸﾞﾗﾌ"/>
      <sheetName val="貼付画面T"/>
      <sheetName val="貼付画面R"/>
      <sheetName val="週別主力商品(婦人)"/>
      <sheetName val="市場規模"/>
      <sheetName val="○得計画"/>
      <sheetName val="データ"/>
      <sheetName val="ﾃﾞｰﾀ入力"/>
      <sheetName val="仕入計画AI8月"/>
      <sheetName val="平均単価"/>
      <sheetName val="選択項目"/>
      <sheetName val="06.05"/>
      <sheetName val="06.05イン"/>
      <sheetName val="06.05直営"/>
      <sheetName val="現状鳥栖 (事業部予測) "/>
      <sheetName val="ﾏｽﾀｰ"/>
      <sheetName val="原紙"/>
      <sheetName val="確認完了報告"/>
      <sheetName val="経費FMT 管理科目"/>
      <sheetName val="分類一覧"/>
      <sheetName val="昨年比データ"/>
      <sheetName val="ワーク"/>
      <sheetName val="SC入替"/>
      <sheetName val="0801_03全体実績集計"/>
      <sheetName val="8.3～新商品"/>
      <sheetName val="ﾃﾞｰﾀｼｰﾄ"/>
      <sheetName val="シート１"/>
      <sheetName val="抽出_Pivot"/>
      <sheetName val="3月消臭元"/>
      <sheetName val="外注データ(ここへ入力)"/>
      <sheetName val="ディックＤ"/>
      <sheetName val="フジＤ"/>
      <sheetName val="事Ｄ"/>
      <sheetName val="発売済（価格表反映済）"/>
      <sheetName val="NJ基本data"/>
      <sheetName val="現場監督情報"/>
      <sheetName val="案件一覧控え"/>
      <sheetName val="月別落込(新店込)"/>
      <sheetName val="ＦＤ実績 "/>
      <sheetName val="㋱ＰＯＳｏｕｔ実績"/>
      <sheetName val="8月度メーカー比較"/>
      <sheetName val="201808実績"/>
      <sheetName val="201908実績"/>
      <sheetName val="前年比較"/>
      <sheetName val="盆金封"/>
      <sheetName val="軽減税率･ﾊﾝﾃﾞｨﾌｧﾝ"/>
      <sheetName val="STｹｼ･ﾋﾟｯﾄ"/>
      <sheetName val="STｹｼ比較"/>
      <sheetName val="6月度"/>
      <sheetName val="７月度 "/>
      <sheetName val="8月度"/>
      <sheetName val="マスク"/>
      <sheetName val="業務依頼書"/>
      <sheetName val="ﾘﾍﾞｰﾄﾗﾝｸ2000"/>
      <sheetName val="工事予算書"/>
      <sheetName val="アパート６６６０"/>
      <sheetName val="第3四半期（完）"/>
      <sheetName val="弊社分類別実績"/>
      <sheetName val="貴社分類別別実績"/>
      <sheetName val="１"/>
      <sheetName val="ﾘｽﾄ"/>
      <sheetName val="全件ﾘｽﾄ"/>
      <sheetName val="Front Cover 表紙（３SET）"/>
      <sheetName val="現地通貨"/>
      <sheetName val="店舗P"/>
      <sheetName val="Catalog"/>
      <sheetName val="Settings"/>
      <sheetName val="一覧"/>
      <sheetName val="配荷目標"/>
      <sheetName val="新"/>
      <sheetName val="集計表"/>
      <sheetName val="人時予算"/>
      <sheetName val="与信一覧_(2)8"/>
      <sheetName val="8510_(2)7"/>
      <sheetName val="2000LISTｔｒｕｅ_11177"/>
      <sheetName val="Sheet1_(2)7"/>
      <sheetName val="RD9508V_XLS7"/>
      <sheetName val="市場クレーム明細_7"/>
      <sheetName val="_Recovered_SheetName__1_5"/>
      <sheetName val="10_20-11_127"/>
      <sheetName val="NST_(4)5"/>
      <sheetName val="H9_14"/>
      <sheetName val="Plan_sbA7"/>
      <sheetName val="大連製造ＶＡコストダウン金額纏め_(＄1000以上)_4"/>
      <sheetName val="32_ＹＢ構成3"/>
      <sheetName val="Rent_Roll4"/>
      <sheetName val="家電担当者_1"/>
      <sheetName val="42_ＹＢ構成1"/>
      <sheetName val="アンケート集計(12_3）1"/>
      <sheetName val="第２章_1_食料品消費支出2"/>
      <sheetName val="■13店別展開パターン表_(3)"/>
      <sheetName val="選択項目一覧_"/>
      <sheetName val="経費FMT_管理科目"/>
      <sheetName val="8_3～新商品"/>
      <sheetName val="06_05"/>
      <sheetName val="06_05イン"/>
      <sheetName val="06_05直営"/>
      <sheetName val="現状鳥栖_(事業部予測)_"/>
      <sheetName val="ＦＤ実績_"/>
      <sheetName val="７月度_"/>
      <sheetName val="与信一覧_(2)9"/>
      <sheetName val="8510_(2)8"/>
      <sheetName val="2000LISTｔｒｕｅ_11178"/>
      <sheetName val="Sheet1_(2)8"/>
      <sheetName val="RD9508V_XLS8"/>
      <sheetName val="10_20-11_128"/>
      <sheetName val="Plan_sbA8"/>
      <sheetName val="市場クレーム明細_8"/>
      <sheetName val="_Recovered_SheetName__1_6"/>
      <sheetName val="NST_(4)6"/>
      <sheetName val="大連製造ＶＡコストダウン金額纏め_(＄1000以上)_5"/>
      <sheetName val="H9_15"/>
      <sheetName val="Rent_Roll5"/>
      <sheetName val="32_ＹＢ構成4"/>
      <sheetName val="アンケート集計(12_3）2"/>
      <sheetName val="家電担当者_2"/>
      <sheetName val="42_ＹＢ構成2"/>
      <sheetName val="第２章_1_食料品消費支出21"/>
      <sheetName val="■13店別展開パターン表_(3)1"/>
      <sheetName val="選択項目一覧_1"/>
      <sheetName val="06_051"/>
      <sheetName val="06_05イン1"/>
      <sheetName val="06_05直営1"/>
      <sheetName val="現状鳥栖_(事業部予測)_1"/>
      <sheetName val="8_3～新商品1"/>
      <sheetName val="ＦＤ実績_1"/>
      <sheetName val="７月度_1"/>
      <sheetName val="経費FMT_管理科目1"/>
      <sheetName val="ﾃﾚｺTｼｬﾂ"/>
      <sheetName val="消すな！"/>
      <sheetName val="棚卸030203下田"/>
      <sheetName val="ＮＣ"/>
      <sheetName val="和風アイス調査アンケート結果"/>
      <sheetName val="基本"/>
      <sheetName val="ﾌﾙｰﾂ村pet"/>
      <sheetName val="表紙数字"/>
      <sheetName val="WORK"/>
      <sheetName val="データ作成シート"/>
      <sheetName val="予算・計画検証"/>
      <sheetName val="サマリ"/>
      <sheetName val="貸出比較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/>
      <sheetData sheetId="160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/>
      <sheetData sheetId="474" refreshError="1"/>
      <sheetData sheetId="475"/>
      <sheetData sheetId="476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 refreshError="1"/>
      <sheetData sheetId="604" refreshError="1"/>
      <sheetData sheetId="605" refreshError="1"/>
      <sheetData sheetId="606" refreshError="1"/>
      <sheetData sheetId="607"/>
      <sheetData sheetId="608" refreshError="1"/>
      <sheetData sheetId="609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賞与引当2002"/>
      <sheetName val="RD9501V"/>
      <sheetName val="昨対"/>
      <sheetName val="賞与引当2002.xls"/>
      <sheetName val="RD9505A"/>
      <sheetName val="%E8%B3%9E%E4%B8%8E%E5%BC%95%E5%"/>
      <sheetName val="11wG部門ﾗﾝｷﾝｸﾞ"/>
      <sheetName val="#REF"/>
      <sheetName val="入金実96"/>
      <sheetName val="与信管理帳合"/>
      <sheetName val="粗利率順Wﾁｪｯｸ表"/>
      <sheetName val="入力シート"/>
      <sheetName val="5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全体"/>
      <sheetName val="Sheet1"/>
      <sheetName val="Sheet2"/>
      <sheetName val="Sheet3"/>
      <sheetName val="#REF"/>
      <sheetName val="#REF!"/>
      <sheetName val="全合計"/>
      <sheetName val="13年度発生売上予算"/>
      <sheetName val="RD9501V"/>
      <sheetName val="HQ"/>
      <sheetName val="HE(他）"/>
      <sheetName val="Ｃ’表"/>
      <sheetName val="NEW95G2"/>
      <sheetName val="GSV目標"/>
      <sheetName val="A"/>
      <sheetName val="３期Gurafuiかつて"/>
      <sheetName val="住所録"/>
      <sheetName val="RD9505A"/>
      <sheetName val="更新版"/>
      <sheetName val="ﾃﾞｰﾀ"/>
      <sheetName val="11wG部門ﾗﾝｷﾝｸﾞ"/>
      <sheetName val="得意先実績(LEDｼｰﾘﾝｸﾞ)"/>
      <sheetName val="提供用EXCEL"/>
      <sheetName val="与信一覧 (2)"/>
      <sheetName val="Plan sbA"/>
      <sheetName val="昨対"/>
      <sheetName val="店別納品実績入力"/>
      <sheetName val="什器ﾘｽﾄ(ﾊﾟｰﾂ)"/>
      <sheetName val="提案書"/>
      <sheetName val="好調不調"/>
      <sheetName val="容量別シェア（年別）　"/>
      <sheetName val="事業部"/>
      <sheetName val="●キャンペーン・企画ヒアリング"/>
      <sheetName val="Ｃ’’表"/>
      <sheetName val="shere"/>
      <sheetName val="ｱｸｾｽｸﾞﾗﾌ"/>
      <sheetName val="第２章 1.食料品消費支出2"/>
      <sheetName val="大_中項目"/>
      <sheetName val="Ｃ’’’’表"/>
      <sheetName val="SBプラ鉢"/>
      <sheetName val="バックデータ"/>
      <sheetName val="直送ｺﾝﾃﾅ管理表"/>
      <sheetName val="宛名"/>
      <sheetName val="Plan_sbA"/>
      <sheetName val="与信一覧_(2)"/>
      <sheetName val="00Sheet1"/>
      <sheetName val="表3"/>
      <sheetName val="管理引当金"/>
      <sheetName val="竹四つ目垣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D9501V"/>
      <sheetName val="Sheet1"/>
      <sheetName val="ENGEI"/>
      <sheetName val="ぺっと"/>
      <sheetName val="収納"/>
      <sheetName val="工具"/>
      <sheetName val="カー用品"/>
      <sheetName val="日用品"/>
      <sheetName val="全社"/>
      <sheetName val="RD9505O"/>
      <sheetName val="RD9505A"/>
      <sheetName val="[RD9"/>
      <sheetName val="_RD9"/>
      <sheetName val="5月"/>
      <sheetName val="#REF"/>
      <sheetName val="改廃一覧社外秘"/>
      <sheetName val="端末設置状況"/>
      <sheetName val="手順①追加修正連絡票"/>
      <sheetName val="涼味"/>
      <sheetName val="トレンド表"/>
      <sheetName val="RD9508V"/>
      <sheetName val="Ｃ’表"/>
      <sheetName val="西川繊維２０９ニトリ在庫報告"/>
      <sheetName val="NEW95G2"/>
      <sheetName val="43"/>
      <sheetName val="おでん"/>
      <sheetName val="国勢DATA1"/>
      <sheetName val="国勢DATA2"/>
      <sheetName val="国勢DATA3"/>
      <sheetName val="国勢DATA県"/>
      <sheetName val="消費DATA1"/>
      <sheetName val="消費DATA2"/>
      <sheetName val="消費DATA3"/>
      <sheetName val="消費DATA県"/>
      <sheetName val="13年度発生売上予算"/>
      <sheetName val="入力リスト"/>
      <sheetName val="表3"/>
      <sheetName val="図8"/>
      <sheetName val="ﾄﾞｯﾄｺﾑ"/>
      <sheetName val="行楽ﾌｪｱ"/>
      <sheetName val="表紙"/>
      <sheetName val="shtBuff"/>
      <sheetName val="仕訳①"/>
      <sheetName val="媒体管理表"/>
      <sheetName val="copy1"/>
      <sheetName val="好調不調"/>
      <sheetName val="昨対"/>
      <sheetName val="与信一覧 (2)"/>
      <sheetName val="HQ"/>
      <sheetName val="GSV目標"/>
      <sheetName val="大型店版"/>
      <sheetName val="収納・インテ"/>
      <sheetName val="#REF!"/>
      <sheetName val="ｱｸｾｽｸﾞﾗﾌ"/>
      <sheetName val="HE(他）"/>
      <sheetName val="仕入先"/>
      <sheetName val="対象製品"/>
      <sheetName val="住所録"/>
      <sheetName val="全合計"/>
      <sheetName val="PAK6263"/>
      <sheetName val="更新版"/>
      <sheetName val="11wG部門ﾗﾝｷﾝｸﾞ"/>
      <sheetName val="ｵｰﾀﾞｰ"/>
      <sheetName val="SKU_31"/>
      <sheetName val="配荷"/>
      <sheetName val="8510 (2)"/>
      <sheetName val="0310"/>
      <sheetName val="1"/>
      <sheetName val="竹四つ目垣"/>
      <sheetName val="CM予定表(～2012年3月）"/>
      <sheetName val="shere"/>
      <sheetName val="25DJ40"/>
      <sheetName val="ﾃﾞｰﾀ"/>
      <sheetName val="提案書"/>
      <sheetName val="Ｗｅｂｱﾝｹｰﾄ①"/>
      <sheetName val="Ｗｅｂｱﾝｹｰﾄ②"/>
      <sheetName val="data"/>
      <sheetName val="ﾊｰﾄﾞｵﾌｨｽ価格表"/>
      <sheetName val="一覧表"/>
      <sheetName val="CPU"/>
      <sheetName val="12月"/>
      <sheetName val="043"/>
      <sheetName val="046"/>
      <sheetName val="055"/>
      <sheetName val="ﾃﾞｰﾀｲﾝﾌﾟｯﾄ欄"/>
      <sheetName val="dptFMT"/>
      <sheetName val="事FMT"/>
      <sheetName val="調FMT"/>
      <sheetName val="ｶﾃ"/>
      <sheetName val="Control"/>
      <sheetName val="8以上社員"/>
      <sheetName val="規格書"/>
      <sheetName val="人口移動第４表"/>
      <sheetName val="13_hashihara01"/>
      <sheetName val="29_hashihara13"/>
      <sheetName val="大人12"/>
      <sheetName val="A"/>
      <sheetName val="入力フォーム"/>
      <sheetName val="para"/>
      <sheetName val="１業種"/>
      <sheetName val="宛名"/>
      <sheetName val="ExChange"/>
      <sheetName val="社外秘；HCﾋﾞｼﾞﾈｽﾁｬﾝｽ"/>
      <sheetName val="販売目標"/>
      <sheetName val="バックデータ"/>
      <sheetName val="SBプラ鉢"/>
      <sheetName val="2000LISTｔｒｕｅ 1117"/>
      <sheetName val="実績・予測"/>
      <sheetName val="北空貼"/>
      <sheetName val="累計出荷実績"/>
      <sheetName val="Sheet1 (2)"/>
      <sheetName val="記入ﾌｫｰﾑ"/>
      <sheetName val="４週指示"/>
      <sheetName val="提出用EXCEL"/>
      <sheetName val="営業所８"/>
      <sheetName val="RD9508V.XLS"/>
      <sheetName val="新ﾗｲﾝ(部品展開)"/>
      <sheetName val="ｲﾎﾞ竹販売数調整"/>
      <sheetName val="管理引当金"/>
      <sheetName val="P1実績①"/>
      <sheetName val="Sheet3"/>
      <sheetName val="元データー"/>
      <sheetName val="通常発注書"/>
      <sheetName val="全体定番確定表"/>
      <sheetName val="生人台帳"/>
      <sheetName val="目次"/>
      <sheetName val="ｼｰﾄ1"/>
      <sheetName val="マスター"/>
      <sheetName val="POP&amp;什器"/>
      <sheetName val="単価は最低納価使用"/>
      <sheetName val="市場クレーム明細 "/>
      <sheetName val="与信一覧_(2)"/>
      <sheetName val="包材リスト"/>
      <sheetName val="初回納品"/>
      <sheetName val="POP申請フォーマット（ここに入力してください）"/>
      <sheetName val="_Recovered_SheetName_ 1_"/>
      <sheetName val="5-6月キャンペーン"/>
      <sheetName val="ケチャップ有り"/>
      <sheetName val="Ｃ’’表"/>
      <sheetName val="Ｃ’’’’表"/>
      <sheetName val="管理引当"/>
      <sheetName val="領収書"/>
      <sheetName val="編集用シート"/>
      <sheetName val="10.20-11.12"/>
      <sheetName val="検査結果一覧"/>
      <sheetName val="NST (4)"/>
      <sheetName val="12年■SAS計画（全店舗）■"/>
      <sheetName val="０５３合計"/>
      <sheetName val="　月次報告（数値データ）　"/>
      <sheetName val="日本チーム計算根拠"/>
      <sheetName val="②仙台"/>
      <sheetName val="①器具製作実績グラフ"/>
      <sheetName val="与信管理帳合"/>
      <sheetName val="粗利率順Wﾁｪｯｸ表"/>
      <sheetName val="板資材(M)"/>
      <sheetName val="入力"/>
      <sheetName val="①品名・梱包入力"/>
      <sheetName val="_REF"/>
      <sheetName val="健康ﾌｪｱ外注(ﾌﾞﾛｯｸ)"/>
      <sheetName val="仕様変更進捗（ＡＬＬ）"/>
      <sheetName val="ｷﾞﾌﾄ・ﾃﾅﾝﾄ除く"/>
      <sheetName val="基本量販店動向"/>
      <sheetName val="点数"/>
      <sheetName val="データ入力"/>
      <sheetName val="SEIｶﾗｰ"/>
      <sheetName val="売上(衣)"/>
      <sheetName val="原料ﾚｼﾋﾟ"/>
      <sheetName val="商品ﾏｽﾀｰ"/>
      <sheetName val="POP-YMDMH-ARI040930-1"/>
      <sheetName val="店別"/>
      <sheetName val="H9.1"/>
      <sheetName val="与信一覧_(2)1"/>
      <sheetName val="8510_(2)"/>
      <sheetName val="2000LISTｔｒｕｅ_1117"/>
      <sheetName val="Sheet1_(2)"/>
      <sheetName val="RD9508V_XLS"/>
      <sheetName val="市場クレーム明細_"/>
      <sheetName val="_Recovered_SheetName__1_"/>
      <sheetName val="10_20-11_12"/>
      <sheetName val="ﾌﾟﾚｾﾞﾝ資"/>
      <sheetName val="明細"/>
      <sheetName val="じんこうTOPICS"/>
      <sheetName val="Plan sbA"/>
      <sheetName val="ROI"/>
      <sheetName val="地域B"/>
      <sheetName val="G5"/>
      <sheetName val="D3"/>
      <sheetName val="大連製造ＶＡコストダウン金額纏め (＄1000以上)."/>
      <sheetName val="033"/>
      <sheetName val="Plan_sbA"/>
      <sheetName val="提供用EXCEL"/>
      <sheetName val="与信一覧_(2)2"/>
      <sheetName val="8510_(2)1"/>
      <sheetName val="2000LISTｔｒｕｅ_11171"/>
      <sheetName val="Sheet1_(2)1"/>
      <sheetName val="RD9508V_XLS1"/>
      <sheetName val="10_20-11_121"/>
      <sheetName val="Plan_sbA1"/>
      <sheetName val="市場クレーム明細_1"/>
      <sheetName val="不点灯交換の情報記載"/>
      <sheetName val="与信一覧_(2)3"/>
      <sheetName val="8510_(2)2"/>
      <sheetName val="2000LISTｔｒｕｅ_11172"/>
      <sheetName val="Sheet1_(2)2"/>
      <sheetName val="RD9508V_XLS2"/>
      <sheetName val="10_20-11_122"/>
      <sheetName val="Plan_sbA2"/>
      <sheetName val="市場クレーム明細_2"/>
      <sheetName val="日8L_B"/>
      <sheetName val="graph"/>
      <sheetName val="２月店舗経費実績"/>
      <sheetName val="１．社内ﾈｯﾄﾜｰｸﾊｰﾄﾞｳｪｱ"/>
      <sheetName val="検査結果一覧(日本受入)"/>
      <sheetName val="先行管理記入例"/>
      <sheetName val="全件リスト"/>
      <sheetName val="Ｃ実績①"/>
      <sheetName val="店舗マスタ"/>
      <sheetName val="部材表"/>
      <sheetName val="品目リスト"/>
      <sheetName val="営業所一覧"/>
      <sheetName val="LIST"/>
      <sheetName val="リスト"/>
      <sheetName val="SKU"/>
      <sheetName val="直送ｺﾝﾃﾅ管理表"/>
      <sheetName val="支給品一覧表"/>
      <sheetName val="⑤弁当"/>
      <sheetName val="基本cvs動向"/>
      <sheetName val="価格表"/>
      <sheetName val="経費"/>
      <sheetName val="証拠"/>
      <sheetName val="②東京"/>
      <sheetName val="②大阪"/>
      <sheetName val="本体バック"/>
      <sheetName val="SINAZ4月"/>
      <sheetName val="0606販売予測"/>
      <sheetName val="NST_(4)"/>
      <sheetName val="営業実績"/>
      <sheetName val="万田酵素モニター"/>
      <sheetName val="47下管理"/>
      <sheetName val="大容量ﾀｲﾌﾟ"/>
      <sheetName val="ダンジ"/>
      <sheetName val="商品一覧"/>
      <sheetName val="入金実96"/>
      <sheetName val="元データ"/>
      <sheetName val="品種別数量"/>
      <sheetName val="Ｃ'表"/>
      <sheetName val="外注トライ"/>
      <sheetName val="廃番ﾃﾞｯﾄﾞ"/>
      <sheetName val="定数"/>
      <sheetName val="マスタ"/>
      <sheetName val="与信一覧_(2)4"/>
      <sheetName val="8510_(2)3"/>
      <sheetName val="2000LISTｔｒｕｅ_11173"/>
      <sheetName val="Sheet1_(2)3"/>
      <sheetName val="RD9508V_XLS3"/>
      <sheetName val="市場クレーム明細_3"/>
      <sheetName val="_Recovered_SheetName__1_1"/>
      <sheetName val="10_20-11_123"/>
      <sheetName val="NST_(4)1"/>
      <sheetName val="H9_1"/>
      <sheetName val="Plan_sbA3"/>
      <sheetName val="大連製造ＶＡコストダウン金額纏め_(＄1000以上)_"/>
      <sheetName val="鳥栖"/>
      <sheetName val="USA_3期グラフ"/>
      <sheetName val="【大連】部門損益"/>
      <sheetName val="11年度発生売上予算提出書類"/>
      <sheetName val="2401"/>
      <sheetName val="Macro1"/>
      <sheetName val="Rent Roll"/>
      <sheetName val="Sheet2"/>
      <sheetName val="32.ＹＢ構成"/>
      <sheetName val="対象者リスト"/>
      <sheetName val="52wG部門ﾗﾝｷﾝｸﾞ"/>
      <sheetName val="0901"/>
      <sheetName val="0902"/>
      <sheetName val="0903"/>
      <sheetName val="0904"/>
      <sheetName val="0905"/>
      <sheetName val="0906"/>
      <sheetName val="0907"/>
      <sheetName val="0908"/>
      <sheetName val="0909"/>
      <sheetName val="0910"/>
      <sheetName val="0911"/>
      <sheetName val="0912"/>
      <sheetName val="受取配当金"/>
      <sheetName val="●キャンペーン・企画ヒアリング"/>
      <sheetName val="形材部品マスター"/>
      <sheetName val="企画書"/>
      <sheetName val="昨比データ"/>
      <sheetName val="売上速報19973"/>
      <sheetName val="全国"/>
      <sheetName val="エンド"/>
      <sheetName val="クレジット決済"/>
      <sheetName val="メニュー"/>
      <sheetName val="設定"/>
      <sheetName val="フリーダイヤル"/>
      <sheetName val="機種"/>
      <sheetName val="発信元課金"/>
      <sheetName val="帳票"/>
      <sheetName val="Rent_Roll"/>
      <sheetName val="Sheet5"/>
      <sheetName val="Sheet6"/>
      <sheetName val="Sheet7"/>
      <sheetName val="Sheet8"/>
      <sheetName val="Sheet9"/>
      <sheetName val="ST障害管理表"/>
      <sheetName val="ラックEXPO"/>
      <sheetName val="クロス昨年"/>
      <sheetName val="クロス売上"/>
      <sheetName val="入力用"/>
      <sheetName val="ｼﾞｬｽｺ商報"/>
      <sheetName val="集計①"/>
      <sheetName val="資材ＳＩＭ"/>
      <sheetName val="Wﾁｪｯｸ表"/>
      <sheetName val="損益計画"/>
      <sheetName val="報告依頼部署"/>
      <sheetName val="コード(腕時計)"/>
      <sheetName val="POP製作Ｂ"/>
      <sheetName val="PＯＰ制作Ａ新"/>
      <sheetName val="区分"/>
      <sheetName val="台湾～ｵﾏｰﾝ"/>
      <sheetName val="share"/>
      <sheetName val="与信ｵｰﾊﾞｰ"/>
      <sheetName val="入力シート"/>
      <sheetName val="HA実販"/>
      <sheetName val="部門別計画表"/>
      <sheetName val="メンテナンス受付台帳"/>
      <sheetName val="個数単価推移２００１"/>
      <sheetName val="ﾁｭｰﾘｯﾌﾟ"/>
      <sheetName val="ﾕﾘ"/>
      <sheetName val="ｽｲｾﾝ_ﾋﾔｼﾝｽ_ｸﾛｯｶｽ"/>
      <sheetName val="店舗情報"/>
      <sheetName val="30IY"/>
      <sheetName val="VIVA"/>
      <sheetName val="30VIVA"/>
      <sheetName val="ドイト"/>
      <sheetName val="30ドイト"/>
      <sheetName val="島忠"/>
      <sheetName val="30島忠"/>
      <sheetName val="貼付用"/>
      <sheetName val="家電担当者 "/>
      <sheetName val="Tp040611-2%"/>
      <sheetName val="集計シート(合算)"/>
      <sheetName val="42.ＹＢ構成"/>
      <sheetName val="月末"/>
      <sheetName val="tbl"/>
      <sheetName val="カーサイクル"/>
      <sheetName val="与信一覧_(2)5"/>
      <sheetName val="8510_(2)4"/>
      <sheetName val="2000LISTｔｒｕｅ_11174"/>
      <sheetName val="Sheet1_(2)4"/>
      <sheetName val="RD9508V_XLS4"/>
      <sheetName val="10_20-11_124"/>
      <sheetName val="大連製造ＶＡコストダウン金額纏め_(＄1000以上)_1"/>
      <sheetName val="Plan_sbA4"/>
      <sheetName val="市場クレーム明細_4"/>
      <sheetName val="_Recovered_SheetName__1_2"/>
      <sheetName val="NST_(4)2"/>
      <sheetName val="H9_11"/>
      <sheetName val="Rent_Roll1"/>
      <sheetName val="32_ＹＢ構成"/>
      <sheetName val="3_hashihara48"/>
      <sheetName val="⑧-2ﾊﾟﾀｰﾝ別店舗一覧"/>
      <sheetName val=""/>
      <sheetName val="ﾌﾞﾗｼ梶"/>
      <sheetName val="アンケート集計(12.3）"/>
      <sheetName val="万代比数"/>
      <sheetName val="taalcode"/>
      <sheetName val="Product"/>
      <sheetName val="全体AP資料10月(ＨＥ)"/>
      <sheetName val="与信一覧_(2)6"/>
      <sheetName val="8510_(2)5"/>
      <sheetName val="2000LISTｔｒｕｅ_11175"/>
      <sheetName val="Sheet1_(2)5"/>
      <sheetName val="RD9508V_XLS5"/>
      <sheetName val="10_20-11_125"/>
      <sheetName val="市場クレーム明細_5"/>
      <sheetName val="Plan_sbA5"/>
      <sheetName val="大連製造ＶＡコストダウン金額纏め_(＄1000以上)_2"/>
      <sheetName val="_Recovered_SheetName__1_3"/>
      <sheetName val="NST_(4)3"/>
      <sheetName val="H9_12"/>
      <sheetName val="Rent_Roll2"/>
      <sheetName val="32_ＹＢ構成1"/>
      <sheetName val="店舗（合算）"/>
      <sheetName val="見積書"/>
      <sheetName val="集計シート(IY)"/>
      <sheetName val="net_qty"/>
      <sheetName val="貼付画面1"/>
      <sheetName val="ﾌｰｽﾞ売荒"/>
      <sheetName val="作業"/>
      <sheetName val="０５"/>
      <sheetName val="新商品比率ｸﾞﾗﾌ"/>
      <sheetName val="開店"/>
      <sheetName val="商品台帳"/>
      <sheetName val="選択"/>
      <sheetName val="ライン・月別　品目数表"/>
      <sheetName val="店舗一覧"/>
      <sheetName val="検質報告書"/>
      <sheetName val="コンテナ事故報告"/>
      <sheetName val="業態"/>
      <sheetName val="仕入処理ルール"/>
      <sheetName val="事業部"/>
      <sheetName val="ﾊｰﾄﾞ①【全データ】"/>
      <sheetName val="品種別計画表〈予算）"/>
      <sheetName val="生産計画"/>
      <sheetName val="比較ヘッダー"/>
      <sheetName val="Sheet16"/>
      <sheetName val="広域２部３部結合"/>
      <sheetName val="0127000受注処理"/>
      <sheetName val="ﾁﾗｼ"/>
      <sheetName val="取引先等一覧"/>
      <sheetName val="01-072"/>
      <sheetName val="shtWork1"/>
      <sheetName val="銘柄７（浸透ﾗﾝｸ）"/>
      <sheetName val="印鑑捺印ﾏｸﾛ"/>
      <sheetName val="011101"/>
      <sheetName val="単価"/>
      <sheetName val="新MDPC納品状況（ＩＹ）"/>
      <sheetName val="区分値シート"/>
      <sheetName val="与信一覧_(2)7"/>
      <sheetName val="8510_(2)6"/>
      <sheetName val="2000LISTｔｒｕｅ_11176"/>
      <sheetName val="Sheet1_(2)6"/>
      <sheetName val="_Recovered_SheetName__1_4"/>
      <sheetName val="RD9508V_XLS6"/>
      <sheetName val="10_20-11_126"/>
      <sheetName val="市場クレーム明細_6"/>
      <sheetName val="Plan_sbA6"/>
      <sheetName val="NST_(4)4"/>
      <sheetName val="大連製造ＶＡコストダウン金額纏め_(＄1000以上)_3"/>
      <sheetName val="H9_13"/>
      <sheetName val="Rent_Roll3"/>
      <sheetName val="32_ＹＢ構成2"/>
      <sheetName val="台帳"/>
      <sheetName val="計算"/>
      <sheetName val="加工"/>
      <sheetName val="加工２"/>
      <sheetName val="第２章 1.食料品消費支出2"/>
      <sheetName val="商品マスタ"/>
      <sheetName val="店別売上構成比"/>
      <sheetName val="外食Z県別"/>
      <sheetName val="家電担当者_"/>
      <sheetName val="42_ＹＢ構成"/>
      <sheetName val="アンケート集計(12_3）"/>
      <sheetName val="MCDSS"/>
      <sheetName val="D28依頼書表紙"/>
      <sheetName val="JUUGYOUIN"/>
      <sheetName val="ｷﾞﾌﾄ"/>
      <sheetName val="選択項目一覧 "/>
      <sheetName val="加工シート"/>
      <sheetName val="溶接付加"/>
      <sheetName val="■13店別展開パターン表 (3)"/>
      <sheetName val="■13店別展開パターン表"/>
      <sheetName val="ＭG５５５、５５４チャンネル"/>
      <sheetName val="Sheet4"/>
      <sheetName val="プルダウンメニュー20190201"/>
      <sheetName val="プルダウンメニュー20190401"/>
      <sheetName val="窓枠ｾｯﾄR"/>
      <sheetName val="QRＳ"/>
      <sheetName val="イキプラ選定ラインクラス表"/>
      <sheetName val="契約上棟ｸﾞﾗﾌ"/>
      <sheetName val="貼付画面T"/>
      <sheetName val="貼付画面R"/>
      <sheetName val="週別主力商品(婦人)"/>
      <sheetName val="SIM00_SB"/>
      <sheetName val="クレーム解析記録"/>
      <sheetName val="比較表"/>
      <sheetName val="売上集計"/>
      <sheetName val="ﾏｽﾀｰ入･出力ｼｰﾄ"/>
      <sheetName val="プルダウン項目"/>
      <sheetName val="宅配伝票リスト"/>
      <sheetName val="APPLE"/>
      <sheetName val="H7昇格者"/>
      <sheetName val="市場規模"/>
      <sheetName val="分類一覧"/>
      <sheetName val="経費FMT 管理科目"/>
      <sheetName val="昨年比データ"/>
      <sheetName val="ワーク"/>
      <sheetName val="SC入替"/>
      <sheetName val="0801_03全体実績集計"/>
      <sheetName val="8.3～新商品"/>
      <sheetName val="ﾃﾞｰﾀｼｰﾄ"/>
      <sheetName val="06.05"/>
      <sheetName val="06.05イン"/>
      <sheetName val="06.05直営"/>
      <sheetName val="現状鳥栖 (事業部予測) "/>
      <sheetName val="データ"/>
      <sheetName val="ﾃﾞｰﾀ入力"/>
      <sheetName val="仕入計画AI8月"/>
      <sheetName val="商品構成ｸﾞﾗﾌ（売価別）"/>
      <sheetName val="○得計画"/>
      <sheetName val="平均単価"/>
      <sheetName val="選択項目"/>
      <sheetName val="ﾘﾍﾞｰﾄﾗﾝｸ2000"/>
      <sheetName val="確認完了報告"/>
      <sheetName val="布団乾燥機ｐｐｍ"/>
      <sheetName val="ﾏｽﾀｰ"/>
      <sheetName val="抽出_Pivot"/>
      <sheetName val="シート１"/>
      <sheetName val="業務依頼書"/>
      <sheetName val="3月消臭元"/>
      <sheetName val="外注データ(ここへ入力)"/>
      <sheetName val="ぶつﾏｽﾀｰ"/>
      <sheetName val="ディックＤ"/>
      <sheetName val="フジＤ"/>
      <sheetName val="事Ｄ"/>
      <sheetName val="月別落込(新店込)"/>
      <sheetName val="ＦＤ実績 "/>
      <sheetName val="㋱ＰＯＳｏｕｔ実績"/>
      <sheetName val="8月度メーカー比較"/>
      <sheetName val="201808実績"/>
      <sheetName val="201908実績"/>
      <sheetName val="前年比較"/>
      <sheetName val="盆金封"/>
      <sheetName val="軽減税率･ﾊﾝﾃﾞｨﾌｧﾝ"/>
      <sheetName val="STｹｼ･ﾋﾟｯﾄ"/>
      <sheetName val="STｹｼ比較"/>
      <sheetName val="6月度"/>
      <sheetName val="７月度 "/>
      <sheetName val="8月度"/>
      <sheetName val="マスク"/>
      <sheetName val="NJ基本data"/>
      <sheetName val="現場監督情報"/>
      <sheetName val="案件一覧控え"/>
      <sheetName val="発売済（価格表反映済）"/>
      <sheetName val="工事予算書"/>
      <sheetName val="YAMADA_TSUKUMO_分類比較"/>
      <sheetName val="アパート６６６０"/>
      <sheetName val="原紙"/>
      <sheetName val="現地通貨"/>
      <sheetName val="店舗P"/>
      <sheetName val="Front Cover 表紙（３SET）"/>
      <sheetName val="与信一覧_(2)8"/>
      <sheetName val="8510_(2)7"/>
      <sheetName val="2000LISTｔｒｕｅ_11177"/>
      <sheetName val="Sheet1_(2)7"/>
      <sheetName val="RD9508V_XLS7"/>
      <sheetName val="市場クレーム明細_7"/>
      <sheetName val="_Recovered_SheetName__1_5"/>
      <sheetName val="10_20-11_127"/>
      <sheetName val="NST_(4)5"/>
      <sheetName val="H9_14"/>
      <sheetName val="Plan_sbA7"/>
      <sheetName val="大連製造ＶＡコストダウン金額纏め_(＄1000以上)_4"/>
      <sheetName val="32_ＹＢ構成3"/>
      <sheetName val="Rent_Roll4"/>
      <sheetName val="家電担当者_1"/>
      <sheetName val="42_ＹＢ構成1"/>
      <sheetName val="アンケート集計(12_3）1"/>
      <sheetName val="第２章_1_食料品消費支出2"/>
      <sheetName val="■13店別展開パターン表_(3)"/>
      <sheetName val="選択項目一覧_"/>
      <sheetName val="経費FMT_管理科目"/>
      <sheetName val="8_3～新商品"/>
      <sheetName val="06_05"/>
      <sheetName val="06_05イン"/>
      <sheetName val="06_05直営"/>
      <sheetName val="現状鳥栖_(事業部予測)_"/>
      <sheetName val="ＦＤ実績_"/>
      <sheetName val="７月度_"/>
      <sheetName val="基本"/>
      <sheetName val="ﾌﾙｰﾂ村pet"/>
      <sheetName val="表紙数字"/>
      <sheetName val="第3四半期（完）"/>
      <sheetName val="弊社分類別実績"/>
      <sheetName val="貴社分類別別実績"/>
      <sheetName val="１"/>
      <sheetName val="ﾘｽﾄ"/>
      <sheetName val="全件ﾘｽﾄ"/>
      <sheetName val="Catalog"/>
      <sheetName val="Settings"/>
      <sheetName val="一覧"/>
      <sheetName val="WORK"/>
      <sheetName val="予算・計画検証"/>
      <sheetName val="社員マスタ"/>
      <sheetName val="配荷目標"/>
      <sheetName val="新"/>
      <sheetName val="集計表"/>
      <sheetName val="人時予算"/>
      <sheetName val="与信一覧_(2)9"/>
      <sheetName val="8510_(2)8"/>
      <sheetName val="2000LISTｔｒｕｅ_11178"/>
      <sheetName val="Sheet1_(2)8"/>
      <sheetName val="RD9508V_XLS8"/>
      <sheetName val="10_20-11_128"/>
      <sheetName val="Plan_sbA8"/>
      <sheetName val="市場クレーム明細_8"/>
      <sheetName val="_Recovered_SheetName__1_6"/>
      <sheetName val="NST_(4)6"/>
      <sheetName val="大連製造ＶＡコストダウン金額纏め_(＄1000以上)_5"/>
      <sheetName val="H9_15"/>
      <sheetName val="Rent_Roll5"/>
      <sheetName val="32_ＹＢ構成4"/>
      <sheetName val="アンケート集計(12_3）2"/>
      <sheetName val="家電担当者_2"/>
      <sheetName val="42_ＹＢ構成2"/>
      <sheetName val="第２章_1_食料品消費支出21"/>
      <sheetName val="■13店別展開パターン表_(3)1"/>
      <sheetName val="選択項目一覧_1"/>
      <sheetName val="06_051"/>
      <sheetName val="06_05イン1"/>
      <sheetName val="06_05直営1"/>
      <sheetName val="現状鳥栖_(事業部予測)_1"/>
      <sheetName val="8_3～新商品1"/>
      <sheetName val="ＦＤ実績_1"/>
      <sheetName val="７月度_1"/>
      <sheetName val="経費FMT_管理科目1"/>
      <sheetName val="消すな！"/>
      <sheetName val="棚卸030203下田"/>
      <sheetName val="ＮＣ"/>
      <sheetName val="和風アイス調査アンケート結果"/>
      <sheetName val="日配マスター"/>
      <sheetName val="ParamCATE"/>
      <sheetName val="ParamCLASS"/>
      <sheetName val="ParamTENPO"/>
      <sheetName val="ParamBUMON"/>
      <sheetName val="設定画面"/>
      <sheetName val="つばさ保育園"/>
      <sheetName val="近文保育所"/>
      <sheetName val="いずみこども保育園"/>
      <sheetName val="慈光園保育所"/>
      <sheetName val="東神楽中央保育園"/>
      <sheetName val="神楽保育園 "/>
      <sheetName val="ふたばの庭"/>
      <sheetName val="商品マスター"/>
      <sheetName val="店舗リスト"/>
      <sheetName val="担当表"/>
      <sheetName val="部品分類明細"/>
      <sheetName val="部品分類明細 (2)"/>
      <sheetName val="改廃棚割商品ｶﾙﾃ1（要記入）"/>
      <sheetName val="地域 CD"/>
      <sheetName val="ﾃﾚｺTｼｬﾂ"/>
      <sheetName val="データ作成シート"/>
      <sheetName val="サマリ"/>
      <sheetName val="消耗品"/>
      <sheetName val="貸出比較"/>
      <sheetName val="仕入"/>
      <sheetName val="シミュレーションD1 "/>
      <sheetName val="Front_Cover_表紙（３SET）"/>
      <sheetName val="地域_C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/>
      <sheetData sheetId="444"/>
      <sheetData sheetId="445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 refreshError="1"/>
      <sheetData sheetId="563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 refreshError="1"/>
      <sheetData sheetId="610" refreshError="1"/>
      <sheetData sheetId="611" refreshError="1"/>
      <sheetData sheetId="612" refreshError="1"/>
      <sheetData sheetId="613"/>
      <sheetData sheetId="614"/>
      <sheetData sheetId="615"/>
      <sheetData sheetId="616"/>
      <sheetData sheetId="617"/>
      <sheetData sheetId="618" refreshError="1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/>
      <sheetData sheetId="64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与信一覧 (2)"/>
      <sheetName val="与信一覧_(2)"/>
      <sheetName val="住所録"/>
      <sheetName val="GSV目標"/>
      <sheetName val="ｱｸｾｽｸﾞﾗﾌ"/>
      <sheetName val="与信会議資料"/>
      <sheetName val="NEW95G2"/>
      <sheetName val="RD9501V"/>
      <sheetName val="#REF"/>
      <sheetName val="SBプラ鉢"/>
      <sheetName val="更新版"/>
      <sheetName val="HQ"/>
      <sheetName val="13年度発生売上予算"/>
      <sheetName val="RD9505A"/>
      <sheetName val="shere"/>
      <sheetName val="Ｃ’表"/>
      <sheetName val="領収書"/>
      <sheetName val="編集用シート"/>
      <sheetName val="SKU_31"/>
      <sheetName val="昨対"/>
      <sheetName val="表3"/>
      <sheetName val="全合計"/>
      <sheetName val="HE(他）"/>
      <sheetName val="提供用EXCEL"/>
      <sheetName val="ﾄﾞｯﾄｺﾑ"/>
      <sheetName val="部門別計画"/>
      <sheetName val="●キャンペーン・企画ヒアリング"/>
      <sheetName val="XS"/>
      <sheetName val="#REF!"/>
      <sheetName val="全国計"/>
      <sheetName val="与信一覧_(2)1"/>
      <sheetName val="受取配当金"/>
      <sheetName val="1"/>
      <sheetName val="5月"/>
      <sheetName val="クレーム解析記録"/>
      <sheetName val="与信一覧_(2)2"/>
      <sheetName val="Ｃ’’表"/>
      <sheetName val="2000LISTｔｒｕｅ 1117"/>
      <sheetName val="11wG部門ﾗﾝｷﾝｸﾞ"/>
      <sheetName val="竹四つ目垣"/>
      <sheetName val="入力"/>
      <sheetName val="社外秘；HCﾋﾞｼﾞﾈｽﾁｬﾝｽ"/>
      <sheetName val="Plan sbA"/>
      <sheetName val="宛名"/>
      <sheetName val="４週指示"/>
      <sheetName val="8以上社員"/>
      <sheetName val="ｵｰﾀﾞｰ"/>
      <sheetName val="与信一覧_(2)3"/>
      <sheetName val="2000LISTｔｒｕｅ_1117"/>
      <sheetName val="Plan_sbA"/>
      <sheetName val="国別"/>
      <sheetName val="6月&amp;12月 (2)"/>
      <sheetName val="SUMMARY"/>
      <sheetName val="Data input"/>
      <sheetName val="与信一覧_(2)4"/>
      <sheetName val="2000LISTｔｒｕｅ_11171"/>
      <sheetName val="Plan_sbA1"/>
      <sheetName val="商品リスト"/>
      <sheetName val="図8"/>
      <sheetName val="Ｃ’’’’表"/>
      <sheetName val="外注トライ"/>
      <sheetName val="　月次報告（数値データ）　"/>
      <sheetName val="売価納価ｻｲｽﾞ "/>
      <sheetName val="ＥＯＳ一覧"/>
      <sheetName val="売価JANMST"/>
      <sheetName val="棚割表"/>
      <sheetName val="ﾃﾚｺTｼｬﾂ"/>
      <sheetName val="データ入力"/>
      <sheetName val="直送ｺﾝﾃﾅ管理表"/>
      <sheetName val="ﾃﾞｰﾀ"/>
      <sheetName val="市場規模"/>
      <sheetName val="選択内容1"/>
      <sheetName val="選択内容２"/>
      <sheetName val="Ｃ'表"/>
      <sheetName val="単品入力"/>
      <sheetName val="富田貼"/>
      <sheetName val="シミュレーションD1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REF"/>
      <sheetName val="SPアプレポ"/>
      <sheetName val="SP商品特徴"/>
      <sheetName val="KTB-23"/>
      <sheetName val="商品特徴"/>
      <sheetName val="転倒防止棒"/>
      <sheetName val="見積"/>
      <sheetName val="耐震バーAP"/>
      <sheetName val="新商品耐震バー"/>
      <sheetName val="#REF!"/>
      <sheetName val="６月方向性 "/>
      <sheetName val="６月店舗 "/>
      <sheetName val="チャレンジ"/>
      <sheetName val="○こだわりDIY"/>
      <sheetName val="○こだわりHK"/>
      <sheetName val="○こだわりEL"/>
      <sheetName val="ライン傾向と対策 "/>
      <sheetName val="利益貢献度（ＤＩＹ）"/>
      <sheetName val="利益貢献度（ＨＫ）"/>
      <sheetName val="利益貢献度（ＥＬ）"/>
      <sheetName val="上位クラス "/>
      <sheetName val="上位単品 "/>
      <sheetName val="RD9501V"/>
      <sheetName val="★月報告format"/>
      <sheetName val="損益"/>
      <sheetName val="①-全社"/>
      <sheetName val="①-ｾﾞﾈﾗﾙ開発"/>
      <sheetName val="①-ｴﾝｼﾞﾆｱ開発"/>
      <sheetName val="★4月報告①"/>
      <sheetName val="★4月報告②"/>
      <sheetName val="【●非表示】開発合算"/>
      <sheetName val="【●非表示】ｾﾞ岸"/>
      <sheetName val="【●非表示】ｾﾞ小野寺"/>
      <sheetName val="【●非表示】ｾﾞ木谷"/>
      <sheetName val="【●非表示】ｾﾞ小栗"/>
      <sheetName val="【●非表示】ｾﾞﾈﾗﾙその他"/>
      <sheetName val="【●非表示】ｴ耕平"/>
      <sheetName val="【●非表示】ｴ高石"/>
      <sheetName val="【●非表示】ｴ原"/>
      <sheetName val="【●非表示】LED開発P"/>
      <sheetName val="【●非表示】ｴﾝｼﾞﾆｱその他"/>
      <sheetName val="【●非表示】ｸﾞﾛｰﾊﾞﾙ"/>
      <sheetName val="AP(ｴﾝｼﾞﾆｱ)①"/>
      <sheetName val="AP(ｴﾝｼﾞﾆｱ)②"/>
      <sheetName val="AP(ｾﾞﾈﾗﾙ)①"/>
      <sheetName val="AP(ｾﾞﾈﾗﾙ)②"/>
      <sheetName val="▲①-収納ｲﾝﾃ"/>
      <sheetName val="▲①-ﾍﾟｯﾄ"/>
      <sheetName val="▲①-園芸植物"/>
      <sheetName val="▲①-ﾎｰﾑ"/>
      <sheetName val="▲①-HO"/>
      <sheetName val="▲①-HE"/>
      <sheetName val="▲①-資材"/>
      <sheetName val="▲①-LED"/>
      <sheetName val="【●非表示】店舗什器事業部"/>
      <sheetName val="【●非表示】内装家具事業部"/>
      <sheetName val="【●非表示】ｼﾝﾌﾟﾙｽﾀｲﾙ事業部"/>
      <sheetName val="▲②-全社"/>
      <sheetName val="▲②-収納・ｲﾝﾃﾘｱ"/>
      <sheetName val="▲②-ﾍﾟｯﾄ"/>
      <sheetName val="▲②-園芸・植物"/>
      <sheetName val="▲②-ﾎｰﾑ"/>
      <sheetName val="▲②-HO"/>
      <sheetName val="▲②-HE"/>
      <sheetName val="▲②-資材"/>
      <sheetName val="▲②-LED"/>
      <sheetName val="PAK6263"/>
      <sheetName val="元 (2)"/>
      <sheetName val="⑤弁当"/>
      <sheetName val="全合計"/>
      <sheetName val="商品"/>
      <sheetName val="NEW95G2"/>
      <sheetName val="13年度発生売上予算"/>
      <sheetName val="43"/>
      <sheetName val="１業種"/>
      <sheetName val="Control"/>
      <sheetName val="Sheet1"/>
      <sheetName val="Sheet2"/>
      <sheetName val="６月方向性_"/>
      <sheetName val="６月店舗_"/>
      <sheetName val="ライン傾向と対策_"/>
      <sheetName val="上位クラス_"/>
      <sheetName val="上位単品_"/>
      <sheetName val="元_(2)"/>
      <sheetName val="生人台帳"/>
      <sheetName val="情報ﾘｽﾄ"/>
      <sheetName val="更新版"/>
      <sheetName val="IS96S1"/>
      <sheetName val="ﾊｰﾄﾞ①【全データ】"/>
      <sheetName val="与信一覧 (2)"/>
      <sheetName val="HQ"/>
      <sheetName val="表3"/>
      <sheetName val="LIST"/>
      <sheetName val="昨対"/>
      <sheetName val="1"/>
      <sheetName val="竹四つ目垣"/>
      <sheetName val="SBプラ鉢"/>
      <sheetName val="ｻｰｷｭﾚｰﾀｰ"/>
      <sheetName val="ﾗﾐﾈｰﾀｰ"/>
      <sheetName val="シュレッダー"/>
      <sheetName val="高圧洗浄機"/>
      <sheetName val="スチームクリーナー"/>
      <sheetName val="扇風機"/>
      <sheetName val="住所録"/>
      <sheetName val="宛名"/>
      <sheetName val="Ｃ’表"/>
      <sheetName val="提供用EXCEL"/>
      <sheetName val="６月方向性_1"/>
      <sheetName val="６月店舗_1"/>
      <sheetName val="ライン傾向と対策_1"/>
      <sheetName val="上位クラス_1"/>
      <sheetName val="上位単品_1"/>
      <sheetName val="元_(2)1"/>
      <sheetName val="与信一覧_(2)"/>
      <sheetName val="F-ポジショニングＭＰ "/>
      <sheetName val="ｵｰﾀﾞｰ"/>
      <sheetName val="5月"/>
      <sheetName val="一覧表"/>
      <sheetName val="部門別計画表"/>
      <sheetName val="RD9505A"/>
      <sheetName val="52wG部門ﾗﾝｷﾝｸﾞ"/>
      <sheetName val="形材部品マスター"/>
      <sheetName val="ﾁﾗｼ"/>
      <sheetName val="ﾁﾗｼ枚数"/>
      <sheetName val="着工シェア"/>
      <sheetName val="表紙"/>
      <sheetName val="地域 CD"/>
      <sheetName val="６月方向性_2"/>
      <sheetName val="６月店舗_2"/>
      <sheetName val="ライン傾向と対策_2"/>
      <sheetName val="上位クラス_2"/>
      <sheetName val="上位単品_2"/>
      <sheetName val="元_(2)2"/>
      <sheetName val="与信一覧_(2)1"/>
      <sheetName val="F-ポジショニングＭＰ_"/>
      <sheetName val="_REF"/>
      <sheetName val="回答電話番号リスト"/>
      <sheetName val="店長週報"/>
      <sheetName val="ｷﾞﾌﾄ・ﾃﾅﾝﾄ除く"/>
      <sheetName val="GSV目標"/>
      <sheetName val="外注トライ"/>
      <sheetName val="管理引当"/>
      <sheetName val="原価提案書"/>
      <sheetName val="NCC-2"/>
      <sheetName val="NCC-5"/>
      <sheetName val="NCC-11"/>
      <sheetName val="NCC-17"/>
      <sheetName val="図8"/>
      <sheetName val="ケチャップ有り"/>
      <sheetName val="商品台帳"/>
      <sheetName val="A"/>
      <sheetName val="大型店版"/>
      <sheetName val="HA実販"/>
      <sheetName val="ｱｸｾｽｸﾞﾗﾌ"/>
      <sheetName val="単価明細①"/>
      <sheetName val="６月方向性_3"/>
      <sheetName val="６月店舗_3"/>
      <sheetName val="ライン傾向と対策_3"/>
      <sheetName val="上位クラス_3"/>
      <sheetName val="上位単品_3"/>
      <sheetName val="元_(2)3"/>
      <sheetName val="与信一覧_(2)2"/>
      <sheetName val="F-ポジショニングＭＰ_1"/>
      <sheetName val="地域_CD"/>
      <sheetName val="御見積書"/>
      <sheetName val="大_中項目"/>
      <sheetName val="LEDグラフ"/>
      <sheetName val="03月入力用"/>
      <sheetName val="ﾌﾟﾚｾﾞﾝ資"/>
      <sheetName val="Ｃ’’表"/>
      <sheetName val="para"/>
      <sheetName val="◎_OL10他業務用酒販店（ｾｸﾞD除き）"/>
      <sheetName val="野菜1"/>
      <sheetName val="検査結果一覧(日本受入)"/>
      <sheetName val="DATA"/>
      <sheetName val="営業所８"/>
      <sheetName val="契約上棟ｸﾞﾗﾌ"/>
      <sheetName val="Ｐ１５"/>
      <sheetName val="Ｃ実績①"/>
      <sheetName val="企画書"/>
      <sheetName val="推移表（品種別）"/>
      <sheetName val="エリア別既存"/>
      <sheetName val="比較ヘッダー"/>
      <sheetName val="６月方向性_4"/>
      <sheetName val="６月店舗_4"/>
      <sheetName val="ライン傾向と対策_4"/>
      <sheetName val="上位クラス_4"/>
      <sheetName val="上位単品_4"/>
      <sheetName val="元_(2)4"/>
      <sheetName val="与信一覧_(2)3"/>
      <sheetName val="F-ポジショニングＭＰ_2"/>
      <sheetName val="地域_CD1"/>
      <sheetName val="在庫"/>
      <sheetName val="直送ｺﾝﾃﾅ管理表"/>
      <sheetName val="HE(他）"/>
      <sheetName val="バックデータ"/>
      <sheetName val="店在一覧"/>
      <sheetName val="提案書"/>
      <sheetName val="Ｗｅｂｱﾝｹｰﾄ①"/>
      <sheetName val="Ｗｅｂｱﾝｹｰﾄ②"/>
      <sheetName val="ﾊｰﾄﾞｵﾌｨｽ価格表"/>
      <sheetName val="将来に仕掛ける"/>
      <sheetName val="Aセット"/>
      <sheetName val="Bセット"/>
      <sheetName val="売り場"/>
      <sheetName val="ｽｹｼﾞｭｰﾙ表"/>
      <sheetName val="MS計画"/>
      <sheetName val="質問"/>
      <sheetName val="価格とセット販売"/>
      <sheetName val="IS96S1.XLS"/>
      <sheetName val="全国"/>
      <sheetName val="コード表"/>
      <sheetName val="研修コード表"/>
      <sheetName val="参加人数集計"/>
      <sheetName val="リスト"/>
      <sheetName val="P1実績①"/>
      <sheetName val="振替２(１月)"/>
      <sheetName val="領収書"/>
      <sheetName val="編集用シート"/>
      <sheetName val="ﾃﾞｰﾀ"/>
      <sheetName val="処理済"/>
      <sheetName val="shere"/>
      <sheetName val="POP製作Ｂ"/>
      <sheetName val="PＯＰ制作Ａ新"/>
      <sheetName val="データ入力"/>
      <sheetName val="損益計画"/>
      <sheetName val="生産計画"/>
      <sheetName val="ＩＨコンロ鍋セット "/>
      <sheetName val="全件リスト"/>
      <sheetName val="ﾃﾚｺTｼｬﾂ"/>
      <sheetName val="11wG部門ﾗﾝｷﾝｸﾞ"/>
      <sheetName val="2000LISTｔｒｕｅ 1117"/>
      <sheetName val="管理引当金"/>
      <sheetName val="ﾄﾞｯﾄｺﾑ"/>
      <sheetName val="値上下管理表値上用・原紙・手"/>
      <sheetName val="値上下管理表値下用・原紙・手"/>
      <sheetName val="値上用"/>
      <sheetName val="値下用"/>
      <sheetName val="Sheet3"/>
      <sheetName val="⑤優先順位表"/>
      <sheetName val="新Ｍ別"/>
      <sheetName val="Table_G"/>
      <sheetName val="H9.1"/>
      <sheetName val="数値 (婦人)"/>
      <sheetName val="H9_1"/>
      <sheetName val="数値_(婦人)"/>
      <sheetName val="商品ｺｰﾄﾞ一覧"/>
      <sheetName val="FeCr"/>
      <sheetName val="統計"/>
      <sheetName val="富田貼"/>
      <sheetName val="園芸一覧"/>
      <sheetName val="メニュー【数量】 第二事業部"/>
      <sheetName val="ラベル表"/>
      <sheetName val="ｱﾐｸﾚｰﾑ"/>
      <sheetName val="Plan sbA"/>
      <sheetName val="IV&amp;PL"/>
      <sheetName val="実績・予測"/>
      <sheetName val="コルポックス"/>
      <sheetName val="D"/>
      <sheetName val="配送ﾊﾟﾀｰﾝ表"/>
      <sheetName val="人口移動第４表"/>
      <sheetName val="WE800200"/>
      <sheetName val="●キャンペーン・企画ヒアリング"/>
      <sheetName val="CM予定表(～2012年3月）"/>
      <sheetName val="ﾆﾚ机"/>
      <sheetName val="社外秘；HCﾋﾞｼﾞﾈｽﾁｬﾝｽ"/>
      <sheetName val="SKU_31"/>
      <sheetName val="入力"/>
      <sheetName val="仕様変更進捗（ＡＬＬ）"/>
      <sheetName val="支給品一覧表"/>
      <sheetName val="Config"/>
      <sheetName val="00Sheet1"/>
      <sheetName val="全社按分比  "/>
      <sheetName val="ｸﾚｰﾑ報告書作成について"/>
      <sheetName val="第２章 1.食料品消費支出2"/>
      <sheetName val="harima"/>
      <sheetName val="sugi"/>
      <sheetName val="損盕"/>
      <sheetName val="NST (4)"/>
      <sheetName val="2000LISTｔｒｕｅ_1117"/>
      <sheetName val="全社按分比__"/>
      <sheetName val="IS96S1_XLS"/>
      <sheetName val="H9_11"/>
      <sheetName val="数値_(婦人)1"/>
      <sheetName val="メニュー【数量】_第二事業部"/>
      <sheetName val="Plan_sbA"/>
      <sheetName val="第２章_1_食料品消費支出2"/>
      <sheetName val="対象製品"/>
      <sheetName val="明細書"/>
      <sheetName val="2000LISTｔｒｕｅ_11171"/>
      <sheetName val="全社按分比__1"/>
      <sheetName val="IS96S1_XLS1"/>
      <sheetName val="H9_12"/>
      <sheetName val="数値_(婦人)2"/>
      <sheetName val="メニュー【数量】_第二事業部1"/>
      <sheetName val="Plan_sbA1"/>
      <sheetName val="第２章_1_食料品消費支出21"/>
      <sheetName val="011101"/>
      <sheetName val="46WG部門ﾗﾝｷﾝｸﾞ"/>
      <sheetName val="POS Data"/>
      <sheetName val="10.20-11.12"/>
      <sheetName val="ﾊﾟﾗｿﾙ2段"/>
      <sheetName val="POS_Data"/>
      <sheetName val="冷やして"/>
      <sheetName val="99下111G"/>
      <sheetName val="設定"/>
      <sheetName val="Sheet1 (2)"/>
      <sheetName val="提出用EXCEL"/>
      <sheetName val="サマリ"/>
      <sheetName val="POS_Data1"/>
      <sheetName val="10_20-11_12"/>
      <sheetName val="BAB"/>
      <sheetName val="一般用ｶﾃｺﾞﾘｰ別 "/>
      <sheetName val="ＧＭＳ"/>
      <sheetName val="OS"/>
      <sheetName val="3_hashihara48"/>
      <sheetName val="印鑑捺印ﾏｸﾛ"/>
      <sheetName val="単価は最低納価使用"/>
      <sheetName val="SDT"/>
      <sheetName val="DT"/>
      <sheetName val="配荷"/>
      <sheetName val="履歴一覧"/>
      <sheetName val="好調不調"/>
      <sheetName val="目次"/>
      <sheetName val="重点商品ＡＰ(調理家電) "/>
      <sheetName val="新商品比率ｸﾞﾗﾌ"/>
      <sheetName val="EXCEL_DATA"/>
      <sheetName val="猫砂（紙）正"/>
      <sheetName val="0530入金"/>
      <sheetName val="クレジット決済"/>
      <sheetName val="Ｃ'表"/>
      <sheetName val="⑧-2ﾊﾟﾀｰﾝ別店舗一覧"/>
      <sheetName val="H12春_1"/>
      <sheetName val="万田酵素モニター"/>
      <sheetName val="Ｃ’’’’表"/>
      <sheetName val="販促ｽｹｼﾞｭｰﾙ"/>
      <sheetName val="売上速報19973"/>
      <sheetName val="Wﾁｪｯｸ表"/>
      <sheetName val="与信管理帳合"/>
      <sheetName val="（ジャパ抜き ）16年事業計画 (案)"/>
      <sheetName val="鳥栖"/>
      <sheetName val="商品ﾏｽﾀｰ(1月25日)"/>
      <sheetName val="売上(衣)"/>
      <sheetName val="０５３合計"/>
      <sheetName val="行楽ﾌｪｱ"/>
      <sheetName val="新ﾗｲﾝ(部品展開)"/>
      <sheetName val="ｲﾎﾞ竹販売数調整"/>
      <sheetName val="生データ"/>
      <sheetName val="　月次報告（数値データ）　"/>
      <sheetName val="ラックEXPO"/>
      <sheetName val="決裁条件・ルート変更"/>
      <sheetName val="Sheet1_(2)"/>
      <sheetName val="週別主力商品(婦人)"/>
      <sheetName val="通常発注書"/>
      <sheetName val="H9_13"/>
      <sheetName val="数値_(婦人)3"/>
      <sheetName val="Plan_sbA2"/>
      <sheetName val="メニュー【数量】_第二事業部2"/>
      <sheetName val="2000LISTｔｒｕｅ_11172"/>
      <sheetName val="Sheet1_(2)1"/>
      <sheetName val="業態"/>
      <sheetName val="イオンＷＳドリンク剤"/>
      <sheetName val="大正ドリンク剤"/>
      <sheetName val="田辺ドリンク剤"/>
      <sheetName val="DPTﾃ-ﾌﾞﾙ"/>
      <sheetName val=""/>
      <sheetName val="事業部"/>
      <sheetName val="dis00"/>
      <sheetName val="dis01"/>
      <sheetName val="味の素フェア"/>
      <sheetName val="全件反映リスト"/>
      <sheetName val="ﾒﾝﾃ"/>
      <sheetName val="8以上社員"/>
      <sheetName val="明細"/>
      <sheetName val="経費FMT 管理科目"/>
      <sheetName val="POP-YMDMH-ARI040930-1"/>
      <sheetName val="【全データ】"/>
      <sheetName val="For Hier template"/>
      <sheetName val="比較表"/>
      <sheetName val="板資材(M)"/>
      <sheetName val="241"/>
      <sheetName val="入金実96"/>
      <sheetName val="ST障害管理表"/>
      <sheetName val="ｽﾀｰﾄﾎﾞﾀﾝ"/>
      <sheetName val="①品名・梱包入力"/>
      <sheetName val="データ貼付け"/>
      <sheetName val="価格表"/>
      <sheetName val="月末"/>
      <sheetName val="４５週"/>
      <sheetName val="SC入替"/>
      <sheetName val="規格書"/>
      <sheetName val="0372176-9B貼付"/>
      <sheetName val="番組ﾏｽﾀｰ"/>
      <sheetName val="QG貼付"/>
      <sheetName val="数値計画（売場分類）"/>
      <sheetName val="平台商品計画"/>
      <sheetName val="データ保存"/>
      <sheetName val="基本cvs動向"/>
      <sheetName val="包材"/>
      <sheetName val="商品ﾏｽﾀｰ"/>
      <sheetName val="工贸劳务费请求明细"/>
      <sheetName val="生活用品劳务费请求明细"/>
      <sheetName val="与信ｵｰﾊﾞｰ"/>
      <sheetName val="経費"/>
      <sheetName val="廃番ﾃﾞｯﾄﾞ"/>
      <sheetName val="taalcode"/>
      <sheetName val="041(茶） "/>
      <sheetName val="dptFMT"/>
      <sheetName val="事FMT"/>
      <sheetName val="調FMT"/>
      <sheetName val="ｶﾃ"/>
      <sheetName val="家電担当者 "/>
      <sheetName val="SEIｶﾗｰ"/>
      <sheetName val="Ｓ一月度"/>
      <sheetName val="第3四半期（完）"/>
      <sheetName val="０５"/>
      <sheetName val="graph"/>
      <sheetName val="本体バック"/>
      <sheetName val="商品形名表"/>
      <sheetName val="商品一覧表"/>
      <sheetName val="窓枠ｾｯﾄR"/>
      <sheetName val="納価目標"/>
      <sheetName val="シート1"/>
      <sheetName val="部品分類明細"/>
      <sheetName val="部品分類明細 "/>
      <sheetName val="⇒計算式データ"/>
      <sheetName val="事業部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REF"/>
      <sheetName val="#REF!"/>
      <sheetName val="ﾃﾞｰﾀ"/>
      <sheetName val="IS96S1"/>
      <sheetName val="Ｃ’表"/>
      <sheetName val="13年度発生売上予算"/>
      <sheetName val="NEW95G2"/>
      <sheetName val="RD9501V"/>
      <sheetName val="GSV目標"/>
      <sheetName val="全合計"/>
      <sheetName val="11wG部門ﾗﾝｷﾝｸﾞ"/>
      <sheetName val="2000LISTｔｒｕｅ 1117"/>
      <sheetName val="管理引当金"/>
      <sheetName val="表紙"/>
      <sheetName val="A"/>
      <sheetName val="バックデータ"/>
      <sheetName val="RD9505A"/>
      <sheetName val="HQ"/>
      <sheetName val="SBプラ鉢"/>
      <sheetName val="昨対"/>
      <sheetName val="更新版"/>
      <sheetName val="HE(他）"/>
      <sheetName val="5月"/>
      <sheetName val="SPアプレポ"/>
      <sheetName val="SP商品特徴"/>
      <sheetName val="KTB-23"/>
      <sheetName val="商品特徴"/>
      <sheetName val="転倒防止棒"/>
      <sheetName val="見積"/>
      <sheetName val="耐震バーAP"/>
      <sheetName val="新商品耐震バー"/>
      <sheetName val="６月方向性 "/>
      <sheetName val="６月店舗 "/>
      <sheetName val="チャレンジ"/>
      <sheetName val="○こだわりDIY"/>
      <sheetName val="○こだわりHK"/>
      <sheetName val="○こだわりEL"/>
      <sheetName val="ライン傾向と対策 "/>
      <sheetName val="利益貢献度（ＤＩＹ）"/>
      <sheetName val="利益貢献度（ＨＫ）"/>
      <sheetName val="利益貢献度（ＥＬ）"/>
      <sheetName val="上位クラス "/>
      <sheetName val="上位単品 "/>
      <sheetName val="★月報告format"/>
      <sheetName val="損益"/>
      <sheetName val="①-全社"/>
      <sheetName val="①-ｾﾞﾈﾗﾙ開発"/>
      <sheetName val="①-ｴﾝｼﾞﾆｱ開発"/>
      <sheetName val="★4月報告①"/>
      <sheetName val="★4月報告②"/>
      <sheetName val="【●非表示】開発合算"/>
      <sheetName val="【●非表示】ｾﾞ岸"/>
      <sheetName val="【●非表示】ｾﾞ小野寺"/>
      <sheetName val="【●非表示】ｾﾞ木谷"/>
      <sheetName val="【●非表示】ｾﾞ小栗"/>
      <sheetName val="【●非表示】ｾﾞﾈﾗﾙその他"/>
      <sheetName val="【●非表示】ｴ耕平"/>
      <sheetName val="【●非表示】ｴ高石"/>
      <sheetName val="【●非表示】ｴ原"/>
      <sheetName val="【●非表示】LED開発P"/>
      <sheetName val="【●非表示】ｴﾝｼﾞﾆｱその他"/>
      <sheetName val="【●非表示】ｸﾞﾛｰﾊﾞﾙ"/>
      <sheetName val="AP(ｴﾝｼﾞﾆｱ)①"/>
      <sheetName val="AP(ｴﾝｼﾞﾆｱ)②"/>
      <sheetName val="AP(ｾﾞﾈﾗﾙ)①"/>
      <sheetName val="AP(ｾﾞﾈﾗﾙ)②"/>
      <sheetName val="▲①-収納ｲﾝﾃ"/>
      <sheetName val="▲①-ﾍﾟｯﾄ"/>
      <sheetName val="▲①-園芸植物"/>
      <sheetName val="▲①-ﾎｰﾑ"/>
      <sheetName val="▲①-HO"/>
      <sheetName val="▲①-HE"/>
      <sheetName val="▲①-資材"/>
      <sheetName val="▲①-LED"/>
      <sheetName val="【●非表示】店舗什器事業部"/>
      <sheetName val="【●非表示】内装家具事業部"/>
      <sheetName val="【●非表示】ｼﾝﾌﾟﾙｽﾀｲﾙ事業部"/>
      <sheetName val="▲②-全社"/>
      <sheetName val="▲②-収納・ｲﾝﾃﾘｱ"/>
      <sheetName val="▲②-ﾍﾟｯﾄ"/>
      <sheetName val="▲②-園芸・植物"/>
      <sheetName val="▲②-ﾎｰﾑ"/>
      <sheetName val="▲②-HO"/>
      <sheetName val="▲②-HE"/>
      <sheetName val="▲②-資材"/>
      <sheetName val="▲②-LED"/>
      <sheetName val="PAK6263"/>
      <sheetName val="元 (2)"/>
      <sheetName val="６月方向性_"/>
      <sheetName val="６月店舗_"/>
      <sheetName val="ライン傾向と対策_"/>
      <sheetName val="上位クラス_"/>
      <sheetName val="上位単品_"/>
      <sheetName val="元_(2)"/>
      <sheetName val="⑤弁当"/>
      <sheetName val="商品"/>
      <sheetName val="43"/>
      <sheetName val="１業種"/>
      <sheetName val="Control"/>
      <sheetName val="Sheet1"/>
      <sheetName val="Sheet2"/>
      <sheetName val="生人台帳"/>
      <sheetName val="情報ﾘｽﾄ"/>
      <sheetName val="与信一覧 (2)"/>
      <sheetName val="ﾊｰﾄﾞ①【全データ】"/>
      <sheetName val="表3"/>
      <sheetName val="LIST"/>
      <sheetName val="1"/>
      <sheetName val="竹四つ目垣"/>
      <sheetName val="IS96S1.XLS"/>
      <sheetName val="住所録"/>
      <sheetName val="ｻｰｷｭﾚｰﾀｰ"/>
      <sheetName val="ﾗﾐﾈｰﾀｰ"/>
      <sheetName val="シュレッダー"/>
      <sheetName val="高圧洗浄機"/>
      <sheetName val="スチームクリーナー"/>
      <sheetName val="扇風機"/>
      <sheetName val="宛名"/>
      <sheetName val="提供用EXCEL"/>
      <sheetName val="提案書"/>
      <sheetName val="Ｗｅｂｱﾝｹｰﾄ①"/>
      <sheetName val="Ｗｅｂｱﾝｹｰﾄ②"/>
      <sheetName val="data"/>
      <sheetName val="ﾊｰﾄﾞｵﾌｨｽ価格表"/>
      <sheetName val="将来に仕掛ける"/>
      <sheetName val="Aセット"/>
      <sheetName val="Bセット"/>
      <sheetName val="売り場"/>
      <sheetName val="ｽｹｼﾞｭｰﾙ表"/>
      <sheetName val="MS計画"/>
      <sheetName val="質問"/>
      <sheetName val="価格とセット販売"/>
      <sheetName val="値上下管理表値上用・原紙・手"/>
      <sheetName val="値上下管理表値下用・原紙・手"/>
      <sheetName val="値上用"/>
      <sheetName val="値下用"/>
      <sheetName val="Sheet3"/>
      <sheetName val="⑤優先順位表"/>
      <sheetName val="新Ｍ別"/>
      <sheetName val="ﾄﾞｯﾄｺﾑ"/>
      <sheetName val="Table_G"/>
      <sheetName val="H9.1"/>
      <sheetName val="数値 (婦人)"/>
      <sheetName val="H9_1"/>
      <sheetName val="数値_(婦人)"/>
      <sheetName val="商品ｺｰﾄﾞ一覧"/>
      <sheetName val="FeCr"/>
      <sheetName val="統計"/>
      <sheetName val="ｱｸｾｽｸﾞﾗﾌ"/>
      <sheetName val="富田貼"/>
      <sheetName val="園芸一覧"/>
      <sheetName val="メニュー【数量】 第二事業部"/>
      <sheetName val="ラベル表"/>
      <sheetName val="para"/>
      <sheetName val="ｵｰﾀﾞｰ"/>
      <sheetName val="ｱﾐｸﾚｰﾑ"/>
      <sheetName val="Plan sbA"/>
      <sheetName val="IV&amp;PL"/>
      <sheetName val="実績・予測"/>
      <sheetName val="コルポックス"/>
      <sheetName val="D"/>
      <sheetName val="配送ﾊﾟﾀｰﾝ表"/>
      <sheetName val="人口移動第４表"/>
      <sheetName val="WE800200"/>
      <sheetName val="●キャンペーン・企画ヒアリング"/>
      <sheetName val="CM予定表(～2012年3月）"/>
      <sheetName val="ﾆﾚ机"/>
      <sheetName val="社外秘；HCﾋﾞｼﾞﾈｽﾁｬﾝｽ"/>
      <sheetName val="SKU_31"/>
      <sheetName val="入力"/>
      <sheetName val="仕様変更進捗（ＡＬＬ）"/>
      <sheetName val="検査結果一覧(日本受入)"/>
      <sheetName val="支給品一覧表"/>
      <sheetName val="shere"/>
      <sheetName val="Config"/>
      <sheetName val="00Sheet1"/>
      <sheetName val="全社按分比  "/>
      <sheetName val="ｸﾚｰﾑ報告書作成について"/>
      <sheetName val="Ｃ’’表"/>
      <sheetName val="第２章 1.食料品消費支出2"/>
      <sheetName val="harima"/>
      <sheetName val="sugi"/>
      <sheetName val="損盕"/>
      <sheetName val="NST (4)"/>
      <sheetName val="2000LISTｔｒｕｅ_1117"/>
      <sheetName val="全社按分比__"/>
      <sheetName val="６月方向性_1"/>
      <sheetName val="６月店舗_1"/>
      <sheetName val="ライン傾向と対策_1"/>
      <sheetName val="上位クラス_1"/>
      <sheetName val="上位単品_1"/>
      <sheetName val="元_(2)1"/>
      <sheetName val="与信一覧_(2)"/>
      <sheetName val="IS96S1_XLS"/>
      <sheetName val="H9_11"/>
      <sheetName val="数値_(婦人)1"/>
      <sheetName val="メニュー【数量】_第二事業部"/>
      <sheetName val="Plan_sbA"/>
      <sheetName val="第２章_1_食料品消費支出2"/>
      <sheetName val="対象製品"/>
      <sheetName val="2000LISTｔｒｕｅ_11171"/>
      <sheetName val="全社按分比__1"/>
      <sheetName val="６月方向性_2"/>
      <sheetName val="６月店舗_2"/>
      <sheetName val="ライン傾向と対策_2"/>
      <sheetName val="上位クラス_2"/>
      <sheetName val="上位単品_2"/>
      <sheetName val="元_(2)2"/>
      <sheetName val="与信一覧_(2)1"/>
      <sheetName val="IS96S1_XLS1"/>
      <sheetName val="H9_12"/>
      <sheetName val="数値_(婦人)2"/>
      <sheetName val="メニュー【数量】_第二事業部1"/>
      <sheetName val="Plan_sbA1"/>
      <sheetName val="第２章_1_食料品消費支出21"/>
      <sheetName val="011101"/>
      <sheetName val="明細書"/>
      <sheetName val="46WG部門ﾗﾝｷﾝｸﾞ"/>
      <sheetName val=""/>
      <sheetName val="ﾌﾟﾙﾀﾞｳﾝ選択項目"/>
      <sheetName val="Ｃ'表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/>
      <sheetData sheetId="219" refreshError="1"/>
      <sheetData sheetId="22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Ｃ’表"/>
      <sheetName val="分析"/>
      <sheetName val="Ｃ_表"/>
      <sheetName val="Ｃ’’表"/>
      <sheetName val="RD9501V"/>
      <sheetName val="更新版"/>
      <sheetName val="①04シーツ"/>
      <sheetName val="NEW95G2"/>
      <sheetName val="RD9505A"/>
      <sheetName val="データ入力"/>
      <sheetName val="HQ"/>
      <sheetName val="GSV目標"/>
      <sheetName val="昨対"/>
      <sheetName val="社外秘；HCﾋﾞｼﾞﾈｽﾁｬﾝｽ"/>
      <sheetName val="#REF!"/>
      <sheetName val="HE(他）"/>
      <sheetName val="竹四つ目垣"/>
      <sheetName val="表3"/>
      <sheetName val="大人12"/>
      <sheetName val="住所録"/>
      <sheetName val="与信一覧 (2)"/>
      <sheetName val="SBプラ鉢"/>
      <sheetName val="13年度発生売上予算"/>
      <sheetName val="全合計"/>
      <sheetName val="CM予定表(～2012年3月）"/>
      <sheetName val="鳥栖"/>
      <sheetName val="#REF"/>
      <sheetName val="011101"/>
      <sheetName val="ｱﾐｸﾚｰﾑ"/>
      <sheetName val="ｱｸｾｽｸﾞﾗﾌ"/>
      <sheetName val="得意先実績(LEDｼｰﾘﾝｸﾞ)"/>
      <sheetName val="shere"/>
      <sheetName val="図8"/>
      <sheetName val="para"/>
      <sheetName val="万田酵素モニター"/>
      <sheetName val="事業部"/>
      <sheetName val="与信一覧_(2)"/>
      <sheetName val="園芸一覧"/>
      <sheetName val="提案書"/>
      <sheetName val="PAK6263"/>
      <sheetName val="提出用EXCEL"/>
      <sheetName val="入荷待ち"/>
      <sheetName val="比較ヘッダー"/>
      <sheetName val="与信一覧_(2)1"/>
      <sheetName val="クレジット決済"/>
      <sheetName val="BS推移"/>
      <sheetName val="Sheet4"/>
      <sheetName val="まとめ"/>
      <sheetName val="工事予算書"/>
      <sheetName val="×BS推移"/>
      <sheetName val="1"/>
      <sheetName val="Sheet2"/>
      <sheetName val="管理引当金"/>
      <sheetName val=""/>
      <sheetName val="品名ＭＳ"/>
      <sheetName val="区分値シート"/>
      <sheetName val="Ｃ'表"/>
      <sheetName val="plan sba"/>
    </sheetNames>
    <sheetDataSet>
      <sheetData sheetId="0" refreshError="1"/>
      <sheetData sheetId="1">
        <row r="1">
          <cell r="A1" t="str">
            <v>主幹部門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REF"/>
      <sheetName val="#REF!"/>
      <sheetName val="ﾄﾞｯﾄｺﾑ"/>
      <sheetName val="SD9709"/>
      <sheetName val="NEW95G2"/>
      <sheetName val="SEIｶﾗｰ"/>
      <sheetName val="表3"/>
      <sheetName val="図8"/>
      <sheetName val="SBプラ鉢"/>
      <sheetName val="8以上社員"/>
      <sheetName val="鳥栖"/>
      <sheetName val="RD9501V"/>
      <sheetName val="昨対"/>
      <sheetName val="5月"/>
      <sheetName val="Sheet1"/>
      <sheetName val="Sheet2"/>
      <sheetName val="更新版"/>
      <sheetName val="園芸一覧"/>
      <sheetName val="比較表"/>
      <sheetName val="与信一覧 (2)"/>
      <sheetName val="全合計"/>
      <sheetName val="RD9505A"/>
      <sheetName val="住所録"/>
      <sheetName val="Ｃ’表"/>
      <sheetName val="把手大連バ"/>
      <sheetName val="宛名"/>
      <sheetName val="HQ"/>
      <sheetName val="本体バック"/>
      <sheetName val="提出用EXCEL"/>
      <sheetName val="13年度発生売上予算"/>
      <sheetName val="GSV目標"/>
      <sheetName val="43"/>
      <sheetName val="A"/>
      <sheetName val="提供用EXCEL"/>
      <sheetName val="Plan sbA"/>
      <sheetName val="まとめ"/>
      <sheetName val="11年度発生売上予算提出書類"/>
      <sheetName val="店長週報"/>
      <sheetName val="POP-YMDMH-ARI040930-1"/>
      <sheetName val="部門別計画表"/>
      <sheetName val="品種別計画表〈予算）"/>
      <sheetName val="入力リスト"/>
      <sheetName val="店在一覧"/>
      <sheetName val="回答電話番号リスト"/>
      <sheetName val="企画書（12枚）Excel出力"/>
      <sheetName val="data) 7 機会損失額"/>
      <sheetName val="ﾊｰﾄﾞ①【全データ】"/>
      <sheetName val="返答"/>
      <sheetName val="与信一覧_(2)"/>
      <sheetName val="おでん"/>
      <sheetName val="社外秘；HCﾋﾞｼﾞﾈｽﾁｬﾝｽ"/>
      <sheetName val="shere"/>
      <sheetName val="支社・ブロック別"/>
      <sheetName val="G5"/>
      <sheetName val="地域B"/>
      <sheetName val="好調不調"/>
      <sheetName val="集計表"/>
      <sheetName val="M'S"/>
      <sheetName val="H7昇格者"/>
      <sheetName val="大人12"/>
      <sheetName val="CM予定表(～2012年3月）"/>
      <sheetName val="PAK6263"/>
      <sheetName val="②仙台"/>
      <sheetName val="①器具製作実績グラフ"/>
      <sheetName val="Ｃ’’表"/>
      <sheetName val="検索③"/>
      <sheetName val="検索②"/>
      <sheetName val="検索"/>
      <sheetName val="御見積書"/>
      <sheetName val="ﾁﾗｼ"/>
      <sheetName val="ﾁﾗｼ枚数"/>
      <sheetName val="Control"/>
      <sheetName val="IN"/>
      <sheetName val="harima"/>
      <sheetName val="sugi"/>
      <sheetName val="ﾃﾞｰﾀ"/>
      <sheetName val="与信一覧_(2)1"/>
      <sheetName val="Plan_sbA"/>
      <sheetName val="data)_7_機会損失額"/>
      <sheetName val="１１月"/>
      <sheetName val="99下111G"/>
      <sheetName val="品番順"/>
      <sheetName val="DATA"/>
      <sheetName val="外注トライ"/>
      <sheetName val="対象製品"/>
      <sheetName val="売上"/>
      <sheetName val="Wﾁｪｯｸ表"/>
      <sheetName val="与信管理帳合"/>
      <sheetName val="BS推移"/>
      <sheetName val="CR推移"/>
      <sheetName val="PL推移"/>
      <sheetName val="チームＣＤ"/>
      <sheetName val="分類一覧"/>
      <sheetName val="Effort by Menu Item"/>
      <sheetName val="HE(他）"/>
      <sheetName val="稼働率グラフ（立体）"/>
      <sheetName val="全集計"/>
      <sheetName val="011101"/>
      <sheetName val="ｱﾐｸﾚｰﾑ"/>
      <sheetName val="入力"/>
      <sheetName val="ｱｸｾｽｸﾞﾗﾌ"/>
      <sheetName val="竹四つ目垣"/>
      <sheetName val="00002"/>
      <sheetName val="組立構成"/>
      <sheetName val="11wG部門ﾗﾝｷﾝｸﾞ"/>
      <sheetName val="個数単価推移２００１"/>
      <sheetName val="領収書"/>
      <sheetName val="編集用シート"/>
      <sheetName val="para"/>
      <sheetName val="Plan_sbA1"/>
      <sheetName val="バックデータ"/>
      <sheetName val="配荷目標"/>
      <sheetName val="生人台帳"/>
      <sheetName val="成形構成"/>
      <sheetName val="master"/>
      <sheetName val="2000LISTｔｒｕｅ 1117"/>
      <sheetName val="３ヶ年計画グラフ"/>
      <sheetName val="SKU_31"/>
      <sheetName val="工事予算書"/>
      <sheetName val="部品分類明細"/>
      <sheetName val="事業部"/>
      <sheetName val="部品分類明細 (2)"/>
      <sheetName val="データ入力"/>
      <sheetName val="表紙"/>
      <sheetName val="事業部 (2)"/>
      <sheetName val="部品分類明細 "/>
      <sheetName val="西川繊維２０９ニトリ在庫報告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3☆OS"/>
      <sheetName val="03☆大連"/>
      <sheetName val="ﾄｽﾋﾞﾊﾞ運賃"/>
      <sheetName val="表3"/>
      <sheetName val="図8"/>
      <sheetName val="#REF!"/>
      <sheetName val="5月"/>
      <sheetName val="SBプラ鉢"/>
      <sheetName val="RD9505A"/>
      <sheetName val="ﾄﾞｯﾄｺﾑ"/>
      <sheetName val="03運賃"/>
      <sheetName val="管理引当金"/>
      <sheetName val="RD9501V"/>
      <sheetName val="Sheet1"/>
      <sheetName val="Sheet2"/>
      <sheetName val="竹四つ目垣"/>
      <sheetName val="住所録"/>
      <sheetName val="更新版"/>
      <sheetName val="本体バック"/>
      <sheetName val="支給品一覧表"/>
      <sheetName val="全合計"/>
      <sheetName val="昨対"/>
      <sheetName val="BAB"/>
      <sheetName val="与信一覧 (2)"/>
      <sheetName val="入力"/>
      <sheetName val="把手大連バ"/>
      <sheetName val="GSV目標"/>
      <sheetName val="ﾃﾞｰﾀ"/>
      <sheetName val="11wG部門ﾗﾝｷﾝｸﾞ"/>
      <sheetName val="13年度発生売上予算"/>
      <sheetName val="shere"/>
      <sheetName val="011101"/>
      <sheetName val="#REF"/>
      <sheetName val="バックデータ"/>
      <sheetName val="NEW95G2"/>
      <sheetName val="鳥栖"/>
      <sheetName val="MIS"/>
      <sheetName val="ダンジ"/>
      <sheetName val="1_hashihara15"/>
      <sheetName val="9_hashihara15"/>
      <sheetName val="与信一覧_(2)"/>
      <sheetName val="M'S"/>
      <sheetName val="DATA"/>
      <sheetName val="data_IY"/>
      <sheetName val="data_mise"/>
      <sheetName val="data_AITO"/>
      <sheetName val="Ｃ’表"/>
      <sheetName val="商品形名表"/>
      <sheetName val="8以上社員"/>
      <sheetName val="工事予算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Y60"/>
  <sheetViews>
    <sheetView view="pageBreakPreview" zoomScale="70" zoomScaleNormal="70" zoomScaleSheetLayoutView="70" workbookViewId="0">
      <pane ySplit="9" topLeftCell="A10" activePane="bottomLeft" state="frozen"/>
      <selection activeCell="AE1" sqref="AE1"/>
      <selection pane="bottomLeft" activeCell="G13" sqref="G13"/>
    </sheetView>
  </sheetViews>
  <sheetFormatPr defaultColWidth="9" defaultRowHeight="11.25"/>
  <cols>
    <col min="1" max="1" width="2" style="2" customWidth="1"/>
    <col min="2" max="2" width="7" style="3" customWidth="1"/>
    <col min="3" max="3" width="20.625" style="3" customWidth="1"/>
    <col min="4" max="5" width="20.625" style="4" customWidth="1"/>
    <col min="6" max="7" width="15.625" style="4" customWidth="1"/>
    <col min="8" max="9" width="7.625" style="2" customWidth="1"/>
    <col min="10" max="10" width="10.625" style="2" customWidth="1"/>
    <col min="11" max="11" width="25.625" style="2" customWidth="1"/>
    <col min="12" max="12" width="8.625" style="2" customWidth="1"/>
    <col min="13" max="13" width="10.625" style="2" customWidth="1"/>
    <col min="14" max="14" width="5.625" style="2" customWidth="1"/>
    <col min="15" max="15" width="13.25" style="2" customWidth="1"/>
    <col min="16" max="18" width="15.625" style="2" customWidth="1"/>
    <col min="19" max="19" width="15.625" style="2" hidden="1" customWidth="1"/>
    <col min="20" max="20" width="10.625" style="2" hidden="1" customWidth="1"/>
    <col min="21" max="27" width="10.625" style="2" customWidth="1"/>
    <col min="28" max="28" width="17.625" style="2" customWidth="1"/>
    <col min="29" max="29" width="18.75" style="2" customWidth="1"/>
    <col min="30" max="30" width="10.375" style="2" customWidth="1"/>
    <col min="31" max="31" width="35.25" style="2" customWidth="1"/>
    <col min="32" max="32" width="25.25" style="2" customWidth="1"/>
    <col min="33" max="33" width="21.5" style="2" customWidth="1"/>
    <col min="34" max="35" width="12.625" style="2" customWidth="1"/>
    <col min="36" max="36" width="9.375" style="2" customWidth="1"/>
    <col min="37" max="37" width="17.625" style="2" customWidth="1"/>
    <col min="38" max="38" width="18.75" style="2" customWidth="1"/>
    <col min="39" max="39" width="12.375" style="2" customWidth="1"/>
    <col min="40" max="40" width="16.75" style="2" customWidth="1"/>
    <col min="41" max="41" width="10.625" style="2" customWidth="1"/>
    <col min="42" max="42" width="15.75" style="2" customWidth="1"/>
    <col min="43" max="50" width="9" style="83" customWidth="1"/>
    <col min="51" max="51" width="25.5" style="2" customWidth="1"/>
    <col min="52" max="16384" width="9" style="2"/>
  </cols>
  <sheetData>
    <row r="1" spans="2:51" ht="33.6" customHeight="1">
      <c r="B1" s="67" t="s">
        <v>166</v>
      </c>
      <c r="C1" s="6"/>
      <c r="D1" s="6"/>
      <c r="E1" s="93"/>
      <c r="F1" s="164"/>
      <c r="G1" s="164"/>
      <c r="H1" s="6"/>
      <c r="I1" s="6"/>
      <c r="J1" s="6"/>
      <c r="K1" s="7"/>
      <c r="W1" s="5"/>
      <c r="X1" s="5"/>
      <c r="Y1" s="5"/>
      <c r="Z1" s="5"/>
      <c r="AA1" s="5"/>
      <c r="AD1" s="5"/>
    </row>
    <row r="2" spans="2:51" ht="33.6" customHeight="1">
      <c r="B2" s="6" t="s">
        <v>155</v>
      </c>
      <c r="C2" s="6"/>
      <c r="D2" s="6"/>
      <c r="E2" s="93"/>
      <c r="F2" s="164"/>
      <c r="G2" s="164"/>
      <c r="H2" s="6"/>
      <c r="I2" s="6"/>
      <c r="J2" s="6"/>
      <c r="K2" s="7"/>
      <c r="W2" s="5"/>
      <c r="X2" s="5"/>
      <c r="Y2" s="5"/>
      <c r="Z2" s="5"/>
      <c r="AA2" s="5"/>
      <c r="AD2" s="5"/>
      <c r="AE2" s="133"/>
      <c r="AK2" s="133"/>
    </row>
    <row r="3" spans="2:51" ht="20.100000000000001" customHeight="1">
      <c r="B3" s="207"/>
      <c r="C3" s="207"/>
      <c r="D3" s="90"/>
      <c r="E3" s="90"/>
      <c r="F3" s="205"/>
      <c r="G3" s="205"/>
      <c r="H3" s="8"/>
      <c r="I3" s="9"/>
      <c r="J3" s="9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5"/>
      <c r="X3" s="5"/>
      <c r="Y3" s="5"/>
      <c r="Z3" s="5"/>
      <c r="AA3" s="5"/>
      <c r="AB3" s="21"/>
      <c r="AC3" s="21"/>
      <c r="AD3" s="5"/>
      <c r="AE3" s="133"/>
    </row>
    <row r="4" spans="2:51" ht="20.100000000000001" customHeight="1">
      <c r="B4" s="209" t="s">
        <v>42</v>
      </c>
      <c r="C4" s="209"/>
      <c r="D4" s="210">
        <v>10</v>
      </c>
      <c r="E4" s="90"/>
      <c r="F4" s="205"/>
      <c r="G4" s="205"/>
      <c r="H4" s="8"/>
      <c r="I4" s="9"/>
      <c r="J4" s="9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5"/>
      <c r="X4" s="5"/>
      <c r="Y4" s="5"/>
      <c r="Z4" s="5"/>
      <c r="AA4" s="5"/>
      <c r="AB4" s="21"/>
      <c r="AC4" s="21"/>
      <c r="AD4" s="5"/>
      <c r="AE4" s="133"/>
    </row>
    <row r="5" spans="2:51" ht="20.100000000000001" customHeight="1">
      <c r="B5" s="86" t="s">
        <v>91</v>
      </c>
      <c r="C5" s="68"/>
      <c r="D5" s="211">
        <v>19</v>
      </c>
      <c r="E5" s="91"/>
      <c r="F5" s="91"/>
      <c r="G5" s="9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159"/>
      <c r="X5" s="159"/>
      <c r="Y5" s="159"/>
      <c r="Z5" s="159"/>
      <c r="AA5" s="159"/>
      <c r="AB5" s="21"/>
      <c r="AC5" s="21"/>
      <c r="AD5" s="5"/>
      <c r="AO5" s="3"/>
    </row>
    <row r="6" spans="2:51" ht="20.100000000000001" customHeight="1" thickBot="1">
      <c r="B6" s="208"/>
      <c r="C6" s="207"/>
      <c r="D6" s="92"/>
      <c r="E6" s="92"/>
      <c r="F6" s="165"/>
      <c r="G6" s="165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160"/>
      <c r="X6" s="160"/>
      <c r="Y6" s="160"/>
      <c r="Z6" s="160"/>
      <c r="AA6" s="160"/>
      <c r="AB6" s="21"/>
      <c r="AC6" s="21"/>
      <c r="AD6" s="5"/>
      <c r="AO6" s="3" t="s">
        <v>53</v>
      </c>
    </row>
    <row r="7" spans="2:51" ht="28.5" customHeight="1" thickTop="1" thickBot="1">
      <c r="E7" s="94"/>
      <c r="J7" s="407" t="s">
        <v>36</v>
      </c>
      <c r="K7" s="408"/>
      <c r="L7" s="408"/>
      <c r="M7" s="408"/>
      <c r="N7" s="408"/>
      <c r="O7" s="408"/>
      <c r="P7" s="408"/>
      <c r="Q7" s="408"/>
      <c r="R7" s="408"/>
      <c r="S7" s="408"/>
      <c r="T7" s="408"/>
      <c r="U7" s="408"/>
      <c r="V7" s="408"/>
      <c r="W7" s="408"/>
      <c r="X7" s="408"/>
      <c r="Y7" s="408"/>
      <c r="Z7" s="408"/>
      <c r="AA7" s="408"/>
      <c r="AB7" s="408"/>
      <c r="AC7" s="409"/>
      <c r="AD7" s="410" t="s">
        <v>213</v>
      </c>
      <c r="AE7" s="410"/>
      <c r="AF7" s="410"/>
      <c r="AG7" s="410"/>
      <c r="AH7" s="410"/>
      <c r="AI7" s="410"/>
      <c r="AJ7" s="410"/>
      <c r="AK7" s="410"/>
      <c r="AL7" s="410"/>
      <c r="AM7" s="403" t="s">
        <v>0</v>
      </c>
      <c r="AN7" s="404"/>
      <c r="AO7" s="405" t="s">
        <v>1</v>
      </c>
      <c r="AP7" s="406"/>
      <c r="AQ7" s="187" t="s">
        <v>76</v>
      </c>
      <c r="AR7" s="188"/>
      <c r="AS7" s="187" t="s">
        <v>77</v>
      </c>
      <c r="AT7" s="188"/>
      <c r="AU7" s="188"/>
      <c r="AV7" s="188"/>
      <c r="AW7" s="188"/>
      <c r="AX7" s="188"/>
      <c r="AY7" s="177" t="s">
        <v>162</v>
      </c>
    </row>
    <row r="8" spans="2:51" ht="22.5" customHeight="1" thickBot="1">
      <c r="B8" s="411" t="s">
        <v>3</v>
      </c>
      <c r="C8" s="413" t="s">
        <v>4</v>
      </c>
      <c r="D8" s="415" t="s">
        <v>54</v>
      </c>
      <c r="E8" s="421" t="s">
        <v>89</v>
      </c>
      <c r="F8" s="117" t="s">
        <v>152</v>
      </c>
      <c r="G8" s="117" t="s">
        <v>153</v>
      </c>
      <c r="H8" s="78" t="s">
        <v>5</v>
      </c>
      <c r="I8" s="79" t="s">
        <v>43</v>
      </c>
      <c r="J8" s="417" t="s">
        <v>146</v>
      </c>
      <c r="K8" s="419" t="s">
        <v>35</v>
      </c>
      <c r="L8" s="419" t="s">
        <v>38</v>
      </c>
      <c r="M8" s="419" t="s">
        <v>7</v>
      </c>
      <c r="N8" s="424" t="s">
        <v>74</v>
      </c>
      <c r="O8" s="419" t="s">
        <v>37</v>
      </c>
      <c r="P8" s="419" t="s">
        <v>82</v>
      </c>
      <c r="Q8" s="419" t="s">
        <v>83</v>
      </c>
      <c r="R8" s="419" t="s">
        <v>84</v>
      </c>
      <c r="S8" s="424" t="s">
        <v>85</v>
      </c>
      <c r="T8" s="80" t="s">
        <v>8</v>
      </c>
      <c r="U8" s="80" t="s">
        <v>9</v>
      </c>
      <c r="V8" s="80" t="s">
        <v>10</v>
      </c>
      <c r="W8" s="130" t="s">
        <v>90</v>
      </c>
      <c r="X8" s="130"/>
      <c r="Y8" s="131" t="s">
        <v>81</v>
      </c>
      <c r="Z8" s="131"/>
      <c r="AA8" s="426" t="s">
        <v>69</v>
      </c>
      <c r="AB8" s="54" t="s">
        <v>11</v>
      </c>
      <c r="AC8" s="71" t="s">
        <v>12</v>
      </c>
      <c r="AD8" s="428" t="s">
        <v>158</v>
      </c>
      <c r="AE8" s="430" t="s">
        <v>6</v>
      </c>
      <c r="AF8" s="432" t="s">
        <v>13</v>
      </c>
      <c r="AG8" s="432" t="s">
        <v>14</v>
      </c>
      <c r="AH8" s="125" t="s">
        <v>79</v>
      </c>
      <c r="AI8" s="52" t="s">
        <v>8</v>
      </c>
      <c r="AJ8" s="52" t="s">
        <v>15</v>
      </c>
      <c r="AK8" s="52" t="s">
        <v>11</v>
      </c>
      <c r="AL8" s="219" t="s">
        <v>12</v>
      </c>
      <c r="AM8" s="32" t="s">
        <v>161</v>
      </c>
      <c r="AN8" s="29" t="s">
        <v>16</v>
      </c>
      <c r="AO8" s="29" t="s">
        <v>17</v>
      </c>
      <c r="AP8" s="33" t="s">
        <v>16</v>
      </c>
      <c r="AQ8" s="193"/>
      <c r="AR8" s="189"/>
      <c r="AS8" s="190" t="s">
        <v>44</v>
      </c>
      <c r="AT8" s="190"/>
      <c r="AU8" s="190" t="s">
        <v>45</v>
      </c>
      <c r="AV8" s="190"/>
      <c r="AW8" s="190" t="s">
        <v>46</v>
      </c>
      <c r="AX8" s="194"/>
      <c r="AY8" s="181" t="s">
        <v>2</v>
      </c>
    </row>
    <row r="9" spans="2:51" ht="22.5" customHeight="1" thickBot="1">
      <c r="B9" s="412"/>
      <c r="C9" s="414"/>
      <c r="D9" s="416"/>
      <c r="E9" s="416"/>
      <c r="F9" s="206" t="s">
        <v>154</v>
      </c>
      <c r="G9" s="206" t="s">
        <v>75</v>
      </c>
      <c r="H9" s="69" t="s">
        <v>18</v>
      </c>
      <c r="I9" s="70" t="s">
        <v>19</v>
      </c>
      <c r="J9" s="418"/>
      <c r="K9" s="420"/>
      <c r="L9" s="420"/>
      <c r="M9" s="420"/>
      <c r="N9" s="425"/>
      <c r="O9" s="420"/>
      <c r="P9" s="420"/>
      <c r="Q9" s="420"/>
      <c r="R9" s="420"/>
      <c r="S9" s="425"/>
      <c r="T9" s="72" t="s">
        <v>20</v>
      </c>
      <c r="U9" s="72" t="s">
        <v>21</v>
      </c>
      <c r="V9" s="72" t="s">
        <v>22</v>
      </c>
      <c r="W9" s="132" t="s">
        <v>50</v>
      </c>
      <c r="X9" s="132" t="s">
        <v>51</v>
      </c>
      <c r="Y9" s="132" t="s">
        <v>50</v>
      </c>
      <c r="Z9" s="132" t="s">
        <v>51</v>
      </c>
      <c r="AA9" s="427"/>
      <c r="AB9" s="72" t="s">
        <v>24</v>
      </c>
      <c r="AC9" s="73">
        <v>10</v>
      </c>
      <c r="AD9" s="429"/>
      <c r="AE9" s="431"/>
      <c r="AF9" s="432"/>
      <c r="AG9" s="432"/>
      <c r="AH9" s="126" t="s">
        <v>80</v>
      </c>
      <c r="AI9" s="74" t="s">
        <v>25</v>
      </c>
      <c r="AJ9" s="74" t="s">
        <v>26</v>
      </c>
      <c r="AK9" s="74" t="s">
        <v>24</v>
      </c>
      <c r="AL9" s="220">
        <f>$D$4</f>
        <v>10</v>
      </c>
      <c r="AM9" s="76" t="s">
        <v>23</v>
      </c>
      <c r="AN9" s="221" t="s">
        <v>23</v>
      </c>
      <c r="AO9" s="75" t="s">
        <v>23</v>
      </c>
      <c r="AP9" s="77" t="s">
        <v>23</v>
      </c>
      <c r="AQ9" s="191" t="s">
        <v>47</v>
      </c>
      <c r="AR9" s="192" t="s">
        <v>48</v>
      </c>
      <c r="AS9" s="191" t="s">
        <v>47</v>
      </c>
      <c r="AT9" s="192" t="s">
        <v>48</v>
      </c>
      <c r="AU9" s="191" t="s">
        <v>47</v>
      </c>
      <c r="AV9" s="192" t="s">
        <v>48</v>
      </c>
      <c r="AW9" s="191" t="s">
        <v>47</v>
      </c>
      <c r="AX9" s="195" t="s">
        <v>48</v>
      </c>
      <c r="AY9" s="182" t="s">
        <v>23</v>
      </c>
    </row>
    <row r="10" spans="2:51" ht="22.5" customHeight="1">
      <c r="B10" s="11" t="s">
        <v>92</v>
      </c>
      <c r="C10" s="112" t="s">
        <v>93</v>
      </c>
      <c r="D10" s="203"/>
      <c r="E10" s="95">
        <v>0</v>
      </c>
      <c r="F10" s="161"/>
      <c r="G10" s="118"/>
      <c r="H10" s="127">
        <v>3</v>
      </c>
      <c r="I10" s="13">
        <v>306</v>
      </c>
      <c r="J10" s="199" t="s">
        <v>49</v>
      </c>
      <c r="K10" s="166" t="s">
        <v>57</v>
      </c>
      <c r="L10" s="56">
        <v>1</v>
      </c>
      <c r="M10" s="103" t="s">
        <v>137</v>
      </c>
      <c r="N10" s="103">
        <v>0</v>
      </c>
      <c r="O10" s="103" t="s">
        <v>167</v>
      </c>
      <c r="P10" s="103">
        <v>0</v>
      </c>
      <c r="Q10" s="103">
        <v>0</v>
      </c>
      <c r="R10" s="103">
        <v>0</v>
      </c>
      <c r="S10" s="103">
        <v>0</v>
      </c>
      <c r="T10" s="12">
        <v>47</v>
      </c>
      <c r="U10" s="15">
        <v>1</v>
      </c>
      <c r="V10" s="200">
        <v>1</v>
      </c>
      <c r="W10" s="12"/>
      <c r="X10" s="12"/>
      <c r="Y10" s="146">
        <v>1</v>
      </c>
      <c r="Z10" s="143">
        <v>1</v>
      </c>
      <c r="AA10" s="81">
        <v>0</v>
      </c>
      <c r="AB10" s="12">
        <v>43.146000000000001</v>
      </c>
      <c r="AC10" s="23">
        <v>8197.74</v>
      </c>
      <c r="AD10" s="138" t="s">
        <v>168</v>
      </c>
      <c r="AE10" s="169"/>
      <c r="AF10" s="170"/>
      <c r="AG10" s="103"/>
      <c r="AH10" s="134"/>
      <c r="AI10" s="107"/>
      <c r="AJ10" s="146"/>
      <c r="AK10" s="146">
        <f t="shared" ref="AK10:AK46" si="0">(AI10/1000)*H10*I10*AJ10</f>
        <v>0</v>
      </c>
      <c r="AL10" s="151">
        <f t="shared" ref="AL10:AL46" si="1">AK10*$D$5*$D$4</f>
        <v>0</v>
      </c>
      <c r="AM10" s="34"/>
      <c r="AN10" s="13">
        <f t="shared" ref="AN10:AN46" si="2">AJ10*AM10</f>
        <v>0</v>
      </c>
      <c r="AO10" s="12"/>
      <c r="AP10" s="23">
        <f t="shared" ref="AP10:AP46" si="3">AJ10*AO10</f>
        <v>0</v>
      </c>
      <c r="AQ10" s="155"/>
      <c r="AR10" s="122"/>
      <c r="AS10" s="155"/>
      <c r="AT10" s="122"/>
      <c r="AU10" s="155"/>
      <c r="AV10" s="122"/>
      <c r="AW10" s="155"/>
      <c r="AX10" s="178"/>
      <c r="AY10" s="183">
        <f t="shared" ref="AY10:AY46" si="4">AN10+AP10+AQ10+AS10+AU10+AW10</f>
        <v>0</v>
      </c>
    </row>
    <row r="11" spans="2:51" ht="22.5" customHeight="1">
      <c r="B11" s="14" t="s">
        <v>92</v>
      </c>
      <c r="C11" s="113" t="s">
        <v>93</v>
      </c>
      <c r="D11" s="196"/>
      <c r="E11" s="96">
        <v>0</v>
      </c>
      <c r="F11" s="162"/>
      <c r="G11" s="119"/>
      <c r="H11" s="128">
        <v>3</v>
      </c>
      <c r="I11" s="16">
        <v>306</v>
      </c>
      <c r="J11" s="199" t="s">
        <v>117</v>
      </c>
      <c r="K11" s="166" t="s">
        <v>57</v>
      </c>
      <c r="L11" s="56">
        <v>1</v>
      </c>
      <c r="M11" s="104" t="s">
        <v>34</v>
      </c>
      <c r="N11" s="104">
        <v>0</v>
      </c>
      <c r="O11" s="104" t="s">
        <v>167</v>
      </c>
      <c r="P11" s="104">
        <v>0</v>
      </c>
      <c r="Q11" s="104">
        <v>0</v>
      </c>
      <c r="R11" s="104">
        <v>0</v>
      </c>
      <c r="S11" s="104">
        <v>0</v>
      </c>
      <c r="T11" s="15">
        <v>28</v>
      </c>
      <c r="U11" s="15">
        <v>2</v>
      </c>
      <c r="V11" s="200">
        <v>2</v>
      </c>
      <c r="W11" s="55"/>
      <c r="X11" s="55"/>
      <c r="Y11" s="148">
        <v>2</v>
      </c>
      <c r="Z11" s="144">
        <v>2</v>
      </c>
      <c r="AA11" s="82">
        <v>0</v>
      </c>
      <c r="AB11" s="15">
        <v>51.408000000000001</v>
      </c>
      <c r="AC11" s="24">
        <v>9767.52</v>
      </c>
      <c r="AD11" s="139" t="s">
        <v>168</v>
      </c>
      <c r="AE11" s="171"/>
      <c r="AF11" s="172"/>
      <c r="AG11" s="104"/>
      <c r="AH11" s="135"/>
      <c r="AI11" s="108"/>
      <c r="AJ11" s="147"/>
      <c r="AK11" s="147">
        <f t="shared" si="0"/>
        <v>0</v>
      </c>
      <c r="AL11" s="152">
        <f t="shared" si="1"/>
        <v>0</v>
      </c>
      <c r="AM11" s="35"/>
      <c r="AN11" s="16">
        <f t="shared" si="2"/>
        <v>0</v>
      </c>
      <c r="AO11" s="15"/>
      <c r="AP11" s="24">
        <f t="shared" si="3"/>
        <v>0</v>
      </c>
      <c r="AQ11" s="156"/>
      <c r="AR11" s="123"/>
      <c r="AS11" s="156"/>
      <c r="AT11" s="123"/>
      <c r="AU11" s="156"/>
      <c r="AV11" s="123"/>
      <c r="AW11" s="156"/>
      <c r="AX11" s="179"/>
      <c r="AY11" s="184">
        <f t="shared" si="4"/>
        <v>0</v>
      </c>
    </row>
    <row r="12" spans="2:51" ht="22.5" customHeight="1">
      <c r="B12" s="14" t="s">
        <v>92</v>
      </c>
      <c r="C12" s="113" t="s">
        <v>93</v>
      </c>
      <c r="D12" s="196" t="s">
        <v>150</v>
      </c>
      <c r="E12" s="96">
        <v>0</v>
      </c>
      <c r="F12" s="162"/>
      <c r="G12" s="119"/>
      <c r="H12" s="128">
        <v>3</v>
      </c>
      <c r="I12" s="16">
        <v>306</v>
      </c>
      <c r="J12" s="199" t="s">
        <v>116</v>
      </c>
      <c r="K12" s="166" t="s">
        <v>169</v>
      </c>
      <c r="L12" s="56">
        <v>2</v>
      </c>
      <c r="M12" s="104" t="s">
        <v>141</v>
      </c>
      <c r="N12" s="104" t="s">
        <v>138</v>
      </c>
      <c r="O12" s="104">
        <v>0</v>
      </c>
      <c r="P12" s="104" t="s">
        <v>170</v>
      </c>
      <c r="Q12" s="104" t="s">
        <v>171</v>
      </c>
      <c r="R12" s="104">
        <v>0</v>
      </c>
      <c r="S12" s="104">
        <v>0</v>
      </c>
      <c r="T12" s="15">
        <v>22</v>
      </c>
      <c r="U12" s="15">
        <v>1</v>
      </c>
      <c r="V12" s="200">
        <v>2</v>
      </c>
      <c r="W12" s="55"/>
      <c r="X12" s="55"/>
      <c r="Y12" s="148">
        <v>1</v>
      </c>
      <c r="Z12" s="144">
        <v>2</v>
      </c>
      <c r="AA12" s="82" t="s">
        <v>29</v>
      </c>
      <c r="AB12" s="15">
        <v>40.392000000000003</v>
      </c>
      <c r="AC12" s="24">
        <v>7674.4800000000014</v>
      </c>
      <c r="AD12" s="139" t="s">
        <v>30</v>
      </c>
      <c r="AE12" s="171"/>
      <c r="AF12" s="172"/>
      <c r="AG12" s="104"/>
      <c r="AH12" s="135"/>
      <c r="AI12" s="108"/>
      <c r="AJ12" s="147"/>
      <c r="AK12" s="147">
        <f t="shared" si="0"/>
        <v>0</v>
      </c>
      <c r="AL12" s="152">
        <f t="shared" si="1"/>
        <v>0</v>
      </c>
      <c r="AM12" s="35"/>
      <c r="AN12" s="16">
        <f t="shared" si="2"/>
        <v>0</v>
      </c>
      <c r="AO12" s="15"/>
      <c r="AP12" s="24">
        <f t="shared" si="3"/>
        <v>0</v>
      </c>
      <c r="AQ12" s="156"/>
      <c r="AR12" s="123"/>
      <c r="AS12" s="156"/>
      <c r="AT12" s="123"/>
      <c r="AU12" s="156"/>
      <c r="AV12" s="123"/>
      <c r="AW12" s="156"/>
      <c r="AX12" s="179"/>
      <c r="AY12" s="184">
        <f t="shared" si="4"/>
        <v>0</v>
      </c>
    </row>
    <row r="13" spans="2:51" ht="22.5" customHeight="1">
      <c r="B13" s="14" t="s">
        <v>92</v>
      </c>
      <c r="C13" s="113" t="s">
        <v>94</v>
      </c>
      <c r="D13" s="115"/>
      <c r="E13" s="96">
        <v>0</v>
      </c>
      <c r="F13" s="162"/>
      <c r="G13" s="119"/>
      <c r="H13" s="128">
        <v>3</v>
      </c>
      <c r="I13" s="16">
        <v>306</v>
      </c>
      <c r="J13" s="199" t="s">
        <v>49</v>
      </c>
      <c r="K13" s="166" t="s">
        <v>57</v>
      </c>
      <c r="L13" s="56">
        <v>1</v>
      </c>
      <c r="M13" s="104" t="s">
        <v>137</v>
      </c>
      <c r="N13" s="104">
        <v>0</v>
      </c>
      <c r="O13" s="104" t="s">
        <v>167</v>
      </c>
      <c r="P13" s="104">
        <v>0</v>
      </c>
      <c r="Q13" s="104">
        <v>0</v>
      </c>
      <c r="R13" s="104">
        <v>0</v>
      </c>
      <c r="S13" s="104">
        <v>0</v>
      </c>
      <c r="T13" s="15">
        <v>47</v>
      </c>
      <c r="U13" s="15">
        <v>1</v>
      </c>
      <c r="V13" s="200">
        <v>1</v>
      </c>
      <c r="W13" s="55"/>
      <c r="X13" s="55"/>
      <c r="Y13" s="148">
        <v>1</v>
      </c>
      <c r="Z13" s="144">
        <v>1</v>
      </c>
      <c r="AA13" s="82">
        <v>0</v>
      </c>
      <c r="AB13" s="15">
        <v>43.146000000000001</v>
      </c>
      <c r="AC13" s="24">
        <v>8197.74</v>
      </c>
      <c r="AD13" s="139" t="s">
        <v>168</v>
      </c>
      <c r="AE13" s="171"/>
      <c r="AF13" s="172"/>
      <c r="AG13" s="104"/>
      <c r="AH13" s="135"/>
      <c r="AI13" s="108"/>
      <c r="AJ13" s="147"/>
      <c r="AK13" s="147">
        <f t="shared" si="0"/>
        <v>0</v>
      </c>
      <c r="AL13" s="152">
        <f t="shared" si="1"/>
        <v>0</v>
      </c>
      <c r="AM13" s="35"/>
      <c r="AN13" s="16">
        <f t="shared" si="2"/>
        <v>0</v>
      </c>
      <c r="AO13" s="15"/>
      <c r="AP13" s="24">
        <f t="shared" si="3"/>
        <v>0</v>
      </c>
      <c r="AQ13" s="156"/>
      <c r="AR13" s="123"/>
      <c r="AS13" s="156"/>
      <c r="AT13" s="123"/>
      <c r="AU13" s="156"/>
      <c r="AV13" s="123"/>
      <c r="AW13" s="156"/>
      <c r="AX13" s="179"/>
      <c r="AY13" s="184">
        <f t="shared" si="4"/>
        <v>0</v>
      </c>
    </row>
    <row r="14" spans="2:51" ht="22.5" customHeight="1">
      <c r="B14" s="14" t="s">
        <v>92</v>
      </c>
      <c r="C14" s="113" t="s">
        <v>95</v>
      </c>
      <c r="D14" s="115"/>
      <c r="E14" s="96">
        <v>0</v>
      </c>
      <c r="F14" s="162"/>
      <c r="G14" s="119"/>
      <c r="H14" s="128">
        <v>3</v>
      </c>
      <c r="I14" s="16">
        <v>306</v>
      </c>
      <c r="J14" s="199" t="s">
        <v>118</v>
      </c>
      <c r="K14" s="166" t="s">
        <v>169</v>
      </c>
      <c r="L14" s="56">
        <v>1</v>
      </c>
      <c r="M14" s="104" t="s">
        <v>140</v>
      </c>
      <c r="N14" s="104" t="s">
        <v>138</v>
      </c>
      <c r="O14" s="104" t="s">
        <v>172</v>
      </c>
      <c r="P14" s="104" t="s">
        <v>170</v>
      </c>
      <c r="Q14" s="104">
        <v>0</v>
      </c>
      <c r="R14" s="104">
        <v>0</v>
      </c>
      <c r="S14" s="104">
        <v>0</v>
      </c>
      <c r="T14" s="15">
        <v>7</v>
      </c>
      <c r="U14" s="15">
        <v>1</v>
      </c>
      <c r="V14" s="200">
        <v>1</v>
      </c>
      <c r="W14" s="55"/>
      <c r="X14" s="55"/>
      <c r="Y14" s="148">
        <v>1</v>
      </c>
      <c r="Z14" s="144">
        <v>1</v>
      </c>
      <c r="AA14" s="82" t="s">
        <v>29</v>
      </c>
      <c r="AB14" s="15">
        <v>6.4260000000000002</v>
      </c>
      <c r="AC14" s="24">
        <v>1220.94</v>
      </c>
      <c r="AD14" s="139" t="s">
        <v>30</v>
      </c>
      <c r="AE14" s="171"/>
      <c r="AF14" s="172"/>
      <c r="AG14" s="104"/>
      <c r="AH14" s="135"/>
      <c r="AI14" s="108"/>
      <c r="AJ14" s="147"/>
      <c r="AK14" s="147">
        <f t="shared" si="0"/>
        <v>0</v>
      </c>
      <c r="AL14" s="152">
        <f t="shared" si="1"/>
        <v>0</v>
      </c>
      <c r="AM14" s="35"/>
      <c r="AN14" s="16">
        <f t="shared" si="2"/>
        <v>0</v>
      </c>
      <c r="AO14" s="15"/>
      <c r="AP14" s="24">
        <f t="shared" si="3"/>
        <v>0</v>
      </c>
      <c r="AQ14" s="156"/>
      <c r="AR14" s="123"/>
      <c r="AS14" s="156"/>
      <c r="AT14" s="123"/>
      <c r="AU14" s="156"/>
      <c r="AV14" s="123"/>
      <c r="AW14" s="156"/>
      <c r="AX14" s="179"/>
      <c r="AY14" s="184">
        <f t="shared" si="4"/>
        <v>0</v>
      </c>
    </row>
    <row r="15" spans="2:51" ht="22.5" customHeight="1">
      <c r="B15" s="14" t="s">
        <v>92</v>
      </c>
      <c r="C15" s="113" t="s">
        <v>96</v>
      </c>
      <c r="D15" s="115"/>
      <c r="E15" s="96">
        <v>0</v>
      </c>
      <c r="F15" s="162"/>
      <c r="G15" s="119"/>
      <c r="H15" s="128">
        <v>5</v>
      </c>
      <c r="I15" s="16">
        <v>306</v>
      </c>
      <c r="J15" s="199" t="s">
        <v>119</v>
      </c>
      <c r="K15" s="166" t="s">
        <v>56</v>
      </c>
      <c r="L15" s="56">
        <v>2</v>
      </c>
      <c r="M15" s="104" t="s">
        <v>137</v>
      </c>
      <c r="N15" s="104">
        <v>0</v>
      </c>
      <c r="O15" s="104" t="s">
        <v>173</v>
      </c>
      <c r="P15" s="104" t="s">
        <v>174</v>
      </c>
      <c r="Q15" s="104">
        <v>0</v>
      </c>
      <c r="R15" s="104">
        <v>0</v>
      </c>
      <c r="S15" s="104">
        <v>0</v>
      </c>
      <c r="T15" s="15">
        <v>47</v>
      </c>
      <c r="U15" s="15">
        <v>1</v>
      </c>
      <c r="V15" s="200">
        <v>2</v>
      </c>
      <c r="W15" s="55"/>
      <c r="X15" s="55"/>
      <c r="Y15" s="148">
        <v>1</v>
      </c>
      <c r="Z15" s="144">
        <v>2</v>
      </c>
      <c r="AA15" s="82">
        <v>0</v>
      </c>
      <c r="AB15" s="15">
        <v>143.82</v>
      </c>
      <c r="AC15" s="24">
        <v>27325.8</v>
      </c>
      <c r="AD15" s="139" t="s">
        <v>168</v>
      </c>
      <c r="AE15" s="171"/>
      <c r="AF15" s="172"/>
      <c r="AG15" s="104"/>
      <c r="AH15" s="135"/>
      <c r="AI15" s="108"/>
      <c r="AJ15" s="147"/>
      <c r="AK15" s="147">
        <f t="shared" si="0"/>
        <v>0</v>
      </c>
      <c r="AL15" s="152">
        <f t="shared" si="1"/>
        <v>0</v>
      </c>
      <c r="AM15" s="35"/>
      <c r="AN15" s="16">
        <f t="shared" si="2"/>
        <v>0</v>
      </c>
      <c r="AO15" s="15"/>
      <c r="AP15" s="24">
        <f t="shared" si="3"/>
        <v>0</v>
      </c>
      <c r="AQ15" s="156"/>
      <c r="AR15" s="123"/>
      <c r="AS15" s="156"/>
      <c r="AT15" s="123"/>
      <c r="AU15" s="156"/>
      <c r="AV15" s="123"/>
      <c r="AW15" s="156"/>
      <c r="AX15" s="179"/>
      <c r="AY15" s="184">
        <f t="shared" si="4"/>
        <v>0</v>
      </c>
    </row>
    <row r="16" spans="2:51" ht="22.5" customHeight="1">
      <c r="B16" s="14" t="s">
        <v>92</v>
      </c>
      <c r="C16" s="113" t="s">
        <v>96</v>
      </c>
      <c r="D16" s="196"/>
      <c r="E16" s="96">
        <v>0</v>
      </c>
      <c r="F16" s="162"/>
      <c r="G16" s="119"/>
      <c r="H16" s="128">
        <v>5</v>
      </c>
      <c r="I16" s="16">
        <v>306</v>
      </c>
      <c r="J16" s="199" t="s">
        <v>123</v>
      </c>
      <c r="K16" s="166" t="s">
        <v>175</v>
      </c>
      <c r="L16" s="56">
        <v>1</v>
      </c>
      <c r="M16" s="104" t="s">
        <v>34</v>
      </c>
      <c r="N16" s="104">
        <v>0</v>
      </c>
      <c r="O16" s="104" t="s">
        <v>176</v>
      </c>
      <c r="P16" s="104" t="s">
        <v>177</v>
      </c>
      <c r="Q16" s="104">
        <v>0</v>
      </c>
      <c r="R16" s="104">
        <v>0</v>
      </c>
      <c r="S16" s="104">
        <v>0</v>
      </c>
      <c r="T16" s="15">
        <v>28</v>
      </c>
      <c r="U16" s="15">
        <v>1</v>
      </c>
      <c r="V16" s="200">
        <v>1</v>
      </c>
      <c r="W16" s="55"/>
      <c r="X16" s="55"/>
      <c r="Y16" s="148">
        <v>1</v>
      </c>
      <c r="Z16" s="144">
        <v>1</v>
      </c>
      <c r="AA16" s="82">
        <v>0</v>
      </c>
      <c r="AB16" s="15">
        <v>42.84</v>
      </c>
      <c r="AC16" s="24">
        <v>8139.6</v>
      </c>
      <c r="AD16" s="139" t="s">
        <v>168</v>
      </c>
      <c r="AE16" s="171"/>
      <c r="AF16" s="172"/>
      <c r="AG16" s="104"/>
      <c r="AH16" s="135"/>
      <c r="AI16" s="108"/>
      <c r="AJ16" s="147"/>
      <c r="AK16" s="147">
        <f t="shared" si="0"/>
        <v>0</v>
      </c>
      <c r="AL16" s="152">
        <f t="shared" si="1"/>
        <v>0</v>
      </c>
      <c r="AM16" s="35"/>
      <c r="AN16" s="16">
        <f t="shared" si="2"/>
        <v>0</v>
      </c>
      <c r="AO16" s="15"/>
      <c r="AP16" s="24">
        <f t="shared" si="3"/>
        <v>0</v>
      </c>
      <c r="AQ16" s="156"/>
      <c r="AR16" s="123"/>
      <c r="AS16" s="156"/>
      <c r="AT16" s="123"/>
      <c r="AU16" s="156"/>
      <c r="AV16" s="123"/>
      <c r="AW16" s="156"/>
      <c r="AX16" s="179"/>
      <c r="AY16" s="184">
        <f t="shared" si="4"/>
        <v>0</v>
      </c>
    </row>
    <row r="17" spans="2:51" ht="22.5" customHeight="1">
      <c r="B17" s="14" t="s">
        <v>92</v>
      </c>
      <c r="C17" s="113" t="s">
        <v>97</v>
      </c>
      <c r="D17" s="115"/>
      <c r="E17" s="96">
        <v>0</v>
      </c>
      <c r="F17" s="162"/>
      <c r="G17" s="119"/>
      <c r="H17" s="128">
        <v>8</v>
      </c>
      <c r="I17" s="16">
        <v>306</v>
      </c>
      <c r="J17" s="199" t="s">
        <v>120</v>
      </c>
      <c r="K17" s="166" t="s">
        <v>58</v>
      </c>
      <c r="L17" s="56">
        <v>1</v>
      </c>
      <c r="M17" s="104" t="s">
        <v>142</v>
      </c>
      <c r="N17" s="104" t="s">
        <v>138</v>
      </c>
      <c r="O17" s="104" t="s">
        <v>178</v>
      </c>
      <c r="P17" s="104" t="s">
        <v>179</v>
      </c>
      <c r="Q17" s="104">
        <v>0</v>
      </c>
      <c r="R17" s="104">
        <v>0</v>
      </c>
      <c r="S17" s="104">
        <v>0</v>
      </c>
      <c r="T17" s="15">
        <v>36</v>
      </c>
      <c r="U17" s="15">
        <v>2</v>
      </c>
      <c r="V17" s="200">
        <v>2</v>
      </c>
      <c r="W17" s="55"/>
      <c r="X17" s="55"/>
      <c r="Y17" s="148">
        <v>2</v>
      </c>
      <c r="Z17" s="144">
        <v>2</v>
      </c>
      <c r="AA17" s="82" t="s">
        <v>29</v>
      </c>
      <c r="AB17" s="15">
        <v>176.256</v>
      </c>
      <c r="AC17" s="24">
        <v>33488.639999999999</v>
      </c>
      <c r="AD17" s="140" t="s">
        <v>30</v>
      </c>
      <c r="AE17" s="171"/>
      <c r="AF17" s="172"/>
      <c r="AG17" s="104"/>
      <c r="AH17" s="135"/>
      <c r="AI17" s="108"/>
      <c r="AJ17" s="147"/>
      <c r="AK17" s="147">
        <f t="shared" si="0"/>
        <v>0</v>
      </c>
      <c r="AL17" s="152">
        <f t="shared" si="1"/>
        <v>0</v>
      </c>
      <c r="AM17" s="35"/>
      <c r="AN17" s="16">
        <f t="shared" si="2"/>
        <v>0</v>
      </c>
      <c r="AO17" s="15"/>
      <c r="AP17" s="24">
        <f t="shared" si="3"/>
        <v>0</v>
      </c>
      <c r="AQ17" s="156"/>
      <c r="AR17" s="123"/>
      <c r="AS17" s="156"/>
      <c r="AT17" s="123"/>
      <c r="AU17" s="156"/>
      <c r="AV17" s="123"/>
      <c r="AW17" s="156"/>
      <c r="AX17" s="179"/>
      <c r="AY17" s="184">
        <f t="shared" si="4"/>
        <v>0</v>
      </c>
    </row>
    <row r="18" spans="2:51" ht="22.5" customHeight="1">
      <c r="B18" s="14" t="s">
        <v>92</v>
      </c>
      <c r="C18" s="113" t="s">
        <v>97</v>
      </c>
      <c r="D18" s="115"/>
      <c r="E18" s="96">
        <v>0</v>
      </c>
      <c r="F18" s="162"/>
      <c r="G18" s="119"/>
      <c r="H18" s="128">
        <v>8</v>
      </c>
      <c r="I18" s="16">
        <v>306</v>
      </c>
      <c r="J18" s="199" t="s">
        <v>121</v>
      </c>
      <c r="K18" s="166" t="s">
        <v>60</v>
      </c>
      <c r="L18" s="56">
        <v>1</v>
      </c>
      <c r="M18" s="104" t="s">
        <v>142</v>
      </c>
      <c r="N18" s="104" t="s">
        <v>138</v>
      </c>
      <c r="O18" s="104" t="s">
        <v>180</v>
      </c>
      <c r="P18" s="104" t="s">
        <v>181</v>
      </c>
      <c r="Q18" s="104" t="s">
        <v>182</v>
      </c>
      <c r="R18" s="104">
        <v>0</v>
      </c>
      <c r="S18" s="104">
        <v>0</v>
      </c>
      <c r="T18" s="15">
        <v>36</v>
      </c>
      <c r="U18" s="15">
        <v>1</v>
      </c>
      <c r="V18" s="200">
        <v>1</v>
      </c>
      <c r="W18" s="55"/>
      <c r="X18" s="55"/>
      <c r="Y18" s="148">
        <v>1</v>
      </c>
      <c r="Z18" s="144">
        <v>1</v>
      </c>
      <c r="AA18" s="82" t="s">
        <v>29</v>
      </c>
      <c r="AB18" s="15">
        <v>88.128</v>
      </c>
      <c r="AC18" s="24">
        <v>16744.32</v>
      </c>
      <c r="AD18" s="139" t="s">
        <v>30</v>
      </c>
      <c r="AE18" s="171"/>
      <c r="AF18" s="172"/>
      <c r="AG18" s="104"/>
      <c r="AH18" s="135"/>
      <c r="AI18" s="108"/>
      <c r="AJ18" s="147"/>
      <c r="AK18" s="147">
        <f t="shared" si="0"/>
        <v>0</v>
      </c>
      <c r="AL18" s="152">
        <f t="shared" si="1"/>
        <v>0</v>
      </c>
      <c r="AM18" s="35"/>
      <c r="AN18" s="16">
        <f t="shared" si="2"/>
        <v>0</v>
      </c>
      <c r="AO18" s="15"/>
      <c r="AP18" s="24">
        <f t="shared" si="3"/>
        <v>0</v>
      </c>
      <c r="AQ18" s="156"/>
      <c r="AR18" s="123"/>
      <c r="AS18" s="156"/>
      <c r="AT18" s="123"/>
      <c r="AU18" s="156"/>
      <c r="AV18" s="123"/>
      <c r="AW18" s="156"/>
      <c r="AX18" s="179"/>
      <c r="AY18" s="184">
        <f t="shared" si="4"/>
        <v>0</v>
      </c>
    </row>
    <row r="19" spans="2:51" ht="22.5" customHeight="1">
      <c r="B19" s="14" t="s">
        <v>92</v>
      </c>
      <c r="C19" s="113" t="s">
        <v>97</v>
      </c>
      <c r="D19" s="196" t="s">
        <v>147</v>
      </c>
      <c r="E19" s="96">
        <v>0</v>
      </c>
      <c r="F19" s="162"/>
      <c r="G19" s="119"/>
      <c r="H19" s="128">
        <v>8</v>
      </c>
      <c r="I19" s="16">
        <v>306</v>
      </c>
      <c r="J19" s="199" t="s">
        <v>116</v>
      </c>
      <c r="K19" s="166" t="s">
        <v>169</v>
      </c>
      <c r="L19" s="56">
        <v>2</v>
      </c>
      <c r="M19" s="104" t="s">
        <v>141</v>
      </c>
      <c r="N19" s="104" t="s">
        <v>138</v>
      </c>
      <c r="O19" s="104">
        <v>0</v>
      </c>
      <c r="P19" s="104" t="s">
        <v>170</v>
      </c>
      <c r="Q19" s="104" t="s">
        <v>171</v>
      </c>
      <c r="R19" s="104">
        <v>0</v>
      </c>
      <c r="S19" s="104">
        <v>0</v>
      </c>
      <c r="T19" s="15">
        <v>22</v>
      </c>
      <c r="U19" s="15">
        <v>1</v>
      </c>
      <c r="V19" s="200">
        <v>2</v>
      </c>
      <c r="W19" s="55"/>
      <c r="X19" s="55"/>
      <c r="Y19" s="148">
        <v>1</v>
      </c>
      <c r="Z19" s="144">
        <v>2</v>
      </c>
      <c r="AA19" s="82" t="s">
        <v>29</v>
      </c>
      <c r="AB19" s="15">
        <v>107.71199999999999</v>
      </c>
      <c r="AC19" s="24">
        <v>20465.28</v>
      </c>
      <c r="AD19" s="139" t="s">
        <v>30</v>
      </c>
      <c r="AE19" s="171"/>
      <c r="AF19" s="172"/>
      <c r="AG19" s="104"/>
      <c r="AH19" s="135"/>
      <c r="AI19" s="108"/>
      <c r="AJ19" s="147"/>
      <c r="AK19" s="147">
        <f t="shared" si="0"/>
        <v>0</v>
      </c>
      <c r="AL19" s="152">
        <f t="shared" si="1"/>
        <v>0</v>
      </c>
      <c r="AM19" s="35"/>
      <c r="AN19" s="16">
        <f t="shared" si="2"/>
        <v>0</v>
      </c>
      <c r="AO19" s="15"/>
      <c r="AP19" s="24">
        <f t="shared" si="3"/>
        <v>0</v>
      </c>
      <c r="AQ19" s="156"/>
      <c r="AR19" s="123"/>
      <c r="AS19" s="156"/>
      <c r="AT19" s="123"/>
      <c r="AU19" s="156"/>
      <c r="AV19" s="123"/>
      <c r="AW19" s="156"/>
      <c r="AX19" s="179"/>
      <c r="AY19" s="184">
        <f t="shared" si="4"/>
        <v>0</v>
      </c>
    </row>
    <row r="20" spans="2:51" ht="22.5" customHeight="1">
      <c r="B20" s="14" t="s">
        <v>92</v>
      </c>
      <c r="C20" s="113" t="s">
        <v>97</v>
      </c>
      <c r="D20" s="196"/>
      <c r="E20" s="96" t="s">
        <v>183</v>
      </c>
      <c r="F20" s="162"/>
      <c r="G20" s="119"/>
      <c r="H20" s="128" t="s">
        <v>52</v>
      </c>
      <c r="I20" s="16" t="s">
        <v>52</v>
      </c>
      <c r="J20" s="199" t="s">
        <v>125</v>
      </c>
      <c r="K20" s="166" t="s">
        <v>68</v>
      </c>
      <c r="L20" s="56">
        <v>1</v>
      </c>
      <c r="M20" s="104" t="s">
        <v>139</v>
      </c>
      <c r="N20" s="104">
        <v>0</v>
      </c>
      <c r="O20" s="104">
        <v>0</v>
      </c>
      <c r="P20" s="104" t="s">
        <v>184</v>
      </c>
      <c r="Q20" s="104" t="s">
        <v>185</v>
      </c>
      <c r="R20" s="104" t="s">
        <v>186</v>
      </c>
      <c r="S20" s="104">
        <v>0</v>
      </c>
      <c r="T20" s="15" t="s">
        <v>72</v>
      </c>
      <c r="U20" s="15">
        <v>1</v>
      </c>
      <c r="V20" s="200">
        <v>1</v>
      </c>
      <c r="W20" s="55"/>
      <c r="X20" s="55"/>
      <c r="Y20" s="148">
        <v>1</v>
      </c>
      <c r="Z20" s="144" t="s">
        <v>187</v>
      </c>
      <c r="AA20" s="82">
        <v>0</v>
      </c>
      <c r="AB20" s="15" t="s">
        <v>72</v>
      </c>
      <c r="AC20" s="24" t="s">
        <v>72</v>
      </c>
      <c r="AD20" s="139" t="s">
        <v>188</v>
      </c>
      <c r="AE20" s="171"/>
      <c r="AF20" s="172"/>
      <c r="AG20" s="104"/>
      <c r="AH20" s="135"/>
      <c r="AI20" s="108"/>
      <c r="AJ20" s="147"/>
      <c r="AK20" s="147"/>
      <c r="AL20" s="218"/>
      <c r="AM20" s="35"/>
      <c r="AN20" s="16"/>
      <c r="AO20" s="15"/>
      <c r="AP20" s="24"/>
      <c r="AQ20" s="156"/>
      <c r="AR20" s="123"/>
      <c r="AS20" s="156"/>
      <c r="AT20" s="123"/>
      <c r="AU20" s="156"/>
      <c r="AV20" s="123"/>
      <c r="AW20" s="156"/>
      <c r="AX20" s="179"/>
      <c r="AY20" s="184"/>
    </row>
    <row r="21" spans="2:51" ht="22.5" customHeight="1">
      <c r="B21" s="14" t="s">
        <v>92</v>
      </c>
      <c r="C21" s="113" t="s">
        <v>98</v>
      </c>
      <c r="D21" s="115"/>
      <c r="E21" s="96">
        <v>0</v>
      </c>
      <c r="F21" s="162"/>
      <c r="G21" s="119"/>
      <c r="H21" s="128">
        <v>8</v>
      </c>
      <c r="I21" s="16">
        <v>306</v>
      </c>
      <c r="J21" s="199" t="s">
        <v>122</v>
      </c>
      <c r="K21" s="166" t="s">
        <v>189</v>
      </c>
      <c r="L21" s="56">
        <v>1</v>
      </c>
      <c r="M21" s="104" t="s">
        <v>64</v>
      </c>
      <c r="N21" s="104">
        <v>0</v>
      </c>
      <c r="O21" s="104" t="s">
        <v>190</v>
      </c>
      <c r="P21" s="104" t="s">
        <v>191</v>
      </c>
      <c r="Q21" s="104" t="s">
        <v>177</v>
      </c>
      <c r="R21" s="104">
        <v>0</v>
      </c>
      <c r="S21" s="104">
        <v>0</v>
      </c>
      <c r="T21" s="15">
        <v>106</v>
      </c>
      <c r="U21" s="15">
        <v>1</v>
      </c>
      <c r="V21" s="200">
        <v>1</v>
      </c>
      <c r="W21" s="55"/>
      <c r="X21" s="55"/>
      <c r="Y21" s="148">
        <v>1</v>
      </c>
      <c r="Z21" s="144">
        <v>1</v>
      </c>
      <c r="AA21" s="82">
        <v>0</v>
      </c>
      <c r="AB21" s="15">
        <v>259.488</v>
      </c>
      <c r="AC21" s="24">
        <v>49302.720000000001</v>
      </c>
      <c r="AD21" s="139" t="s">
        <v>30</v>
      </c>
      <c r="AE21" s="171"/>
      <c r="AF21" s="172"/>
      <c r="AG21" s="104"/>
      <c r="AH21" s="135"/>
      <c r="AI21" s="108"/>
      <c r="AJ21" s="147"/>
      <c r="AK21" s="147">
        <f t="shared" si="0"/>
        <v>0</v>
      </c>
      <c r="AL21" s="152">
        <f t="shared" si="1"/>
        <v>0</v>
      </c>
      <c r="AM21" s="35"/>
      <c r="AN21" s="16">
        <f t="shared" si="2"/>
        <v>0</v>
      </c>
      <c r="AO21" s="15"/>
      <c r="AP21" s="24">
        <f t="shared" si="3"/>
        <v>0</v>
      </c>
      <c r="AQ21" s="156"/>
      <c r="AR21" s="123"/>
      <c r="AS21" s="156"/>
      <c r="AT21" s="123"/>
      <c r="AU21" s="156"/>
      <c r="AV21" s="123"/>
      <c r="AW21" s="156"/>
      <c r="AX21" s="179"/>
      <c r="AY21" s="184">
        <f t="shared" si="4"/>
        <v>0</v>
      </c>
    </row>
    <row r="22" spans="2:51" ht="22.5" customHeight="1">
      <c r="B22" s="14" t="s">
        <v>92</v>
      </c>
      <c r="C22" s="113" t="s">
        <v>99</v>
      </c>
      <c r="D22" s="115"/>
      <c r="E22" s="96">
        <v>0</v>
      </c>
      <c r="F22" s="162"/>
      <c r="G22" s="119"/>
      <c r="H22" s="128">
        <v>8</v>
      </c>
      <c r="I22" s="16">
        <v>306</v>
      </c>
      <c r="J22" s="199" t="s">
        <v>126</v>
      </c>
      <c r="K22" s="166" t="s">
        <v>189</v>
      </c>
      <c r="L22" s="56">
        <v>1</v>
      </c>
      <c r="M22" s="104" t="s">
        <v>63</v>
      </c>
      <c r="N22" s="104">
        <v>0</v>
      </c>
      <c r="O22" s="104" t="s">
        <v>192</v>
      </c>
      <c r="P22" s="104" t="s">
        <v>191</v>
      </c>
      <c r="Q22" s="104" t="s">
        <v>177</v>
      </c>
      <c r="R22" s="104">
        <v>0</v>
      </c>
      <c r="S22" s="104">
        <v>0</v>
      </c>
      <c r="T22" s="15">
        <v>80</v>
      </c>
      <c r="U22" s="15">
        <v>1</v>
      </c>
      <c r="V22" s="200">
        <v>1</v>
      </c>
      <c r="W22" s="55"/>
      <c r="X22" s="55"/>
      <c r="Y22" s="148">
        <v>1</v>
      </c>
      <c r="Z22" s="144">
        <v>1</v>
      </c>
      <c r="AA22" s="82">
        <v>0</v>
      </c>
      <c r="AB22" s="15">
        <v>195.84</v>
      </c>
      <c r="AC22" s="24">
        <v>37209.599999999999</v>
      </c>
      <c r="AD22" s="139" t="s">
        <v>30</v>
      </c>
      <c r="AE22" s="171"/>
      <c r="AF22" s="172"/>
      <c r="AG22" s="104"/>
      <c r="AH22" s="135"/>
      <c r="AI22" s="108"/>
      <c r="AJ22" s="147"/>
      <c r="AK22" s="147">
        <f t="shared" si="0"/>
        <v>0</v>
      </c>
      <c r="AL22" s="152">
        <f t="shared" si="1"/>
        <v>0</v>
      </c>
      <c r="AM22" s="35"/>
      <c r="AN22" s="16">
        <f t="shared" si="2"/>
        <v>0</v>
      </c>
      <c r="AO22" s="15"/>
      <c r="AP22" s="24">
        <f t="shared" si="3"/>
        <v>0</v>
      </c>
      <c r="AQ22" s="156"/>
      <c r="AR22" s="123"/>
      <c r="AS22" s="156"/>
      <c r="AT22" s="123"/>
      <c r="AU22" s="156"/>
      <c r="AV22" s="123"/>
      <c r="AW22" s="156"/>
      <c r="AX22" s="179"/>
      <c r="AY22" s="184">
        <f t="shared" si="4"/>
        <v>0</v>
      </c>
    </row>
    <row r="23" spans="2:51" ht="22.5" customHeight="1">
      <c r="B23" s="14" t="s">
        <v>92</v>
      </c>
      <c r="C23" s="113" t="s">
        <v>100</v>
      </c>
      <c r="D23" s="115"/>
      <c r="E23" s="217" t="s">
        <v>193</v>
      </c>
      <c r="F23" s="162"/>
      <c r="G23" s="119"/>
      <c r="H23" s="128">
        <v>8</v>
      </c>
      <c r="I23" s="16">
        <v>306</v>
      </c>
      <c r="J23" s="199" t="s">
        <v>127</v>
      </c>
      <c r="K23" s="166" t="s">
        <v>73</v>
      </c>
      <c r="L23" s="56">
        <v>1</v>
      </c>
      <c r="M23" s="104" t="s">
        <v>65</v>
      </c>
      <c r="N23" s="104" t="s">
        <v>194</v>
      </c>
      <c r="O23" s="104" t="s">
        <v>195</v>
      </c>
      <c r="P23" s="104">
        <v>0</v>
      </c>
      <c r="Q23" s="104">
        <v>0</v>
      </c>
      <c r="R23" s="104">
        <v>0</v>
      </c>
      <c r="S23" s="104">
        <v>0</v>
      </c>
      <c r="T23" s="15">
        <v>54</v>
      </c>
      <c r="U23" s="15">
        <v>1</v>
      </c>
      <c r="V23" s="200">
        <v>1</v>
      </c>
      <c r="W23" s="55"/>
      <c r="X23" s="55"/>
      <c r="Y23" s="148">
        <v>1</v>
      </c>
      <c r="Z23" s="144">
        <v>1</v>
      </c>
      <c r="AA23" s="82" t="s">
        <v>29</v>
      </c>
      <c r="AB23" s="15">
        <v>132.19200000000001</v>
      </c>
      <c r="AC23" s="24">
        <v>25116.480000000003</v>
      </c>
      <c r="AD23" s="139" t="s">
        <v>30</v>
      </c>
      <c r="AE23" s="171"/>
      <c r="AF23" s="172"/>
      <c r="AG23" s="104"/>
      <c r="AH23" s="135"/>
      <c r="AI23" s="108"/>
      <c r="AJ23" s="147"/>
      <c r="AK23" s="147">
        <f t="shared" si="0"/>
        <v>0</v>
      </c>
      <c r="AL23" s="152">
        <f t="shared" si="1"/>
        <v>0</v>
      </c>
      <c r="AM23" s="35"/>
      <c r="AN23" s="16">
        <f t="shared" si="2"/>
        <v>0</v>
      </c>
      <c r="AO23" s="15"/>
      <c r="AP23" s="24">
        <f t="shared" si="3"/>
        <v>0</v>
      </c>
      <c r="AQ23" s="156"/>
      <c r="AR23" s="123"/>
      <c r="AS23" s="156"/>
      <c r="AT23" s="123"/>
      <c r="AU23" s="156"/>
      <c r="AV23" s="123"/>
      <c r="AW23" s="156"/>
      <c r="AX23" s="179"/>
      <c r="AY23" s="184">
        <f t="shared" si="4"/>
        <v>0</v>
      </c>
    </row>
    <row r="24" spans="2:51" ht="22.5" customHeight="1">
      <c r="B24" s="14" t="s">
        <v>92</v>
      </c>
      <c r="C24" s="113" t="s">
        <v>101</v>
      </c>
      <c r="D24" s="115"/>
      <c r="E24" s="96">
        <v>0</v>
      </c>
      <c r="F24" s="162"/>
      <c r="G24" s="119"/>
      <c r="H24" s="128">
        <v>3</v>
      </c>
      <c r="I24" s="16">
        <v>306</v>
      </c>
      <c r="J24" s="199" t="s">
        <v>120</v>
      </c>
      <c r="K24" s="166" t="s">
        <v>58</v>
      </c>
      <c r="L24" s="56">
        <v>1</v>
      </c>
      <c r="M24" s="104" t="s">
        <v>142</v>
      </c>
      <c r="N24" s="104" t="s">
        <v>138</v>
      </c>
      <c r="O24" s="104" t="s">
        <v>178</v>
      </c>
      <c r="P24" s="104" t="s">
        <v>179</v>
      </c>
      <c r="Q24" s="104">
        <v>0</v>
      </c>
      <c r="R24" s="104">
        <v>0</v>
      </c>
      <c r="S24" s="104">
        <v>0</v>
      </c>
      <c r="T24" s="15">
        <v>36</v>
      </c>
      <c r="U24" s="15">
        <v>2</v>
      </c>
      <c r="V24" s="200">
        <v>2</v>
      </c>
      <c r="W24" s="55"/>
      <c r="X24" s="55"/>
      <c r="Y24" s="148">
        <v>2</v>
      </c>
      <c r="Z24" s="144">
        <v>2</v>
      </c>
      <c r="AA24" s="82" t="s">
        <v>29</v>
      </c>
      <c r="AB24" s="15">
        <v>66.095999999999989</v>
      </c>
      <c r="AC24" s="24">
        <v>12558.239999999998</v>
      </c>
      <c r="AD24" s="139" t="s">
        <v>30</v>
      </c>
      <c r="AE24" s="171"/>
      <c r="AF24" s="172"/>
      <c r="AG24" s="104"/>
      <c r="AH24" s="135"/>
      <c r="AI24" s="108"/>
      <c r="AJ24" s="147"/>
      <c r="AK24" s="147">
        <f t="shared" si="0"/>
        <v>0</v>
      </c>
      <c r="AL24" s="152">
        <f t="shared" si="1"/>
        <v>0</v>
      </c>
      <c r="AM24" s="35"/>
      <c r="AN24" s="16">
        <f t="shared" si="2"/>
        <v>0</v>
      </c>
      <c r="AO24" s="15"/>
      <c r="AP24" s="24">
        <f t="shared" si="3"/>
        <v>0</v>
      </c>
      <c r="AQ24" s="156"/>
      <c r="AR24" s="123"/>
      <c r="AS24" s="156"/>
      <c r="AT24" s="123"/>
      <c r="AU24" s="156"/>
      <c r="AV24" s="123"/>
      <c r="AW24" s="156"/>
      <c r="AX24" s="179"/>
      <c r="AY24" s="184">
        <f t="shared" si="4"/>
        <v>0</v>
      </c>
    </row>
    <row r="25" spans="2:51" ht="22.5" customHeight="1">
      <c r="B25" s="14" t="s">
        <v>92</v>
      </c>
      <c r="C25" s="113" t="s">
        <v>102</v>
      </c>
      <c r="D25" s="115"/>
      <c r="E25" s="96">
        <v>0</v>
      </c>
      <c r="F25" s="162"/>
      <c r="G25" s="119"/>
      <c r="H25" s="128">
        <v>3</v>
      </c>
      <c r="I25" s="16">
        <v>306</v>
      </c>
      <c r="J25" s="199" t="s">
        <v>120</v>
      </c>
      <c r="K25" s="166" t="s">
        <v>58</v>
      </c>
      <c r="L25" s="56">
        <v>1</v>
      </c>
      <c r="M25" s="104" t="s">
        <v>142</v>
      </c>
      <c r="N25" s="104" t="s">
        <v>138</v>
      </c>
      <c r="O25" s="104" t="s">
        <v>178</v>
      </c>
      <c r="P25" s="104" t="s">
        <v>179</v>
      </c>
      <c r="Q25" s="104">
        <v>0</v>
      </c>
      <c r="R25" s="104">
        <v>0</v>
      </c>
      <c r="S25" s="104">
        <v>0</v>
      </c>
      <c r="T25" s="15">
        <v>36</v>
      </c>
      <c r="U25" s="15">
        <v>2</v>
      </c>
      <c r="V25" s="200">
        <v>2</v>
      </c>
      <c r="W25" s="55"/>
      <c r="X25" s="55"/>
      <c r="Y25" s="148">
        <v>2</v>
      </c>
      <c r="Z25" s="144">
        <v>2</v>
      </c>
      <c r="AA25" s="82" t="s">
        <v>29</v>
      </c>
      <c r="AB25" s="15">
        <v>66.095999999999989</v>
      </c>
      <c r="AC25" s="24">
        <v>12558.239999999998</v>
      </c>
      <c r="AD25" s="139" t="s">
        <v>30</v>
      </c>
      <c r="AE25" s="171"/>
      <c r="AF25" s="172"/>
      <c r="AG25" s="104"/>
      <c r="AH25" s="135"/>
      <c r="AI25" s="108"/>
      <c r="AJ25" s="147"/>
      <c r="AK25" s="147">
        <f t="shared" si="0"/>
        <v>0</v>
      </c>
      <c r="AL25" s="152">
        <f t="shared" si="1"/>
        <v>0</v>
      </c>
      <c r="AM25" s="35"/>
      <c r="AN25" s="16">
        <f t="shared" si="2"/>
        <v>0</v>
      </c>
      <c r="AO25" s="15"/>
      <c r="AP25" s="24">
        <f t="shared" si="3"/>
        <v>0</v>
      </c>
      <c r="AQ25" s="156"/>
      <c r="AR25" s="123"/>
      <c r="AS25" s="156"/>
      <c r="AT25" s="123"/>
      <c r="AU25" s="156"/>
      <c r="AV25" s="123"/>
      <c r="AW25" s="156"/>
      <c r="AX25" s="179"/>
      <c r="AY25" s="184">
        <f t="shared" si="4"/>
        <v>0</v>
      </c>
    </row>
    <row r="26" spans="2:51" ht="22.5" customHeight="1">
      <c r="B26" s="14" t="s">
        <v>92</v>
      </c>
      <c r="C26" s="113" t="s">
        <v>103</v>
      </c>
      <c r="D26" s="115"/>
      <c r="E26" s="96">
        <v>0</v>
      </c>
      <c r="F26" s="162"/>
      <c r="G26" s="119"/>
      <c r="H26" s="128">
        <v>8</v>
      </c>
      <c r="I26" s="16">
        <v>306</v>
      </c>
      <c r="J26" s="199" t="s">
        <v>71</v>
      </c>
      <c r="K26" s="166" t="s">
        <v>189</v>
      </c>
      <c r="L26" s="56">
        <v>3</v>
      </c>
      <c r="M26" s="104" t="s">
        <v>66</v>
      </c>
      <c r="N26" s="104" t="s">
        <v>194</v>
      </c>
      <c r="O26" s="104" t="s">
        <v>196</v>
      </c>
      <c r="P26" s="104" t="s">
        <v>197</v>
      </c>
      <c r="Q26" s="104">
        <v>0</v>
      </c>
      <c r="R26" s="104">
        <v>0</v>
      </c>
      <c r="S26" s="104">
        <v>0</v>
      </c>
      <c r="T26" s="15">
        <v>90</v>
      </c>
      <c r="U26" s="15">
        <v>1</v>
      </c>
      <c r="V26" s="200">
        <v>3</v>
      </c>
      <c r="W26" s="55"/>
      <c r="X26" s="55"/>
      <c r="Y26" s="148">
        <v>1</v>
      </c>
      <c r="Z26" s="144">
        <v>3</v>
      </c>
      <c r="AA26" s="82" t="s">
        <v>29</v>
      </c>
      <c r="AB26" s="15">
        <v>660.96</v>
      </c>
      <c r="AC26" s="24">
        <v>125582.40000000002</v>
      </c>
      <c r="AD26" s="139" t="s">
        <v>30</v>
      </c>
      <c r="AE26" s="171"/>
      <c r="AF26" s="172"/>
      <c r="AG26" s="104"/>
      <c r="AH26" s="135"/>
      <c r="AI26" s="108"/>
      <c r="AJ26" s="147"/>
      <c r="AK26" s="147">
        <f t="shared" si="0"/>
        <v>0</v>
      </c>
      <c r="AL26" s="152">
        <f t="shared" si="1"/>
        <v>0</v>
      </c>
      <c r="AM26" s="35"/>
      <c r="AN26" s="16">
        <f t="shared" si="2"/>
        <v>0</v>
      </c>
      <c r="AO26" s="15"/>
      <c r="AP26" s="24">
        <f t="shared" si="3"/>
        <v>0</v>
      </c>
      <c r="AQ26" s="156"/>
      <c r="AR26" s="123"/>
      <c r="AS26" s="156"/>
      <c r="AT26" s="123"/>
      <c r="AU26" s="156"/>
      <c r="AV26" s="123"/>
      <c r="AW26" s="156"/>
      <c r="AX26" s="179"/>
      <c r="AY26" s="184">
        <f t="shared" si="4"/>
        <v>0</v>
      </c>
    </row>
    <row r="27" spans="2:51" ht="22.5" customHeight="1">
      <c r="B27" s="14" t="s">
        <v>92</v>
      </c>
      <c r="C27" s="113" t="s">
        <v>104</v>
      </c>
      <c r="D27" s="115"/>
      <c r="E27" s="96">
        <v>0</v>
      </c>
      <c r="F27" s="162"/>
      <c r="G27" s="119"/>
      <c r="H27" s="128">
        <v>8</v>
      </c>
      <c r="I27" s="16">
        <v>306</v>
      </c>
      <c r="J27" s="199" t="s">
        <v>122</v>
      </c>
      <c r="K27" s="166" t="s">
        <v>189</v>
      </c>
      <c r="L27" s="56">
        <v>1</v>
      </c>
      <c r="M27" s="104" t="s">
        <v>64</v>
      </c>
      <c r="N27" s="104">
        <v>0</v>
      </c>
      <c r="O27" s="104" t="s">
        <v>190</v>
      </c>
      <c r="P27" s="104" t="s">
        <v>191</v>
      </c>
      <c r="Q27" s="104" t="s">
        <v>177</v>
      </c>
      <c r="R27" s="104">
        <v>0</v>
      </c>
      <c r="S27" s="104">
        <v>0</v>
      </c>
      <c r="T27" s="15">
        <v>106</v>
      </c>
      <c r="U27" s="15">
        <v>1</v>
      </c>
      <c r="V27" s="200">
        <v>1</v>
      </c>
      <c r="W27" s="55"/>
      <c r="X27" s="55"/>
      <c r="Y27" s="148">
        <v>1</v>
      </c>
      <c r="Z27" s="144">
        <v>1</v>
      </c>
      <c r="AA27" s="82">
        <v>0</v>
      </c>
      <c r="AB27" s="15">
        <v>259.488</v>
      </c>
      <c r="AC27" s="24">
        <v>49302.720000000001</v>
      </c>
      <c r="AD27" s="139" t="s">
        <v>30</v>
      </c>
      <c r="AE27" s="171"/>
      <c r="AF27" s="172"/>
      <c r="AG27" s="104"/>
      <c r="AH27" s="135"/>
      <c r="AI27" s="108"/>
      <c r="AJ27" s="147"/>
      <c r="AK27" s="147">
        <f t="shared" si="0"/>
        <v>0</v>
      </c>
      <c r="AL27" s="152">
        <f t="shared" si="1"/>
        <v>0</v>
      </c>
      <c r="AM27" s="35"/>
      <c r="AN27" s="16">
        <f t="shared" si="2"/>
        <v>0</v>
      </c>
      <c r="AO27" s="15"/>
      <c r="AP27" s="24">
        <f t="shared" si="3"/>
        <v>0</v>
      </c>
      <c r="AQ27" s="156"/>
      <c r="AR27" s="123"/>
      <c r="AS27" s="156"/>
      <c r="AT27" s="123"/>
      <c r="AU27" s="156"/>
      <c r="AV27" s="123"/>
      <c r="AW27" s="156"/>
      <c r="AX27" s="179"/>
      <c r="AY27" s="184">
        <f t="shared" si="4"/>
        <v>0</v>
      </c>
    </row>
    <row r="28" spans="2:51" ht="22.5" customHeight="1">
      <c r="B28" s="14" t="s">
        <v>92</v>
      </c>
      <c r="C28" s="113" t="s">
        <v>105</v>
      </c>
      <c r="D28" s="115"/>
      <c r="E28" s="96">
        <v>0</v>
      </c>
      <c r="F28" s="162"/>
      <c r="G28" s="119"/>
      <c r="H28" s="128">
        <v>8</v>
      </c>
      <c r="I28" s="16">
        <v>306</v>
      </c>
      <c r="J28" s="199" t="s">
        <v>71</v>
      </c>
      <c r="K28" s="166" t="s">
        <v>189</v>
      </c>
      <c r="L28" s="56">
        <v>3</v>
      </c>
      <c r="M28" s="104" t="s">
        <v>66</v>
      </c>
      <c r="N28" s="104" t="s">
        <v>194</v>
      </c>
      <c r="O28" s="104" t="s">
        <v>196</v>
      </c>
      <c r="P28" s="104" t="s">
        <v>197</v>
      </c>
      <c r="Q28" s="104">
        <v>0</v>
      </c>
      <c r="R28" s="104">
        <v>0</v>
      </c>
      <c r="S28" s="104">
        <v>0</v>
      </c>
      <c r="T28" s="15">
        <v>90</v>
      </c>
      <c r="U28" s="15">
        <v>1</v>
      </c>
      <c r="V28" s="200">
        <v>3</v>
      </c>
      <c r="W28" s="55"/>
      <c r="X28" s="55"/>
      <c r="Y28" s="148">
        <v>1</v>
      </c>
      <c r="Z28" s="144">
        <v>3</v>
      </c>
      <c r="AA28" s="82" t="s">
        <v>29</v>
      </c>
      <c r="AB28" s="15">
        <v>660.96</v>
      </c>
      <c r="AC28" s="24">
        <v>125582.40000000002</v>
      </c>
      <c r="AD28" s="140" t="s">
        <v>30</v>
      </c>
      <c r="AE28" s="171"/>
      <c r="AF28" s="172"/>
      <c r="AG28" s="104"/>
      <c r="AH28" s="135"/>
      <c r="AI28" s="108"/>
      <c r="AJ28" s="147"/>
      <c r="AK28" s="147">
        <f t="shared" si="0"/>
        <v>0</v>
      </c>
      <c r="AL28" s="152">
        <f t="shared" si="1"/>
        <v>0</v>
      </c>
      <c r="AM28" s="35"/>
      <c r="AN28" s="16">
        <f t="shared" si="2"/>
        <v>0</v>
      </c>
      <c r="AO28" s="15"/>
      <c r="AP28" s="24">
        <f t="shared" si="3"/>
        <v>0</v>
      </c>
      <c r="AQ28" s="156"/>
      <c r="AR28" s="123"/>
      <c r="AS28" s="156"/>
      <c r="AT28" s="123"/>
      <c r="AU28" s="156"/>
      <c r="AV28" s="123"/>
      <c r="AW28" s="156"/>
      <c r="AX28" s="179"/>
      <c r="AY28" s="184">
        <f t="shared" si="4"/>
        <v>0</v>
      </c>
    </row>
    <row r="29" spans="2:51" ht="22.5" customHeight="1">
      <c r="B29" s="197" t="s">
        <v>106</v>
      </c>
      <c r="C29" s="113" t="s">
        <v>109</v>
      </c>
      <c r="D29" s="196" t="s">
        <v>149</v>
      </c>
      <c r="E29" s="96">
        <v>0</v>
      </c>
      <c r="F29" s="162"/>
      <c r="G29" s="119"/>
      <c r="H29" s="128">
        <v>8</v>
      </c>
      <c r="I29" s="16">
        <v>306</v>
      </c>
      <c r="J29" s="199" t="s">
        <v>130</v>
      </c>
      <c r="K29" s="166" t="s">
        <v>55</v>
      </c>
      <c r="L29" s="56">
        <v>2</v>
      </c>
      <c r="M29" s="104" t="s">
        <v>61</v>
      </c>
      <c r="N29" s="104">
        <v>0</v>
      </c>
      <c r="O29" s="104">
        <v>0</v>
      </c>
      <c r="P29" s="104">
        <v>0</v>
      </c>
      <c r="Q29" s="104">
        <v>0</v>
      </c>
      <c r="R29" s="104">
        <v>0</v>
      </c>
      <c r="S29" s="104">
        <v>0</v>
      </c>
      <c r="T29" s="15">
        <v>36</v>
      </c>
      <c r="U29" s="15">
        <v>1</v>
      </c>
      <c r="V29" s="200">
        <v>2</v>
      </c>
      <c r="W29" s="55"/>
      <c r="X29" s="55"/>
      <c r="Y29" s="148">
        <v>1</v>
      </c>
      <c r="Z29" s="144">
        <v>2</v>
      </c>
      <c r="AA29" s="82">
        <v>0</v>
      </c>
      <c r="AB29" s="15">
        <v>176.256</v>
      </c>
      <c r="AC29" s="24">
        <v>33488.639999999999</v>
      </c>
      <c r="AD29" s="139" t="s">
        <v>168</v>
      </c>
      <c r="AE29" s="171"/>
      <c r="AF29" s="172"/>
      <c r="AG29" s="104"/>
      <c r="AH29" s="135"/>
      <c r="AI29" s="108"/>
      <c r="AJ29" s="147"/>
      <c r="AK29" s="147">
        <f t="shared" si="0"/>
        <v>0</v>
      </c>
      <c r="AL29" s="152">
        <f t="shared" si="1"/>
        <v>0</v>
      </c>
      <c r="AM29" s="35"/>
      <c r="AN29" s="16">
        <f t="shared" si="2"/>
        <v>0</v>
      </c>
      <c r="AO29" s="15"/>
      <c r="AP29" s="24">
        <f t="shared" si="3"/>
        <v>0</v>
      </c>
      <c r="AQ29" s="156"/>
      <c r="AR29" s="123"/>
      <c r="AS29" s="156"/>
      <c r="AT29" s="123"/>
      <c r="AU29" s="156"/>
      <c r="AV29" s="123"/>
      <c r="AW29" s="156"/>
      <c r="AX29" s="179"/>
      <c r="AY29" s="184">
        <f t="shared" si="4"/>
        <v>0</v>
      </c>
    </row>
    <row r="30" spans="2:51" ht="22.5" customHeight="1">
      <c r="B30" s="197" t="s">
        <v>106</v>
      </c>
      <c r="C30" s="113" t="s">
        <v>109</v>
      </c>
      <c r="D30" s="196" t="s">
        <v>115</v>
      </c>
      <c r="E30" s="96">
        <v>0</v>
      </c>
      <c r="F30" s="162"/>
      <c r="G30" s="119"/>
      <c r="H30" s="128">
        <v>8</v>
      </c>
      <c r="I30" s="16">
        <v>306</v>
      </c>
      <c r="J30" s="199" t="s">
        <v>131</v>
      </c>
      <c r="K30" s="166" t="s">
        <v>59</v>
      </c>
      <c r="L30" s="56">
        <v>2</v>
      </c>
      <c r="M30" s="104" t="s">
        <v>137</v>
      </c>
      <c r="N30" s="104">
        <v>0</v>
      </c>
      <c r="O30" s="104">
        <v>0</v>
      </c>
      <c r="P30" s="104" t="s">
        <v>198</v>
      </c>
      <c r="Q30" s="104">
        <v>0</v>
      </c>
      <c r="R30" s="104">
        <v>0</v>
      </c>
      <c r="S30" s="104">
        <v>0</v>
      </c>
      <c r="T30" s="15">
        <v>47</v>
      </c>
      <c r="U30" s="15">
        <v>1</v>
      </c>
      <c r="V30" s="200">
        <v>2</v>
      </c>
      <c r="W30" s="55"/>
      <c r="X30" s="55"/>
      <c r="Y30" s="148">
        <v>1</v>
      </c>
      <c r="Z30" s="144">
        <v>2</v>
      </c>
      <c r="AA30" s="82">
        <v>0</v>
      </c>
      <c r="AB30" s="15">
        <v>230.11199999999999</v>
      </c>
      <c r="AC30" s="24">
        <v>43721.279999999999</v>
      </c>
      <c r="AD30" s="139" t="s">
        <v>168</v>
      </c>
      <c r="AE30" s="171"/>
      <c r="AF30" s="172"/>
      <c r="AG30" s="104"/>
      <c r="AH30" s="135"/>
      <c r="AI30" s="108"/>
      <c r="AJ30" s="147"/>
      <c r="AK30" s="147">
        <f t="shared" si="0"/>
        <v>0</v>
      </c>
      <c r="AL30" s="152">
        <f t="shared" si="1"/>
        <v>0</v>
      </c>
      <c r="AM30" s="35"/>
      <c r="AN30" s="16">
        <f t="shared" si="2"/>
        <v>0</v>
      </c>
      <c r="AO30" s="15"/>
      <c r="AP30" s="24">
        <f t="shared" si="3"/>
        <v>0</v>
      </c>
      <c r="AQ30" s="156"/>
      <c r="AR30" s="123"/>
      <c r="AS30" s="156"/>
      <c r="AT30" s="123"/>
      <c r="AU30" s="156"/>
      <c r="AV30" s="123"/>
      <c r="AW30" s="156"/>
      <c r="AX30" s="179"/>
      <c r="AY30" s="184">
        <f t="shared" si="4"/>
        <v>0</v>
      </c>
    </row>
    <row r="31" spans="2:51" ht="22.5" customHeight="1">
      <c r="B31" s="197" t="s">
        <v>106</v>
      </c>
      <c r="C31" s="113" t="s">
        <v>109</v>
      </c>
      <c r="D31" s="115"/>
      <c r="E31" s="96" t="s">
        <v>183</v>
      </c>
      <c r="F31" s="162"/>
      <c r="G31" s="119"/>
      <c r="H31" s="128" t="s">
        <v>52</v>
      </c>
      <c r="I31" s="16" t="s">
        <v>52</v>
      </c>
      <c r="J31" s="199" t="s">
        <v>124</v>
      </c>
      <c r="K31" s="166" t="s">
        <v>68</v>
      </c>
      <c r="L31" s="56">
        <v>1</v>
      </c>
      <c r="M31" s="104" t="s">
        <v>139</v>
      </c>
      <c r="N31" s="104">
        <v>0</v>
      </c>
      <c r="O31" s="104">
        <v>0</v>
      </c>
      <c r="P31" s="104" t="s">
        <v>199</v>
      </c>
      <c r="Q31" s="104">
        <v>0</v>
      </c>
      <c r="R31" s="104">
        <v>0</v>
      </c>
      <c r="S31" s="104">
        <v>0</v>
      </c>
      <c r="T31" s="15" t="s">
        <v>72</v>
      </c>
      <c r="U31" s="15">
        <v>1</v>
      </c>
      <c r="V31" s="200">
        <v>1</v>
      </c>
      <c r="W31" s="55"/>
      <c r="X31" s="55"/>
      <c r="Y31" s="148">
        <v>1</v>
      </c>
      <c r="Z31" s="144" t="s">
        <v>187</v>
      </c>
      <c r="AA31" s="82">
        <v>0</v>
      </c>
      <c r="AB31" s="15" t="s">
        <v>72</v>
      </c>
      <c r="AC31" s="24" t="s">
        <v>72</v>
      </c>
      <c r="AD31" s="139" t="s">
        <v>188</v>
      </c>
      <c r="AE31" s="171"/>
      <c r="AF31" s="172"/>
      <c r="AG31" s="104"/>
      <c r="AH31" s="135"/>
      <c r="AI31" s="108"/>
      <c r="AJ31" s="147"/>
      <c r="AK31" s="147"/>
      <c r="AL31" s="218"/>
      <c r="AM31" s="35"/>
      <c r="AN31" s="16"/>
      <c r="AO31" s="15"/>
      <c r="AP31" s="24"/>
      <c r="AQ31" s="156"/>
      <c r="AR31" s="123"/>
      <c r="AS31" s="156"/>
      <c r="AT31" s="123"/>
      <c r="AU31" s="156"/>
      <c r="AV31" s="123"/>
      <c r="AW31" s="156"/>
      <c r="AX31" s="179"/>
      <c r="AY31" s="184"/>
    </row>
    <row r="32" spans="2:51" ht="22.5" customHeight="1">
      <c r="B32" s="197" t="s">
        <v>106</v>
      </c>
      <c r="C32" s="198" t="s">
        <v>110</v>
      </c>
      <c r="D32" s="115"/>
      <c r="E32" s="96">
        <v>0</v>
      </c>
      <c r="F32" s="162"/>
      <c r="G32" s="119"/>
      <c r="H32" s="128">
        <v>8</v>
      </c>
      <c r="I32" s="16">
        <v>306</v>
      </c>
      <c r="J32" s="199" t="s">
        <v>128</v>
      </c>
      <c r="K32" s="166" t="s">
        <v>67</v>
      </c>
      <c r="L32" s="56">
        <v>1</v>
      </c>
      <c r="M32" s="104" t="s">
        <v>143</v>
      </c>
      <c r="N32" s="104" t="s">
        <v>138</v>
      </c>
      <c r="O32" s="104">
        <v>0</v>
      </c>
      <c r="P32" s="104" t="s">
        <v>200</v>
      </c>
      <c r="Q32" s="104">
        <v>0</v>
      </c>
      <c r="R32" s="104">
        <v>0</v>
      </c>
      <c r="S32" s="104">
        <v>0</v>
      </c>
      <c r="T32" s="15">
        <v>40</v>
      </c>
      <c r="U32" s="15">
        <v>1</v>
      </c>
      <c r="V32" s="200">
        <v>1</v>
      </c>
      <c r="W32" s="55"/>
      <c r="X32" s="55"/>
      <c r="Y32" s="148">
        <v>1</v>
      </c>
      <c r="Z32" s="144">
        <v>1</v>
      </c>
      <c r="AA32" s="82">
        <v>0</v>
      </c>
      <c r="AB32" s="15">
        <v>97.92</v>
      </c>
      <c r="AC32" s="24">
        <v>18604.8</v>
      </c>
      <c r="AD32" s="139" t="s">
        <v>30</v>
      </c>
      <c r="AE32" s="171"/>
      <c r="AF32" s="172"/>
      <c r="AG32" s="104"/>
      <c r="AH32" s="135"/>
      <c r="AI32" s="108"/>
      <c r="AJ32" s="147"/>
      <c r="AK32" s="147">
        <f t="shared" si="0"/>
        <v>0</v>
      </c>
      <c r="AL32" s="152">
        <f t="shared" si="1"/>
        <v>0</v>
      </c>
      <c r="AM32" s="35"/>
      <c r="AN32" s="16">
        <f t="shared" si="2"/>
        <v>0</v>
      </c>
      <c r="AO32" s="15"/>
      <c r="AP32" s="24">
        <f t="shared" si="3"/>
        <v>0</v>
      </c>
      <c r="AQ32" s="156"/>
      <c r="AR32" s="123"/>
      <c r="AS32" s="156"/>
      <c r="AT32" s="123"/>
      <c r="AU32" s="156"/>
      <c r="AV32" s="123"/>
      <c r="AW32" s="156"/>
      <c r="AX32" s="179"/>
      <c r="AY32" s="184">
        <f t="shared" si="4"/>
        <v>0</v>
      </c>
    </row>
    <row r="33" spans="2:51" ht="22.5" customHeight="1">
      <c r="B33" s="197" t="s">
        <v>106</v>
      </c>
      <c r="C33" s="113" t="s">
        <v>110</v>
      </c>
      <c r="D33" s="196"/>
      <c r="E33" s="96">
        <v>0</v>
      </c>
      <c r="F33" s="162"/>
      <c r="G33" s="119"/>
      <c r="H33" s="128">
        <v>8</v>
      </c>
      <c r="I33" s="16">
        <v>306</v>
      </c>
      <c r="J33" s="199" t="s">
        <v>70</v>
      </c>
      <c r="K33" s="166" t="s">
        <v>67</v>
      </c>
      <c r="L33" s="56">
        <v>1</v>
      </c>
      <c r="M33" s="104" t="s">
        <v>33</v>
      </c>
      <c r="N33" s="104">
        <v>0</v>
      </c>
      <c r="O33" s="104">
        <v>0</v>
      </c>
      <c r="P33" s="104" t="s">
        <v>200</v>
      </c>
      <c r="Q33" s="104">
        <v>0</v>
      </c>
      <c r="R33" s="104">
        <v>0</v>
      </c>
      <c r="S33" s="104">
        <v>0</v>
      </c>
      <c r="T33" s="15">
        <v>85</v>
      </c>
      <c r="U33" s="15">
        <v>2</v>
      </c>
      <c r="V33" s="200">
        <v>2</v>
      </c>
      <c r="W33" s="55"/>
      <c r="X33" s="55"/>
      <c r="Y33" s="148">
        <v>2</v>
      </c>
      <c r="Z33" s="144">
        <v>2</v>
      </c>
      <c r="AA33" s="82" t="s">
        <v>29</v>
      </c>
      <c r="AB33" s="15">
        <v>416.16</v>
      </c>
      <c r="AC33" s="24">
        <v>79070.400000000009</v>
      </c>
      <c r="AD33" s="139" t="s">
        <v>30</v>
      </c>
      <c r="AE33" s="171"/>
      <c r="AF33" s="172"/>
      <c r="AG33" s="104"/>
      <c r="AH33" s="135"/>
      <c r="AI33" s="108"/>
      <c r="AJ33" s="147"/>
      <c r="AK33" s="147">
        <f t="shared" si="0"/>
        <v>0</v>
      </c>
      <c r="AL33" s="152">
        <f t="shared" si="1"/>
        <v>0</v>
      </c>
      <c r="AM33" s="35"/>
      <c r="AN33" s="16">
        <f t="shared" si="2"/>
        <v>0</v>
      </c>
      <c r="AO33" s="15"/>
      <c r="AP33" s="24">
        <f t="shared" si="3"/>
        <v>0</v>
      </c>
      <c r="AQ33" s="156"/>
      <c r="AR33" s="123"/>
      <c r="AS33" s="156"/>
      <c r="AT33" s="123"/>
      <c r="AU33" s="156"/>
      <c r="AV33" s="123"/>
      <c r="AW33" s="156"/>
      <c r="AX33" s="179"/>
      <c r="AY33" s="184">
        <f t="shared" si="4"/>
        <v>0</v>
      </c>
    </row>
    <row r="34" spans="2:51" ht="22.5" customHeight="1">
      <c r="B34" s="197" t="s">
        <v>106</v>
      </c>
      <c r="C34" s="113" t="s">
        <v>110</v>
      </c>
      <c r="D34" s="204" t="s">
        <v>151</v>
      </c>
      <c r="E34" s="96" t="s">
        <v>183</v>
      </c>
      <c r="F34" s="162"/>
      <c r="G34" s="119"/>
      <c r="H34" s="128" t="s">
        <v>52</v>
      </c>
      <c r="I34" s="16" t="s">
        <v>52</v>
      </c>
      <c r="J34" s="199" t="s">
        <v>144</v>
      </c>
      <c r="K34" s="166" t="s">
        <v>67</v>
      </c>
      <c r="L34" s="56">
        <v>1</v>
      </c>
      <c r="M34" s="104" t="s">
        <v>139</v>
      </c>
      <c r="N34" s="104">
        <v>0</v>
      </c>
      <c r="O34" s="104">
        <v>0</v>
      </c>
      <c r="P34" s="104" t="s">
        <v>200</v>
      </c>
      <c r="Q34" s="104">
        <v>0</v>
      </c>
      <c r="R34" s="104">
        <v>0</v>
      </c>
      <c r="S34" s="104">
        <v>0</v>
      </c>
      <c r="T34" s="15" t="s">
        <v>72</v>
      </c>
      <c r="U34" s="15">
        <v>2</v>
      </c>
      <c r="V34" s="200">
        <v>2</v>
      </c>
      <c r="W34" s="201">
        <v>2</v>
      </c>
      <c r="X34" s="201">
        <v>2</v>
      </c>
      <c r="Y34" s="202">
        <v>0</v>
      </c>
      <c r="Z34" s="144" t="s">
        <v>187</v>
      </c>
      <c r="AA34" s="82">
        <v>0</v>
      </c>
      <c r="AB34" s="15" t="s">
        <v>72</v>
      </c>
      <c r="AC34" s="24" t="s">
        <v>72</v>
      </c>
      <c r="AD34" s="139" t="s">
        <v>188</v>
      </c>
      <c r="AE34" s="171"/>
      <c r="AF34" s="172"/>
      <c r="AG34" s="104"/>
      <c r="AH34" s="135"/>
      <c r="AI34" s="108"/>
      <c r="AJ34" s="147"/>
      <c r="AK34" s="147"/>
      <c r="AL34" s="218"/>
      <c r="AM34" s="35"/>
      <c r="AN34" s="16"/>
      <c r="AO34" s="15"/>
      <c r="AP34" s="24"/>
      <c r="AQ34" s="156"/>
      <c r="AR34" s="123"/>
      <c r="AS34" s="156"/>
      <c r="AT34" s="123"/>
      <c r="AU34" s="156"/>
      <c r="AV34" s="123"/>
      <c r="AW34" s="156"/>
      <c r="AX34" s="179"/>
      <c r="AY34" s="184"/>
    </row>
    <row r="35" spans="2:51" ht="22.5" customHeight="1">
      <c r="B35" s="197" t="s">
        <v>106</v>
      </c>
      <c r="C35" s="113" t="s">
        <v>132</v>
      </c>
      <c r="D35" s="115"/>
      <c r="E35" s="96">
        <v>0</v>
      </c>
      <c r="F35" s="162"/>
      <c r="G35" s="119"/>
      <c r="H35" s="128">
        <v>8</v>
      </c>
      <c r="I35" s="16">
        <v>306</v>
      </c>
      <c r="J35" s="199" t="s">
        <v>133</v>
      </c>
      <c r="K35" s="166" t="s">
        <v>73</v>
      </c>
      <c r="L35" s="56">
        <v>1</v>
      </c>
      <c r="M35" s="104" t="s">
        <v>65</v>
      </c>
      <c r="N35" s="104" t="s">
        <v>194</v>
      </c>
      <c r="O35" s="104">
        <v>0</v>
      </c>
      <c r="P35" s="104" t="s">
        <v>201</v>
      </c>
      <c r="Q35" s="104">
        <v>0</v>
      </c>
      <c r="R35" s="104">
        <v>0</v>
      </c>
      <c r="S35" s="104">
        <v>0</v>
      </c>
      <c r="T35" s="15">
        <v>54</v>
      </c>
      <c r="U35" s="15">
        <v>1</v>
      </c>
      <c r="V35" s="200">
        <v>1</v>
      </c>
      <c r="W35" s="55"/>
      <c r="X35" s="55"/>
      <c r="Y35" s="148">
        <v>1</v>
      </c>
      <c r="Z35" s="144">
        <v>1</v>
      </c>
      <c r="AA35" s="82" t="s">
        <v>29</v>
      </c>
      <c r="AB35" s="15">
        <v>132.19200000000001</v>
      </c>
      <c r="AC35" s="24">
        <v>25116.480000000003</v>
      </c>
      <c r="AD35" s="139" t="s">
        <v>30</v>
      </c>
      <c r="AE35" s="171"/>
      <c r="AF35" s="172"/>
      <c r="AG35" s="104"/>
      <c r="AH35" s="135"/>
      <c r="AI35" s="108"/>
      <c r="AJ35" s="147"/>
      <c r="AK35" s="147">
        <f t="shared" si="0"/>
        <v>0</v>
      </c>
      <c r="AL35" s="152">
        <f t="shared" si="1"/>
        <v>0</v>
      </c>
      <c r="AM35" s="35"/>
      <c r="AN35" s="16">
        <f t="shared" si="2"/>
        <v>0</v>
      </c>
      <c r="AO35" s="15"/>
      <c r="AP35" s="24">
        <f t="shared" si="3"/>
        <v>0</v>
      </c>
      <c r="AQ35" s="156"/>
      <c r="AR35" s="123"/>
      <c r="AS35" s="156"/>
      <c r="AT35" s="123"/>
      <c r="AU35" s="156"/>
      <c r="AV35" s="123"/>
      <c r="AW35" s="156"/>
      <c r="AX35" s="179"/>
      <c r="AY35" s="184">
        <f t="shared" si="4"/>
        <v>0</v>
      </c>
    </row>
    <row r="36" spans="2:51" ht="22.5" customHeight="1">
      <c r="B36" s="197" t="s">
        <v>106</v>
      </c>
      <c r="C36" s="113" t="s">
        <v>111</v>
      </c>
      <c r="D36" s="115"/>
      <c r="E36" s="96">
        <v>0</v>
      </c>
      <c r="F36" s="162"/>
      <c r="G36" s="119"/>
      <c r="H36" s="128">
        <v>3</v>
      </c>
      <c r="I36" s="16">
        <v>306</v>
      </c>
      <c r="J36" s="199" t="s">
        <v>120</v>
      </c>
      <c r="K36" s="166" t="s">
        <v>58</v>
      </c>
      <c r="L36" s="56">
        <v>1</v>
      </c>
      <c r="M36" s="104" t="s">
        <v>142</v>
      </c>
      <c r="N36" s="104" t="s">
        <v>138</v>
      </c>
      <c r="O36" s="104" t="s">
        <v>178</v>
      </c>
      <c r="P36" s="104" t="s">
        <v>179</v>
      </c>
      <c r="Q36" s="104">
        <v>0</v>
      </c>
      <c r="R36" s="104">
        <v>0</v>
      </c>
      <c r="S36" s="104">
        <v>0</v>
      </c>
      <c r="T36" s="15">
        <v>36</v>
      </c>
      <c r="U36" s="15">
        <v>1</v>
      </c>
      <c r="V36" s="200">
        <v>1</v>
      </c>
      <c r="W36" s="55"/>
      <c r="X36" s="55"/>
      <c r="Y36" s="148">
        <v>1</v>
      </c>
      <c r="Z36" s="144">
        <v>1</v>
      </c>
      <c r="AA36" s="82" t="s">
        <v>29</v>
      </c>
      <c r="AB36" s="15">
        <v>33.047999999999995</v>
      </c>
      <c r="AC36" s="24">
        <v>6279.119999999999</v>
      </c>
      <c r="AD36" s="139" t="s">
        <v>30</v>
      </c>
      <c r="AE36" s="171"/>
      <c r="AF36" s="172"/>
      <c r="AG36" s="104"/>
      <c r="AH36" s="135"/>
      <c r="AI36" s="108"/>
      <c r="AJ36" s="147"/>
      <c r="AK36" s="147">
        <f t="shared" si="0"/>
        <v>0</v>
      </c>
      <c r="AL36" s="152">
        <f t="shared" si="1"/>
        <v>0</v>
      </c>
      <c r="AM36" s="35"/>
      <c r="AN36" s="16">
        <f t="shared" si="2"/>
        <v>0</v>
      </c>
      <c r="AO36" s="15"/>
      <c r="AP36" s="24">
        <f t="shared" si="3"/>
        <v>0</v>
      </c>
      <c r="AQ36" s="156"/>
      <c r="AR36" s="123"/>
      <c r="AS36" s="156"/>
      <c r="AT36" s="123"/>
      <c r="AU36" s="156"/>
      <c r="AV36" s="123"/>
      <c r="AW36" s="156"/>
      <c r="AX36" s="179"/>
      <c r="AY36" s="184">
        <f t="shared" si="4"/>
        <v>0</v>
      </c>
    </row>
    <row r="37" spans="2:51" ht="22.5" customHeight="1">
      <c r="B37" s="14" t="s">
        <v>106</v>
      </c>
      <c r="C37" s="113" t="s">
        <v>107</v>
      </c>
      <c r="D37" s="115"/>
      <c r="E37" s="96">
        <v>0</v>
      </c>
      <c r="F37" s="162"/>
      <c r="G37" s="119"/>
      <c r="H37" s="128">
        <v>8</v>
      </c>
      <c r="I37" s="16">
        <v>306</v>
      </c>
      <c r="J37" s="199" t="s">
        <v>70</v>
      </c>
      <c r="K37" s="166" t="s">
        <v>67</v>
      </c>
      <c r="L37" s="56">
        <v>1</v>
      </c>
      <c r="M37" s="104" t="s">
        <v>33</v>
      </c>
      <c r="N37" s="104">
        <v>0</v>
      </c>
      <c r="O37" s="104">
        <v>0</v>
      </c>
      <c r="P37" s="104" t="s">
        <v>200</v>
      </c>
      <c r="Q37" s="104">
        <v>0</v>
      </c>
      <c r="R37" s="104">
        <v>0</v>
      </c>
      <c r="S37" s="104">
        <v>0</v>
      </c>
      <c r="T37" s="15">
        <v>85</v>
      </c>
      <c r="U37" s="15">
        <v>1</v>
      </c>
      <c r="V37" s="200">
        <v>1</v>
      </c>
      <c r="W37" s="55"/>
      <c r="X37" s="55"/>
      <c r="Y37" s="148">
        <v>1</v>
      </c>
      <c r="Z37" s="144">
        <v>1</v>
      </c>
      <c r="AA37" s="82" t="s">
        <v>29</v>
      </c>
      <c r="AB37" s="15">
        <v>208.08</v>
      </c>
      <c r="AC37" s="24">
        <v>39535.200000000004</v>
      </c>
      <c r="AD37" s="139" t="s">
        <v>30</v>
      </c>
      <c r="AE37" s="171"/>
      <c r="AF37" s="172"/>
      <c r="AG37" s="104"/>
      <c r="AH37" s="135"/>
      <c r="AI37" s="108"/>
      <c r="AJ37" s="147"/>
      <c r="AK37" s="147">
        <f t="shared" si="0"/>
        <v>0</v>
      </c>
      <c r="AL37" s="152">
        <f t="shared" si="1"/>
        <v>0</v>
      </c>
      <c r="AM37" s="35"/>
      <c r="AN37" s="16">
        <f t="shared" si="2"/>
        <v>0</v>
      </c>
      <c r="AO37" s="15"/>
      <c r="AP37" s="24">
        <f t="shared" si="3"/>
        <v>0</v>
      </c>
      <c r="AQ37" s="156"/>
      <c r="AR37" s="123"/>
      <c r="AS37" s="156"/>
      <c r="AT37" s="123"/>
      <c r="AU37" s="156"/>
      <c r="AV37" s="123"/>
      <c r="AW37" s="156"/>
      <c r="AX37" s="179"/>
      <c r="AY37" s="184">
        <f t="shared" si="4"/>
        <v>0</v>
      </c>
    </row>
    <row r="38" spans="2:51" ht="22.5" customHeight="1">
      <c r="B38" s="14" t="s">
        <v>106</v>
      </c>
      <c r="C38" s="113" t="s">
        <v>107</v>
      </c>
      <c r="D38" s="196" t="s">
        <v>147</v>
      </c>
      <c r="E38" s="96" t="s">
        <v>183</v>
      </c>
      <c r="F38" s="162"/>
      <c r="G38" s="119"/>
      <c r="H38" s="128" t="s">
        <v>52</v>
      </c>
      <c r="I38" s="16" t="s">
        <v>52</v>
      </c>
      <c r="J38" s="199" t="s">
        <v>145</v>
      </c>
      <c r="K38" s="166" t="s">
        <v>67</v>
      </c>
      <c r="L38" s="56">
        <v>1</v>
      </c>
      <c r="M38" s="104" t="s">
        <v>139</v>
      </c>
      <c r="N38" s="104" t="s">
        <v>194</v>
      </c>
      <c r="O38" s="104">
        <v>0</v>
      </c>
      <c r="P38" s="104" t="s">
        <v>200</v>
      </c>
      <c r="Q38" s="104">
        <v>0</v>
      </c>
      <c r="R38" s="104">
        <v>0</v>
      </c>
      <c r="S38" s="104">
        <v>0</v>
      </c>
      <c r="T38" s="15" t="s">
        <v>72</v>
      </c>
      <c r="U38" s="15">
        <v>3</v>
      </c>
      <c r="V38" s="200">
        <v>3</v>
      </c>
      <c r="W38" s="55"/>
      <c r="X38" s="55"/>
      <c r="Y38" s="148">
        <v>3</v>
      </c>
      <c r="Z38" s="144" t="s">
        <v>187</v>
      </c>
      <c r="AA38" s="82" t="s">
        <v>29</v>
      </c>
      <c r="AB38" s="15" t="s">
        <v>72</v>
      </c>
      <c r="AC38" s="24" t="s">
        <v>72</v>
      </c>
      <c r="AD38" s="139" t="s">
        <v>188</v>
      </c>
      <c r="AE38" s="171"/>
      <c r="AF38" s="172"/>
      <c r="AG38" s="104"/>
      <c r="AH38" s="135"/>
      <c r="AI38" s="108"/>
      <c r="AJ38" s="147"/>
      <c r="AK38" s="147"/>
      <c r="AL38" s="218"/>
      <c r="AM38" s="35"/>
      <c r="AN38" s="16"/>
      <c r="AO38" s="15"/>
      <c r="AP38" s="24"/>
      <c r="AQ38" s="156"/>
      <c r="AR38" s="123"/>
      <c r="AS38" s="156"/>
      <c r="AT38" s="123"/>
      <c r="AU38" s="156"/>
      <c r="AV38" s="123"/>
      <c r="AW38" s="156"/>
      <c r="AX38" s="179"/>
      <c r="AY38" s="184"/>
    </row>
    <row r="39" spans="2:51" ht="22.5" customHeight="1">
      <c r="B39" s="14" t="s">
        <v>106</v>
      </c>
      <c r="C39" s="113" t="s">
        <v>107</v>
      </c>
      <c r="D39" s="196" t="s">
        <v>148</v>
      </c>
      <c r="E39" s="96">
        <v>0</v>
      </c>
      <c r="F39" s="162"/>
      <c r="G39" s="119"/>
      <c r="H39" s="128">
        <v>8</v>
      </c>
      <c r="I39" s="16">
        <v>306</v>
      </c>
      <c r="J39" s="199" t="s">
        <v>129</v>
      </c>
      <c r="K39" s="166" t="s">
        <v>67</v>
      </c>
      <c r="L39" s="56">
        <v>1</v>
      </c>
      <c r="M39" s="104" t="s">
        <v>33</v>
      </c>
      <c r="N39" s="104">
        <v>0</v>
      </c>
      <c r="O39" s="104">
        <v>0</v>
      </c>
      <c r="P39" s="104" t="s">
        <v>202</v>
      </c>
      <c r="Q39" s="104">
        <v>0</v>
      </c>
      <c r="R39" s="104">
        <v>0</v>
      </c>
      <c r="S39" s="104">
        <v>0</v>
      </c>
      <c r="T39" s="15">
        <v>85</v>
      </c>
      <c r="U39" s="15">
        <v>4</v>
      </c>
      <c r="V39" s="200">
        <v>4</v>
      </c>
      <c r="W39" s="55"/>
      <c r="X39" s="55"/>
      <c r="Y39" s="148">
        <v>4</v>
      </c>
      <c r="Z39" s="144">
        <v>4</v>
      </c>
      <c r="AA39" s="82" t="s">
        <v>29</v>
      </c>
      <c r="AB39" s="15">
        <v>832.32</v>
      </c>
      <c r="AC39" s="24">
        <v>158140.80000000002</v>
      </c>
      <c r="AD39" s="139" t="s">
        <v>30</v>
      </c>
      <c r="AE39" s="171"/>
      <c r="AF39" s="172"/>
      <c r="AG39" s="104"/>
      <c r="AH39" s="135"/>
      <c r="AI39" s="108"/>
      <c r="AJ39" s="147"/>
      <c r="AK39" s="147">
        <f t="shared" si="0"/>
        <v>0</v>
      </c>
      <c r="AL39" s="152">
        <f t="shared" si="1"/>
        <v>0</v>
      </c>
      <c r="AM39" s="35"/>
      <c r="AN39" s="16">
        <f t="shared" si="2"/>
        <v>0</v>
      </c>
      <c r="AO39" s="15"/>
      <c r="AP39" s="24">
        <f t="shared" si="3"/>
        <v>0</v>
      </c>
      <c r="AQ39" s="156"/>
      <c r="AR39" s="123"/>
      <c r="AS39" s="156"/>
      <c r="AT39" s="123"/>
      <c r="AU39" s="156"/>
      <c r="AV39" s="123"/>
      <c r="AW39" s="156"/>
      <c r="AX39" s="179"/>
      <c r="AY39" s="184">
        <f t="shared" si="4"/>
        <v>0</v>
      </c>
    </row>
    <row r="40" spans="2:51" ht="22.5" customHeight="1">
      <c r="B40" s="197" t="s">
        <v>108</v>
      </c>
      <c r="C40" s="113" t="s">
        <v>107</v>
      </c>
      <c r="D40" s="115"/>
      <c r="E40" s="96">
        <v>0</v>
      </c>
      <c r="F40" s="162"/>
      <c r="G40" s="119"/>
      <c r="H40" s="128">
        <v>8</v>
      </c>
      <c r="I40" s="16">
        <v>306</v>
      </c>
      <c r="J40" s="199" t="s">
        <v>70</v>
      </c>
      <c r="K40" s="166" t="s">
        <v>67</v>
      </c>
      <c r="L40" s="56">
        <v>1</v>
      </c>
      <c r="M40" s="104" t="s">
        <v>33</v>
      </c>
      <c r="N40" s="104">
        <v>0</v>
      </c>
      <c r="O40" s="104">
        <v>0</v>
      </c>
      <c r="P40" s="104" t="s">
        <v>200</v>
      </c>
      <c r="Q40" s="104">
        <v>0</v>
      </c>
      <c r="R40" s="104">
        <v>0</v>
      </c>
      <c r="S40" s="104">
        <v>0</v>
      </c>
      <c r="T40" s="15">
        <v>85</v>
      </c>
      <c r="U40" s="15">
        <v>1</v>
      </c>
      <c r="V40" s="200">
        <v>1</v>
      </c>
      <c r="W40" s="55"/>
      <c r="X40" s="55"/>
      <c r="Y40" s="148">
        <v>1</v>
      </c>
      <c r="Z40" s="144">
        <v>1</v>
      </c>
      <c r="AA40" s="82" t="s">
        <v>29</v>
      </c>
      <c r="AB40" s="15">
        <v>208.08</v>
      </c>
      <c r="AC40" s="24">
        <v>39535.200000000004</v>
      </c>
      <c r="AD40" s="139" t="s">
        <v>30</v>
      </c>
      <c r="AE40" s="171"/>
      <c r="AF40" s="172"/>
      <c r="AG40" s="104"/>
      <c r="AH40" s="135"/>
      <c r="AI40" s="108"/>
      <c r="AJ40" s="147"/>
      <c r="AK40" s="147">
        <f t="shared" si="0"/>
        <v>0</v>
      </c>
      <c r="AL40" s="152">
        <f t="shared" si="1"/>
        <v>0</v>
      </c>
      <c r="AM40" s="35"/>
      <c r="AN40" s="16">
        <f t="shared" si="2"/>
        <v>0</v>
      </c>
      <c r="AO40" s="15"/>
      <c r="AP40" s="24">
        <f t="shared" si="3"/>
        <v>0</v>
      </c>
      <c r="AQ40" s="156"/>
      <c r="AR40" s="123"/>
      <c r="AS40" s="156"/>
      <c r="AT40" s="123"/>
      <c r="AU40" s="156"/>
      <c r="AV40" s="123"/>
      <c r="AW40" s="156"/>
      <c r="AX40" s="179"/>
      <c r="AY40" s="184">
        <f t="shared" si="4"/>
        <v>0</v>
      </c>
    </row>
    <row r="41" spans="2:51" ht="22.5" customHeight="1">
      <c r="B41" s="197" t="s">
        <v>108</v>
      </c>
      <c r="C41" s="113" t="s">
        <v>107</v>
      </c>
      <c r="D41" s="196"/>
      <c r="E41" s="96">
        <v>0</v>
      </c>
      <c r="F41" s="162"/>
      <c r="G41" s="119"/>
      <c r="H41" s="128">
        <v>24</v>
      </c>
      <c r="I41" s="16">
        <v>365</v>
      </c>
      <c r="J41" s="199" t="s">
        <v>136</v>
      </c>
      <c r="K41" s="166" t="s">
        <v>203</v>
      </c>
      <c r="L41" s="56">
        <v>1</v>
      </c>
      <c r="M41" s="104" t="s">
        <v>62</v>
      </c>
      <c r="N41" s="104">
        <v>0</v>
      </c>
      <c r="O41" s="104" t="s">
        <v>204</v>
      </c>
      <c r="P41" s="104" t="s">
        <v>185</v>
      </c>
      <c r="Q41" s="104" t="s">
        <v>205</v>
      </c>
      <c r="R41" s="104" t="s">
        <v>186</v>
      </c>
      <c r="S41" s="104">
        <v>0</v>
      </c>
      <c r="T41" s="15">
        <v>13</v>
      </c>
      <c r="U41" s="15">
        <v>1</v>
      </c>
      <c r="V41" s="200">
        <v>1</v>
      </c>
      <c r="W41" s="55"/>
      <c r="X41" s="55"/>
      <c r="Y41" s="148">
        <v>1</v>
      </c>
      <c r="Z41" s="144">
        <v>1</v>
      </c>
      <c r="AA41" s="82">
        <v>0</v>
      </c>
      <c r="AB41" s="15">
        <v>113.88</v>
      </c>
      <c r="AC41" s="24">
        <v>21637.199999999997</v>
      </c>
      <c r="AD41" s="139" t="s">
        <v>30</v>
      </c>
      <c r="AE41" s="171"/>
      <c r="AF41" s="172"/>
      <c r="AG41" s="104"/>
      <c r="AH41" s="135"/>
      <c r="AI41" s="108"/>
      <c r="AJ41" s="147"/>
      <c r="AK41" s="147">
        <f t="shared" si="0"/>
        <v>0</v>
      </c>
      <c r="AL41" s="152">
        <f t="shared" si="1"/>
        <v>0</v>
      </c>
      <c r="AM41" s="35"/>
      <c r="AN41" s="16">
        <f t="shared" si="2"/>
        <v>0</v>
      </c>
      <c r="AO41" s="15"/>
      <c r="AP41" s="24">
        <f t="shared" si="3"/>
        <v>0</v>
      </c>
      <c r="AQ41" s="156"/>
      <c r="AR41" s="123"/>
      <c r="AS41" s="156"/>
      <c r="AT41" s="123"/>
      <c r="AU41" s="156"/>
      <c r="AV41" s="123"/>
      <c r="AW41" s="156"/>
      <c r="AX41" s="179"/>
      <c r="AY41" s="184">
        <f t="shared" si="4"/>
        <v>0</v>
      </c>
    </row>
    <row r="42" spans="2:51" ht="22.5" customHeight="1">
      <c r="B42" s="197" t="s">
        <v>108</v>
      </c>
      <c r="C42" s="113" t="s">
        <v>107</v>
      </c>
      <c r="D42" s="196" t="s">
        <v>115</v>
      </c>
      <c r="E42" s="96" t="s">
        <v>183</v>
      </c>
      <c r="F42" s="162"/>
      <c r="G42" s="119"/>
      <c r="H42" s="128" t="s">
        <v>52</v>
      </c>
      <c r="I42" s="16" t="s">
        <v>52</v>
      </c>
      <c r="J42" s="199" t="s">
        <v>145</v>
      </c>
      <c r="K42" s="166" t="s">
        <v>67</v>
      </c>
      <c r="L42" s="56">
        <v>1</v>
      </c>
      <c r="M42" s="104" t="s">
        <v>139</v>
      </c>
      <c r="N42" s="104" t="s">
        <v>194</v>
      </c>
      <c r="O42" s="104">
        <v>0</v>
      </c>
      <c r="P42" s="104" t="s">
        <v>200</v>
      </c>
      <c r="Q42" s="104">
        <v>0</v>
      </c>
      <c r="R42" s="104">
        <v>0</v>
      </c>
      <c r="S42" s="104">
        <v>0</v>
      </c>
      <c r="T42" s="15" t="s">
        <v>72</v>
      </c>
      <c r="U42" s="15">
        <v>3</v>
      </c>
      <c r="V42" s="200">
        <v>3</v>
      </c>
      <c r="W42" s="55"/>
      <c r="X42" s="55"/>
      <c r="Y42" s="148">
        <v>3</v>
      </c>
      <c r="Z42" s="144" t="s">
        <v>187</v>
      </c>
      <c r="AA42" s="82" t="s">
        <v>29</v>
      </c>
      <c r="AB42" s="15" t="s">
        <v>72</v>
      </c>
      <c r="AC42" s="24" t="s">
        <v>72</v>
      </c>
      <c r="AD42" s="139" t="s">
        <v>188</v>
      </c>
      <c r="AE42" s="171"/>
      <c r="AF42" s="172"/>
      <c r="AG42" s="104"/>
      <c r="AH42" s="135"/>
      <c r="AI42" s="108"/>
      <c r="AJ42" s="147"/>
      <c r="AK42" s="147"/>
      <c r="AL42" s="218"/>
      <c r="AM42" s="35"/>
      <c r="AN42" s="16"/>
      <c r="AO42" s="15"/>
      <c r="AP42" s="24"/>
      <c r="AQ42" s="156"/>
      <c r="AR42" s="123"/>
      <c r="AS42" s="156"/>
      <c r="AT42" s="123"/>
      <c r="AU42" s="156"/>
      <c r="AV42" s="123"/>
      <c r="AW42" s="156"/>
      <c r="AX42" s="179"/>
      <c r="AY42" s="184"/>
    </row>
    <row r="43" spans="2:51" ht="22.5" customHeight="1">
      <c r="B43" s="197" t="s">
        <v>108</v>
      </c>
      <c r="C43" s="113" t="s">
        <v>107</v>
      </c>
      <c r="D43" s="196" t="s">
        <v>115</v>
      </c>
      <c r="E43" s="96">
        <v>0</v>
      </c>
      <c r="F43" s="162"/>
      <c r="G43" s="119"/>
      <c r="H43" s="128">
        <v>8</v>
      </c>
      <c r="I43" s="16">
        <v>306</v>
      </c>
      <c r="J43" s="199" t="s">
        <v>133</v>
      </c>
      <c r="K43" s="166" t="s">
        <v>73</v>
      </c>
      <c r="L43" s="56">
        <v>1</v>
      </c>
      <c r="M43" s="104" t="s">
        <v>65</v>
      </c>
      <c r="N43" s="104" t="s">
        <v>194</v>
      </c>
      <c r="O43" s="104">
        <v>0</v>
      </c>
      <c r="P43" s="104" t="s">
        <v>201</v>
      </c>
      <c r="Q43" s="104">
        <v>0</v>
      </c>
      <c r="R43" s="104">
        <v>0</v>
      </c>
      <c r="S43" s="104">
        <v>0</v>
      </c>
      <c r="T43" s="15">
        <v>54</v>
      </c>
      <c r="U43" s="15">
        <v>2</v>
      </c>
      <c r="V43" s="200">
        <v>2</v>
      </c>
      <c r="W43" s="55"/>
      <c r="X43" s="55"/>
      <c r="Y43" s="148">
        <v>2</v>
      </c>
      <c r="Z43" s="144">
        <v>2</v>
      </c>
      <c r="AA43" s="82" t="s">
        <v>29</v>
      </c>
      <c r="AB43" s="15">
        <v>264.38400000000001</v>
      </c>
      <c r="AC43" s="24">
        <v>50232.960000000006</v>
      </c>
      <c r="AD43" s="139" t="s">
        <v>30</v>
      </c>
      <c r="AE43" s="171"/>
      <c r="AF43" s="172"/>
      <c r="AG43" s="104"/>
      <c r="AH43" s="135"/>
      <c r="AI43" s="108"/>
      <c r="AJ43" s="147"/>
      <c r="AK43" s="147">
        <f t="shared" si="0"/>
        <v>0</v>
      </c>
      <c r="AL43" s="152">
        <f t="shared" si="1"/>
        <v>0</v>
      </c>
      <c r="AM43" s="35"/>
      <c r="AN43" s="16">
        <f t="shared" si="2"/>
        <v>0</v>
      </c>
      <c r="AO43" s="15"/>
      <c r="AP43" s="24">
        <f t="shared" si="3"/>
        <v>0</v>
      </c>
      <c r="AQ43" s="156"/>
      <c r="AR43" s="123"/>
      <c r="AS43" s="156"/>
      <c r="AT43" s="123"/>
      <c r="AU43" s="156"/>
      <c r="AV43" s="123"/>
      <c r="AW43" s="156"/>
      <c r="AX43" s="179"/>
      <c r="AY43" s="184">
        <f t="shared" si="4"/>
        <v>0</v>
      </c>
    </row>
    <row r="44" spans="2:51" ht="22.5" customHeight="1">
      <c r="B44" s="197" t="s">
        <v>108</v>
      </c>
      <c r="C44" s="113" t="s">
        <v>107</v>
      </c>
      <c r="D44" s="196" t="s">
        <v>115</v>
      </c>
      <c r="E44" s="96">
        <v>0</v>
      </c>
      <c r="F44" s="162"/>
      <c r="G44" s="119"/>
      <c r="H44" s="128">
        <v>8</v>
      </c>
      <c r="I44" s="16">
        <v>306</v>
      </c>
      <c r="J44" s="199" t="s">
        <v>49</v>
      </c>
      <c r="K44" s="166" t="s">
        <v>57</v>
      </c>
      <c r="L44" s="56">
        <v>1</v>
      </c>
      <c r="M44" s="104" t="s">
        <v>137</v>
      </c>
      <c r="N44" s="104">
        <v>0</v>
      </c>
      <c r="O44" s="104" t="s">
        <v>167</v>
      </c>
      <c r="P44" s="104">
        <v>0</v>
      </c>
      <c r="Q44" s="104">
        <v>0</v>
      </c>
      <c r="R44" s="104">
        <v>0</v>
      </c>
      <c r="S44" s="104">
        <v>0</v>
      </c>
      <c r="T44" s="15">
        <v>47</v>
      </c>
      <c r="U44" s="15">
        <v>2</v>
      </c>
      <c r="V44" s="200">
        <v>2</v>
      </c>
      <c r="W44" s="55"/>
      <c r="X44" s="55"/>
      <c r="Y44" s="148">
        <v>2</v>
      </c>
      <c r="Z44" s="144">
        <v>2</v>
      </c>
      <c r="AA44" s="82">
        <v>0</v>
      </c>
      <c r="AB44" s="15">
        <v>230.11199999999999</v>
      </c>
      <c r="AC44" s="24">
        <v>43721.279999999999</v>
      </c>
      <c r="AD44" s="139" t="s">
        <v>168</v>
      </c>
      <c r="AE44" s="171"/>
      <c r="AF44" s="172"/>
      <c r="AG44" s="104"/>
      <c r="AH44" s="135"/>
      <c r="AI44" s="108"/>
      <c r="AJ44" s="147"/>
      <c r="AK44" s="147">
        <f t="shared" si="0"/>
        <v>0</v>
      </c>
      <c r="AL44" s="152">
        <f t="shared" si="1"/>
        <v>0</v>
      </c>
      <c r="AM44" s="35"/>
      <c r="AN44" s="16">
        <f t="shared" si="2"/>
        <v>0</v>
      </c>
      <c r="AO44" s="15"/>
      <c r="AP44" s="24">
        <f t="shared" si="3"/>
        <v>0</v>
      </c>
      <c r="AQ44" s="156"/>
      <c r="AR44" s="123"/>
      <c r="AS44" s="156"/>
      <c r="AT44" s="123"/>
      <c r="AU44" s="156"/>
      <c r="AV44" s="123"/>
      <c r="AW44" s="156"/>
      <c r="AX44" s="179"/>
      <c r="AY44" s="184">
        <f t="shared" si="4"/>
        <v>0</v>
      </c>
    </row>
    <row r="45" spans="2:51" ht="22.5" customHeight="1">
      <c r="B45" s="14" t="s">
        <v>112</v>
      </c>
      <c r="C45" s="113" t="s">
        <v>113</v>
      </c>
      <c r="D45" s="196" t="s">
        <v>147</v>
      </c>
      <c r="E45" s="96" t="s">
        <v>206</v>
      </c>
      <c r="F45" s="162"/>
      <c r="G45" s="119"/>
      <c r="H45" s="128">
        <v>12</v>
      </c>
      <c r="I45" s="16">
        <v>306</v>
      </c>
      <c r="J45" s="199" t="s">
        <v>134</v>
      </c>
      <c r="K45" s="166" t="s">
        <v>31</v>
      </c>
      <c r="L45" s="56">
        <v>1</v>
      </c>
      <c r="M45" s="104">
        <v>0</v>
      </c>
      <c r="N45" s="104">
        <v>0</v>
      </c>
      <c r="O45" s="104" t="s">
        <v>207</v>
      </c>
      <c r="P45" s="104" t="s">
        <v>208</v>
      </c>
      <c r="Q45" s="104">
        <v>0</v>
      </c>
      <c r="R45" s="104">
        <v>0</v>
      </c>
      <c r="S45" s="104">
        <v>0</v>
      </c>
      <c r="T45" s="15" t="s">
        <v>72</v>
      </c>
      <c r="U45" s="15">
        <v>4</v>
      </c>
      <c r="V45" s="200">
        <v>4</v>
      </c>
      <c r="W45" s="55"/>
      <c r="X45" s="55"/>
      <c r="Y45" s="148">
        <v>4</v>
      </c>
      <c r="Z45" s="144">
        <v>4</v>
      </c>
      <c r="AA45" s="82">
        <v>0</v>
      </c>
      <c r="AB45" s="15" t="s">
        <v>52</v>
      </c>
      <c r="AC45" s="24" t="s">
        <v>52</v>
      </c>
      <c r="AD45" s="139" t="s">
        <v>30</v>
      </c>
      <c r="AE45" s="171"/>
      <c r="AF45" s="172"/>
      <c r="AG45" s="104"/>
      <c r="AH45" s="135"/>
      <c r="AI45" s="108"/>
      <c r="AJ45" s="147"/>
      <c r="AK45" s="147">
        <f t="shared" si="0"/>
        <v>0</v>
      </c>
      <c r="AL45" s="152">
        <f t="shared" si="1"/>
        <v>0</v>
      </c>
      <c r="AM45" s="35"/>
      <c r="AN45" s="16">
        <f t="shared" si="2"/>
        <v>0</v>
      </c>
      <c r="AO45" s="15"/>
      <c r="AP45" s="24">
        <f t="shared" si="3"/>
        <v>0</v>
      </c>
      <c r="AQ45" s="156"/>
      <c r="AR45" s="123"/>
      <c r="AS45" s="156"/>
      <c r="AT45" s="123"/>
      <c r="AU45" s="156"/>
      <c r="AV45" s="123"/>
      <c r="AW45" s="156"/>
      <c r="AX45" s="179"/>
      <c r="AY45" s="184">
        <f t="shared" si="4"/>
        <v>0</v>
      </c>
    </row>
    <row r="46" spans="2:51" ht="22.5" customHeight="1">
      <c r="B46" s="14" t="s">
        <v>112</v>
      </c>
      <c r="C46" s="113" t="s">
        <v>114</v>
      </c>
      <c r="D46" s="115"/>
      <c r="E46" s="96">
        <v>0</v>
      </c>
      <c r="F46" s="162"/>
      <c r="G46" s="162">
        <v>3.5</v>
      </c>
      <c r="H46" s="128">
        <v>12</v>
      </c>
      <c r="I46" s="16">
        <v>306</v>
      </c>
      <c r="J46" s="199" t="s">
        <v>135</v>
      </c>
      <c r="K46" s="166" t="s">
        <v>209</v>
      </c>
      <c r="L46" s="56">
        <v>1</v>
      </c>
      <c r="M46" s="104" t="s">
        <v>32</v>
      </c>
      <c r="N46" s="104" t="s">
        <v>194</v>
      </c>
      <c r="O46" s="104" t="s">
        <v>210</v>
      </c>
      <c r="P46" s="104" t="s">
        <v>211</v>
      </c>
      <c r="Q46" s="104">
        <v>0</v>
      </c>
      <c r="R46" s="104">
        <v>0</v>
      </c>
      <c r="S46" s="104">
        <v>0</v>
      </c>
      <c r="T46" s="15">
        <v>120</v>
      </c>
      <c r="U46" s="15">
        <v>1</v>
      </c>
      <c r="V46" s="200">
        <v>1</v>
      </c>
      <c r="W46" s="55"/>
      <c r="X46" s="55"/>
      <c r="Y46" s="148">
        <v>1</v>
      </c>
      <c r="Z46" s="144">
        <v>1</v>
      </c>
      <c r="AA46" s="82">
        <v>0</v>
      </c>
      <c r="AB46" s="15">
        <v>440.64</v>
      </c>
      <c r="AC46" s="24">
        <v>83721.600000000006</v>
      </c>
      <c r="AD46" s="140" t="s">
        <v>30</v>
      </c>
      <c r="AE46" s="171"/>
      <c r="AF46" s="172"/>
      <c r="AG46" s="104"/>
      <c r="AH46" s="135"/>
      <c r="AI46" s="108"/>
      <c r="AJ46" s="147"/>
      <c r="AK46" s="147">
        <f t="shared" si="0"/>
        <v>0</v>
      </c>
      <c r="AL46" s="152">
        <f t="shared" si="1"/>
        <v>0</v>
      </c>
      <c r="AM46" s="35"/>
      <c r="AN46" s="16">
        <f t="shared" si="2"/>
        <v>0</v>
      </c>
      <c r="AO46" s="15"/>
      <c r="AP46" s="24">
        <f t="shared" si="3"/>
        <v>0</v>
      </c>
      <c r="AQ46" s="156"/>
      <c r="AR46" s="123"/>
      <c r="AS46" s="156"/>
      <c r="AT46" s="123"/>
      <c r="AU46" s="156"/>
      <c r="AV46" s="123"/>
      <c r="AW46" s="156"/>
      <c r="AX46" s="179"/>
      <c r="AY46" s="184">
        <f t="shared" si="4"/>
        <v>0</v>
      </c>
    </row>
    <row r="47" spans="2:51" ht="22.5" customHeight="1">
      <c r="B47" s="14"/>
      <c r="C47" s="113"/>
      <c r="D47" s="115"/>
      <c r="E47" s="96">
        <v>0</v>
      </c>
      <c r="F47" s="162"/>
      <c r="G47" s="119"/>
      <c r="H47" s="128"/>
      <c r="I47" s="16"/>
      <c r="J47" s="101" t="s">
        <v>52</v>
      </c>
      <c r="K47" s="166" t="s">
        <v>212</v>
      </c>
      <c r="L47" s="56" t="s">
        <v>187</v>
      </c>
      <c r="M47" s="104">
        <v>0</v>
      </c>
      <c r="N47" s="104">
        <v>0</v>
      </c>
      <c r="O47" s="104">
        <v>0</v>
      </c>
      <c r="P47" s="104">
        <v>0</v>
      </c>
      <c r="Q47" s="104">
        <v>0</v>
      </c>
      <c r="R47" s="104">
        <v>0</v>
      </c>
      <c r="S47" s="104">
        <v>0</v>
      </c>
      <c r="T47" s="15" t="s">
        <v>212</v>
      </c>
      <c r="U47" s="15"/>
      <c r="V47" s="82">
        <v>0</v>
      </c>
      <c r="W47" s="55"/>
      <c r="X47" s="55"/>
      <c r="Y47" s="148" t="s">
        <v>187</v>
      </c>
      <c r="Z47" s="144" t="s">
        <v>187</v>
      </c>
      <c r="AA47" s="82">
        <v>0</v>
      </c>
      <c r="AB47" s="15" t="s">
        <v>187</v>
      </c>
      <c r="AC47" s="24" t="s">
        <v>187</v>
      </c>
      <c r="AD47" s="139">
        <v>0</v>
      </c>
      <c r="AE47" s="171"/>
      <c r="AF47" s="172"/>
      <c r="AG47" s="104"/>
      <c r="AH47" s="135"/>
      <c r="AI47" s="108"/>
      <c r="AJ47" s="147"/>
      <c r="AK47" s="147"/>
      <c r="AL47" s="152"/>
      <c r="AM47" s="35"/>
      <c r="AN47" s="16"/>
      <c r="AO47" s="15"/>
      <c r="AP47" s="24"/>
      <c r="AQ47" s="156"/>
      <c r="AR47" s="123"/>
      <c r="AS47" s="156"/>
      <c r="AT47" s="123"/>
      <c r="AU47" s="156"/>
      <c r="AV47" s="123"/>
      <c r="AW47" s="156"/>
      <c r="AX47" s="179"/>
      <c r="AY47" s="184"/>
    </row>
    <row r="48" spans="2:51" ht="22.5" customHeight="1">
      <c r="B48" s="14"/>
      <c r="C48" s="113"/>
      <c r="D48" s="115"/>
      <c r="E48" s="96">
        <v>0</v>
      </c>
      <c r="F48" s="162"/>
      <c r="G48" s="119"/>
      <c r="H48" s="128"/>
      <c r="I48" s="16"/>
      <c r="J48" s="101" t="s">
        <v>52</v>
      </c>
      <c r="K48" s="167" t="s">
        <v>212</v>
      </c>
      <c r="L48" s="57" t="s">
        <v>187</v>
      </c>
      <c r="M48" s="105">
        <v>0</v>
      </c>
      <c r="N48" s="105">
        <v>0</v>
      </c>
      <c r="O48" s="105">
        <v>0</v>
      </c>
      <c r="P48" s="105">
        <v>0</v>
      </c>
      <c r="Q48" s="105">
        <v>0</v>
      </c>
      <c r="R48" s="105">
        <v>0</v>
      </c>
      <c r="S48" s="105">
        <v>0</v>
      </c>
      <c r="T48" s="22" t="s">
        <v>212</v>
      </c>
      <c r="U48" s="22"/>
      <c r="V48" s="82">
        <v>0</v>
      </c>
      <c r="W48" s="55"/>
      <c r="X48" s="55"/>
      <c r="Y48" s="148" t="s">
        <v>187</v>
      </c>
      <c r="Z48" s="144" t="s">
        <v>187</v>
      </c>
      <c r="AA48" s="82">
        <v>0</v>
      </c>
      <c r="AB48" s="22" t="s">
        <v>187</v>
      </c>
      <c r="AC48" s="25" t="s">
        <v>187</v>
      </c>
      <c r="AD48" s="141">
        <v>0</v>
      </c>
      <c r="AE48" s="173"/>
      <c r="AF48" s="174"/>
      <c r="AG48" s="105"/>
      <c r="AH48" s="136"/>
      <c r="AI48" s="109"/>
      <c r="AJ48" s="148"/>
      <c r="AK48" s="148"/>
      <c r="AL48" s="153"/>
      <c r="AM48" s="36"/>
      <c r="AN48" s="28"/>
      <c r="AO48" s="22"/>
      <c r="AP48" s="25"/>
      <c r="AQ48" s="156"/>
      <c r="AR48" s="123"/>
      <c r="AS48" s="156"/>
      <c r="AT48" s="123"/>
      <c r="AU48" s="156"/>
      <c r="AV48" s="123"/>
      <c r="AW48" s="156"/>
      <c r="AX48" s="179"/>
      <c r="AY48" s="185"/>
    </row>
    <row r="49" spans="2:51" ht="22.5" customHeight="1" thickBot="1">
      <c r="B49" s="17"/>
      <c r="C49" s="114"/>
      <c r="D49" s="116"/>
      <c r="E49" s="97">
        <v>0</v>
      </c>
      <c r="F49" s="163"/>
      <c r="G49" s="120"/>
      <c r="H49" s="129"/>
      <c r="I49" s="19"/>
      <c r="J49" s="102" t="s">
        <v>52</v>
      </c>
      <c r="K49" s="168" t="s">
        <v>212</v>
      </c>
      <c r="L49" s="58" t="s">
        <v>187</v>
      </c>
      <c r="M49" s="106">
        <v>0</v>
      </c>
      <c r="N49" s="111">
        <v>0</v>
      </c>
      <c r="O49" s="106">
        <v>0</v>
      </c>
      <c r="P49" s="106">
        <v>0</v>
      </c>
      <c r="Q49" s="106">
        <v>0</v>
      </c>
      <c r="R49" s="106">
        <v>0</v>
      </c>
      <c r="S49" s="111">
        <v>0</v>
      </c>
      <c r="T49" s="18" t="s">
        <v>212</v>
      </c>
      <c r="U49" s="18"/>
      <c r="V49" s="82">
        <v>0</v>
      </c>
      <c r="W49" s="85"/>
      <c r="X49" s="85"/>
      <c r="Y49" s="150" t="s">
        <v>187</v>
      </c>
      <c r="Z49" s="145" t="s">
        <v>187</v>
      </c>
      <c r="AA49" s="100">
        <v>0</v>
      </c>
      <c r="AB49" s="18" t="s">
        <v>187</v>
      </c>
      <c r="AC49" s="26" t="s">
        <v>187</v>
      </c>
      <c r="AD49" s="142">
        <v>0</v>
      </c>
      <c r="AE49" s="175"/>
      <c r="AF49" s="176"/>
      <c r="AG49" s="106"/>
      <c r="AH49" s="137"/>
      <c r="AI49" s="110"/>
      <c r="AJ49" s="149"/>
      <c r="AK49" s="149"/>
      <c r="AL49" s="154"/>
      <c r="AM49" s="37"/>
      <c r="AN49" s="19"/>
      <c r="AO49" s="18"/>
      <c r="AP49" s="26"/>
      <c r="AQ49" s="157"/>
      <c r="AR49" s="124"/>
      <c r="AS49" s="157"/>
      <c r="AT49" s="124"/>
      <c r="AU49" s="157"/>
      <c r="AV49" s="124"/>
      <c r="AW49" s="157"/>
      <c r="AX49" s="180"/>
      <c r="AY49" s="186"/>
    </row>
    <row r="50" spans="2:51" ht="30" customHeight="1" thickTop="1"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59" t="s">
        <v>40</v>
      </c>
      <c r="AC50" s="59" t="s">
        <v>39</v>
      </c>
      <c r="AE50" s="20"/>
      <c r="AF50" s="20"/>
      <c r="AG50" s="20"/>
      <c r="AH50" s="20"/>
      <c r="AI50" s="20"/>
      <c r="AJ50" s="27"/>
      <c r="AK50" s="62" t="s">
        <v>156</v>
      </c>
      <c r="AL50" s="62" t="s">
        <v>157</v>
      </c>
      <c r="AM50" s="214" t="s">
        <v>27</v>
      </c>
      <c r="AN50" s="31">
        <f>SUM(AN10:AN49)</f>
        <v>0</v>
      </c>
      <c r="AO50" s="30" t="s">
        <v>28</v>
      </c>
      <c r="AP50" s="31">
        <f>SUM(AP10:AP49)</f>
        <v>0</v>
      </c>
      <c r="AQ50" s="30" t="s">
        <v>78</v>
      </c>
      <c r="AR50" s="31">
        <f>SUM(AQ10:AQ49)</f>
        <v>0</v>
      </c>
      <c r="AS50" s="158" t="s">
        <v>86</v>
      </c>
      <c r="AT50" s="31">
        <f>SUM(AS10:AS49)</f>
        <v>0</v>
      </c>
      <c r="AU50" s="158" t="s">
        <v>87</v>
      </c>
      <c r="AV50" s="31">
        <f>SUM(AU10:AU49)</f>
        <v>0</v>
      </c>
      <c r="AW50" s="158" t="s">
        <v>88</v>
      </c>
      <c r="AX50" s="31">
        <f>SUM(AW10:AW49)</f>
        <v>0</v>
      </c>
      <c r="AY50" s="422" t="s">
        <v>163</v>
      </c>
    </row>
    <row r="51" spans="2:51" ht="15" customHeight="1" thickBot="1">
      <c r="AB51" s="60" t="s">
        <v>41</v>
      </c>
      <c r="AC51" s="61">
        <v>10</v>
      </c>
      <c r="AK51" s="63" t="s">
        <v>41</v>
      </c>
      <c r="AL51" s="63">
        <f>$D$4</f>
        <v>10</v>
      </c>
      <c r="AM51" s="215"/>
      <c r="AN51" s="30"/>
      <c r="AO51" s="30"/>
      <c r="AP51" s="31"/>
      <c r="AY51" s="423"/>
    </row>
    <row r="52" spans="2:51" s="1" customFormat="1" ht="33" customHeight="1" thickTop="1" thickBot="1">
      <c r="B52" s="38"/>
      <c r="C52" s="38"/>
      <c r="D52" s="39"/>
      <c r="E52" s="39"/>
      <c r="F52" s="39"/>
      <c r="G52" s="39"/>
      <c r="AB52" s="98">
        <v>6427.5779999999995</v>
      </c>
      <c r="AC52" s="87">
        <v>1221239.8200000003</v>
      </c>
      <c r="AD52" s="43"/>
      <c r="AE52" s="43"/>
      <c r="AF52" s="43"/>
      <c r="AG52" s="43"/>
      <c r="AH52" s="43"/>
      <c r="AI52" s="43"/>
      <c r="AJ52" s="43"/>
      <c r="AK52" s="99">
        <f t="array" ref="AK52">SUM(IF(ISERROR(AK10:AK49),0,(AK10:AK49)))</f>
        <v>0</v>
      </c>
      <c r="AL52" s="66">
        <f t="array" ref="AL52">SUM(IF(ISERROR(AL10:AL49),0,(AL10:AL49)))</f>
        <v>0</v>
      </c>
      <c r="AM52" s="216"/>
      <c r="AN52" s="46"/>
      <c r="AO52" s="30"/>
      <c r="AP52" s="31"/>
      <c r="AQ52" s="84"/>
      <c r="AR52" s="84"/>
      <c r="AS52" s="84"/>
      <c r="AT52" s="84"/>
      <c r="AU52" s="84"/>
      <c r="AV52" s="84"/>
      <c r="AW52" s="84"/>
      <c r="AX52" s="84"/>
      <c r="AY52" s="42">
        <f t="array" ref="AY52">SUM(IF(ISERROR(AY10:AY49),0,(AY10:AY49)))</f>
        <v>0</v>
      </c>
    </row>
    <row r="53" spans="2:51" s="1" customFormat="1" ht="39.950000000000003" customHeight="1" thickTop="1" thickBot="1">
      <c r="B53" s="38"/>
      <c r="C53" s="38"/>
      <c r="D53" s="39"/>
      <c r="E53" s="39"/>
      <c r="F53" s="39"/>
      <c r="G53" s="39"/>
      <c r="AB53" s="88"/>
      <c r="AC53" s="89"/>
      <c r="AD53" s="43"/>
      <c r="AE53" s="43"/>
      <c r="AF53" s="43"/>
      <c r="AG53" s="43"/>
      <c r="AH53" s="43"/>
      <c r="AI53" s="43"/>
      <c r="AJ53" s="43"/>
      <c r="AK53" s="88"/>
      <c r="AL53" s="89"/>
      <c r="AM53" s="49"/>
      <c r="AN53" s="46"/>
      <c r="AO53" s="30"/>
      <c r="AP53" s="31"/>
      <c r="AQ53" s="84"/>
      <c r="AR53" s="84"/>
      <c r="AS53" s="84"/>
      <c r="AT53" s="84"/>
      <c r="AU53" s="84"/>
      <c r="AV53" s="84"/>
      <c r="AW53" s="84"/>
      <c r="AX53" s="84"/>
      <c r="AY53" s="53" t="s">
        <v>164</v>
      </c>
    </row>
    <row r="54" spans="2:51" s="1" customFormat="1" ht="33" customHeight="1" thickTop="1" thickBot="1">
      <c r="B54" s="38"/>
      <c r="C54" s="38"/>
      <c r="D54" s="39"/>
      <c r="E54" s="39"/>
      <c r="F54" s="39"/>
      <c r="G54" s="39"/>
      <c r="AB54" s="88"/>
      <c r="AC54" s="89"/>
      <c r="AD54" s="43"/>
      <c r="AE54" s="43"/>
      <c r="AF54" s="43"/>
      <c r="AG54" s="43"/>
      <c r="AH54" s="43"/>
      <c r="AI54" s="43"/>
      <c r="AJ54" s="43"/>
      <c r="AK54" s="212" t="s">
        <v>159</v>
      </c>
      <c r="AL54" s="64" t="s">
        <v>160</v>
      </c>
      <c r="AM54" s="49"/>
      <c r="AN54" s="46"/>
      <c r="AO54" s="30"/>
      <c r="AP54" s="31"/>
      <c r="AQ54" s="84"/>
      <c r="AR54" s="84"/>
      <c r="AS54" s="84"/>
      <c r="AT54" s="84"/>
      <c r="AU54" s="84"/>
      <c r="AV54" s="84"/>
      <c r="AW54" s="84"/>
      <c r="AX54" s="84"/>
      <c r="AY54" s="42">
        <f>AY52*1.1</f>
        <v>0</v>
      </c>
    </row>
    <row r="55" spans="2:51" s="1" customFormat="1" ht="22.5" customHeight="1" thickTop="1" thickBot="1">
      <c r="B55" s="38"/>
      <c r="C55" s="38"/>
      <c r="D55" s="39"/>
      <c r="E55" s="39"/>
      <c r="F55" s="39"/>
      <c r="G55" s="39"/>
      <c r="AB55" s="40"/>
      <c r="AC55" s="43"/>
      <c r="AD55" s="43"/>
      <c r="AE55" s="43"/>
      <c r="AF55" s="43"/>
      <c r="AG55" s="43"/>
      <c r="AH55" s="43"/>
      <c r="AI55" s="43"/>
      <c r="AJ55" s="43"/>
      <c r="AK55" s="213">
        <f>$D$4</f>
        <v>10</v>
      </c>
      <c r="AL55" s="65">
        <f>$D$4</f>
        <v>10</v>
      </c>
      <c r="AM55" s="45"/>
      <c r="AN55" s="43"/>
      <c r="AO55" s="47"/>
      <c r="AP55" s="43"/>
      <c r="AQ55" s="84"/>
      <c r="AR55" s="84"/>
      <c r="AS55" s="84"/>
      <c r="AT55" s="84"/>
      <c r="AU55" s="84"/>
      <c r="AV55" s="84"/>
      <c r="AW55" s="84"/>
      <c r="AX55" s="84"/>
    </row>
    <row r="56" spans="2:51" ht="39.950000000000003" customHeight="1" thickTop="1" thickBot="1">
      <c r="AB56" s="41"/>
      <c r="AC56" s="44"/>
      <c r="AD56" s="41"/>
      <c r="AE56" s="41"/>
      <c r="AF56" s="41"/>
      <c r="AG56" s="41"/>
      <c r="AH56" s="41"/>
      <c r="AI56" s="41"/>
      <c r="AJ56" s="41"/>
      <c r="AK56" s="66">
        <f>AC52-AL52</f>
        <v>1221239.8200000003</v>
      </c>
      <c r="AL56" s="87" t="s">
        <v>52</v>
      </c>
      <c r="AM56" s="50"/>
      <c r="AN56" s="48"/>
      <c r="AO56" s="434"/>
      <c r="AP56" s="434"/>
      <c r="AV56" s="121"/>
      <c r="AW56" s="121"/>
      <c r="AX56" s="121"/>
    </row>
    <row r="57" spans="2:51" ht="37.5" customHeight="1" thickTop="1">
      <c r="AL57" s="2" t="s">
        <v>165</v>
      </c>
      <c r="AM57" s="51"/>
      <c r="AV57" s="121"/>
      <c r="AW57" s="433"/>
      <c r="AX57" s="433"/>
    </row>
    <row r="58" spans="2:51" ht="39.950000000000003" customHeight="1">
      <c r="AV58" s="121"/>
      <c r="AW58" s="433"/>
      <c r="AX58" s="433"/>
    </row>
    <row r="59" spans="2:51" ht="37.5" customHeight="1">
      <c r="AV59" s="121"/>
      <c r="AW59" s="433"/>
      <c r="AX59" s="433"/>
    </row>
    <row r="60" spans="2:51">
      <c r="AV60" s="121"/>
      <c r="AW60" s="121"/>
      <c r="AX60" s="121"/>
    </row>
  </sheetData>
  <autoFilter ref="B8:AL56"/>
  <mergeCells count="28">
    <mergeCell ref="AW57:AX57"/>
    <mergeCell ref="AW58:AX58"/>
    <mergeCell ref="AW59:AX59"/>
    <mergeCell ref="AO56:AP56"/>
    <mergeCell ref="O8:O9"/>
    <mergeCell ref="AY50:AY51"/>
    <mergeCell ref="L8:L9"/>
    <mergeCell ref="N8:N9"/>
    <mergeCell ref="S8:S9"/>
    <mergeCell ref="AA8:AA9"/>
    <mergeCell ref="Q8:Q9"/>
    <mergeCell ref="R8:R9"/>
    <mergeCell ref="AD8:AD9"/>
    <mergeCell ref="AE8:AE9"/>
    <mergeCell ref="AF8:AF9"/>
    <mergeCell ref="AG8:AG9"/>
    <mergeCell ref="AM7:AN7"/>
    <mergeCell ref="AO7:AP7"/>
    <mergeCell ref="J7:AC7"/>
    <mergeCell ref="AD7:AL7"/>
    <mergeCell ref="B8:B9"/>
    <mergeCell ref="C8:C9"/>
    <mergeCell ref="D8:D9"/>
    <mergeCell ref="J8:J9"/>
    <mergeCell ref="K8:K9"/>
    <mergeCell ref="E8:E9"/>
    <mergeCell ref="M8:M9"/>
    <mergeCell ref="P8:P9"/>
  </mergeCells>
  <phoneticPr fontId="106"/>
  <conditionalFormatting sqref="Y10:Y11 Y17:Y18 AJ17:AJ18 AJ31:AJ33 Y31:Y33 Y45:Y49 AJ45:AJ49 AJ21:AJ29 AJ35:AJ39 Y21:Y29 Y35:Y39">
    <cfRule type="expression" dxfId="43" priority="23">
      <formula>Y10="手入力"</formula>
    </cfRule>
  </conditionalFormatting>
  <conditionalFormatting sqref="AJ10:AJ11">
    <cfRule type="expression" dxfId="42" priority="22">
      <formula>AJ10="手入力"</formula>
    </cfRule>
  </conditionalFormatting>
  <conditionalFormatting sqref="Y13:Y14">
    <cfRule type="expression" dxfId="41" priority="21">
      <formula>Y13="手入力"</formula>
    </cfRule>
  </conditionalFormatting>
  <conditionalFormatting sqref="AJ13:AJ14">
    <cfRule type="expression" dxfId="40" priority="20">
      <formula>AJ13="手入力"</formula>
    </cfRule>
  </conditionalFormatting>
  <conditionalFormatting sqref="Y15">
    <cfRule type="expression" dxfId="39" priority="15">
      <formula>Y15="手入力"</formula>
    </cfRule>
  </conditionalFormatting>
  <conditionalFormatting sqref="AJ15">
    <cfRule type="expression" dxfId="38" priority="14">
      <formula>AJ15="手入力"</formula>
    </cfRule>
  </conditionalFormatting>
  <conditionalFormatting sqref="Y12">
    <cfRule type="expression" dxfId="37" priority="10">
      <formula>Y12="手入力"</formula>
    </cfRule>
  </conditionalFormatting>
  <conditionalFormatting sqref="AJ12">
    <cfRule type="expression" dxfId="36" priority="9">
      <formula>AJ12="手入力"</formula>
    </cfRule>
  </conditionalFormatting>
  <conditionalFormatting sqref="Y16">
    <cfRule type="expression" dxfId="35" priority="8">
      <formula>Y16="手入力"</formula>
    </cfRule>
  </conditionalFormatting>
  <conditionalFormatting sqref="AJ16">
    <cfRule type="expression" dxfId="34" priority="7">
      <formula>AJ16="手入力"</formula>
    </cfRule>
  </conditionalFormatting>
  <conditionalFormatting sqref="Y19:Y20 AJ19:AJ20">
    <cfRule type="expression" dxfId="33" priority="6">
      <formula>Y19="手入力"</formula>
    </cfRule>
  </conditionalFormatting>
  <conditionalFormatting sqref="AJ40:AJ41 Y40:Y41">
    <cfRule type="expression" dxfId="32" priority="5">
      <formula>Y40="手入力"</formula>
    </cfRule>
  </conditionalFormatting>
  <conditionalFormatting sqref="AJ30 Y30">
    <cfRule type="expression" dxfId="31" priority="4">
      <formula>Y30="手入力"</formula>
    </cfRule>
  </conditionalFormatting>
  <conditionalFormatting sqref="Y42:Y44 AJ42:AJ44">
    <cfRule type="expression" dxfId="30" priority="2">
      <formula>Y42="手入力"</formula>
    </cfRule>
  </conditionalFormatting>
  <conditionalFormatting sqref="AJ34 Y34">
    <cfRule type="expression" dxfId="29" priority="1">
      <formula>Y34="手入力"</formula>
    </cfRule>
  </conditionalFormatting>
  <printOptions horizontalCentered="1"/>
  <pageMargins left="0.78740157480314965" right="0" top="0.39370078740157483" bottom="0.39370078740157483" header="0.31496062992125984" footer="0.31496062992125984"/>
  <pageSetup paperSize="8" scale="30" fitToHeight="0" orientation="landscape" r:id="rId1"/>
  <headerFooter alignWithMargins="0">
    <oddFooter>&amp;P / &amp;N ページ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Y27"/>
  <sheetViews>
    <sheetView view="pageBreakPreview" zoomScale="55" zoomScaleNormal="70" zoomScaleSheetLayoutView="55" workbookViewId="0">
      <pane ySplit="9" topLeftCell="A10" activePane="bottomLeft" state="frozen"/>
      <selection activeCell="AE1" sqref="AE1"/>
      <selection pane="bottomLeft" activeCell="V19" sqref="V19"/>
    </sheetView>
  </sheetViews>
  <sheetFormatPr defaultColWidth="9" defaultRowHeight="11.25"/>
  <cols>
    <col min="1" max="1" width="2" style="227" customWidth="1"/>
    <col min="2" max="2" width="7" style="243" customWidth="1"/>
    <col min="3" max="3" width="20.625" style="243" customWidth="1"/>
    <col min="4" max="5" width="20.625" style="245" customWidth="1"/>
    <col min="6" max="7" width="15.625" style="245" customWidth="1"/>
    <col min="8" max="9" width="7.625" style="227" customWidth="1"/>
    <col min="10" max="10" width="10.625" style="227" customWidth="1"/>
    <col min="11" max="11" width="25.625" style="227" customWidth="1"/>
    <col min="12" max="12" width="8.625" style="227" customWidth="1"/>
    <col min="13" max="13" width="10.625" style="227" customWidth="1"/>
    <col min="14" max="14" width="5.625" style="227" customWidth="1"/>
    <col min="15" max="15" width="13.25" style="227" customWidth="1"/>
    <col min="16" max="19" width="15.625" style="227" customWidth="1"/>
    <col min="20" max="27" width="10.625" style="227" customWidth="1"/>
    <col min="28" max="28" width="17.625" style="227" customWidth="1"/>
    <col min="29" max="29" width="18.75" style="227" customWidth="1"/>
    <col min="30" max="30" width="10.375" style="227" customWidth="1"/>
    <col min="31" max="31" width="35.25" style="227" customWidth="1"/>
    <col min="32" max="32" width="25.25" style="227" customWidth="1"/>
    <col min="33" max="33" width="21.5" style="227" customWidth="1"/>
    <col min="34" max="35" width="12.625" style="227" customWidth="1"/>
    <col min="36" max="36" width="9.375" style="227" customWidth="1"/>
    <col min="37" max="37" width="17.625" style="227" customWidth="1"/>
    <col min="38" max="38" width="18.75" style="227" customWidth="1"/>
    <col min="39" max="39" width="12.375" style="227" customWidth="1"/>
    <col min="40" max="40" width="16.75" style="227" customWidth="1"/>
    <col min="41" max="41" width="10.625" style="227" customWidth="1"/>
    <col min="42" max="42" width="15.75" style="227" customWidth="1"/>
    <col min="43" max="50" width="9" style="229" customWidth="1"/>
    <col min="51" max="51" width="25.5" style="227" customWidth="1"/>
    <col min="52" max="16384" width="9" style="227"/>
  </cols>
  <sheetData>
    <row r="1" spans="2:51" ht="33.6" customHeight="1">
      <c r="B1" s="222" t="s">
        <v>214</v>
      </c>
      <c r="C1" s="223"/>
      <c r="D1" s="223"/>
      <c r="E1" s="224"/>
      <c r="F1" s="225"/>
      <c r="G1" s="225"/>
      <c r="H1" s="223"/>
      <c r="I1" s="223"/>
      <c r="J1" s="223"/>
      <c r="K1" s="226"/>
      <c r="W1" s="228"/>
      <c r="X1" s="228"/>
      <c r="Y1" s="228"/>
      <c r="Z1" s="228"/>
      <c r="AA1" s="228"/>
      <c r="AD1" s="228"/>
    </row>
    <row r="2" spans="2:51" ht="33.6" customHeight="1">
      <c r="B2" s="223" t="s">
        <v>215</v>
      </c>
      <c r="C2" s="223"/>
      <c r="D2" s="223"/>
      <c r="E2" s="224"/>
      <c r="F2" s="225"/>
      <c r="G2" s="225"/>
      <c r="H2" s="223"/>
      <c r="I2" s="223"/>
      <c r="J2" s="223"/>
      <c r="K2" s="226"/>
      <c r="W2" s="228"/>
      <c r="X2" s="228"/>
      <c r="Y2" s="228"/>
      <c r="Z2" s="228"/>
      <c r="AA2" s="228"/>
      <c r="AD2" s="228"/>
      <c r="AE2" s="230"/>
      <c r="AK2" s="230"/>
    </row>
    <row r="3" spans="2:51" ht="20.100000000000001" customHeight="1">
      <c r="B3" s="231"/>
      <c r="C3" s="232"/>
      <c r="D3" s="233"/>
      <c r="E3" s="233"/>
      <c r="F3" s="234"/>
      <c r="G3" s="234"/>
      <c r="H3" s="235"/>
      <c r="I3" s="236"/>
      <c r="J3" s="236"/>
      <c r="K3" s="237"/>
      <c r="L3" s="237"/>
      <c r="M3" s="237"/>
      <c r="N3" s="237"/>
      <c r="O3" s="237"/>
      <c r="P3" s="237"/>
      <c r="Q3" s="237"/>
      <c r="R3" s="237"/>
      <c r="S3" s="237"/>
      <c r="T3" s="237"/>
      <c r="U3" s="237"/>
      <c r="V3" s="237"/>
      <c r="W3" s="228"/>
      <c r="X3" s="228"/>
      <c r="Y3" s="228"/>
      <c r="Z3" s="228"/>
      <c r="AA3" s="228"/>
      <c r="AB3" s="238"/>
      <c r="AC3" s="238"/>
      <c r="AD3" s="228"/>
      <c r="AE3" s="230"/>
    </row>
    <row r="4" spans="2:51" ht="20.100000000000001" customHeight="1">
      <c r="B4" s="239" t="s">
        <v>42</v>
      </c>
      <c r="C4" s="239"/>
      <c r="D4" s="240">
        <v>10</v>
      </c>
      <c r="E4" s="233"/>
      <c r="F4" s="234"/>
      <c r="G4" s="234"/>
      <c r="H4" s="235"/>
      <c r="I4" s="236"/>
      <c r="J4" s="236"/>
      <c r="K4" s="237"/>
      <c r="L4" s="237"/>
      <c r="M4" s="237"/>
      <c r="N4" s="237"/>
      <c r="O4" s="237"/>
      <c r="P4" s="237"/>
      <c r="Q4" s="237"/>
      <c r="R4" s="237"/>
      <c r="S4" s="237"/>
      <c r="T4" s="237"/>
      <c r="U4" s="237"/>
      <c r="V4" s="237"/>
      <c r="W4" s="228"/>
      <c r="X4" s="228"/>
      <c r="Y4" s="228"/>
      <c r="Z4" s="228"/>
      <c r="AA4" s="228"/>
      <c r="AB4" s="238"/>
      <c r="AC4" s="238"/>
      <c r="AD4" s="228"/>
      <c r="AE4" s="230"/>
    </row>
    <row r="5" spans="2:51" ht="20.100000000000001" customHeight="1">
      <c r="B5" s="241" t="s">
        <v>216</v>
      </c>
      <c r="C5" s="241"/>
      <c r="D5" s="211">
        <v>19</v>
      </c>
      <c r="E5" s="91"/>
      <c r="F5" s="91"/>
      <c r="G5" s="91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242"/>
      <c r="X5" s="242"/>
      <c r="Y5" s="242"/>
      <c r="Z5" s="242"/>
      <c r="AA5" s="242"/>
      <c r="AB5" s="238"/>
      <c r="AC5" s="238"/>
      <c r="AD5" s="228"/>
      <c r="AO5" s="243"/>
    </row>
    <row r="6" spans="2:51" ht="20.100000000000001" customHeight="1" thickBot="1">
      <c r="B6" s="231"/>
      <c r="C6" s="232"/>
      <c r="D6" s="92"/>
      <c r="E6" s="92"/>
      <c r="F6" s="165"/>
      <c r="G6" s="165"/>
      <c r="K6" s="238"/>
      <c r="L6" s="238"/>
      <c r="M6" s="238"/>
      <c r="N6" s="238"/>
      <c r="O6" s="238"/>
      <c r="P6" s="238"/>
      <c r="Q6" s="238"/>
      <c r="R6" s="238"/>
      <c r="S6" s="238"/>
      <c r="T6" s="238"/>
      <c r="U6" s="238"/>
      <c r="V6" s="238"/>
      <c r="W6" s="244"/>
      <c r="X6" s="244"/>
      <c r="Y6" s="244"/>
      <c r="Z6" s="244"/>
      <c r="AA6" s="244"/>
      <c r="AB6" s="238"/>
      <c r="AC6" s="238"/>
      <c r="AD6" s="228"/>
      <c r="AO6" s="243" t="s">
        <v>53</v>
      </c>
    </row>
    <row r="7" spans="2:51" ht="28.5" customHeight="1" thickTop="1" thickBot="1">
      <c r="E7" s="246"/>
      <c r="J7" s="449" t="s">
        <v>36</v>
      </c>
      <c r="K7" s="450"/>
      <c r="L7" s="450"/>
      <c r="M7" s="450"/>
      <c r="N7" s="450"/>
      <c r="O7" s="450"/>
      <c r="P7" s="450"/>
      <c r="Q7" s="450"/>
      <c r="R7" s="450"/>
      <c r="S7" s="450"/>
      <c r="T7" s="450"/>
      <c r="U7" s="450"/>
      <c r="V7" s="450"/>
      <c r="W7" s="450"/>
      <c r="X7" s="450"/>
      <c r="Y7" s="450"/>
      <c r="Z7" s="450"/>
      <c r="AA7" s="450"/>
      <c r="AB7" s="450"/>
      <c r="AC7" s="451"/>
      <c r="AD7" s="452" t="s">
        <v>213</v>
      </c>
      <c r="AE7" s="452"/>
      <c r="AF7" s="452"/>
      <c r="AG7" s="452"/>
      <c r="AH7" s="452"/>
      <c r="AI7" s="452"/>
      <c r="AJ7" s="452"/>
      <c r="AK7" s="452"/>
      <c r="AL7" s="452"/>
      <c r="AM7" s="453" t="s">
        <v>0</v>
      </c>
      <c r="AN7" s="454"/>
      <c r="AO7" s="455" t="s">
        <v>1</v>
      </c>
      <c r="AP7" s="456"/>
      <c r="AQ7" s="247" t="s">
        <v>76</v>
      </c>
      <c r="AR7" s="248"/>
      <c r="AS7" s="247" t="s">
        <v>217</v>
      </c>
      <c r="AT7" s="248"/>
      <c r="AU7" s="248"/>
      <c r="AV7" s="248"/>
      <c r="AW7" s="248"/>
      <c r="AX7" s="248"/>
      <c r="AY7" s="249" t="s">
        <v>218</v>
      </c>
    </row>
    <row r="8" spans="2:51" ht="22.5" customHeight="1" thickBot="1">
      <c r="B8" s="457" t="s">
        <v>3</v>
      </c>
      <c r="C8" s="459" t="s">
        <v>4</v>
      </c>
      <c r="D8" s="461" t="s">
        <v>54</v>
      </c>
      <c r="E8" s="463" t="s">
        <v>89</v>
      </c>
      <c r="F8" s="250" t="s">
        <v>152</v>
      </c>
      <c r="G8" s="250" t="s">
        <v>219</v>
      </c>
      <c r="H8" s="251" t="s">
        <v>5</v>
      </c>
      <c r="I8" s="252" t="s">
        <v>220</v>
      </c>
      <c r="J8" s="464" t="s">
        <v>221</v>
      </c>
      <c r="K8" s="440" t="s">
        <v>35</v>
      </c>
      <c r="L8" s="440" t="s">
        <v>38</v>
      </c>
      <c r="M8" s="440" t="s">
        <v>7</v>
      </c>
      <c r="N8" s="442" t="s">
        <v>74</v>
      </c>
      <c r="O8" s="440" t="s">
        <v>37</v>
      </c>
      <c r="P8" s="440" t="s">
        <v>82</v>
      </c>
      <c r="Q8" s="440" t="s">
        <v>83</v>
      </c>
      <c r="R8" s="440" t="s">
        <v>84</v>
      </c>
      <c r="S8" s="442" t="s">
        <v>85</v>
      </c>
      <c r="T8" s="253" t="s">
        <v>8</v>
      </c>
      <c r="U8" s="253" t="s">
        <v>9</v>
      </c>
      <c r="V8" s="253" t="s">
        <v>10</v>
      </c>
      <c r="W8" s="254" t="s">
        <v>90</v>
      </c>
      <c r="X8" s="254"/>
      <c r="Y8" s="255" t="s">
        <v>81</v>
      </c>
      <c r="Z8" s="255"/>
      <c r="AA8" s="444" t="s">
        <v>69</v>
      </c>
      <c r="AB8" s="256" t="s">
        <v>11</v>
      </c>
      <c r="AC8" s="257" t="s">
        <v>12</v>
      </c>
      <c r="AD8" s="446" t="s">
        <v>158</v>
      </c>
      <c r="AE8" s="448" t="s">
        <v>6</v>
      </c>
      <c r="AF8" s="435" t="s">
        <v>13</v>
      </c>
      <c r="AG8" s="435" t="s">
        <v>14</v>
      </c>
      <c r="AH8" s="258" t="s">
        <v>79</v>
      </c>
      <c r="AI8" s="259" t="s">
        <v>8</v>
      </c>
      <c r="AJ8" s="259" t="s">
        <v>15</v>
      </c>
      <c r="AK8" s="259" t="s">
        <v>11</v>
      </c>
      <c r="AL8" s="260" t="s">
        <v>12</v>
      </c>
      <c r="AM8" s="261" t="s">
        <v>161</v>
      </c>
      <c r="AN8" s="262" t="s">
        <v>16</v>
      </c>
      <c r="AO8" s="262" t="s">
        <v>17</v>
      </c>
      <c r="AP8" s="263" t="s">
        <v>16</v>
      </c>
      <c r="AQ8" s="264"/>
      <c r="AR8" s="265"/>
      <c r="AS8" s="266" t="s">
        <v>44</v>
      </c>
      <c r="AT8" s="266"/>
      <c r="AU8" s="266" t="s">
        <v>45</v>
      </c>
      <c r="AV8" s="266"/>
      <c r="AW8" s="266" t="s">
        <v>46</v>
      </c>
      <c r="AX8" s="267"/>
      <c r="AY8" s="268" t="s">
        <v>2</v>
      </c>
    </row>
    <row r="9" spans="2:51" ht="22.5" customHeight="1" thickBot="1">
      <c r="B9" s="458"/>
      <c r="C9" s="460"/>
      <c r="D9" s="462"/>
      <c r="E9" s="462"/>
      <c r="F9" s="269" t="s">
        <v>154</v>
      </c>
      <c r="G9" s="269" t="s">
        <v>75</v>
      </c>
      <c r="H9" s="270" t="s">
        <v>18</v>
      </c>
      <c r="I9" s="271" t="s">
        <v>19</v>
      </c>
      <c r="J9" s="465"/>
      <c r="K9" s="441"/>
      <c r="L9" s="441"/>
      <c r="M9" s="441"/>
      <c r="N9" s="443"/>
      <c r="O9" s="441"/>
      <c r="P9" s="441"/>
      <c r="Q9" s="441"/>
      <c r="R9" s="441"/>
      <c r="S9" s="443"/>
      <c r="T9" s="272" t="s">
        <v>20</v>
      </c>
      <c r="U9" s="272" t="s">
        <v>21</v>
      </c>
      <c r="V9" s="272" t="s">
        <v>22</v>
      </c>
      <c r="W9" s="273" t="s">
        <v>50</v>
      </c>
      <c r="X9" s="273" t="s">
        <v>51</v>
      </c>
      <c r="Y9" s="273" t="s">
        <v>50</v>
      </c>
      <c r="Z9" s="273" t="s">
        <v>51</v>
      </c>
      <c r="AA9" s="445"/>
      <c r="AB9" s="272" t="s">
        <v>24</v>
      </c>
      <c r="AC9" s="274">
        <v>10</v>
      </c>
      <c r="AD9" s="447"/>
      <c r="AE9" s="435"/>
      <c r="AF9" s="435"/>
      <c r="AG9" s="435"/>
      <c r="AH9" s="275" t="s">
        <v>80</v>
      </c>
      <c r="AI9" s="275" t="s">
        <v>25</v>
      </c>
      <c r="AJ9" s="275" t="s">
        <v>26</v>
      </c>
      <c r="AK9" s="275" t="s">
        <v>24</v>
      </c>
      <c r="AL9" s="276">
        <f>$D$4</f>
        <v>10</v>
      </c>
      <c r="AM9" s="277" t="s">
        <v>23</v>
      </c>
      <c r="AN9" s="278" t="s">
        <v>23</v>
      </c>
      <c r="AO9" s="278" t="s">
        <v>23</v>
      </c>
      <c r="AP9" s="279" t="s">
        <v>23</v>
      </c>
      <c r="AQ9" s="191" t="s">
        <v>47</v>
      </c>
      <c r="AR9" s="280" t="s">
        <v>48</v>
      </c>
      <c r="AS9" s="191" t="s">
        <v>47</v>
      </c>
      <c r="AT9" s="280" t="s">
        <v>48</v>
      </c>
      <c r="AU9" s="191" t="s">
        <v>47</v>
      </c>
      <c r="AV9" s="280" t="s">
        <v>48</v>
      </c>
      <c r="AW9" s="191" t="s">
        <v>47</v>
      </c>
      <c r="AX9" s="281" t="s">
        <v>48</v>
      </c>
      <c r="AY9" s="282" t="s">
        <v>23</v>
      </c>
    </row>
    <row r="10" spans="2:51" ht="22.5" customHeight="1">
      <c r="B10" s="283" t="s">
        <v>222</v>
      </c>
      <c r="C10" s="284" t="s">
        <v>223</v>
      </c>
      <c r="D10" s="285" t="s">
        <v>224</v>
      </c>
      <c r="E10" s="286">
        <v>0</v>
      </c>
      <c r="F10" s="287" t="s">
        <v>225</v>
      </c>
      <c r="G10" s="288"/>
      <c r="H10" s="289">
        <v>1</v>
      </c>
      <c r="I10" s="290">
        <v>359</v>
      </c>
      <c r="J10" s="291" t="s">
        <v>226</v>
      </c>
      <c r="K10" s="292" t="s">
        <v>169</v>
      </c>
      <c r="L10" s="293">
        <v>1</v>
      </c>
      <c r="M10" s="287" t="s">
        <v>61</v>
      </c>
      <c r="N10" s="287">
        <v>0</v>
      </c>
      <c r="O10" s="287" t="s">
        <v>227</v>
      </c>
      <c r="P10" s="287" t="s">
        <v>171</v>
      </c>
      <c r="Q10" s="287" t="s">
        <v>228</v>
      </c>
      <c r="R10" s="287">
        <v>0</v>
      </c>
      <c r="S10" s="287">
        <v>0</v>
      </c>
      <c r="T10" s="294">
        <v>36</v>
      </c>
      <c r="U10" s="294">
        <v>1</v>
      </c>
      <c r="V10" s="295">
        <v>1</v>
      </c>
      <c r="W10" s="294"/>
      <c r="X10" s="294"/>
      <c r="Y10" s="296">
        <v>1</v>
      </c>
      <c r="Z10" s="297">
        <v>1</v>
      </c>
      <c r="AA10" s="295">
        <v>0</v>
      </c>
      <c r="AB10" s="294">
        <v>12.923999999999999</v>
      </c>
      <c r="AC10" s="298">
        <v>2455.56</v>
      </c>
      <c r="AD10" s="299" t="s">
        <v>168</v>
      </c>
      <c r="AE10" s="300"/>
      <c r="AF10" s="301"/>
      <c r="AG10" s="287"/>
      <c r="AH10" s="134"/>
      <c r="AI10" s="302"/>
      <c r="AJ10" s="296"/>
      <c r="AK10" s="296">
        <f t="shared" ref="AK10:AK11" si="0">(AI10/1000)*H10*I10*AJ10</f>
        <v>0</v>
      </c>
      <c r="AL10" s="303">
        <f t="shared" ref="AL10:AL11" si="1">AK10*$D$5*$D$4</f>
        <v>0</v>
      </c>
      <c r="AM10" s="304"/>
      <c r="AN10" s="290">
        <f t="shared" ref="AN10:AN11" si="2">AJ10*AM10</f>
        <v>0</v>
      </c>
      <c r="AO10" s="294"/>
      <c r="AP10" s="298">
        <f t="shared" ref="AP10:AP11" si="3">AJ10*AO10</f>
        <v>0</v>
      </c>
      <c r="AQ10" s="155"/>
      <c r="AR10" s="122"/>
      <c r="AS10" s="155"/>
      <c r="AT10" s="122"/>
      <c r="AU10" s="155"/>
      <c r="AV10" s="122"/>
      <c r="AW10" s="155"/>
      <c r="AX10" s="178"/>
      <c r="AY10" s="305">
        <f t="shared" ref="AY10:AY11" si="4">AN10+AP10+AQ10+AS10+AU10+AW10</f>
        <v>0</v>
      </c>
    </row>
    <row r="11" spans="2:51" ht="22.5" customHeight="1">
      <c r="B11" s="306" t="s">
        <v>229</v>
      </c>
      <c r="C11" s="307" t="s">
        <v>230</v>
      </c>
      <c r="D11" s="308" t="s">
        <v>231</v>
      </c>
      <c r="E11" s="309">
        <v>0</v>
      </c>
      <c r="F11" s="310" t="s">
        <v>225</v>
      </c>
      <c r="G11" s="311"/>
      <c r="H11" s="312">
        <v>1</v>
      </c>
      <c r="I11" s="313">
        <v>359</v>
      </c>
      <c r="J11" s="314" t="s">
        <v>232</v>
      </c>
      <c r="K11" s="292" t="s">
        <v>169</v>
      </c>
      <c r="L11" s="293">
        <v>1</v>
      </c>
      <c r="M11" s="315" t="s">
        <v>61</v>
      </c>
      <c r="N11" s="315">
        <v>0</v>
      </c>
      <c r="O11" s="315" t="s">
        <v>227</v>
      </c>
      <c r="P11" s="315" t="s">
        <v>171</v>
      </c>
      <c r="Q11" s="315" t="s">
        <v>228</v>
      </c>
      <c r="R11" s="315">
        <v>0</v>
      </c>
      <c r="S11" s="315">
        <v>0</v>
      </c>
      <c r="T11" s="316">
        <v>36</v>
      </c>
      <c r="U11" s="316">
        <v>1</v>
      </c>
      <c r="V11" s="317">
        <v>1</v>
      </c>
      <c r="W11" s="318"/>
      <c r="X11" s="318"/>
      <c r="Y11" s="319">
        <v>1</v>
      </c>
      <c r="Z11" s="320">
        <v>1</v>
      </c>
      <c r="AA11" s="317">
        <v>0</v>
      </c>
      <c r="AB11" s="316">
        <v>12.923999999999999</v>
      </c>
      <c r="AC11" s="321">
        <v>2455.56</v>
      </c>
      <c r="AD11" s="322" t="s">
        <v>168</v>
      </c>
      <c r="AE11" s="323"/>
      <c r="AF11" s="324"/>
      <c r="AG11" s="315"/>
      <c r="AH11" s="135"/>
      <c r="AI11" s="325"/>
      <c r="AJ11" s="326"/>
      <c r="AK11" s="326">
        <f t="shared" si="0"/>
        <v>0</v>
      </c>
      <c r="AL11" s="327">
        <f t="shared" si="1"/>
        <v>0</v>
      </c>
      <c r="AM11" s="328"/>
      <c r="AN11" s="313">
        <f t="shared" si="2"/>
        <v>0</v>
      </c>
      <c r="AO11" s="316"/>
      <c r="AP11" s="321">
        <f t="shared" si="3"/>
        <v>0</v>
      </c>
      <c r="AQ11" s="329"/>
      <c r="AR11" s="330"/>
      <c r="AS11" s="329"/>
      <c r="AT11" s="330"/>
      <c r="AU11" s="329"/>
      <c r="AV11" s="330"/>
      <c r="AW11" s="329"/>
      <c r="AX11" s="331"/>
      <c r="AY11" s="332">
        <f t="shared" si="4"/>
        <v>0</v>
      </c>
    </row>
    <row r="12" spans="2:51" ht="22.5" customHeight="1">
      <c r="B12" s="306" t="s">
        <v>229</v>
      </c>
      <c r="C12" s="307" t="s">
        <v>233</v>
      </c>
      <c r="D12" s="308"/>
      <c r="E12" s="309">
        <v>0</v>
      </c>
      <c r="F12" s="310" t="s">
        <v>225</v>
      </c>
      <c r="G12" s="311"/>
      <c r="H12" s="312"/>
      <c r="I12" s="313"/>
      <c r="J12" s="314" t="s">
        <v>234</v>
      </c>
      <c r="K12" s="292" t="s">
        <v>235</v>
      </c>
      <c r="L12" s="293" t="s">
        <v>72</v>
      </c>
      <c r="M12" s="315" t="s">
        <v>72</v>
      </c>
      <c r="N12" s="315">
        <v>0</v>
      </c>
      <c r="O12" s="315" t="s">
        <v>236</v>
      </c>
      <c r="P12" s="315" t="s">
        <v>237</v>
      </c>
      <c r="Q12" s="315" t="s">
        <v>238</v>
      </c>
      <c r="R12" s="315">
        <v>0</v>
      </c>
      <c r="S12" s="315">
        <v>0</v>
      </c>
      <c r="T12" s="316"/>
      <c r="U12" s="316">
        <v>1</v>
      </c>
      <c r="V12" s="317"/>
      <c r="W12" s="318"/>
      <c r="X12" s="318"/>
      <c r="Y12" s="319"/>
      <c r="Z12" s="320"/>
      <c r="AA12" s="317">
        <v>0</v>
      </c>
      <c r="AB12" s="316">
        <v>0</v>
      </c>
      <c r="AC12" s="321">
        <v>0</v>
      </c>
      <c r="AD12" s="322">
        <v>0</v>
      </c>
      <c r="AE12" s="323"/>
      <c r="AF12" s="324"/>
      <c r="AG12" s="315"/>
      <c r="AH12" s="135"/>
      <c r="AI12" s="325"/>
      <c r="AJ12" s="326"/>
      <c r="AK12" s="326"/>
      <c r="AL12" s="327"/>
      <c r="AM12" s="328"/>
      <c r="AN12" s="313"/>
      <c r="AO12" s="316"/>
      <c r="AP12" s="321"/>
      <c r="AQ12" s="329"/>
      <c r="AR12" s="330"/>
      <c r="AS12" s="329"/>
      <c r="AT12" s="330"/>
      <c r="AU12" s="329"/>
      <c r="AV12" s="330"/>
      <c r="AW12" s="329"/>
      <c r="AX12" s="331"/>
      <c r="AY12" s="332"/>
    </row>
    <row r="13" spans="2:51" ht="22.5" customHeight="1">
      <c r="B13" s="306"/>
      <c r="C13" s="307"/>
      <c r="D13" s="308"/>
      <c r="E13" s="309">
        <v>0</v>
      </c>
      <c r="F13" s="333"/>
      <c r="G13" s="334"/>
      <c r="H13" s="312"/>
      <c r="I13" s="313"/>
      <c r="J13" s="314" t="s">
        <v>239</v>
      </c>
      <c r="K13" s="335" t="s">
        <v>212</v>
      </c>
      <c r="L13" s="336" t="s">
        <v>187</v>
      </c>
      <c r="M13" s="310">
        <v>0</v>
      </c>
      <c r="N13" s="310">
        <v>0</v>
      </c>
      <c r="O13" s="310">
        <v>0</v>
      </c>
      <c r="P13" s="310">
        <v>0</v>
      </c>
      <c r="Q13" s="310">
        <v>0</v>
      </c>
      <c r="R13" s="310">
        <v>0</v>
      </c>
      <c r="S13" s="310">
        <v>0</v>
      </c>
      <c r="T13" s="318" t="s">
        <v>212</v>
      </c>
      <c r="U13" s="318"/>
      <c r="V13" s="317">
        <v>0</v>
      </c>
      <c r="W13" s="318"/>
      <c r="X13" s="318"/>
      <c r="Y13" s="319" t="s">
        <v>187</v>
      </c>
      <c r="Z13" s="320" t="s">
        <v>187</v>
      </c>
      <c r="AA13" s="317">
        <v>0</v>
      </c>
      <c r="AB13" s="318" t="s">
        <v>187</v>
      </c>
      <c r="AC13" s="337" t="s">
        <v>187</v>
      </c>
      <c r="AD13" s="338"/>
      <c r="AE13" s="339"/>
      <c r="AF13" s="340"/>
      <c r="AG13" s="310"/>
      <c r="AH13" s="136"/>
      <c r="AI13" s="341"/>
      <c r="AJ13" s="319"/>
      <c r="AK13" s="319"/>
      <c r="AL13" s="319"/>
      <c r="AM13" s="342"/>
      <c r="AN13" s="343"/>
      <c r="AO13" s="318"/>
      <c r="AP13" s="337"/>
      <c r="AQ13" s="329"/>
      <c r="AR13" s="330"/>
      <c r="AS13" s="329"/>
      <c r="AT13" s="330"/>
      <c r="AU13" s="329"/>
      <c r="AV13" s="330"/>
      <c r="AW13" s="329"/>
      <c r="AX13" s="331"/>
      <c r="AY13" s="344"/>
    </row>
    <row r="14" spans="2:51" ht="22.5" customHeight="1">
      <c r="B14" s="306"/>
      <c r="C14" s="307"/>
      <c r="D14" s="308"/>
      <c r="E14" s="309">
        <v>0</v>
      </c>
      <c r="F14" s="333"/>
      <c r="G14" s="334"/>
      <c r="H14" s="312"/>
      <c r="I14" s="313"/>
      <c r="J14" s="314" t="s">
        <v>240</v>
      </c>
      <c r="K14" s="335" t="s">
        <v>212</v>
      </c>
      <c r="L14" s="336" t="s">
        <v>187</v>
      </c>
      <c r="M14" s="310">
        <v>0</v>
      </c>
      <c r="N14" s="310">
        <v>0</v>
      </c>
      <c r="O14" s="310">
        <v>0</v>
      </c>
      <c r="P14" s="310">
        <v>0</v>
      </c>
      <c r="Q14" s="310">
        <v>0</v>
      </c>
      <c r="R14" s="310">
        <v>0</v>
      </c>
      <c r="S14" s="310">
        <v>0</v>
      </c>
      <c r="T14" s="318" t="s">
        <v>212</v>
      </c>
      <c r="U14" s="318"/>
      <c r="V14" s="317">
        <v>0</v>
      </c>
      <c r="W14" s="318"/>
      <c r="X14" s="318"/>
      <c r="Y14" s="319" t="s">
        <v>187</v>
      </c>
      <c r="Z14" s="320" t="s">
        <v>187</v>
      </c>
      <c r="AA14" s="317">
        <v>0</v>
      </c>
      <c r="AB14" s="318" t="s">
        <v>187</v>
      </c>
      <c r="AC14" s="337" t="s">
        <v>187</v>
      </c>
      <c r="AD14" s="338"/>
      <c r="AE14" s="339"/>
      <c r="AF14" s="340"/>
      <c r="AG14" s="310"/>
      <c r="AH14" s="136"/>
      <c r="AI14" s="341"/>
      <c r="AJ14" s="319"/>
      <c r="AK14" s="319"/>
      <c r="AL14" s="319"/>
      <c r="AM14" s="342"/>
      <c r="AN14" s="343"/>
      <c r="AO14" s="318"/>
      <c r="AP14" s="337"/>
      <c r="AQ14" s="329"/>
      <c r="AR14" s="330"/>
      <c r="AS14" s="329"/>
      <c r="AT14" s="330"/>
      <c r="AU14" s="329"/>
      <c r="AV14" s="330"/>
      <c r="AW14" s="329"/>
      <c r="AX14" s="331"/>
      <c r="AY14" s="344"/>
    </row>
    <row r="15" spans="2:51" ht="22.5" customHeight="1">
      <c r="B15" s="306"/>
      <c r="C15" s="307"/>
      <c r="D15" s="308"/>
      <c r="E15" s="309">
        <v>0</v>
      </c>
      <c r="F15" s="333"/>
      <c r="G15" s="334"/>
      <c r="H15" s="312"/>
      <c r="I15" s="313"/>
      <c r="J15" s="314" t="s">
        <v>239</v>
      </c>
      <c r="K15" s="335" t="s">
        <v>212</v>
      </c>
      <c r="L15" s="336" t="s">
        <v>187</v>
      </c>
      <c r="M15" s="310">
        <v>0</v>
      </c>
      <c r="N15" s="310">
        <v>0</v>
      </c>
      <c r="O15" s="310">
        <v>0</v>
      </c>
      <c r="P15" s="310">
        <v>0</v>
      </c>
      <c r="Q15" s="310">
        <v>0</v>
      </c>
      <c r="R15" s="310">
        <v>0</v>
      </c>
      <c r="S15" s="310">
        <v>0</v>
      </c>
      <c r="T15" s="318" t="s">
        <v>212</v>
      </c>
      <c r="U15" s="318"/>
      <c r="V15" s="317">
        <v>0</v>
      </c>
      <c r="W15" s="318"/>
      <c r="X15" s="318"/>
      <c r="Y15" s="319" t="s">
        <v>187</v>
      </c>
      <c r="Z15" s="320" t="s">
        <v>187</v>
      </c>
      <c r="AA15" s="317">
        <v>0</v>
      </c>
      <c r="AB15" s="318" t="s">
        <v>187</v>
      </c>
      <c r="AC15" s="337" t="s">
        <v>187</v>
      </c>
      <c r="AD15" s="338"/>
      <c r="AE15" s="339"/>
      <c r="AF15" s="340"/>
      <c r="AG15" s="310"/>
      <c r="AH15" s="136"/>
      <c r="AI15" s="341"/>
      <c r="AJ15" s="319"/>
      <c r="AK15" s="319"/>
      <c r="AL15" s="319"/>
      <c r="AM15" s="342"/>
      <c r="AN15" s="343"/>
      <c r="AO15" s="318"/>
      <c r="AP15" s="337"/>
      <c r="AQ15" s="329"/>
      <c r="AR15" s="330"/>
      <c r="AS15" s="329"/>
      <c r="AT15" s="330"/>
      <c r="AU15" s="329"/>
      <c r="AV15" s="330"/>
      <c r="AW15" s="329"/>
      <c r="AX15" s="331"/>
      <c r="AY15" s="344"/>
    </row>
    <row r="16" spans="2:51" ht="22.5" customHeight="1">
      <c r="B16" s="306"/>
      <c r="C16" s="307"/>
      <c r="D16" s="308"/>
      <c r="E16" s="309">
        <v>0</v>
      </c>
      <c r="F16" s="333"/>
      <c r="G16" s="334"/>
      <c r="H16" s="312"/>
      <c r="I16" s="313"/>
      <c r="J16" s="314" t="s">
        <v>241</v>
      </c>
      <c r="K16" s="335" t="s">
        <v>212</v>
      </c>
      <c r="L16" s="336" t="s">
        <v>187</v>
      </c>
      <c r="M16" s="310">
        <v>0</v>
      </c>
      <c r="N16" s="310">
        <v>0</v>
      </c>
      <c r="O16" s="310">
        <v>0</v>
      </c>
      <c r="P16" s="310">
        <v>0</v>
      </c>
      <c r="Q16" s="310">
        <v>0</v>
      </c>
      <c r="R16" s="310">
        <v>0</v>
      </c>
      <c r="S16" s="310">
        <v>0</v>
      </c>
      <c r="T16" s="318" t="s">
        <v>212</v>
      </c>
      <c r="U16" s="318"/>
      <c r="V16" s="317">
        <v>0</v>
      </c>
      <c r="W16" s="318"/>
      <c r="X16" s="318"/>
      <c r="Y16" s="319" t="s">
        <v>187</v>
      </c>
      <c r="Z16" s="320" t="s">
        <v>187</v>
      </c>
      <c r="AA16" s="317">
        <v>0</v>
      </c>
      <c r="AB16" s="318" t="s">
        <v>187</v>
      </c>
      <c r="AC16" s="337" t="s">
        <v>187</v>
      </c>
      <c r="AD16" s="338">
        <v>0</v>
      </c>
      <c r="AE16" s="339"/>
      <c r="AF16" s="340"/>
      <c r="AG16" s="310"/>
      <c r="AH16" s="136"/>
      <c r="AI16" s="341"/>
      <c r="AJ16" s="319"/>
      <c r="AK16" s="319"/>
      <c r="AL16" s="345"/>
      <c r="AM16" s="342"/>
      <c r="AN16" s="343"/>
      <c r="AO16" s="318"/>
      <c r="AP16" s="337"/>
      <c r="AQ16" s="329"/>
      <c r="AR16" s="330"/>
      <c r="AS16" s="329"/>
      <c r="AT16" s="330"/>
      <c r="AU16" s="329"/>
      <c r="AV16" s="330"/>
      <c r="AW16" s="329"/>
      <c r="AX16" s="331"/>
      <c r="AY16" s="344"/>
    </row>
    <row r="17" spans="2:51" ht="22.5" customHeight="1" thickBot="1">
      <c r="B17" s="346"/>
      <c r="C17" s="347"/>
      <c r="D17" s="348"/>
      <c r="E17" s="349">
        <v>0</v>
      </c>
      <c r="F17" s="350"/>
      <c r="G17" s="351"/>
      <c r="H17" s="352"/>
      <c r="I17" s="353"/>
      <c r="J17" s="354" t="s">
        <v>242</v>
      </c>
      <c r="K17" s="355" t="s">
        <v>212</v>
      </c>
      <c r="L17" s="356" t="s">
        <v>187</v>
      </c>
      <c r="M17" s="357">
        <v>0</v>
      </c>
      <c r="N17" s="357">
        <v>0</v>
      </c>
      <c r="O17" s="357">
        <v>0</v>
      </c>
      <c r="P17" s="357">
        <v>0</v>
      </c>
      <c r="Q17" s="357">
        <v>0</v>
      </c>
      <c r="R17" s="357">
        <v>0</v>
      </c>
      <c r="S17" s="357">
        <v>0</v>
      </c>
      <c r="T17" s="358" t="s">
        <v>212</v>
      </c>
      <c r="U17" s="358"/>
      <c r="V17" s="317">
        <v>0</v>
      </c>
      <c r="W17" s="359"/>
      <c r="X17" s="359"/>
      <c r="Y17" s="360" t="s">
        <v>187</v>
      </c>
      <c r="Z17" s="361" t="s">
        <v>187</v>
      </c>
      <c r="AA17" s="362">
        <v>0</v>
      </c>
      <c r="AB17" s="358" t="s">
        <v>187</v>
      </c>
      <c r="AC17" s="363" t="s">
        <v>187</v>
      </c>
      <c r="AD17" s="364">
        <v>0</v>
      </c>
      <c r="AE17" s="365"/>
      <c r="AF17" s="366"/>
      <c r="AG17" s="357"/>
      <c r="AH17" s="137"/>
      <c r="AI17" s="367"/>
      <c r="AJ17" s="368"/>
      <c r="AK17" s="368"/>
      <c r="AL17" s="369"/>
      <c r="AM17" s="370"/>
      <c r="AN17" s="353"/>
      <c r="AO17" s="358"/>
      <c r="AP17" s="363"/>
      <c r="AQ17" s="371"/>
      <c r="AR17" s="372"/>
      <c r="AS17" s="371"/>
      <c r="AT17" s="372"/>
      <c r="AU17" s="371"/>
      <c r="AV17" s="372"/>
      <c r="AW17" s="371"/>
      <c r="AX17" s="373"/>
      <c r="AY17" s="374"/>
    </row>
    <row r="18" spans="2:51" ht="30" customHeight="1" thickTop="1">
      <c r="K18" s="375"/>
      <c r="L18" s="375"/>
      <c r="M18" s="375"/>
      <c r="N18" s="375"/>
      <c r="O18" s="375"/>
      <c r="P18" s="375"/>
      <c r="Q18" s="375"/>
      <c r="R18" s="375"/>
      <c r="S18" s="375"/>
      <c r="T18" s="375"/>
      <c r="U18" s="375"/>
      <c r="V18" s="375"/>
      <c r="W18" s="375"/>
      <c r="X18" s="375"/>
      <c r="Y18" s="375"/>
      <c r="Z18" s="375"/>
      <c r="AA18" s="375"/>
      <c r="AB18" s="376" t="s">
        <v>40</v>
      </c>
      <c r="AC18" s="376" t="s">
        <v>243</v>
      </c>
      <c r="AE18" s="375"/>
      <c r="AF18" s="375"/>
      <c r="AG18" s="375"/>
      <c r="AH18" s="375"/>
      <c r="AI18" s="375"/>
      <c r="AJ18" s="377"/>
      <c r="AK18" s="378" t="s">
        <v>156</v>
      </c>
      <c r="AL18" s="378" t="s">
        <v>157</v>
      </c>
      <c r="AM18" s="379" t="s">
        <v>27</v>
      </c>
      <c r="AN18" s="31">
        <f>SUM(AN10:AN17)</f>
        <v>0</v>
      </c>
      <c r="AO18" s="380" t="s">
        <v>28</v>
      </c>
      <c r="AP18" s="31">
        <f>SUM(AP10:AP17)</f>
        <v>0</v>
      </c>
      <c r="AQ18" s="380" t="s">
        <v>78</v>
      </c>
      <c r="AR18" s="31">
        <f>SUM(AQ10:AQ17)</f>
        <v>0</v>
      </c>
      <c r="AS18" s="381" t="s">
        <v>86</v>
      </c>
      <c r="AT18" s="31">
        <f>SUM(AS10:AS17)</f>
        <v>0</v>
      </c>
      <c r="AU18" s="381" t="s">
        <v>87</v>
      </c>
      <c r="AV18" s="31">
        <f>SUM(AU10:AU17)</f>
        <v>0</v>
      </c>
      <c r="AW18" s="381" t="s">
        <v>88</v>
      </c>
      <c r="AX18" s="31">
        <f>SUM(AW10:AW17)</f>
        <v>0</v>
      </c>
      <c r="AY18" s="436" t="s">
        <v>244</v>
      </c>
    </row>
    <row r="19" spans="2:51" ht="15" customHeight="1" thickBot="1">
      <c r="AB19" s="382" t="s">
        <v>41</v>
      </c>
      <c r="AC19" s="383">
        <v>10</v>
      </c>
      <c r="AK19" s="384" t="s">
        <v>245</v>
      </c>
      <c r="AL19" s="384">
        <f>$D$4</f>
        <v>10</v>
      </c>
      <c r="AM19" s="385"/>
      <c r="AN19" s="380"/>
      <c r="AO19" s="380"/>
      <c r="AP19" s="31"/>
      <c r="AY19" s="437"/>
    </row>
    <row r="20" spans="2:51" s="388" customFormat="1" ht="33" customHeight="1" thickTop="1" thickBot="1">
      <c r="B20" s="386"/>
      <c r="C20" s="386"/>
      <c r="D20" s="387"/>
      <c r="E20" s="387"/>
      <c r="F20" s="387"/>
      <c r="G20" s="387"/>
      <c r="AB20" s="98">
        <v>25.847999999999999</v>
      </c>
      <c r="AC20" s="87">
        <v>4911.12</v>
      </c>
      <c r="AD20" s="43"/>
      <c r="AE20" s="43"/>
      <c r="AF20" s="43"/>
      <c r="AG20" s="43"/>
      <c r="AH20" s="43"/>
      <c r="AI20" s="43"/>
      <c r="AJ20" s="43"/>
      <c r="AK20" s="99">
        <f t="array" ref="AK20">SUM(IF(ISERROR(AK10:AK17),0,(AK10:AK17)))</f>
        <v>0</v>
      </c>
      <c r="AL20" s="66">
        <f t="array" ref="AL20">SUM(IF(ISERROR(AL10:AL17),0,(AL10:AL17)))</f>
        <v>0</v>
      </c>
      <c r="AM20" s="216"/>
      <c r="AN20" s="46"/>
      <c r="AO20" s="380"/>
      <c r="AP20" s="31"/>
      <c r="AQ20" s="389"/>
      <c r="AR20" s="389"/>
      <c r="AS20" s="389"/>
      <c r="AT20" s="389"/>
      <c r="AU20" s="389"/>
      <c r="AV20" s="389"/>
      <c r="AW20" s="389"/>
      <c r="AX20" s="389"/>
      <c r="AY20" s="42">
        <f t="array" ref="AY20">SUM(IF(ISERROR(AY10:AY17),0,(AY10:AY17)))</f>
        <v>0</v>
      </c>
    </row>
    <row r="21" spans="2:51" s="388" customFormat="1" ht="39.950000000000003" customHeight="1" thickTop="1" thickBot="1">
      <c r="B21" s="386"/>
      <c r="C21" s="386"/>
      <c r="D21" s="387"/>
      <c r="E21" s="387"/>
      <c r="F21" s="387"/>
      <c r="G21" s="387"/>
      <c r="AB21" s="88"/>
      <c r="AC21" s="89"/>
      <c r="AD21" s="43"/>
      <c r="AE21" s="43"/>
      <c r="AF21" s="43"/>
      <c r="AG21" s="43"/>
      <c r="AH21" s="43"/>
      <c r="AI21" s="43"/>
      <c r="AJ21" s="43"/>
      <c r="AK21" s="88"/>
      <c r="AL21" s="89"/>
      <c r="AM21" s="49"/>
      <c r="AN21" s="46"/>
      <c r="AO21" s="380"/>
      <c r="AP21" s="31"/>
      <c r="AQ21" s="389"/>
      <c r="AR21" s="389"/>
      <c r="AS21" s="389"/>
      <c r="AT21" s="389"/>
      <c r="AU21" s="389"/>
      <c r="AV21" s="389"/>
      <c r="AW21" s="389"/>
      <c r="AX21" s="389"/>
      <c r="AY21" s="390" t="s">
        <v>246</v>
      </c>
    </row>
    <row r="22" spans="2:51" s="388" customFormat="1" ht="33" customHeight="1" thickTop="1" thickBot="1">
      <c r="B22" s="386"/>
      <c r="C22" s="386"/>
      <c r="D22" s="387"/>
      <c r="E22" s="387"/>
      <c r="F22" s="387"/>
      <c r="G22" s="387"/>
      <c r="AB22" s="88"/>
      <c r="AC22" s="89"/>
      <c r="AD22" s="43"/>
      <c r="AE22" s="43"/>
      <c r="AF22" s="43"/>
      <c r="AG22" s="43"/>
      <c r="AH22" s="43"/>
      <c r="AI22" s="43"/>
      <c r="AJ22" s="43"/>
      <c r="AK22" s="391" t="s">
        <v>159</v>
      </c>
      <c r="AL22" s="392" t="s">
        <v>160</v>
      </c>
      <c r="AM22" s="49"/>
      <c r="AN22" s="46"/>
      <c r="AO22" s="380"/>
      <c r="AP22" s="31"/>
      <c r="AQ22" s="389"/>
      <c r="AR22" s="389"/>
      <c r="AS22" s="389"/>
      <c r="AT22" s="389"/>
      <c r="AU22" s="389"/>
      <c r="AV22" s="389"/>
      <c r="AW22" s="389"/>
      <c r="AX22" s="389"/>
      <c r="AY22" s="42">
        <f>AY20*1.1</f>
        <v>0</v>
      </c>
    </row>
    <row r="23" spans="2:51" s="388" customFormat="1" ht="22.5" customHeight="1" thickTop="1" thickBot="1">
      <c r="B23" s="386"/>
      <c r="C23" s="386"/>
      <c r="D23" s="387"/>
      <c r="E23" s="387"/>
      <c r="F23" s="387"/>
      <c r="G23" s="387"/>
      <c r="AB23" s="40"/>
      <c r="AC23" s="43"/>
      <c r="AD23" s="43"/>
      <c r="AE23" s="43"/>
      <c r="AF23" s="43"/>
      <c r="AG23" s="43"/>
      <c r="AH23" s="43"/>
      <c r="AI23" s="43"/>
      <c r="AJ23" s="43"/>
      <c r="AK23" s="393">
        <f>$D$4</f>
        <v>10</v>
      </c>
      <c r="AL23" s="394">
        <f>$D$4</f>
        <v>10</v>
      </c>
      <c r="AM23" s="45"/>
      <c r="AN23" s="43"/>
      <c r="AO23" s="47"/>
      <c r="AP23" s="43"/>
      <c r="AQ23" s="389"/>
      <c r="AR23" s="389"/>
      <c r="AS23" s="389"/>
      <c r="AT23" s="389"/>
      <c r="AU23" s="389"/>
      <c r="AV23" s="389"/>
      <c r="AW23" s="389"/>
      <c r="AX23" s="389"/>
    </row>
    <row r="24" spans="2:51" ht="39.950000000000003" customHeight="1" thickTop="1" thickBot="1">
      <c r="AB24" s="395"/>
      <c r="AC24" s="44"/>
      <c r="AD24" s="395"/>
      <c r="AE24" s="395"/>
      <c r="AF24" s="395"/>
      <c r="AG24" s="395"/>
      <c r="AH24" s="395"/>
      <c r="AI24" s="395"/>
      <c r="AJ24" s="395"/>
      <c r="AK24" s="66">
        <f>AC20-AL20</f>
        <v>4911.12</v>
      </c>
      <c r="AL24" s="87">
        <v>538.5</v>
      </c>
      <c r="AM24" s="396"/>
      <c r="AN24" s="397"/>
      <c r="AO24" s="438"/>
      <c r="AP24" s="438"/>
      <c r="AV24" s="398"/>
      <c r="AW24" s="398"/>
      <c r="AX24" s="398"/>
    </row>
    <row r="25" spans="2:51" ht="37.5" customHeight="1" thickTop="1">
      <c r="AM25" s="399"/>
      <c r="AV25" s="398"/>
      <c r="AW25" s="433"/>
      <c r="AX25" s="433"/>
    </row>
    <row r="26" spans="2:51" ht="12">
      <c r="AV26" s="398"/>
      <c r="AW26" s="439"/>
      <c r="AX26" s="439"/>
    </row>
    <row r="27" spans="2:51">
      <c r="AV27" s="398"/>
      <c r="AW27" s="398"/>
      <c r="AX27" s="398"/>
    </row>
  </sheetData>
  <autoFilter ref="B8:AL24"/>
  <mergeCells count="27">
    <mergeCell ref="J7:AC7"/>
    <mergeCell ref="AD7:AL7"/>
    <mergeCell ref="AM7:AN7"/>
    <mergeCell ref="AO7:AP7"/>
    <mergeCell ref="B8:B9"/>
    <mergeCell ref="C8:C9"/>
    <mergeCell ref="D8:D9"/>
    <mergeCell ref="E8:E9"/>
    <mergeCell ref="J8:J9"/>
    <mergeCell ref="K8:K9"/>
    <mergeCell ref="AF8:AF9"/>
    <mergeCell ref="L8:L9"/>
    <mergeCell ref="M8:M9"/>
    <mergeCell ref="N8:N9"/>
    <mergeCell ref="O8:O9"/>
    <mergeCell ref="P8:P9"/>
    <mergeCell ref="Q8:Q9"/>
    <mergeCell ref="R8:R9"/>
    <mergeCell ref="S8:S9"/>
    <mergeCell ref="AA8:AA9"/>
    <mergeCell ref="AD8:AD9"/>
    <mergeCell ref="AE8:AE9"/>
    <mergeCell ref="AG8:AG9"/>
    <mergeCell ref="AY18:AY19"/>
    <mergeCell ref="AO24:AP24"/>
    <mergeCell ref="AW25:AX25"/>
    <mergeCell ref="AW26:AX26"/>
  </mergeCells>
  <phoneticPr fontId="106"/>
  <conditionalFormatting sqref="Y10:Y12 AJ12 AJ16:AJ17 Y16:Y17">
    <cfRule type="expression" dxfId="28" priority="3">
      <formula>Y10="手入力"</formula>
    </cfRule>
  </conditionalFormatting>
  <conditionalFormatting sqref="AJ10:AJ11">
    <cfRule type="expression" dxfId="27" priority="2">
      <formula>AJ10="手入力"</formula>
    </cfRule>
  </conditionalFormatting>
  <conditionalFormatting sqref="Y13:Y15 AJ13:AJ15">
    <cfRule type="expression" dxfId="26" priority="1">
      <formula>Y13="手入力"</formula>
    </cfRule>
  </conditionalFormatting>
  <printOptions horizontalCentered="1"/>
  <pageMargins left="0.78740157480314965" right="0" top="0.39370078740157483" bottom="0.39370078740157483" header="0.31496062992125984" footer="0.31496062992125984"/>
  <pageSetup paperSize="8" scale="29" fitToHeight="0" orientation="landscape" r:id="rId1"/>
  <headerFooter alignWithMargins="0">
    <oddFooter>&amp;P / &amp;N ページ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Y47"/>
  <sheetViews>
    <sheetView view="pageBreakPreview" zoomScaleNormal="70" zoomScaleSheetLayoutView="100" workbookViewId="0">
      <pane ySplit="9" topLeftCell="A10" activePane="bottomLeft" state="frozen"/>
      <selection activeCell="AE1" sqref="AE1"/>
      <selection pane="bottomLeft" activeCell="AO16" sqref="AO16"/>
    </sheetView>
  </sheetViews>
  <sheetFormatPr defaultColWidth="9" defaultRowHeight="11.25"/>
  <cols>
    <col min="1" max="1" width="2" style="227" customWidth="1"/>
    <col min="2" max="2" width="7" style="243" customWidth="1"/>
    <col min="3" max="3" width="20.625" style="243" customWidth="1"/>
    <col min="4" max="5" width="20.625" style="245" customWidth="1"/>
    <col min="6" max="7" width="15.625" style="245" customWidth="1"/>
    <col min="8" max="9" width="7.625" style="227" customWidth="1"/>
    <col min="10" max="10" width="10.625" style="227" customWidth="1"/>
    <col min="11" max="11" width="25.625" style="227" customWidth="1"/>
    <col min="12" max="12" width="8.625" style="227" customWidth="1"/>
    <col min="13" max="13" width="10.625" style="227" customWidth="1"/>
    <col min="14" max="14" width="5.625" style="227" customWidth="1"/>
    <col min="15" max="15" width="13.25" style="227" customWidth="1"/>
    <col min="16" max="19" width="15.625" style="227" customWidth="1"/>
    <col min="20" max="27" width="10.625" style="227" customWidth="1"/>
    <col min="28" max="28" width="17.625" style="227" customWidth="1"/>
    <col min="29" max="29" width="18.75" style="227" customWidth="1"/>
    <col min="30" max="30" width="10.375" style="227" customWidth="1"/>
    <col min="31" max="31" width="35.25" style="227" customWidth="1"/>
    <col min="32" max="32" width="25.25" style="227" customWidth="1"/>
    <col min="33" max="33" width="21.5" style="227" customWidth="1"/>
    <col min="34" max="35" width="12.625" style="227" customWidth="1"/>
    <col min="36" max="36" width="9.375" style="227" customWidth="1"/>
    <col min="37" max="37" width="17.625" style="227" customWidth="1"/>
    <col min="38" max="38" width="18.75" style="227" customWidth="1"/>
    <col min="39" max="39" width="12.375" style="227" customWidth="1"/>
    <col min="40" max="40" width="16.75" style="227" customWidth="1"/>
    <col min="41" max="41" width="10.625" style="227" customWidth="1"/>
    <col min="42" max="42" width="15.75" style="227" customWidth="1"/>
    <col min="43" max="50" width="9" style="229" customWidth="1"/>
    <col min="51" max="51" width="25.5" style="227" customWidth="1"/>
    <col min="52" max="16384" width="9" style="227"/>
  </cols>
  <sheetData>
    <row r="1" spans="2:51" ht="33.6" customHeight="1">
      <c r="B1" s="222" t="s">
        <v>247</v>
      </c>
      <c r="C1" s="223"/>
      <c r="D1" s="223"/>
      <c r="E1" s="224"/>
      <c r="F1" s="225"/>
      <c r="G1" s="225"/>
      <c r="H1" s="223"/>
      <c r="I1" s="223"/>
      <c r="J1" s="223"/>
      <c r="K1" s="226"/>
      <c r="W1" s="228"/>
      <c r="X1" s="228"/>
      <c r="Y1" s="228"/>
      <c r="Z1" s="228"/>
      <c r="AA1" s="228"/>
      <c r="AD1" s="228"/>
    </row>
    <row r="2" spans="2:51" ht="33.6" customHeight="1">
      <c r="B2" s="223" t="s">
        <v>215</v>
      </c>
      <c r="C2" s="223"/>
      <c r="D2" s="223"/>
      <c r="E2" s="224"/>
      <c r="F2" s="225"/>
      <c r="G2" s="225"/>
      <c r="H2" s="223"/>
      <c r="I2" s="223"/>
      <c r="J2" s="223"/>
      <c r="K2" s="226"/>
      <c r="W2" s="228"/>
      <c r="X2" s="228"/>
      <c r="Y2" s="228"/>
      <c r="Z2" s="228"/>
      <c r="AA2" s="228"/>
      <c r="AD2" s="228"/>
      <c r="AE2" s="230"/>
      <c r="AK2" s="230"/>
    </row>
    <row r="3" spans="2:51" ht="20.100000000000001" customHeight="1">
      <c r="B3" s="232"/>
      <c r="C3" s="232"/>
      <c r="D3" s="233"/>
      <c r="E3" s="233"/>
      <c r="F3" s="234"/>
      <c r="G3" s="234"/>
      <c r="H3" s="235"/>
      <c r="I3" s="236"/>
      <c r="J3" s="236"/>
      <c r="K3" s="237"/>
      <c r="L3" s="237"/>
      <c r="M3" s="237"/>
      <c r="N3" s="237"/>
      <c r="O3" s="237"/>
      <c r="P3" s="237"/>
      <c r="Q3" s="237"/>
      <c r="R3" s="237"/>
      <c r="S3" s="237"/>
      <c r="T3" s="237"/>
      <c r="U3" s="237"/>
      <c r="V3" s="237"/>
      <c r="W3" s="228"/>
      <c r="X3" s="228"/>
      <c r="Y3" s="228"/>
      <c r="Z3" s="228"/>
      <c r="AA3" s="228"/>
      <c r="AB3" s="238"/>
      <c r="AC3" s="238"/>
      <c r="AD3" s="228"/>
      <c r="AE3" s="230"/>
    </row>
    <row r="4" spans="2:51" ht="20.100000000000001" customHeight="1">
      <c r="B4" s="239" t="s">
        <v>42</v>
      </c>
      <c r="C4" s="239"/>
      <c r="D4" s="240">
        <v>10</v>
      </c>
      <c r="E4" s="233"/>
      <c r="F4" s="234"/>
      <c r="G4" s="234"/>
      <c r="H4" s="235"/>
      <c r="I4" s="236"/>
      <c r="J4" s="236"/>
      <c r="K4" s="237"/>
      <c r="L4" s="237"/>
      <c r="M4" s="237"/>
      <c r="N4" s="237"/>
      <c r="O4" s="237"/>
      <c r="P4" s="237"/>
      <c r="Q4" s="237"/>
      <c r="R4" s="237"/>
      <c r="S4" s="237"/>
      <c r="T4" s="237"/>
      <c r="U4" s="237"/>
      <c r="V4" s="237"/>
      <c r="W4" s="228"/>
      <c r="X4" s="228"/>
      <c r="Y4" s="228"/>
      <c r="Z4" s="228"/>
      <c r="AA4" s="228"/>
      <c r="AB4" s="238"/>
      <c r="AC4" s="238"/>
      <c r="AD4" s="228"/>
      <c r="AE4" s="230"/>
    </row>
    <row r="5" spans="2:51" ht="20.100000000000001" customHeight="1">
      <c r="B5" s="241" t="s">
        <v>91</v>
      </c>
      <c r="C5" s="241"/>
      <c r="D5" s="211">
        <v>19</v>
      </c>
      <c r="E5" s="91"/>
      <c r="F5" s="91"/>
      <c r="G5" s="91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242"/>
      <c r="X5" s="242"/>
      <c r="Y5" s="242"/>
      <c r="Z5" s="242"/>
      <c r="AA5" s="242"/>
      <c r="AB5" s="238"/>
      <c r="AC5" s="238"/>
      <c r="AD5" s="228"/>
      <c r="AO5" s="243"/>
    </row>
    <row r="6" spans="2:51" ht="20.100000000000001" customHeight="1" thickBot="1">
      <c r="B6" s="232"/>
      <c r="C6" s="232"/>
      <c r="D6" s="92"/>
      <c r="E6" s="92"/>
      <c r="F6" s="165"/>
      <c r="G6" s="165"/>
      <c r="K6" s="238"/>
      <c r="L6" s="238"/>
      <c r="M6" s="238"/>
      <c r="N6" s="238"/>
      <c r="O6" s="238"/>
      <c r="P6" s="238"/>
      <c r="Q6" s="238"/>
      <c r="R6" s="238"/>
      <c r="S6" s="238"/>
      <c r="T6" s="238"/>
      <c r="U6" s="238"/>
      <c r="V6" s="238"/>
      <c r="W6" s="244"/>
      <c r="X6" s="244"/>
      <c r="Y6" s="244"/>
      <c r="Z6" s="244"/>
      <c r="AA6" s="244"/>
      <c r="AB6" s="238"/>
      <c r="AC6" s="238"/>
      <c r="AD6" s="228"/>
      <c r="AO6" s="243" t="s">
        <v>53</v>
      </c>
    </row>
    <row r="7" spans="2:51" ht="28.5" customHeight="1" thickTop="1" thickBot="1">
      <c r="E7" s="246"/>
      <c r="J7" s="449" t="s">
        <v>36</v>
      </c>
      <c r="K7" s="450"/>
      <c r="L7" s="450"/>
      <c r="M7" s="450"/>
      <c r="N7" s="450"/>
      <c r="O7" s="450"/>
      <c r="P7" s="450"/>
      <c r="Q7" s="450"/>
      <c r="R7" s="450"/>
      <c r="S7" s="450"/>
      <c r="T7" s="450"/>
      <c r="U7" s="450"/>
      <c r="V7" s="450"/>
      <c r="W7" s="450"/>
      <c r="X7" s="450"/>
      <c r="Y7" s="450"/>
      <c r="Z7" s="450"/>
      <c r="AA7" s="450"/>
      <c r="AB7" s="450"/>
      <c r="AC7" s="451"/>
      <c r="AD7" s="452" t="s">
        <v>213</v>
      </c>
      <c r="AE7" s="452"/>
      <c r="AF7" s="452"/>
      <c r="AG7" s="452"/>
      <c r="AH7" s="452"/>
      <c r="AI7" s="452"/>
      <c r="AJ7" s="452"/>
      <c r="AK7" s="452"/>
      <c r="AL7" s="452"/>
      <c r="AM7" s="453" t="s">
        <v>0</v>
      </c>
      <c r="AN7" s="454"/>
      <c r="AO7" s="455" t="s">
        <v>1</v>
      </c>
      <c r="AP7" s="456"/>
      <c r="AQ7" s="247" t="s">
        <v>76</v>
      </c>
      <c r="AR7" s="248"/>
      <c r="AS7" s="247" t="s">
        <v>248</v>
      </c>
      <c r="AT7" s="248"/>
      <c r="AU7" s="248"/>
      <c r="AV7" s="248"/>
      <c r="AW7" s="248"/>
      <c r="AX7" s="248"/>
      <c r="AY7" s="249" t="s">
        <v>249</v>
      </c>
    </row>
    <row r="8" spans="2:51" ht="22.5" customHeight="1" thickBot="1">
      <c r="B8" s="466" t="s">
        <v>3</v>
      </c>
      <c r="C8" s="459" t="s">
        <v>4</v>
      </c>
      <c r="D8" s="461" t="s">
        <v>54</v>
      </c>
      <c r="E8" s="463" t="s">
        <v>89</v>
      </c>
      <c r="F8" s="250" t="s">
        <v>152</v>
      </c>
      <c r="G8" s="250" t="s">
        <v>219</v>
      </c>
      <c r="H8" s="251" t="s">
        <v>5</v>
      </c>
      <c r="I8" s="252" t="s">
        <v>43</v>
      </c>
      <c r="J8" s="464" t="s">
        <v>221</v>
      </c>
      <c r="K8" s="440" t="s">
        <v>35</v>
      </c>
      <c r="L8" s="440" t="s">
        <v>38</v>
      </c>
      <c r="M8" s="440" t="s">
        <v>7</v>
      </c>
      <c r="N8" s="442" t="s">
        <v>74</v>
      </c>
      <c r="O8" s="440" t="s">
        <v>37</v>
      </c>
      <c r="P8" s="440" t="s">
        <v>82</v>
      </c>
      <c r="Q8" s="440" t="s">
        <v>83</v>
      </c>
      <c r="R8" s="440" t="s">
        <v>84</v>
      </c>
      <c r="S8" s="442" t="s">
        <v>85</v>
      </c>
      <c r="T8" s="253" t="s">
        <v>8</v>
      </c>
      <c r="U8" s="253" t="s">
        <v>9</v>
      </c>
      <c r="V8" s="253" t="s">
        <v>10</v>
      </c>
      <c r="W8" s="254" t="s">
        <v>90</v>
      </c>
      <c r="X8" s="254"/>
      <c r="Y8" s="255" t="s">
        <v>81</v>
      </c>
      <c r="Z8" s="255"/>
      <c r="AA8" s="444" t="s">
        <v>69</v>
      </c>
      <c r="AB8" s="256" t="s">
        <v>11</v>
      </c>
      <c r="AC8" s="257" t="s">
        <v>12</v>
      </c>
      <c r="AD8" s="446" t="s">
        <v>158</v>
      </c>
      <c r="AE8" s="448" t="s">
        <v>6</v>
      </c>
      <c r="AF8" s="435" t="s">
        <v>13</v>
      </c>
      <c r="AG8" s="435" t="s">
        <v>14</v>
      </c>
      <c r="AH8" s="258" t="s">
        <v>79</v>
      </c>
      <c r="AI8" s="259" t="s">
        <v>8</v>
      </c>
      <c r="AJ8" s="259" t="s">
        <v>15</v>
      </c>
      <c r="AK8" s="259" t="s">
        <v>11</v>
      </c>
      <c r="AL8" s="260" t="s">
        <v>12</v>
      </c>
      <c r="AM8" s="261" t="s">
        <v>161</v>
      </c>
      <c r="AN8" s="262" t="s">
        <v>16</v>
      </c>
      <c r="AO8" s="262" t="s">
        <v>17</v>
      </c>
      <c r="AP8" s="263" t="s">
        <v>16</v>
      </c>
      <c r="AQ8" s="264"/>
      <c r="AR8" s="265"/>
      <c r="AS8" s="266" t="s">
        <v>44</v>
      </c>
      <c r="AT8" s="266"/>
      <c r="AU8" s="266" t="s">
        <v>45</v>
      </c>
      <c r="AV8" s="266"/>
      <c r="AW8" s="266" t="s">
        <v>46</v>
      </c>
      <c r="AX8" s="267"/>
      <c r="AY8" s="268" t="s">
        <v>2</v>
      </c>
    </row>
    <row r="9" spans="2:51" ht="22.5" customHeight="1" thickBot="1">
      <c r="B9" s="467"/>
      <c r="C9" s="460"/>
      <c r="D9" s="462"/>
      <c r="E9" s="462"/>
      <c r="F9" s="269" t="s">
        <v>154</v>
      </c>
      <c r="G9" s="269" t="s">
        <v>75</v>
      </c>
      <c r="H9" s="270" t="s">
        <v>18</v>
      </c>
      <c r="I9" s="271" t="s">
        <v>19</v>
      </c>
      <c r="J9" s="465"/>
      <c r="K9" s="441"/>
      <c r="L9" s="441"/>
      <c r="M9" s="441"/>
      <c r="N9" s="443"/>
      <c r="O9" s="441"/>
      <c r="P9" s="441"/>
      <c r="Q9" s="441"/>
      <c r="R9" s="441"/>
      <c r="S9" s="443"/>
      <c r="T9" s="272" t="s">
        <v>20</v>
      </c>
      <c r="U9" s="272" t="s">
        <v>21</v>
      </c>
      <c r="V9" s="272" t="s">
        <v>22</v>
      </c>
      <c r="W9" s="273" t="s">
        <v>50</v>
      </c>
      <c r="X9" s="273" t="s">
        <v>51</v>
      </c>
      <c r="Y9" s="273" t="s">
        <v>50</v>
      </c>
      <c r="Z9" s="273" t="s">
        <v>51</v>
      </c>
      <c r="AA9" s="445"/>
      <c r="AB9" s="272" t="s">
        <v>24</v>
      </c>
      <c r="AC9" s="274">
        <v>10</v>
      </c>
      <c r="AD9" s="447"/>
      <c r="AE9" s="435"/>
      <c r="AF9" s="435"/>
      <c r="AG9" s="435"/>
      <c r="AH9" s="275" t="s">
        <v>80</v>
      </c>
      <c r="AI9" s="275" t="s">
        <v>25</v>
      </c>
      <c r="AJ9" s="275" t="s">
        <v>26</v>
      </c>
      <c r="AK9" s="275" t="s">
        <v>24</v>
      </c>
      <c r="AL9" s="276">
        <f>$D$4</f>
        <v>10</v>
      </c>
      <c r="AM9" s="277" t="s">
        <v>23</v>
      </c>
      <c r="AN9" s="278" t="s">
        <v>23</v>
      </c>
      <c r="AO9" s="278" t="s">
        <v>23</v>
      </c>
      <c r="AP9" s="279" t="s">
        <v>23</v>
      </c>
      <c r="AQ9" s="191" t="s">
        <v>47</v>
      </c>
      <c r="AR9" s="280" t="s">
        <v>48</v>
      </c>
      <c r="AS9" s="191" t="s">
        <v>47</v>
      </c>
      <c r="AT9" s="280" t="s">
        <v>48</v>
      </c>
      <c r="AU9" s="191" t="s">
        <v>47</v>
      </c>
      <c r="AV9" s="280" t="s">
        <v>48</v>
      </c>
      <c r="AW9" s="191" t="s">
        <v>47</v>
      </c>
      <c r="AX9" s="281" t="s">
        <v>48</v>
      </c>
      <c r="AY9" s="282" t="s">
        <v>23</v>
      </c>
    </row>
    <row r="10" spans="2:51" ht="22.5" customHeight="1">
      <c r="B10" s="283" t="s">
        <v>250</v>
      </c>
      <c r="C10" s="284" t="s">
        <v>251</v>
      </c>
      <c r="D10" s="285"/>
      <c r="E10" s="286">
        <v>0</v>
      </c>
      <c r="F10" s="400"/>
      <c r="G10" s="288"/>
      <c r="H10" s="289">
        <v>6.5</v>
      </c>
      <c r="I10" s="290">
        <v>65</v>
      </c>
      <c r="J10" s="291" t="s">
        <v>252</v>
      </c>
      <c r="K10" s="292" t="s">
        <v>253</v>
      </c>
      <c r="L10" s="293">
        <v>1</v>
      </c>
      <c r="M10" s="287" t="s">
        <v>34</v>
      </c>
      <c r="N10" s="287">
        <v>0</v>
      </c>
      <c r="O10" s="287">
        <v>0</v>
      </c>
      <c r="P10" s="287" t="s">
        <v>254</v>
      </c>
      <c r="Q10" s="287" t="s">
        <v>171</v>
      </c>
      <c r="R10" s="287">
        <v>0</v>
      </c>
      <c r="S10" s="287">
        <v>0</v>
      </c>
      <c r="T10" s="294">
        <v>28</v>
      </c>
      <c r="U10" s="294">
        <v>2</v>
      </c>
      <c r="V10" s="295">
        <v>2</v>
      </c>
      <c r="W10" s="294"/>
      <c r="X10" s="294"/>
      <c r="Y10" s="296">
        <v>2</v>
      </c>
      <c r="Z10" s="297">
        <v>2</v>
      </c>
      <c r="AA10" s="295">
        <v>0</v>
      </c>
      <c r="AB10" s="294">
        <v>23.66</v>
      </c>
      <c r="AC10" s="298">
        <v>4495.4000000000005</v>
      </c>
      <c r="AD10" s="299" t="s">
        <v>168</v>
      </c>
      <c r="AE10" s="300"/>
      <c r="AF10" s="301"/>
      <c r="AG10" s="287"/>
      <c r="AH10" s="134"/>
      <c r="AI10" s="302"/>
      <c r="AJ10" s="296"/>
      <c r="AK10" s="296">
        <f t="shared" ref="AK10:AK33" si="0">(AI10/1000)*H10*I10*AJ10</f>
        <v>0</v>
      </c>
      <c r="AL10" s="303">
        <f t="shared" ref="AL10:AL33" si="1">AK10*$D$5*$D$4</f>
        <v>0</v>
      </c>
      <c r="AM10" s="304"/>
      <c r="AN10" s="290">
        <f t="shared" ref="AN10:AN33" si="2">AJ10*AM10</f>
        <v>0</v>
      </c>
      <c r="AO10" s="294"/>
      <c r="AP10" s="298">
        <f t="shared" ref="AP10:AP33" si="3">AJ10*AO10</f>
        <v>0</v>
      </c>
      <c r="AQ10" s="155"/>
      <c r="AR10" s="122"/>
      <c r="AS10" s="155"/>
      <c r="AT10" s="122"/>
      <c r="AU10" s="155"/>
      <c r="AV10" s="122"/>
      <c r="AW10" s="155"/>
      <c r="AX10" s="178"/>
      <c r="AY10" s="305">
        <f t="shared" ref="AY10:AY33" si="4">AN10+AP10+AQ10+AS10+AU10+AW10</f>
        <v>0</v>
      </c>
    </row>
    <row r="11" spans="2:51" ht="22.5" customHeight="1">
      <c r="B11" s="306" t="s">
        <v>250</v>
      </c>
      <c r="C11" s="307" t="s">
        <v>255</v>
      </c>
      <c r="D11" s="308"/>
      <c r="E11" s="309">
        <v>0</v>
      </c>
      <c r="F11" s="333"/>
      <c r="G11" s="334"/>
      <c r="H11" s="312">
        <v>6.5</v>
      </c>
      <c r="I11" s="313">
        <v>65</v>
      </c>
      <c r="J11" s="314" t="s">
        <v>256</v>
      </c>
      <c r="K11" s="292" t="s">
        <v>60</v>
      </c>
      <c r="L11" s="293">
        <v>1</v>
      </c>
      <c r="M11" s="315" t="s">
        <v>257</v>
      </c>
      <c r="N11" s="315">
        <v>0</v>
      </c>
      <c r="O11" s="315" t="s">
        <v>258</v>
      </c>
      <c r="P11" s="315">
        <v>0</v>
      </c>
      <c r="Q11" s="315">
        <v>0</v>
      </c>
      <c r="R11" s="315">
        <v>0</v>
      </c>
      <c r="S11" s="315">
        <v>0</v>
      </c>
      <c r="T11" s="316">
        <v>54</v>
      </c>
      <c r="U11" s="316">
        <v>3</v>
      </c>
      <c r="V11" s="317">
        <v>3</v>
      </c>
      <c r="W11" s="318"/>
      <c r="X11" s="318"/>
      <c r="Y11" s="319">
        <v>3</v>
      </c>
      <c r="Z11" s="320">
        <v>3</v>
      </c>
      <c r="AA11" s="317">
        <v>0</v>
      </c>
      <c r="AB11" s="316">
        <v>68.444999999999993</v>
      </c>
      <c r="AC11" s="321">
        <v>13004.55</v>
      </c>
      <c r="AD11" s="322" t="s">
        <v>30</v>
      </c>
      <c r="AE11" s="323"/>
      <c r="AF11" s="324"/>
      <c r="AG11" s="315"/>
      <c r="AH11" s="135"/>
      <c r="AI11" s="325"/>
      <c r="AJ11" s="326"/>
      <c r="AK11" s="326">
        <f t="shared" si="0"/>
        <v>0</v>
      </c>
      <c r="AL11" s="327">
        <f t="shared" si="1"/>
        <v>0</v>
      </c>
      <c r="AM11" s="328"/>
      <c r="AN11" s="313">
        <f t="shared" si="2"/>
        <v>0</v>
      </c>
      <c r="AO11" s="316"/>
      <c r="AP11" s="321">
        <f t="shared" si="3"/>
        <v>0</v>
      </c>
      <c r="AQ11" s="329"/>
      <c r="AR11" s="330"/>
      <c r="AS11" s="329"/>
      <c r="AT11" s="330"/>
      <c r="AU11" s="329"/>
      <c r="AV11" s="330"/>
      <c r="AW11" s="329"/>
      <c r="AX11" s="331"/>
      <c r="AY11" s="332">
        <f t="shared" si="4"/>
        <v>0</v>
      </c>
    </row>
    <row r="12" spans="2:51" ht="22.5" customHeight="1">
      <c r="B12" s="306" t="s">
        <v>250</v>
      </c>
      <c r="C12" s="307" t="s">
        <v>255</v>
      </c>
      <c r="D12" s="308"/>
      <c r="E12" s="309">
        <v>0</v>
      </c>
      <c r="F12" s="333"/>
      <c r="G12" s="334"/>
      <c r="H12" s="312">
        <v>24</v>
      </c>
      <c r="I12" s="313">
        <v>365</v>
      </c>
      <c r="J12" s="314" t="s">
        <v>259</v>
      </c>
      <c r="K12" s="292" t="s">
        <v>203</v>
      </c>
      <c r="L12" s="293">
        <v>1</v>
      </c>
      <c r="M12" s="315" t="s">
        <v>62</v>
      </c>
      <c r="N12" s="315">
        <v>0</v>
      </c>
      <c r="O12" s="315">
        <v>0</v>
      </c>
      <c r="P12" s="315" t="s">
        <v>260</v>
      </c>
      <c r="Q12" s="315">
        <v>0</v>
      </c>
      <c r="R12" s="315">
        <v>0</v>
      </c>
      <c r="S12" s="315">
        <v>0</v>
      </c>
      <c r="T12" s="316">
        <v>13</v>
      </c>
      <c r="U12" s="316">
        <v>2</v>
      </c>
      <c r="V12" s="317">
        <v>2</v>
      </c>
      <c r="W12" s="318"/>
      <c r="X12" s="318"/>
      <c r="Y12" s="319">
        <v>2</v>
      </c>
      <c r="Z12" s="320">
        <v>2</v>
      </c>
      <c r="AA12" s="317">
        <v>0</v>
      </c>
      <c r="AB12" s="316">
        <v>227.76</v>
      </c>
      <c r="AC12" s="321">
        <v>43274.399999999994</v>
      </c>
      <c r="AD12" s="322" t="s">
        <v>30</v>
      </c>
      <c r="AE12" s="323"/>
      <c r="AF12" s="324"/>
      <c r="AG12" s="315"/>
      <c r="AH12" s="135"/>
      <c r="AI12" s="325"/>
      <c r="AJ12" s="326"/>
      <c r="AK12" s="326">
        <f t="shared" si="0"/>
        <v>0</v>
      </c>
      <c r="AL12" s="327">
        <f t="shared" si="1"/>
        <v>0</v>
      </c>
      <c r="AM12" s="328"/>
      <c r="AN12" s="313">
        <f t="shared" si="2"/>
        <v>0</v>
      </c>
      <c r="AO12" s="316"/>
      <c r="AP12" s="321">
        <f t="shared" si="3"/>
        <v>0</v>
      </c>
      <c r="AQ12" s="329"/>
      <c r="AR12" s="330"/>
      <c r="AS12" s="329"/>
      <c r="AT12" s="330"/>
      <c r="AU12" s="329"/>
      <c r="AV12" s="330"/>
      <c r="AW12" s="329"/>
      <c r="AX12" s="331"/>
      <c r="AY12" s="332">
        <f t="shared" si="4"/>
        <v>0</v>
      </c>
    </row>
    <row r="13" spans="2:51" ht="22.5" customHeight="1">
      <c r="B13" s="306" t="s">
        <v>250</v>
      </c>
      <c r="C13" s="307" t="s">
        <v>109</v>
      </c>
      <c r="D13" s="308"/>
      <c r="E13" s="309">
        <v>0</v>
      </c>
      <c r="F13" s="333"/>
      <c r="G13" s="334"/>
      <c r="H13" s="312">
        <v>6.5</v>
      </c>
      <c r="I13" s="313">
        <v>65</v>
      </c>
      <c r="J13" s="314" t="s">
        <v>261</v>
      </c>
      <c r="K13" s="292" t="s">
        <v>59</v>
      </c>
      <c r="L13" s="293">
        <v>2</v>
      </c>
      <c r="M13" s="315" t="s">
        <v>262</v>
      </c>
      <c r="N13" s="315">
        <v>0</v>
      </c>
      <c r="O13" s="315">
        <v>0</v>
      </c>
      <c r="P13" s="315">
        <v>0</v>
      </c>
      <c r="Q13" s="315">
        <v>0</v>
      </c>
      <c r="R13" s="315">
        <v>0</v>
      </c>
      <c r="S13" s="315">
        <v>0</v>
      </c>
      <c r="T13" s="316">
        <v>47</v>
      </c>
      <c r="U13" s="316">
        <v>6</v>
      </c>
      <c r="V13" s="317">
        <v>12</v>
      </c>
      <c r="W13" s="318"/>
      <c r="X13" s="318"/>
      <c r="Y13" s="319">
        <v>6</v>
      </c>
      <c r="Z13" s="320">
        <v>12</v>
      </c>
      <c r="AA13" s="317">
        <v>0</v>
      </c>
      <c r="AB13" s="316">
        <v>238.28999999999996</v>
      </c>
      <c r="AC13" s="321">
        <v>45275.099999999991</v>
      </c>
      <c r="AD13" s="322" t="s">
        <v>168</v>
      </c>
      <c r="AE13" s="323"/>
      <c r="AF13" s="324"/>
      <c r="AG13" s="315"/>
      <c r="AH13" s="135"/>
      <c r="AI13" s="325"/>
      <c r="AJ13" s="326"/>
      <c r="AK13" s="326">
        <f t="shared" si="0"/>
        <v>0</v>
      </c>
      <c r="AL13" s="327">
        <f t="shared" si="1"/>
        <v>0</v>
      </c>
      <c r="AM13" s="328"/>
      <c r="AN13" s="313">
        <f t="shared" si="2"/>
        <v>0</v>
      </c>
      <c r="AO13" s="316"/>
      <c r="AP13" s="321">
        <f t="shared" si="3"/>
        <v>0</v>
      </c>
      <c r="AQ13" s="329"/>
      <c r="AR13" s="330"/>
      <c r="AS13" s="329"/>
      <c r="AT13" s="330"/>
      <c r="AU13" s="329"/>
      <c r="AV13" s="330"/>
      <c r="AW13" s="329"/>
      <c r="AX13" s="331"/>
      <c r="AY13" s="332">
        <f t="shared" si="4"/>
        <v>0</v>
      </c>
    </row>
    <row r="14" spans="2:51" ht="22.5" customHeight="1">
      <c r="B14" s="306" t="s">
        <v>250</v>
      </c>
      <c r="C14" s="307" t="s">
        <v>109</v>
      </c>
      <c r="D14" s="308"/>
      <c r="E14" s="309">
        <v>0</v>
      </c>
      <c r="F14" s="333"/>
      <c r="G14" s="334"/>
      <c r="H14" s="312">
        <v>6.5</v>
      </c>
      <c r="I14" s="313">
        <v>65</v>
      </c>
      <c r="J14" s="314" t="s">
        <v>263</v>
      </c>
      <c r="K14" s="292" t="s">
        <v>253</v>
      </c>
      <c r="L14" s="293">
        <v>1</v>
      </c>
      <c r="M14" s="315" t="s">
        <v>34</v>
      </c>
      <c r="N14" s="315">
        <v>0</v>
      </c>
      <c r="O14" s="315">
        <v>0</v>
      </c>
      <c r="P14" s="315" t="s">
        <v>254</v>
      </c>
      <c r="Q14" s="315">
        <v>0</v>
      </c>
      <c r="R14" s="315">
        <v>0</v>
      </c>
      <c r="S14" s="315">
        <v>0</v>
      </c>
      <c r="T14" s="316">
        <v>28</v>
      </c>
      <c r="U14" s="316">
        <v>2</v>
      </c>
      <c r="V14" s="317">
        <v>2</v>
      </c>
      <c r="W14" s="318"/>
      <c r="X14" s="318"/>
      <c r="Y14" s="319">
        <v>2</v>
      </c>
      <c r="Z14" s="320">
        <v>2</v>
      </c>
      <c r="AA14" s="317">
        <v>0</v>
      </c>
      <c r="AB14" s="316">
        <v>23.66</v>
      </c>
      <c r="AC14" s="321">
        <v>4495.4000000000005</v>
      </c>
      <c r="AD14" s="322" t="s">
        <v>168</v>
      </c>
      <c r="AE14" s="323"/>
      <c r="AF14" s="324"/>
      <c r="AG14" s="315"/>
      <c r="AH14" s="135"/>
      <c r="AI14" s="325"/>
      <c r="AJ14" s="326"/>
      <c r="AK14" s="326">
        <f t="shared" si="0"/>
        <v>0</v>
      </c>
      <c r="AL14" s="327">
        <f t="shared" si="1"/>
        <v>0</v>
      </c>
      <c r="AM14" s="328"/>
      <c r="AN14" s="313">
        <f t="shared" si="2"/>
        <v>0</v>
      </c>
      <c r="AO14" s="316"/>
      <c r="AP14" s="321">
        <f t="shared" si="3"/>
        <v>0</v>
      </c>
      <c r="AQ14" s="329"/>
      <c r="AR14" s="330"/>
      <c r="AS14" s="329"/>
      <c r="AT14" s="330"/>
      <c r="AU14" s="329"/>
      <c r="AV14" s="330"/>
      <c r="AW14" s="329"/>
      <c r="AX14" s="331"/>
      <c r="AY14" s="332">
        <f t="shared" si="4"/>
        <v>0</v>
      </c>
    </row>
    <row r="15" spans="2:51" ht="22.5" customHeight="1">
      <c r="B15" s="306" t="s">
        <v>250</v>
      </c>
      <c r="C15" s="307" t="s">
        <v>264</v>
      </c>
      <c r="D15" s="308"/>
      <c r="E15" s="309">
        <v>0</v>
      </c>
      <c r="F15" s="333"/>
      <c r="G15" s="334"/>
      <c r="H15" s="312">
        <v>1</v>
      </c>
      <c r="I15" s="313">
        <v>3</v>
      </c>
      <c r="J15" s="401" t="s">
        <v>265</v>
      </c>
      <c r="K15" s="292" t="s">
        <v>57</v>
      </c>
      <c r="L15" s="293">
        <v>1</v>
      </c>
      <c r="M15" s="315" t="s">
        <v>262</v>
      </c>
      <c r="N15" s="315">
        <v>0</v>
      </c>
      <c r="O15" s="315">
        <v>0</v>
      </c>
      <c r="P15" s="315">
        <v>0</v>
      </c>
      <c r="Q15" s="315">
        <v>0</v>
      </c>
      <c r="R15" s="315">
        <v>0</v>
      </c>
      <c r="S15" s="315">
        <v>0</v>
      </c>
      <c r="T15" s="316">
        <v>47</v>
      </c>
      <c r="U15" s="316">
        <v>2</v>
      </c>
      <c r="V15" s="317">
        <v>2</v>
      </c>
      <c r="W15" s="318"/>
      <c r="X15" s="318"/>
      <c r="Y15" s="319">
        <v>2</v>
      </c>
      <c r="Z15" s="320">
        <v>2</v>
      </c>
      <c r="AA15" s="317">
        <v>0</v>
      </c>
      <c r="AB15" s="316">
        <v>0.28200000000000003</v>
      </c>
      <c r="AC15" s="321">
        <v>53.580000000000005</v>
      </c>
      <c r="AD15" s="322" t="s">
        <v>168</v>
      </c>
      <c r="AE15" s="323"/>
      <c r="AF15" s="324"/>
      <c r="AG15" s="315"/>
      <c r="AH15" s="135"/>
      <c r="AI15" s="325"/>
      <c r="AJ15" s="326"/>
      <c r="AK15" s="326">
        <f t="shared" si="0"/>
        <v>0</v>
      </c>
      <c r="AL15" s="327">
        <f t="shared" si="1"/>
        <v>0</v>
      </c>
      <c r="AM15" s="328"/>
      <c r="AN15" s="313">
        <f t="shared" si="2"/>
        <v>0</v>
      </c>
      <c r="AO15" s="316"/>
      <c r="AP15" s="321">
        <f t="shared" si="3"/>
        <v>0</v>
      </c>
      <c r="AQ15" s="329"/>
      <c r="AR15" s="330"/>
      <c r="AS15" s="329"/>
      <c r="AT15" s="330"/>
      <c r="AU15" s="329"/>
      <c r="AV15" s="330"/>
      <c r="AW15" s="329"/>
      <c r="AX15" s="331"/>
      <c r="AY15" s="332">
        <f t="shared" si="4"/>
        <v>0</v>
      </c>
    </row>
    <row r="16" spans="2:51" ht="22.5" customHeight="1">
      <c r="B16" s="306" t="s">
        <v>250</v>
      </c>
      <c r="C16" s="307" t="s">
        <v>266</v>
      </c>
      <c r="D16" s="308"/>
      <c r="E16" s="309">
        <v>0</v>
      </c>
      <c r="F16" s="333"/>
      <c r="G16" s="334"/>
      <c r="H16" s="312">
        <v>1</v>
      </c>
      <c r="I16" s="313">
        <v>3</v>
      </c>
      <c r="J16" s="401" t="s">
        <v>267</v>
      </c>
      <c r="K16" s="292" t="s">
        <v>57</v>
      </c>
      <c r="L16" s="293">
        <v>1</v>
      </c>
      <c r="M16" s="315" t="s">
        <v>262</v>
      </c>
      <c r="N16" s="315">
        <v>0</v>
      </c>
      <c r="O16" s="315">
        <v>0</v>
      </c>
      <c r="P16" s="315">
        <v>0</v>
      </c>
      <c r="Q16" s="315">
        <v>0</v>
      </c>
      <c r="R16" s="315">
        <v>0</v>
      </c>
      <c r="S16" s="315">
        <v>0</v>
      </c>
      <c r="T16" s="316">
        <v>47</v>
      </c>
      <c r="U16" s="316">
        <v>2</v>
      </c>
      <c r="V16" s="317">
        <v>2</v>
      </c>
      <c r="W16" s="318"/>
      <c r="X16" s="318"/>
      <c r="Y16" s="319">
        <v>2</v>
      </c>
      <c r="Z16" s="320">
        <v>2</v>
      </c>
      <c r="AA16" s="317">
        <v>0</v>
      </c>
      <c r="AB16" s="316">
        <v>0.28200000000000003</v>
      </c>
      <c r="AC16" s="321">
        <v>53.580000000000005</v>
      </c>
      <c r="AD16" s="402" t="s">
        <v>168</v>
      </c>
      <c r="AE16" s="323"/>
      <c r="AF16" s="324"/>
      <c r="AG16" s="315"/>
      <c r="AH16" s="135"/>
      <c r="AI16" s="325"/>
      <c r="AJ16" s="326"/>
      <c r="AK16" s="326">
        <f t="shared" si="0"/>
        <v>0</v>
      </c>
      <c r="AL16" s="327">
        <f t="shared" si="1"/>
        <v>0</v>
      </c>
      <c r="AM16" s="328"/>
      <c r="AN16" s="313">
        <f t="shared" si="2"/>
        <v>0</v>
      </c>
      <c r="AO16" s="316"/>
      <c r="AP16" s="321">
        <f t="shared" si="3"/>
        <v>0</v>
      </c>
      <c r="AQ16" s="329"/>
      <c r="AR16" s="330"/>
      <c r="AS16" s="329"/>
      <c r="AT16" s="330"/>
      <c r="AU16" s="329"/>
      <c r="AV16" s="330"/>
      <c r="AW16" s="329"/>
      <c r="AX16" s="331"/>
      <c r="AY16" s="332">
        <f t="shared" si="4"/>
        <v>0</v>
      </c>
    </row>
    <row r="17" spans="2:51" ht="22.5" customHeight="1">
      <c r="B17" s="306" t="s">
        <v>250</v>
      </c>
      <c r="C17" s="307" t="s">
        <v>268</v>
      </c>
      <c r="D17" s="308"/>
      <c r="E17" s="309">
        <v>0</v>
      </c>
      <c r="F17" s="333"/>
      <c r="G17" s="334"/>
      <c r="H17" s="312">
        <v>6.5</v>
      </c>
      <c r="I17" s="313">
        <v>65</v>
      </c>
      <c r="J17" s="314" t="s">
        <v>269</v>
      </c>
      <c r="K17" s="292" t="s">
        <v>57</v>
      </c>
      <c r="L17" s="293">
        <v>1</v>
      </c>
      <c r="M17" s="315" t="s">
        <v>262</v>
      </c>
      <c r="N17" s="315">
        <v>0</v>
      </c>
      <c r="O17" s="315">
        <v>0</v>
      </c>
      <c r="P17" s="315" t="s">
        <v>270</v>
      </c>
      <c r="Q17" s="315">
        <v>0</v>
      </c>
      <c r="R17" s="315">
        <v>0</v>
      </c>
      <c r="S17" s="315">
        <v>0</v>
      </c>
      <c r="T17" s="316">
        <v>47</v>
      </c>
      <c r="U17" s="316">
        <v>5</v>
      </c>
      <c r="V17" s="317">
        <v>5</v>
      </c>
      <c r="W17" s="318"/>
      <c r="X17" s="318"/>
      <c r="Y17" s="319">
        <v>5</v>
      </c>
      <c r="Z17" s="320">
        <v>5</v>
      </c>
      <c r="AA17" s="317">
        <v>0</v>
      </c>
      <c r="AB17" s="316">
        <v>99.287499999999994</v>
      </c>
      <c r="AC17" s="321">
        <v>18864.625</v>
      </c>
      <c r="AD17" s="322" t="s">
        <v>168</v>
      </c>
      <c r="AE17" s="323"/>
      <c r="AF17" s="324"/>
      <c r="AG17" s="315"/>
      <c r="AH17" s="135"/>
      <c r="AI17" s="325"/>
      <c r="AJ17" s="326"/>
      <c r="AK17" s="326">
        <f t="shared" si="0"/>
        <v>0</v>
      </c>
      <c r="AL17" s="327">
        <f t="shared" si="1"/>
        <v>0</v>
      </c>
      <c r="AM17" s="328"/>
      <c r="AN17" s="313">
        <f t="shared" si="2"/>
        <v>0</v>
      </c>
      <c r="AO17" s="316"/>
      <c r="AP17" s="321">
        <f t="shared" si="3"/>
        <v>0</v>
      </c>
      <c r="AQ17" s="329"/>
      <c r="AR17" s="330"/>
      <c r="AS17" s="329"/>
      <c r="AT17" s="330"/>
      <c r="AU17" s="329"/>
      <c r="AV17" s="330"/>
      <c r="AW17" s="329"/>
      <c r="AX17" s="331"/>
      <c r="AY17" s="332">
        <f t="shared" si="4"/>
        <v>0</v>
      </c>
    </row>
    <row r="18" spans="2:51" ht="22.5" customHeight="1">
      <c r="B18" s="306" t="s">
        <v>250</v>
      </c>
      <c r="C18" s="307" t="s">
        <v>102</v>
      </c>
      <c r="D18" s="308"/>
      <c r="E18" s="309">
        <v>0</v>
      </c>
      <c r="F18" s="333"/>
      <c r="G18" s="334"/>
      <c r="H18" s="312">
        <v>3</v>
      </c>
      <c r="I18" s="313">
        <v>65</v>
      </c>
      <c r="J18" s="401" t="s">
        <v>265</v>
      </c>
      <c r="K18" s="292" t="s">
        <v>57</v>
      </c>
      <c r="L18" s="293">
        <v>1</v>
      </c>
      <c r="M18" s="315" t="s">
        <v>262</v>
      </c>
      <c r="N18" s="315">
        <v>0</v>
      </c>
      <c r="O18" s="315">
        <v>0</v>
      </c>
      <c r="P18" s="315">
        <v>0</v>
      </c>
      <c r="Q18" s="315">
        <v>0</v>
      </c>
      <c r="R18" s="315">
        <v>0</v>
      </c>
      <c r="S18" s="315">
        <v>0</v>
      </c>
      <c r="T18" s="316">
        <v>47</v>
      </c>
      <c r="U18" s="316">
        <v>1</v>
      </c>
      <c r="V18" s="317">
        <v>1</v>
      </c>
      <c r="W18" s="318"/>
      <c r="X18" s="318"/>
      <c r="Y18" s="319">
        <v>1</v>
      </c>
      <c r="Z18" s="320">
        <v>1</v>
      </c>
      <c r="AA18" s="317">
        <v>0</v>
      </c>
      <c r="AB18" s="316">
        <v>9.1650000000000009</v>
      </c>
      <c r="AC18" s="321">
        <v>1741.3500000000001</v>
      </c>
      <c r="AD18" s="322" t="s">
        <v>168</v>
      </c>
      <c r="AE18" s="323"/>
      <c r="AF18" s="324"/>
      <c r="AG18" s="315"/>
      <c r="AH18" s="135"/>
      <c r="AI18" s="325"/>
      <c r="AJ18" s="326"/>
      <c r="AK18" s="326">
        <f t="shared" si="0"/>
        <v>0</v>
      </c>
      <c r="AL18" s="327">
        <f t="shared" si="1"/>
        <v>0</v>
      </c>
      <c r="AM18" s="328"/>
      <c r="AN18" s="313">
        <f t="shared" si="2"/>
        <v>0</v>
      </c>
      <c r="AO18" s="316"/>
      <c r="AP18" s="321">
        <f t="shared" si="3"/>
        <v>0</v>
      </c>
      <c r="AQ18" s="329"/>
      <c r="AR18" s="330"/>
      <c r="AS18" s="329"/>
      <c r="AT18" s="330"/>
      <c r="AU18" s="329"/>
      <c r="AV18" s="330"/>
      <c r="AW18" s="329"/>
      <c r="AX18" s="331"/>
      <c r="AY18" s="332">
        <f t="shared" si="4"/>
        <v>0</v>
      </c>
    </row>
    <row r="19" spans="2:51" ht="22.5" customHeight="1">
      <c r="B19" s="306" t="s">
        <v>250</v>
      </c>
      <c r="C19" s="307" t="s">
        <v>102</v>
      </c>
      <c r="D19" s="308"/>
      <c r="E19" s="309">
        <v>0</v>
      </c>
      <c r="F19" s="333"/>
      <c r="G19" s="334"/>
      <c r="H19" s="312">
        <v>3</v>
      </c>
      <c r="I19" s="313">
        <v>65</v>
      </c>
      <c r="J19" s="314" t="s">
        <v>263</v>
      </c>
      <c r="K19" s="292" t="s">
        <v>253</v>
      </c>
      <c r="L19" s="293">
        <v>1</v>
      </c>
      <c r="M19" s="315" t="s">
        <v>34</v>
      </c>
      <c r="N19" s="315">
        <v>0</v>
      </c>
      <c r="O19" s="315">
        <v>0</v>
      </c>
      <c r="P19" s="315" t="s">
        <v>254</v>
      </c>
      <c r="Q19" s="315">
        <v>0</v>
      </c>
      <c r="R19" s="315">
        <v>0</v>
      </c>
      <c r="S19" s="315">
        <v>0</v>
      </c>
      <c r="T19" s="316">
        <v>28</v>
      </c>
      <c r="U19" s="316">
        <v>1</v>
      </c>
      <c r="V19" s="317">
        <v>1</v>
      </c>
      <c r="W19" s="318"/>
      <c r="X19" s="318"/>
      <c r="Y19" s="319">
        <v>1</v>
      </c>
      <c r="Z19" s="320">
        <v>1</v>
      </c>
      <c r="AA19" s="317">
        <v>0</v>
      </c>
      <c r="AB19" s="316">
        <v>5.46</v>
      </c>
      <c r="AC19" s="321">
        <v>1037.3999999999999</v>
      </c>
      <c r="AD19" s="322" t="s">
        <v>168</v>
      </c>
      <c r="AE19" s="323"/>
      <c r="AF19" s="324"/>
      <c r="AG19" s="315"/>
      <c r="AH19" s="135"/>
      <c r="AI19" s="325"/>
      <c r="AJ19" s="326"/>
      <c r="AK19" s="326">
        <f t="shared" si="0"/>
        <v>0</v>
      </c>
      <c r="AL19" s="327">
        <f t="shared" si="1"/>
        <v>0</v>
      </c>
      <c r="AM19" s="328"/>
      <c r="AN19" s="313">
        <f t="shared" si="2"/>
        <v>0</v>
      </c>
      <c r="AO19" s="316"/>
      <c r="AP19" s="321">
        <f t="shared" si="3"/>
        <v>0</v>
      </c>
      <c r="AQ19" s="329"/>
      <c r="AR19" s="330"/>
      <c r="AS19" s="329"/>
      <c r="AT19" s="330"/>
      <c r="AU19" s="329"/>
      <c r="AV19" s="330"/>
      <c r="AW19" s="329"/>
      <c r="AX19" s="331"/>
      <c r="AY19" s="332">
        <f t="shared" si="4"/>
        <v>0</v>
      </c>
    </row>
    <row r="20" spans="2:51" ht="22.5" customHeight="1">
      <c r="B20" s="306" t="s">
        <v>250</v>
      </c>
      <c r="C20" s="307" t="s">
        <v>271</v>
      </c>
      <c r="D20" s="308"/>
      <c r="E20" s="309">
        <v>0</v>
      </c>
      <c r="F20" s="333"/>
      <c r="G20" s="334"/>
      <c r="H20" s="312">
        <v>6.5</v>
      </c>
      <c r="I20" s="313">
        <v>65</v>
      </c>
      <c r="J20" s="314" t="s">
        <v>263</v>
      </c>
      <c r="K20" s="292" t="s">
        <v>253</v>
      </c>
      <c r="L20" s="293">
        <v>1</v>
      </c>
      <c r="M20" s="315" t="s">
        <v>34</v>
      </c>
      <c r="N20" s="315">
        <v>0</v>
      </c>
      <c r="O20" s="315">
        <v>0</v>
      </c>
      <c r="P20" s="315" t="s">
        <v>254</v>
      </c>
      <c r="Q20" s="315">
        <v>0</v>
      </c>
      <c r="R20" s="315">
        <v>0</v>
      </c>
      <c r="S20" s="315">
        <v>0</v>
      </c>
      <c r="T20" s="316">
        <v>28</v>
      </c>
      <c r="U20" s="316">
        <v>2</v>
      </c>
      <c r="V20" s="317">
        <v>2</v>
      </c>
      <c r="W20" s="318"/>
      <c r="X20" s="318"/>
      <c r="Y20" s="319">
        <v>2</v>
      </c>
      <c r="Z20" s="320">
        <v>2</v>
      </c>
      <c r="AA20" s="317">
        <v>0</v>
      </c>
      <c r="AB20" s="316">
        <v>23.66</v>
      </c>
      <c r="AC20" s="321">
        <v>4495.4000000000005</v>
      </c>
      <c r="AD20" s="322" t="s">
        <v>168</v>
      </c>
      <c r="AE20" s="323"/>
      <c r="AF20" s="324"/>
      <c r="AG20" s="315"/>
      <c r="AH20" s="135"/>
      <c r="AI20" s="325"/>
      <c r="AJ20" s="326"/>
      <c r="AK20" s="326">
        <f t="shared" si="0"/>
        <v>0</v>
      </c>
      <c r="AL20" s="327">
        <f t="shared" si="1"/>
        <v>0</v>
      </c>
      <c r="AM20" s="328"/>
      <c r="AN20" s="313">
        <f t="shared" si="2"/>
        <v>0</v>
      </c>
      <c r="AO20" s="316"/>
      <c r="AP20" s="321">
        <f t="shared" si="3"/>
        <v>0</v>
      </c>
      <c r="AQ20" s="329"/>
      <c r="AR20" s="330"/>
      <c r="AS20" s="329"/>
      <c r="AT20" s="330"/>
      <c r="AU20" s="329"/>
      <c r="AV20" s="330"/>
      <c r="AW20" s="329"/>
      <c r="AX20" s="331"/>
      <c r="AY20" s="332">
        <f t="shared" si="4"/>
        <v>0</v>
      </c>
    </row>
    <row r="21" spans="2:51" ht="22.5" customHeight="1">
      <c r="B21" s="306" t="s">
        <v>250</v>
      </c>
      <c r="C21" s="307" t="s">
        <v>272</v>
      </c>
      <c r="D21" s="308"/>
      <c r="E21" s="309">
        <v>0</v>
      </c>
      <c r="F21" s="333"/>
      <c r="G21" s="334"/>
      <c r="H21" s="312">
        <v>6.5</v>
      </c>
      <c r="I21" s="313">
        <v>65</v>
      </c>
      <c r="J21" s="401" t="s">
        <v>273</v>
      </c>
      <c r="K21" s="292" t="s">
        <v>57</v>
      </c>
      <c r="L21" s="293">
        <v>1</v>
      </c>
      <c r="M21" s="315" t="s">
        <v>34</v>
      </c>
      <c r="N21" s="315">
        <v>0</v>
      </c>
      <c r="O21" s="315">
        <v>0</v>
      </c>
      <c r="P21" s="315">
        <v>0</v>
      </c>
      <c r="Q21" s="315">
        <v>0</v>
      </c>
      <c r="R21" s="315">
        <v>0</v>
      </c>
      <c r="S21" s="315">
        <v>0</v>
      </c>
      <c r="T21" s="316">
        <v>28</v>
      </c>
      <c r="U21" s="316">
        <v>1</v>
      </c>
      <c r="V21" s="317">
        <v>1</v>
      </c>
      <c r="W21" s="318"/>
      <c r="X21" s="318"/>
      <c r="Y21" s="319">
        <v>1</v>
      </c>
      <c r="Z21" s="320">
        <v>1</v>
      </c>
      <c r="AA21" s="317">
        <v>0</v>
      </c>
      <c r="AB21" s="316">
        <v>11.83</v>
      </c>
      <c r="AC21" s="321">
        <v>2247.7000000000003</v>
      </c>
      <c r="AD21" s="322" t="s">
        <v>168</v>
      </c>
      <c r="AE21" s="323"/>
      <c r="AF21" s="324"/>
      <c r="AG21" s="315"/>
      <c r="AH21" s="135"/>
      <c r="AI21" s="325"/>
      <c r="AJ21" s="326"/>
      <c r="AK21" s="326">
        <f t="shared" si="0"/>
        <v>0</v>
      </c>
      <c r="AL21" s="327">
        <f t="shared" si="1"/>
        <v>0</v>
      </c>
      <c r="AM21" s="328"/>
      <c r="AN21" s="313">
        <f t="shared" si="2"/>
        <v>0</v>
      </c>
      <c r="AO21" s="316"/>
      <c r="AP21" s="321">
        <f t="shared" si="3"/>
        <v>0</v>
      </c>
      <c r="AQ21" s="329"/>
      <c r="AR21" s="330"/>
      <c r="AS21" s="329"/>
      <c r="AT21" s="330"/>
      <c r="AU21" s="329"/>
      <c r="AV21" s="330"/>
      <c r="AW21" s="329"/>
      <c r="AX21" s="331"/>
      <c r="AY21" s="332">
        <f t="shared" si="4"/>
        <v>0</v>
      </c>
    </row>
    <row r="22" spans="2:51" ht="22.5" customHeight="1">
      <c r="B22" s="306" t="s">
        <v>250</v>
      </c>
      <c r="C22" s="307" t="s">
        <v>272</v>
      </c>
      <c r="D22" s="308"/>
      <c r="E22" s="309">
        <v>0</v>
      </c>
      <c r="F22" s="333"/>
      <c r="G22" s="334"/>
      <c r="H22" s="312">
        <v>24</v>
      </c>
      <c r="I22" s="313">
        <v>365</v>
      </c>
      <c r="J22" s="314" t="s">
        <v>274</v>
      </c>
      <c r="K22" s="292" t="s">
        <v>203</v>
      </c>
      <c r="L22" s="293">
        <v>1</v>
      </c>
      <c r="M22" s="315" t="s">
        <v>62</v>
      </c>
      <c r="N22" s="315">
        <v>0</v>
      </c>
      <c r="O22" s="315">
        <v>0</v>
      </c>
      <c r="P22" s="315" t="s">
        <v>260</v>
      </c>
      <c r="Q22" s="315">
        <v>0</v>
      </c>
      <c r="R22" s="315">
        <v>0</v>
      </c>
      <c r="S22" s="315">
        <v>0</v>
      </c>
      <c r="T22" s="316">
        <v>13</v>
      </c>
      <c r="U22" s="316">
        <v>1</v>
      </c>
      <c r="V22" s="317">
        <v>1</v>
      </c>
      <c r="W22" s="318"/>
      <c r="X22" s="318"/>
      <c r="Y22" s="319">
        <v>1</v>
      </c>
      <c r="Z22" s="320">
        <v>1</v>
      </c>
      <c r="AA22" s="317">
        <v>0</v>
      </c>
      <c r="AB22" s="316">
        <v>113.88</v>
      </c>
      <c r="AC22" s="321">
        <v>21637.199999999997</v>
      </c>
      <c r="AD22" s="322" t="s">
        <v>30</v>
      </c>
      <c r="AE22" s="323"/>
      <c r="AF22" s="324"/>
      <c r="AG22" s="315"/>
      <c r="AH22" s="135"/>
      <c r="AI22" s="325"/>
      <c r="AJ22" s="326"/>
      <c r="AK22" s="326">
        <f t="shared" si="0"/>
        <v>0</v>
      </c>
      <c r="AL22" s="327">
        <f t="shared" si="1"/>
        <v>0</v>
      </c>
      <c r="AM22" s="328"/>
      <c r="AN22" s="313">
        <f t="shared" si="2"/>
        <v>0</v>
      </c>
      <c r="AO22" s="316"/>
      <c r="AP22" s="321">
        <f t="shared" si="3"/>
        <v>0</v>
      </c>
      <c r="AQ22" s="329"/>
      <c r="AR22" s="330"/>
      <c r="AS22" s="329"/>
      <c r="AT22" s="330"/>
      <c r="AU22" s="329"/>
      <c r="AV22" s="330"/>
      <c r="AW22" s="329"/>
      <c r="AX22" s="331"/>
      <c r="AY22" s="332">
        <f t="shared" si="4"/>
        <v>0</v>
      </c>
    </row>
    <row r="23" spans="2:51" ht="22.5" customHeight="1">
      <c r="B23" s="306" t="s">
        <v>250</v>
      </c>
      <c r="C23" s="307" t="s">
        <v>275</v>
      </c>
      <c r="D23" s="308"/>
      <c r="E23" s="309">
        <v>0</v>
      </c>
      <c r="F23" s="333"/>
      <c r="G23" s="334"/>
      <c r="H23" s="312">
        <v>6.5</v>
      </c>
      <c r="I23" s="313">
        <v>65</v>
      </c>
      <c r="J23" s="314" t="s">
        <v>269</v>
      </c>
      <c r="K23" s="292" t="s">
        <v>57</v>
      </c>
      <c r="L23" s="293">
        <v>1</v>
      </c>
      <c r="M23" s="315" t="s">
        <v>262</v>
      </c>
      <c r="N23" s="315">
        <v>0</v>
      </c>
      <c r="O23" s="315">
        <v>0</v>
      </c>
      <c r="P23" s="315" t="s">
        <v>270</v>
      </c>
      <c r="Q23" s="315">
        <v>0</v>
      </c>
      <c r="R23" s="315">
        <v>0</v>
      </c>
      <c r="S23" s="315">
        <v>0</v>
      </c>
      <c r="T23" s="316">
        <v>47</v>
      </c>
      <c r="U23" s="316">
        <v>5</v>
      </c>
      <c r="V23" s="317">
        <v>5</v>
      </c>
      <c r="W23" s="318"/>
      <c r="X23" s="318"/>
      <c r="Y23" s="319">
        <v>5</v>
      </c>
      <c r="Z23" s="320">
        <v>5</v>
      </c>
      <c r="AA23" s="317">
        <v>0</v>
      </c>
      <c r="AB23" s="316">
        <v>99.287499999999994</v>
      </c>
      <c r="AC23" s="321">
        <v>18864.625</v>
      </c>
      <c r="AD23" s="322" t="s">
        <v>168</v>
      </c>
      <c r="AE23" s="323"/>
      <c r="AF23" s="324"/>
      <c r="AG23" s="315"/>
      <c r="AH23" s="135"/>
      <c r="AI23" s="325"/>
      <c r="AJ23" s="326"/>
      <c r="AK23" s="326">
        <f t="shared" si="0"/>
        <v>0</v>
      </c>
      <c r="AL23" s="327">
        <f t="shared" si="1"/>
        <v>0</v>
      </c>
      <c r="AM23" s="328"/>
      <c r="AN23" s="313">
        <f t="shared" si="2"/>
        <v>0</v>
      </c>
      <c r="AO23" s="316"/>
      <c r="AP23" s="321">
        <f t="shared" si="3"/>
        <v>0</v>
      </c>
      <c r="AQ23" s="329"/>
      <c r="AR23" s="330"/>
      <c r="AS23" s="329"/>
      <c r="AT23" s="330"/>
      <c r="AU23" s="329"/>
      <c r="AV23" s="330"/>
      <c r="AW23" s="329"/>
      <c r="AX23" s="331"/>
      <c r="AY23" s="332">
        <f t="shared" si="4"/>
        <v>0</v>
      </c>
    </row>
    <row r="24" spans="2:51" ht="22.5" customHeight="1">
      <c r="B24" s="306" t="s">
        <v>250</v>
      </c>
      <c r="C24" s="307" t="s">
        <v>276</v>
      </c>
      <c r="D24" s="308"/>
      <c r="E24" s="309">
        <v>0</v>
      </c>
      <c r="F24" s="333"/>
      <c r="G24" s="334"/>
      <c r="H24" s="312">
        <v>3</v>
      </c>
      <c r="I24" s="313">
        <v>65</v>
      </c>
      <c r="J24" s="401" t="s">
        <v>265</v>
      </c>
      <c r="K24" s="292" t="s">
        <v>57</v>
      </c>
      <c r="L24" s="293">
        <v>1</v>
      </c>
      <c r="M24" s="315" t="s">
        <v>262</v>
      </c>
      <c r="N24" s="315">
        <v>0</v>
      </c>
      <c r="O24" s="315">
        <v>0</v>
      </c>
      <c r="P24" s="315">
        <v>0</v>
      </c>
      <c r="Q24" s="315">
        <v>0</v>
      </c>
      <c r="R24" s="315">
        <v>0</v>
      </c>
      <c r="S24" s="315">
        <v>0</v>
      </c>
      <c r="T24" s="316">
        <v>47</v>
      </c>
      <c r="U24" s="316">
        <v>1</v>
      </c>
      <c r="V24" s="317">
        <v>1</v>
      </c>
      <c r="W24" s="318"/>
      <c r="X24" s="318"/>
      <c r="Y24" s="319">
        <v>1</v>
      </c>
      <c r="Z24" s="320">
        <v>1</v>
      </c>
      <c r="AA24" s="317">
        <v>0</v>
      </c>
      <c r="AB24" s="316">
        <v>9.1650000000000009</v>
      </c>
      <c r="AC24" s="321">
        <v>1741.3500000000001</v>
      </c>
      <c r="AD24" s="322" t="s">
        <v>168</v>
      </c>
      <c r="AE24" s="323"/>
      <c r="AF24" s="324"/>
      <c r="AG24" s="315"/>
      <c r="AH24" s="135"/>
      <c r="AI24" s="325"/>
      <c r="AJ24" s="326"/>
      <c r="AK24" s="326">
        <f t="shared" si="0"/>
        <v>0</v>
      </c>
      <c r="AL24" s="327">
        <f t="shared" si="1"/>
        <v>0</v>
      </c>
      <c r="AM24" s="328"/>
      <c r="AN24" s="313">
        <f t="shared" si="2"/>
        <v>0</v>
      </c>
      <c r="AO24" s="316"/>
      <c r="AP24" s="321">
        <f t="shared" si="3"/>
        <v>0</v>
      </c>
      <c r="AQ24" s="329"/>
      <c r="AR24" s="330"/>
      <c r="AS24" s="329"/>
      <c r="AT24" s="330"/>
      <c r="AU24" s="329"/>
      <c r="AV24" s="330"/>
      <c r="AW24" s="329"/>
      <c r="AX24" s="331"/>
      <c r="AY24" s="332">
        <f t="shared" si="4"/>
        <v>0</v>
      </c>
    </row>
    <row r="25" spans="2:51" ht="22.5" customHeight="1">
      <c r="B25" s="306" t="s">
        <v>250</v>
      </c>
      <c r="C25" s="307" t="s">
        <v>276</v>
      </c>
      <c r="D25" s="308"/>
      <c r="E25" s="309">
        <v>0</v>
      </c>
      <c r="F25" s="333"/>
      <c r="G25" s="334"/>
      <c r="H25" s="312">
        <v>3</v>
      </c>
      <c r="I25" s="313">
        <v>65</v>
      </c>
      <c r="J25" s="314" t="s">
        <v>263</v>
      </c>
      <c r="K25" s="292" t="s">
        <v>253</v>
      </c>
      <c r="L25" s="293">
        <v>1</v>
      </c>
      <c r="M25" s="315" t="s">
        <v>34</v>
      </c>
      <c r="N25" s="315">
        <v>0</v>
      </c>
      <c r="O25" s="315">
        <v>0</v>
      </c>
      <c r="P25" s="315" t="s">
        <v>254</v>
      </c>
      <c r="Q25" s="315">
        <v>0</v>
      </c>
      <c r="R25" s="315">
        <v>0</v>
      </c>
      <c r="S25" s="315">
        <v>0</v>
      </c>
      <c r="T25" s="316">
        <v>28</v>
      </c>
      <c r="U25" s="316">
        <v>1</v>
      </c>
      <c r="V25" s="317">
        <v>1</v>
      </c>
      <c r="W25" s="318"/>
      <c r="X25" s="318"/>
      <c r="Y25" s="319">
        <v>1</v>
      </c>
      <c r="Z25" s="320">
        <v>1</v>
      </c>
      <c r="AA25" s="317">
        <v>0</v>
      </c>
      <c r="AB25" s="316">
        <v>5.46</v>
      </c>
      <c r="AC25" s="321">
        <v>1037.3999999999999</v>
      </c>
      <c r="AD25" s="322" t="s">
        <v>168</v>
      </c>
      <c r="AE25" s="323"/>
      <c r="AF25" s="324"/>
      <c r="AG25" s="315"/>
      <c r="AH25" s="135"/>
      <c r="AI25" s="325"/>
      <c r="AJ25" s="326"/>
      <c r="AK25" s="326">
        <f t="shared" si="0"/>
        <v>0</v>
      </c>
      <c r="AL25" s="327">
        <f t="shared" si="1"/>
        <v>0</v>
      </c>
      <c r="AM25" s="328"/>
      <c r="AN25" s="313">
        <f t="shared" si="2"/>
        <v>0</v>
      </c>
      <c r="AO25" s="316"/>
      <c r="AP25" s="321">
        <f t="shared" si="3"/>
        <v>0</v>
      </c>
      <c r="AQ25" s="329"/>
      <c r="AR25" s="330"/>
      <c r="AS25" s="329"/>
      <c r="AT25" s="330"/>
      <c r="AU25" s="329"/>
      <c r="AV25" s="330"/>
      <c r="AW25" s="329"/>
      <c r="AX25" s="331"/>
      <c r="AY25" s="332">
        <f t="shared" si="4"/>
        <v>0</v>
      </c>
    </row>
    <row r="26" spans="2:51" ht="22.5" customHeight="1">
      <c r="B26" s="306" t="s">
        <v>250</v>
      </c>
      <c r="C26" s="307" t="s">
        <v>277</v>
      </c>
      <c r="D26" s="308"/>
      <c r="E26" s="309">
        <v>0</v>
      </c>
      <c r="F26" s="333"/>
      <c r="G26" s="334"/>
      <c r="H26" s="312">
        <v>6.5</v>
      </c>
      <c r="I26" s="313">
        <v>65</v>
      </c>
      <c r="J26" s="314" t="s">
        <v>263</v>
      </c>
      <c r="K26" s="292" t="s">
        <v>253</v>
      </c>
      <c r="L26" s="293">
        <v>1</v>
      </c>
      <c r="M26" s="315" t="s">
        <v>34</v>
      </c>
      <c r="N26" s="315">
        <v>0</v>
      </c>
      <c r="O26" s="315">
        <v>0</v>
      </c>
      <c r="P26" s="315" t="s">
        <v>254</v>
      </c>
      <c r="Q26" s="315">
        <v>0</v>
      </c>
      <c r="R26" s="315">
        <v>0</v>
      </c>
      <c r="S26" s="315">
        <v>0</v>
      </c>
      <c r="T26" s="316">
        <v>28</v>
      </c>
      <c r="U26" s="316">
        <v>2</v>
      </c>
      <c r="V26" s="317">
        <v>2</v>
      </c>
      <c r="W26" s="318"/>
      <c r="X26" s="318"/>
      <c r="Y26" s="319">
        <v>2</v>
      </c>
      <c r="Z26" s="320">
        <v>2</v>
      </c>
      <c r="AA26" s="317">
        <v>0</v>
      </c>
      <c r="AB26" s="316">
        <v>23.66</v>
      </c>
      <c r="AC26" s="321">
        <v>4495.4000000000005</v>
      </c>
      <c r="AD26" s="322" t="s">
        <v>168</v>
      </c>
      <c r="AE26" s="323"/>
      <c r="AF26" s="324"/>
      <c r="AG26" s="315"/>
      <c r="AH26" s="135"/>
      <c r="AI26" s="325"/>
      <c r="AJ26" s="326"/>
      <c r="AK26" s="326">
        <f t="shared" si="0"/>
        <v>0</v>
      </c>
      <c r="AL26" s="327">
        <f t="shared" si="1"/>
        <v>0</v>
      </c>
      <c r="AM26" s="328"/>
      <c r="AN26" s="313">
        <f t="shared" si="2"/>
        <v>0</v>
      </c>
      <c r="AO26" s="316"/>
      <c r="AP26" s="321">
        <f t="shared" si="3"/>
        <v>0</v>
      </c>
      <c r="AQ26" s="329"/>
      <c r="AR26" s="330"/>
      <c r="AS26" s="329"/>
      <c r="AT26" s="330"/>
      <c r="AU26" s="329"/>
      <c r="AV26" s="330"/>
      <c r="AW26" s="329"/>
      <c r="AX26" s="331"/>
      <c r="AY26" s="332">
        <f t="shared" si="4"/>
        <v>0</v>
      </c>
    </row>
    <row r="27" spans="2:51" ht="22.5" customHeight="1">
      <c r="B27" s="306" t="s">
        <v>250</v>
      </c>
      <c r="C27" s="307" t="s">
        <v>278</v>
      </c>
      <c r="D27" s="308"/>
      <c r="E27" s="309">
        <v>0</v>
      </c>
      <c r="F27" s="333"/>
      <c r="G27" s="334"/>
      <c r="H27" s="312">
        <v>6.5</v>
      </c>
      <c r="I27" s="313">
        <v>65</v>
      </c>
      <c r="J27" s="401" t="s">
        <v>279</v>
      </c>
      <c r="K27" s="292" t="s">
        <v>57</v>
      </c>
      <c r="L27" s="293">
        <v>1</v>
      </c>
      <c r="M27" s="315" t="s">
        <v>34</v>
      </c>
      <c r="N27" s="315">
        <v>0</v>
      </c>
      <c r="O27" s="315">
        <v>0</v>
      </c>
      <c r="P27" s="315">
        <v>0</v>
      </c>
      <c r="Q27" s="315">
        <v>0</v>
      </c>
      <c r="R27" s="315">
        <v>0</v>
      </c>
      <c r="S27" s="315">
        <v>0</v>
      </c>
      <c r="T27" s="316">
        <v>28</v>
      </c>
      <c r="U27" s="316">
        <v>1</v>
      </c>
      <c r="V27" s="317">
        <v>1</v>
      </c>
      <c r="W27" s="318"/>
      <c r="X27" s="318"/>
      <c r="Y27" s="319">
        <v>1</v>
      </c>
      <c r="Z27" s="320">
        <v>1</v>
      </c>
      <c r="AA27" s="317">
        <v>0</v>
      </c>
      <c r="AB27" s="316">
        <v>11.83</v>
      </c>
      <c r="AC27" s="321">
        <v>2247.7000000000003</v>
      </c>
      <c r="AD27" s="322" t="s">
        <v>168</v>
      </c>
      <c r="AE27" s="323"/>
      <c r="AF27" s="324"/>
      <c r="AG27" s="315"/>
      <c r="AH27" s="135"/>
      <c r="AI27" s="325"/>
      <c r="AJ27" s="326"/>
      <c r="AK27" s="326">
        <f t="shared" si="0"/>
        <v>0</v>
      </c>
      <c r="AL27" s="327">
        <f t="shared" si="1"/>
        <v>0</v>
      </c>
      <c r="AM27" s="328"/>
      <c r="AN27" s="313">
        <f t="shared" si="2"/>
        <v>0</v>
      </c>
      <c r="AO27" s="316"/>
      <c r="AP27" s="321">
        <f t="shared" si="3"/>
        <v>0</v>
      </c>
      <c r="AQ27" s="329"/>
      <c r="AR27" s="330"/>
      <c r="AS27" s="329"/>
      <c r="AT27" s="330"/>
      <c r="AU27" s="329"/>
      <c r="AV27" s="330"/>
      <c r="AW27" s="329"/>
      <c r="AX27" s="331"/>
      <c r="AY27" s="332">
        <f t="shared" si="4"/>
        <v>0</v>
      </c>
    </row>
    <row r="28" spans="2:51" ht="22.5" customHeight="1">
      <c r="B28" s="306" t="s">
        <v>250</v>
      </c>
      <c r="C28" s="307" t="s">
        <v>278</v>
      </c>
      <c r="D28" s="308"/>
      <c r="E28" s="309">
        <v>0</v>
      </c>
      <c r="F28" s="333"/>
      <c r="G28" s="334"/>
      <c r="H28" s="312">
        <v>24</v>
      </c>
      <c r="I28" s="313">
        <v>365</v>
      </c>
      <c r="J28" s="314" t="s">
        <v>259</v>
      </c>
      <c r="K28" s="292" t="s">
        <v>203</v>
      </c>
      <c r="L28" s="293">
        <v>1</v>
      </c>
      <c r="M28" s="315" t="s">
        <v>62</v>
      </c>
      <c r="N28" s="315">
        <v>0</v>
      </c>
      <c r="O28" s="315">
        <v>0</v>
      </c>
      <c r="P28" s="315" t="s">
        <v>260</v>
      </c>
      <c r="Q28" s="315">
        <v>0</v>
      </c>
      <c r="R28" s="315">
        <v>0</v>
      </c>
      <c r="S28" s="315">
        <v>0</v>
      </c>
      <c r="T28" s="316">
        <v>13</v>
      </c>
      <c r="U28" s="316">
        <v>1</v>
      </c>
      <c r="V28" s="317">
        <v>1</v>
      </c>
      <c r="W28" s="318"/>
      <c r="X28" s="318"/>
      <c r="Y28" s="319">
        <v>1</v>
      </c>
      <c r="Z28" s="320">
        <v>1</v>
      </c>
      <c r="AA28" s="317">
        <v>0</v>
      </c>
      <c r="AB28" s="316">
        <v>113.88</v>
      </c>
      <c r="AC28" s="321">
        <v>21637.199999999997</v>
      </c>
      <c r="AD28" s="322" t="s">
        <v>30</v>
      </c>
      <c r="AE28" s="323"/>
      <c r="AF28" s="324"/>
      <c r="AG28" s="315"/>
      <c r="AH28" s="135"/>
      <c r="AI28" s="325"/>
      <c r="AJ28" s="326"/>
      <c r="AK28" s="326">
        <f t="shared" si="0"/>
        <v>0</v>
      </c>
      <c r="AL28" s="327">
        <f t="shared" si="1"/>
        <v>0</v>
      </c>
      <c r="AM28" s="328"/>
      <c r="AN28" s="313">
        <f t="shared" si="2"/>
        <v>0</v>
      </c>
      <c r="AO28" s="316"/>
      <c r="AP28" s="321">
        <f t="shared" si="3"/>
        <v>0</v>
      </c>
      <c r="AQ28" s="329"/>
      <c r="AR28" s="330"/>
      <c r="AS28" s="329"/>
      <c r="AT28" s="330"/>
      <c r="AU28" s="329"/>
      <c r="AV28" s="330"/>
      <c r="AW28" s="329"/>
      <c r="AX28" s="331"/>
      <c r="AY28" s="332">
        <f t="shared" si="4"/>
        <v>0</v>
      </c>
    </row>
    <row r="29" spans="2:51" ht="22.5" customHeight="1">
      <c r="B29" s="306" t="s">
        <v>250</v>
      </c>
      <c r="C29" s="307" t="s">
        <v>280</v>
      </c>
      <c r="D29" s="308"/>
      <c r="E29" s="309">
        <v>0</v>
      </c>
      <c r="F29" s="333"/>
      <c r="G29" s="334"/>
      <c r="H29" s="312">
        <v>6.5</v>
      </c>
      <c r="I29" s="313">
        <v>65</v>
      </c>
      <c r="J29" s="401" t="s">
        <v>281</v>
      </c>
      <c r="K29" s="292" t="s">
        <v>57</v>
      </c>
      <c r="L29" s="293">
        <v>1</v>
      </c>
      <c r="M29" s="315" t="s">
        <v>262</v>
      </c>
      <c r="N29" s="315">
        <v>0</v>
      </c>
      <c r="O29" s="315">
        <v>0</v>
      </c>
      <c r="P29" s="315">
        <v>0</v>
      </c>
      <c r="Q29" s="315">
        <v>0</v>
      </c>
      <c r="R29" s="315">
        <v>0</v>
      </c>
      <c r="S29" s="315">
        <v>0</v>
      </c>
      <c r="T29" s="316">
        <v>47</v>
      </c>
      <c r="U29" s="316">
        <v>1</v>
      </c>
      <c r="V29" s="317">
        <v>1</v>
      </c>
      <c r="W29" s="318"/>
      <c r="X29" s="318"/>
      <c r="Y29" s="319">
        <v>1</v>
      </c>
      <c r="Z29" s="320">
        <v>1</v>
      </c>
      <c r="AA29" s="317">
        <v>0</v>
      </c>
      <c r="AB29" s="316">
        <v>19.857499999999998</v>
      </c>
      <c r="AC29" s="321">
        <v>3772.9249999999997</v>
      </c>
      <c r="AD29" s="402" t="s">
        <v>168</v>
      </c>
      <c r="AE29" s="323"/>
      <c r="AF29" s="324"/>
      <c r="AG29" s="315"/>
      <c r="AH29" s="135"/>
      <c r="AI29" s="325"/>
      <c r="AJ29" s="326"/>
      <c r="AK29" s="326">
        <f t="shared" si="0"/>
        <v>0</v>
      </c>
      <c r="AL29" s="327">
        <f t="shared" si="1"/>
        <v>0</v>
      </c>
      <c r="AM29" s="328"/>
      <c r="AN29" s="313">
        <f t="shared" si="2"/>
        <v>0</v>
      </c>
      <c r="AO29" s="316"/>
      <c r="AP29" s="321">
        <f t="shared" si="3"/>
        <v>0</v>
      </c>
      <c r="AQ29" s="329"/>
      <c r="AR29" s="330"/>
      <c r="AS29" s="329"/>
      <c r="AT29" s="330"/>
      <c r="AU29" s="329"/>
      <c r="AV29" s="330"/>
      <c r="AW29" s="329"/>
      <c r="AX29" s="331"/>
      <c r="AY29" s="332">
        <f t="shared" si="4"/>
        <v>0</v>
      </c>
    </row>
    <row r="30" spans="2:51" ht="22.5" customHeight="1">
      <c r="B30" s="306" t="s">
        <v>250</v>
      </c>
      <c r="C30" s="307" t="s">
        <v>280</v>
      </c>
      <c r="D30" s="308"/>
      <c r="E30" s="309">
        <v>0</v>
      </c>
      <c r="F30" s="333"/>
      <c r="G30" s="334"/>
      <c r="H30" s="312">
        <v>6.5</v>
      </c>
      <c r="I30" s="313">
        <v>65</v>
      </c>
      <c r="J30" s="314" t="s">
        <v>252</v>
      </c>
      <c r="K30" s="292" t="s">
        <v>253</v>
      </c>
      <c r="L30" s="293">
        <v>1</v>
      </c>
      <c r="M30" s="315" t="s">
        <v>34</v>
      </c>
      <c r="N30" s="315">
        <v>0</v>
      </c>
      <c r="O30" s="315">
        <v>0</v>
      </c>
      <c r="P30" s="315" t="s">
        <v>254</v>
      </c>
      <c r="Q30" s="315" t="s">
        <v>171</v>
      </c>
      <c r="R30" s="315">
        <v>0</v>
      </c>
      <c r="S30" s="315">
        <v>0</v>
      </c>
      <c r="T30" s="316">
        <v>28</v>
      </c>
      <c r="U30" s="316">
        <v>2</v>
      </c>
      <c r="V30" s="317">
        <v>2</v>
      </c>
      <c r="W30" s="318"/>
      <c r="X30" s="318"/>
      <c r="Y30" s="319">
        <v>2</v>
      </c>
      <c r="Z30" s="320">
        <v>2</v>
      </c>
      <c r="AA30" s="317">
        <v>0</v>
      </c>
      <c r="AB30" s="316">
        <v>23.66</v>
      </c>
      <c r="AC30" s="321">
        <v>4495.4000000000005</v>
      </c>
      <c r="AD30" s="322" t="s">
        <v>168</v>
      </c>
      <c r="AE30" s="323"/>
      <c r="AF30" s="324"/>
      <c r="AG30" s="315"/>
      <c r="AH30" s="135"/>
      <c r="AI30" s="325"/>
      <c r="AJ30" s="326"/>
      <c r="AK30" s="326">
        <f t="shared" si="0"/>
        <v>0</v>
      </c>
      <c r="AL30" s="327">
        <f t="shared" si="1"/>
        <v>0</v>
      </c>
      <c r="AM30" s="328"/>
      <c r="AN30" s="313">
        <f t="shared" si="2"/>
        <v>0</v>
      </c>
      <c r="AO30" s="316"/>
      <c r="AP30" s="321">
        <f t="shared" si="3"/>
        <v>0</v>
      </c>
      <c r="AQ30" s="329"/>
      <c r="AR30" s="330"/>
      <c r="AS30" s="329"/>
      <c r="AT30" s="330"/>
      <c r="AU30" s="329"/>
      <c r="AV30" s="330"/>
      <c r="AW30" s="329"/>
      <c r="AX30" s="331"/>
      <c r="AY30" s="332">
        <f t="shared" si="4"/>
        <v>0</v>
      </c>
    </row>
    <row r="31" spans="2:51" ht="22.5" customHeight="1">
      <c r="B31" s="306" t="s">
        <v>250</v>
      </c>
      <c r="C31" s="307" t="s">
        <v>282</v>
      </c>
      <c r="D31" s="308"/>
      <c r="E31" s="309">
        <v>0</v>
      </c>
      <c r="F31" s="333"/>
      <c r="G31" s="334"/>
      <c r="H31" s="312">
        <v>1</v>
      </c>
      <c r="I31" s="313">
        <v>65</v>
      </c>
      <c r="J31" s="314" t="s">
        <v>283</v>
      </c>
      <c r="K31" s="292" t="s">
        <v>284</v>
      </c>
      <c r="L31" s="293">
        <v>1</v>
      </c>
      <c r="M31" s="315" t="s">
        <v>285</v>
      </c>
      <c r="N31" s="315">
        <v>0</v>
      </c>
      <c r="O31" s="315">
        <v>0</v>
      </c>
      <c r="P31" s="315" t="s">
        <v>286</v>
      </c>
      <c r="Q31" s="315">
        <v>0</v>
      </c>
      <c r="R31" s="315">
        <v>0</v>
      </c>
      <c r="S31" s="315">
        <v>0</v>
      </c>
      <c r="T31" s="316">
        <v>228</v>
      </c>
      <c r="U31" s="316">
        <v>2</v>
      </c>
      <c r="V31" s="317">
        <v>2</v>
      </c>
      <c r="W31" s="318"/>
      <c r="X31" s="318"/>
      <c r="Y31" s="319">
        <v>2</v>
      </c>
      <c r="Z31" s="320">
        <v>2</v>
      </c>
      <c r="AA31" s="317">
        <v>0</v>
      </c>
      <c r="AB31" s="316">
        <v>29.64</v>
      </c>
      <c r="AC31" s="321">
        <v>5631.5999999999995</v>
      </c>
      <c r="AD31" s="322" t="s">
        <v>30</v>
      </c>
      <c r="AE31" s="323"/>
      <c r="AF31" s="324"/>
      <c r="AG31" s="315"/>
      <c r="AH31" s="135"/>
      <c r="AI31" s="325"/>
      <c r="AJ31" s="326"/>
      <c r="AK31" s="326">
        <f t="shared" si="0"/>
        <v>0</v>
      </c>
      <c r="AL31" s="327">
        <f t="shared" si="1"/>
        <v>0</v>
      </c>
      <c r="AM31" s="328"/>
      <c r="AN31" s="313">
        <f t="shared" si="2"/>
        <v>0</v>
      </c>
      <c r="AO31" s="316"/>
      <c r="AP31" s="321">
        <f t="shared" si="3"/>
        <v>0</v>
      </c>
      <c r="AQ31" s="329"/>
      <c r="AR31" s="330"/>
      <c r="AS31" s="329"/>
      <c r="AT31" s="330"/>
      <c r="AU31" s="329"/>
      <c r="AV31" s="330"/>
      <c r="AW31" s="329"/>
      <c r="AX31" s="331"/>
      <c r="AY31" s="332">
        <f t="shared" si="4"/>
        <v>0</v>
      </c>
    </row>
    <row r="32" spans="2:51" ht="22.5" customHeight="1">
      <c r="B32" s="306" t="s">
        <v>250</v>
      </c>
      <c r="C32" s="307" t="s">
        <v>282</v>
      </c>
      <c r="D32" s="308"/>
      <c r="E32" s="309">
        <v>0</v>
      </c>
      <c r="F32" s="333"/>
      <c r="G32" s="334"/>
      <c r="H32" s="312">
        <v>1</v>
      </c>
      <c r="I32" s="313">
        <v>65</v>
      </c>
      <c r="J32" s="314" t="s">
        <v>287</v>
      </c>
      <c r="K32" s="292" t="s">
        <v>284</v>
      </c>
      <c r="L32" s="293">
        <v>2</v>
      </c>
      <c r="M32" s="315" t="s">
        <v>285</v>
      </c>
      <c r="N32" s="315">
        <v>0</v>
      </c>
      <c r="O32" s="315">
        <v>0</v>
      </c>
      <c r="P32" s="315" t="s">
        <v>286</v>
      </c>
      <c r="Q32" s="315">
        <v>0</v>
      </c>
      <c r="R32" s="315">
        <v>0</v>
      </c>
      <c r="S32" s="315">
        <v>0</v>
      </c>
      <c r="T32" s="316">
        <v>228</v>
      </c>
      <c r="U32" s="316">
        <v>1</v>
      </c>
      <c r="V32" s="317">
        <v>2</v>
      </c>
      <c r="W32" s="318"/>
      <c r="X32" s="318"/>
      <c r="Y32" s="319">
        <v>1</v>
      </c>
      <c r="Z32" s="320">
        <v>2</v>
      </c>
      <c r="AA32" s="317">
        <v>0</v>
      </c>
      <c r="AB32" s="316">
        <v>29.64</v>
      </c>
      <c r="AC32" s="321">
        <v>5631.5999999999995</v>
      </c>
      <c r="AD32" s="322" t="s">
        <v>30</v>
      </c>
      <c r="AE32" s="323"/>
      <c r="AF32" s="324"/>
      <c r="AG32" s="315"/>
      <c r="AH32" s="135"/>
      <c r="AI32" s="325"/>
      <c r="AJ32" s="326"/>
      <c r="AK32" s="326">
        <f t="shared" si="0"/>
        <v>0</v>
      </c>
      <c r="AL32" s="327">
        <f t="shared" si="1"/>
        <v>0</v>
      </c>
      <c r="AM32" s="328"/>
      <c r="AN32" s="313">
        <f t="shared" si="2"/>
        <v>0</v>
      </c>
      <c r="AO32" s="316"/>
      <c r="AP32" s="321">
        <f t="shared" si="3"/>
        <v>0</v>
      </c>
      <c r="AQ32" s="329"/>
      <c r="AR32" s="330"/>
      <c r="AS32" s="329"/>
      <c r="AT32" s="330"/>
      <c r="AU32" s="329"/>
      <c r="AV32" s="330"/>
      <c r="AW32" s="329"/>
      <c r="AX32" s="331"/>
      <c r="AY32" s="332">
        <f t="shared" si="4"/>
        <v>0</v>
      </c>
    </row>
    <row r="33" spans="2:51" ht="22.5" customHeight="1">
      <c r="B33" s="306" t="s">
        <v>250</v>
      </c>
      <c r="C33" s="307" t="s">
        <v>282</v>
      </c>
      <c r="D33" s="308"/>
      <c r="E33" s="309">
        <v>0</v>
      </c>
      <c r="F33" s="333"/>
      <c r="G33" s="334"/>
      <c r="H33" s="312">
        <v>1</v>
      </c>
      <c r="I33" s="313">
        <v>65</v>
      </c>
      <c r="J33" s="314" t="s">
        <v>288</v>
      </c>
      <c r="K33" s="292" t="s">
        <v>209</v>
      </c>
      <c r="L33" s="293">
        <v>1</v>
      </c>
      <c r="M33" s="315" t="s">
        <v>285</v>
      </c>
      <c r="N33" s="315">
        <v>0</v>
      </c>
      <c r="O33" s="315" t="s">
        <v>289</v>
      </c>
      <c r="P33" s="315">
        <v>0</v>
      </c>
      <c r="Q33" s="315">
        <v>0</v>
      </c>
      <c r="R33" s="315">
        <v>0</v>
      </c>
      <c r="S33" s="315">
        <v>0</v>
      </c>
      <c r="T33" s="316">
        <v>228</v>
      </c>
      <c r="U33" s="316">
        <v>1</v>
      </c>
      <c r="V33" s="317">
        <v>1</v>
      </c>
      <c r="W33" s="318"/>
      <c r="X33" s="318"/>
      <c r="Y33" s="319">
        <v>1</v>
      </c>
      <c r="Z33" s="320">
        <v>1</v>
      </c>
      <c r="AA33" s="317">
        <v>0</v>
      </c>
      <c r="AB33" s="316">
        <v>14.82</v>
      </c>
      <c r="AC33" s="321">
        <v>2815.7999999999997</v>
      </c>
      <c r="AD33" s="322" t="s">
        <v>30</v>
      </c>
      <c r="AE33" s="323"/>
      <c r="AF33" s="324"/>
      <c r="AG33" s="315"/>
      <c r="AH33" s="135"/>
      <c r="AI33" s="325"/>
      <c r="AJ33" s="326"/>
      <c r="AK33" s="326">
        <f t="shared" si="0"/>
        <v>0</v>
      </c>
      <c r="AL33" s="327">
        <f t="shared" si="1"/>
        <v>0</v>
      </c>
      <c r="AM33" s="328"/>
      <c r="AN33" s="313">
        <f t="shared" si="2"/>
        <v>0</v>
      </c>
      <c r="AO33" s="316"/>
      <c r="AP33" s="321">
        <f t="shared" si="3"/>
        <v>0</v>
      </c>
      <c r="AQ33" s="329"/>
      <c r="AR33" s="330"/>
      <c r="AS33" s="329"/>
      <c r="AT33" s="330"/>
      <c r="AU33" s="329"/>
      <c r="AV33" s="330"/>
      <c r="AW33" s="329"/>
      <c r="AX33" s="331"/>
      <c r="AY33" s="332">
        <f t="shared" si="4"/>
        <v>0</v>
      </c>
    </row>
    <row r="34" spans="2:51" ht="22.5" customHeight="1">
      <c r="B34" s="306"/>
      <c r="C34" s="307"/>
      <c r="D34" s="308"/>
      <c r="E34" s="309">
        <v>0</v>
      </c>
      <c r="F34" s="333"/>
      <c r="G34" s="334"/>
      <c r="H34" s="312"/>
      <c r="I34" s="313"/>
      <c r="J34" s="314" t="s">
        <v>290</v>
      </c>
      <c r="K34" s="292" t="s">
        <v>212</v>
      </c>
      <c r="L34" s="293" t="s">
        <v>187</v>
      </c>
      <c r="M34" s="315">
        <v>0</v>
      </c>
      <c r="N34" s="315">
        <v>0</v>
      </c>
      <c r="O34" s="315">
        <v>0</v>
      </c>
      <c r="P34" s="315">
        <v>0</v>
      </c>
      <c r="Q34" s="315">
        <v>0</v>
      </c>
      <c r="R34" s="315">
        <v>0</v>
      </c>
      <c r="S34" s="315">
        <v>0</v>
      </c>
      <c r="T34" s="316" t="s">
        <v>212</v>
      </c>
      <c r="U34" s="316"/>
      <c r="V34" s="317">
        <v>0</v>
      </c>
      <c r="W34" s="318"/>
      <c r="X34" s="318"/>
      <c r="Y34" s="319" t="s">
        <v>187</v>
      </c>
      <c r="Z34" s="320" t="s">
        <v>187</v>
      </c>
      <c r="AA34" s="317">
        <v>0</v>
      </c>
      <c r="AB34" s="316" t="s">
        <v>187</v>
      </c>
      <c r="AC34" s="321" t="s">
        <v>187</v>
      </c>
      <c r="AD34" s="322">
        <v>0</v>
      </c>
      <c r="AE34" s="323"/>
      <c r="AF34" s="324"/>
      <c r="AG34" s="315"/>
      <c r="AH34" s="135"/>
      <c r="AI34" s="325"/>
      <c r="AJ34" s="326"/>
      <c r="AK34" s="326"/>
      <c r="AL34" s="327"/>
      <c r="AM34" s="328"/>
      <c r="AN34" s="313"/>
      <c r="AO34" s="316"/>
      <c r="AP34" s="321"/>
      <c r="AQ34" s="329"/>
      <c r="AR34" s="330"/>
      <c r="AS34" s="329"/>
      <c r="AT34" s="330"/>
      <c r="AU34" s="329"/>
      <c r="AV34" s="330"/>
      <c r="AW34" s="329"/>
      <c r="AX34" s="331"/>
      <c r="AY34" s="332"/>
    </row>
    <row r="35" spans="2:51" ht="22.5" customHeight="1">
      <c r="B35" s="306"/>
      <c r="C35" s="307"/>
      <c r="D35" s="308"/>
      <c r="E35" s="309">
        <v>0</v>
      </c>
      <c r="F35" s="333"/>
      <c r="G35" s="334"/>
      <c r="H35" s="312"/>
      <c r="I35" s="313"/>
      <c r="J35" s="314" t="s">
        <v>240</v>
      </c>
      <c r="K35" s="335" t="s">
        <v>212</v>
      </c>
      <c r="L35" s="336" t="s">
        <v>187</v>
      </c>
      <c r="M35" s="310">
        <v>0</v>
      </c>
      <c r="N35" s="310">
        <v>0</v>
      </c>
      <c r="O35" s="310">
        <v>0</v>
      </c>
      <c r="P35" s="310">
        <v>0</v>
      </c>
      <c r="Q35" s="310">
        <v>0</v>
      </c>
      <c r="R35" s="310">
        <v>0</v>
      </c>
      <c r="S35" s="310">
        <v>0</v>
      </c>
      <c r="T35" s="318" t="s">
        <v>212</v>
      </c>
      <c r="U35" s="318"/>
      <c r="V35" s="317">
        <v>0</v>
      </c>
      <c r="W35" s="318"/>
      <c r="X35" s="318"/>
      <c r="Y35" s="319" t="s">
        <v>187</v>
      </c>
      <c r="Z35" s="320" t="s">
        <v>187</v>
      </c>
      <c r="AA35" s="317">
        <v>0</v>
      </c>
      <c r="AB35" s="318" t="s">
        <v>187</v>
      </c>
      <c r="AC35" s="337" t="s">
        <v>187</v>
      </c>
      <c r="AD35" s="338">
        <v>0</v>
      </c>
      <c r="AE35" s="339"/>
      <c r="AF35" s="340"/>
      <c r="AG35" s="310"/>
      <c r="AH35" s="136"/>
      <c r="AI35" s="341"/>
      <c r="AJ35" s="319"/>
      <c r="AK35" s="319"/>
      <c r="AL35" s="345"/>
      <c r="AM35" s="342"/>
      <c r="AN35" s="343"/>
      <c r="AO35" s="318"/>
      <c r="AP35" s="337"/>
      <c r="AQ35" s="329"/>
      <c r="AR35" s="330"/>
      <c r="AS35" s="329"/>
      <c r="AT35" s="330"/>
      <c r="AU35" s="329"/>
      <c r="AV35" s="330"/>
      <c r="AW35" s="329"/>
      <c r="AX35" s="331"/>
      <c r="AY35" s="344"/>
    </row>
    <row r="36" spans="2:51" ht="22.5" customHeight="1" thickBot="1">
      <c r="B36" s="346"/>
      <c r="C36" s="347"/>
      <c r="D36" s="348"/>
      <c r="E36" s="349">
        <v>0</v>
      </c>
      <c r="F36" s="350"/>
      <c r="G36" s="351"/>
      <c r="H36" s="352"/>
      <c r="I36" s="353"/>
      <c r="J36" s="354" t="s">
        <v>52</v>
      </c>
      <c r="K36" s="355" t="s">
        <v>212</v>
      </c>
      <c r="L36" s="356" t="s">
        <v>187</v>
      </c>
      <c r="M36" s="357">
        <v>0</v>
      </c>
      <c r="N36" s="357">
        <v>0</v>
      </c>
      <c r="O36" s="357">
        <v>0</v>
      </c>
      <c r="P36" s="357">
        <v>0</v>
      </c>
      <c r="Q36" s="357">
        <v>0</v>
      </c>
      <c r="R36" s="357">
        <v>0</v>
      </c>
      <c r="S36" s="357">
        <v>0</v>
      </c>
      <c r="T36" s="358" t="s">
        <v>212</v>
      </c>
      <c r="U36" s="358"/>
      <c r="V36" s="317">
        <v>0</v>
      </c>
      <c r="W36" s="359"/>
      <c r="X36" s="359"/>
      <c r="Y36" s="360" t="s">
        <v>187</v>
      </c>
      <c r="Z36" s="361" t="s">
        <v>187</v>
      </c>
      <c r="AA36" s="362">
        <v>0</v>
      </c>
      <c r="AB36" s="358" t="s">
        <v>187</v>
      </c>
      <c r="AC36" s="363" t="s">
        <v>187</v>
      </c>
      <c r="AD36" s="364">
        <v>0</v>
      </c>
      <c r="AE36" s="365"/>
      <c r="AF36" s="366"/>
      <c r="AG36" s="357"/>
      <c r="AH36" s="137"/>
      <c r="AI36" s="367"/>
      <c r="AJ36" s="368"/>
      <c r="AK36" s="368"/>
      <c r="AL36" s="369"/>
      <c r="AM36" s="370"/>
      <c r="AN36" s="353"/>
      <c r="AO36" s="358"/>
      <c r="AP36" s="363"/>
      <c r="AQ36" s="371"/>
      <c r="AR36" s="372"/>
      <c r="AS36" s="371"/>
      <c r="AT36" s="372"/>
      <c r="AU36" s="371"/>
      <c r="AV36" s="372"/>
      <c r="AW36" s="371"/>
      <c r="AX36" s="373"/>
      <c r="AY36" s="374"/>
    </row>
    <row r="37" spans="2:51" ht="30" customHeight="1" thickTop="1">
      <c r="K37" s="375"/>
      <c r="L37" s="375"/>
      <c r="M37" s="375"/>
      <c r="N37" s="375"/>
      <c r="O37" s="375"/>
      <c r="P37" s="375"/>
      <c r="Q37" s="375"/>
      <c r="R37" s="375"/>
      <c r="S37" s="375"/>
      <c r="T37" s="375"/>
      <c r="U37" s="375"/>
      <c r="V37" s="375"/>
      <c r="W37" s="375"/>
      <c r="X37" s="375"/>
      <c r="Y37" s="375"/>
      <c r="Z37" s="375"/>
      <c r="AA37" s="375"/>
      <c r="AB37" s="376" t="s">
        <v>40</v>
      </c>
      <c r="AC37" s="376" t="s">
        <v>291</v>
      </c>
      <c r="AE37" s="375"/>
      <c r="AF37" s="375"/>
      <c r="AG37" s="375"/>
      <c r="AH37" s="375"/>
      <c r="AI37" s="375"/>
      <c r="AJ37" s="377"/>
      <c r="AK37" s="378" t="s">
        <v>156</v>
      </c>
      <c r="AL37" s="378" t="s">
        <v>157</v>
      </c>
      <c r="AM37" s="379" t="s">
        <v>27</v>
      </c>
      <c r="AN37" s="31">
        <f>SUM(AN10:AN36)</f>
        <v>0</v>
      </c>
      <c r="AO37" s="380" t="s">
        <v>28</v>
      </c>
      <c r="AP37" s="31">
        <f>SUM(AP10:AP36)</f>
        <v>0</v>
      </c>
      <c r="AQ37" s="380" t="s">
        <v>78</v>
      </c>
      <c r="AR37" s="31">
        <f>SUM(AQ10:AQ36)</f>
        <v>0</v>
      </c>
      <c r="AS37" s="381" t="s">
        <v>86</v>
      </c>
      <c r="AT37" s="31">
        <f>SUM(AS10:AS36)</f>
        <v>0</v>
      </c>
      <c r="AU37" s="381" t="s">
        <v>87</v>
      </c>
      <c r="AV37" s="31">
        <f>SUM(AU10:AU36)</f>
        <v>0</v>
      </c>
      <c r="AW37" s="381" t="s">
        <v>88</v>
      </c>
      <c r="AX37" s="31">
        <f>SUM(AW10:AW36)</f>
        <v>0</v>
      </c>
      <c r="AY37" s="436" t="s">
        <v>292</v>
      </c>
    </row>
    <row r="38" spans="2:51" ht="15" customHeight="1" thickBot="1">
      <c r="AB38" s="382" t="s">
        <v>293</v>
      </c>
      <c r="AC38" s="383">
        <v>10</v>
      </c>
      <c r="AK38" s="384" t="s">
        <v>294</v>
      </c>
      <c r="AL38" s="384">
        <f>$D$4</f>
        <v>10</v>
      </c>
      <c r="AM38" s="385"/>
      <c r="AN38" s="380"/>
      <c r="AO38" s="380"/>
      <c r="AP38" s="31"/>
      <c r="AY38" s="437"/>
    </row>
    <row r="39" spans="2:51" s="388" customFormat="1" ht="33" customHeight="1" thickTop="1" thickBot="1">
      <c r="B39" s="386"/>
      <c r="C39" s="386"/>
      <c r="D39" s="387"/>
      <c r="E39" s="387"/>
      <c r="F39" s="387"/>
      <c r="G39" s="387"/>
      <c r="AB39" s="98">
        <v>1226.5615000000003</v>
      </c>
      <c r="AC39" s="87">
        <v>233046.68499999997</v>
      </c>
      <c r="AD39" s="43"/>
      <c r="AE39" s="43"/>
      <c r="AF39" s="43"/>
      <c r="AG39" s="43"/>
      <c r="AH39" s="43"/>
      <c r="AI39" s="43"/>
      <c r="AJ39" s="43"/>
      <c r="AK39" s="99">
        <f t="array" ref="AK39">SUM(IF(ISERROR(AK10:AK36),0,(AK10:AK36)))</f>
        <v>0</v>
      </c>
      <c r="AL39" s="66">
        <f t="array" ref="AL39">SUM(IF(ISERROR(AL10:AL36),0,(AL10:AL36)))</f>
        <v>0</v>
      </c>
      <c r="AM39" s="216"/>
      <c r="AN39" s="46"/>
      <c r="AO39" s="380"/>
      <c r="AP39" s="31"/>
      <c r="AQ39" s="389"/>
      <c r="AR39" s="389"/>
      <c r="AS39" s="389"/>
      <c r="AT39" s="389"/>
      <c r="AU39" s="389"/>
      <c r="AV39" s="389"/>
      <c r="AW39" s="389"/>
      <c r="AX39" s="389"/>
      <c r="AY39" s="42">
        <f t="array" ref="AY39">SUM(IF(ISERROR(AY10:AY36),0,(AY10:AY36)))</f>
        <v>0</v>
      </c>
    </row>
    <row r="40" spans="2:51" s="388" customFormat="1" ht="39.950000000000003" customHeight="1" thickTop="1" thickBot="1">
      <c r="B40" s="386"/>
      <c r="C40" s="386"/>
      <c r="D40" s="387"/>
      <c r="E40" s="387"/>
      <c r="F40" s="387"/>
      <c r="G40" s="387"/>
      <c r="AB40" s="88"/>
      <c r="AC40" s="89"/>
      <c r="AD40" s="43"/>
      <c r="AE40" s="43"/>
      <c r="AF40" s="43"/>
      <c r="AG40" s="43"/>
      <c r="AH40" s="43"/>
      <c r="AI40" s="43"/>
      <c r="AJ40" s="43"/>
      <c r="AK40" s="88"/>
      <c r="AL40" s="89"/>
      <c r="AM40" s="49"/>
      <c r="AN40" s="46"/>
      <c r="AO40" s="380"/>
      <c r="AP40" s="31"/>
      <c r="AQ40" s="389"/>
      <c r="AR40" s="389"/>
      <c r="AS40" s="389"/>
      <c r="AT40" s="389"/>
      <c r="AU40" s="389"/>
      <c r="AV40" s="389"/>
      <c r="AW40" s="389"/>
      <c r="AX40" s="389"/>
      <c r="AY40" s="390" t="s">
        <v>296</v>
      </c>
    </row>
    <row r="41" spans="2:51" s="388" customFormat="1" ht="33" customHeight="1" thickTop="1" thickBot="1">
      <c r="B41" s="386"/>
      <c r="C41" s="386"/>
      <c r="D41" s="387"/>
      <c r="E41" s="387"/>
      <c r="F41" s="387"/>
      <c r="G41" s="387"/>
      <c r="AB41" s="88"/>
      <c r="AC41" s="89"/>
      <c r="AD41" s="43"/>
      <c r="AE41" s="43"/>
      <c r="AF41" s="43"/>
      <c r="AG41" s="43"/>
      <c r="AH41" s="43"/>
      <c r="AI41" s="43"/>
      <c r="AJ41" s="43"/>
      <c r="AK41" s="391" t="s">
        <v>159</v>
      </c>
      <c r="AL41" s="392" t="s">
        <v>160</v>
      </c>
      <c r="AM41" s="49"/>
      <c r="AN41" s="46"/>
      <c r="AO41" s="380"/>
      <c r="AP41" s="31"/>
      <c r="AQ41" s="389"/>
      <c r="AR41" s="389"/>
      <c r="AS41" s="389"/>
      <c r="AT41" s="389"/>
      <c r="AU41" s="389"/>
      <c r="AV41" s="389"/>
      <c r="AW41" s="389"/>
      <c r="AX41" s="389"/>
      <c r="AY41" s="42">
        <f>AY39*1.1</f>
        <v>0</v>
      </c>
    </row>
    <row r="42" spans="2:51" s="388" customFormat="1" ht="22.5" customHeight="1" thickTop="1" thickBot="1">
      <c r="B42" s="386"/>
      <c r="C42" s="386"/>
      <c r="D42" s="387"/>
      <c r="E42" s="387"/>
      <c r="F42" s="387"/>
      <c r="G42" s="387"/>
      <c r="AB42" s="40"/>
      <c r="AC42" s="43"/>
      <c r="AD42" s="43"/>
      <c r="AE42" s="43"/>
      <c r="AF42" s="43"/>
      <c r="AG42" s="43"/>
      <c r="AH42" s="43"/>
      <c r="AI42" s="43"/>
      <c r="AJ42" s="43"/>
      <c r="AK42" s="393">
        <f>$D$4</f>
        <v>10</v>
      </c>
      <c r="AL42" s="394">
        <f>$D$4</f>
        <v>10</v>
      </c>
      <c r="AM42" s="45"/>
      <c r="AN42" s="43"/>
      <c r="AO42" s="47"/>
      <c r="AP42" s="43"/>
      <c r="AQ42" s="389"/>
      <c r="AR42" s="389"/>
      <c r="AS42" s="389"/>
      <c r="AT42" s="389"/>
      <c r="AU42" s="389"/>
      <c r="AV42" s="389"/>
      <c r="AW42" s="389"/>
      <c r="AX42" s="389"/>
    </row>
    <row r="43" spans="2:51" ht="39.950000000000003" customHeight="1" thickTop="1" thickBot="1">
      <c r="AB43" s="395"/>
      <c r="AC43" s="44"/>
      <c r="AD43" s="395"/>
      <c r="AE43" s="395"/>
      <c r="AF43" s="395"/>
      <c r="AG43" s="395"/>
      <c r="AH43" s="395"/>
      <c r="AI43" s="395"/>
      <c r="AJ43" s="395"/>
      <c r="AK43" s="66">
        <f>AC39-AL39</f>
        <v>233046.68499999997</v>
      </c>
      <c r="AL43" s="87">
        <v>25657.819852941182</v>
      </c>
      <c r="AM43" s="396"/>
      <c r="AN43" s="397"/>
      <c r="AO43" s="438"/>
      <c r="AP43" s="438"/>
      <c r="AV43" s="398"/>
      <c r="AW43" s="398"/>
      <c r="AX43" s="398"/>
    </row>
    <row r="44" spans="2:51" ht="37.5" customHeight="1" thickTop="1">
      <c r="AM44" s="399"/>
      <c r="AV44" s="398"/>
      <c r="AW44" s="433"/>
      <c r="AX44" s="433"/>
    </row>
    <row r="45" spans="2:51" ht="39.950000000000003" customHeight="1">
      <c r="AV45" s="398"/>
      <c r="AW45" s="433"/>
      <c r="AX45" s="433"/>
    </row>
    <row r="46" spans="2:51" ht="37.5" customHeight="1">
      <c r="AV46" s="398"/>
      <c r="AW46" s="433"/>
      <c r="AX46" s="433"/>
    </row>
    <row r="47" spans="2:51">
      <c r="AV47" s="398"/>
      <c r="AW47" s="398"/>
      <c r="AX47" s="398"/>
    </row>
  </sheetData>
  <autoFilter ref="B8:AL43"/>
  <mergeCells count="28">
    <mergeCell ref="B8:B9"/>
    <mergeCell ref="C8:C9"/>
    <mergeCell ref="D8:D9"/>
    <mergeCell ref="E8:E9"/>
    <mergeCell ref="J8:J9"/>
    <mergeCell ref="Q8:Q9"/>
    <mergeCell ref="J7:AC7"/>
    <mergeCell ref="AD7:AL7"/>
    <mergeCell ref="AM7:AN7"/>
    <mergeCell ref="AO7:AP7"/>
    <mergeCell ref="K8:K9"/>
    <mergeCell ref="L8:L9"/>
    <mergeCell ref="M8:M9"/>
    <mergeCell ref="N8:N9"/>
    <mergeCell ref="O8:O9"/>
    <mergeCell ref="P8:P9"/>
    <mergeCell ref="AW46:AX46"/>
    <mergeCell ref="R8:R9"/>
    <mergeCell ref="S8:S9"/>
    <mergeCell ref="AA8:AA9"/>
    <mergeCell ref="AD8:AD9"/>
    <mergeCell ref="AE8:AE9"/>
    <mergeCell ref="AF8:AF9"/>
    <mergeCell ref="AG8:AG9"/>
    <mergeCell ref="AY37:AY38"/>
    <mergeCell ref="AO43:AP43"/>
    <mergeCell ref="AW44:AX44"/>
    <mergeCell ref="AW45:AX45"/>
  </mergeCells>
  <phoneticPr fontId="106"/>
  <conditionalFormatting sqref="Y10:Y11 AJ16:AJ21 Y16:Y21 Y23:Y27 AJ23:AJ27 AJ29:AJ36 Y29:Y36">
    <cfRule type="expression" dxfId="25" priority="12">
      <formula>Y10="手入力"</formula>
    </cfRule>
  </conditionalFormatting>
  <conditionalFormatting sqref="AJ10:AJ11">
    <cfRule type="expression" dxfId="24" priority="11">
      <formula>AJ10="手入力"</formula>
    </cfRule>
  </conditionalFormatting>
  <conditionalFormatting sqref="Y13:Y14">
    <cfRule type="expression" dxfId="23" priority="10">
      <formula>Y13="手入力"</formula>
    </cfRule>
  </conditionalFormatting>
  <conditionalFormatting sqref="AJ13:AJ14">
    <cfRule type="expression" dxfId="22" priority="9">
      <formula>AJ13="手入力"</formula>
    </cfRule>
  </conditionalFormatting>
  <conditionalFormatting sqref="Y15">
    <cfRule type="expression" dxfId="21" priority="8">
      <formula>Y15="手入力"</formula>
    </cfRule>
  </conditionalFormatting>
  <conditionalFormatting sqref="AJ15">
    <cfRule type="expression" dxfId="20" priority="7">
      <formula>AJ15="手入力"</formula>
    </cfRule>
  </conditionalFormatting>
  <conditionalFormatting sqref="Y12">
    <cfRule type="expression" dxfId="19" priority="6">
      <formula>Y12="手入力"</formula>
    </cfRule>
  </conditionalFormatting>
  <conditionalFormatting sqref="AJ12">
    <cfRule type="expression" dxfId="18" priority="5">
      <formula>AJ12="手入力"</formula>
    </cfRule>
  </conditionalFormatting>
  <conditionalFormatting sqref="Y22">
    <cfRule type="expression" dxfId="17" priority="4">
      <formula>Y22="手入力"</formula>
    </cfRule>
  </conditionalFormatting>
  <conditionalFormatting sqref="AJ22">
    <cfRule type="expression" dxfId="16" priority="3">
      <formula>AJ22="手入力"</formula>
    </cfRule>
  </conditionalFormatting>
  <conditionalFormatting sqref="Y28">
    <cfRule type="expression" dxfId="15" priority="2">
      <formula>Y28="手入力"</formula>
    </cfRule>
  </conditionalFormatting>
  <conditionalFormatting sqref="AJ28">
    <cfRule type="expression" dxfId="14" priority="1">
      <formula>AJ28="手入力"</formula>
    </cfRule>
  </conditionalFormatting>
  <printOptions horizontalCentered="1"/>
  <pageMargins left="0.78740157480314965" right="0" top="0.39370078740157483" bottom="0.39370078740157483" header="0.31496062992125984" footer="0.31496062992125984"/>
  <pageSetup paperSize="8" scale="29" fitToHeight="0" orientation="landscape" r:id="rId1"/>
  <headerFooter alignWithMargins="0">
    <oddFooter>&amp;P / &amp;N ページ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Y31"/>
  <sheetViews>
    <sheetView view="pageBreakPreview" zoomScale="85" zoomScaleNormal="70" zoomScaleSheetLayoutView="85" workbookViewId="0">
      <pane ySplit="9" topLeftCell="A10" activePane="bottomLeft" state="frozen"/>
      <selection activeCell="AE1" sqref="AE1"/>
      <selection pane="bottomLeft" activeCell="AM7" sqref="AM7:AN9"/>
    </sheetView>
  </sheetViews>
  <sheetFormatPr defaultColWidth="9" defaultRowHeight="11.25"/>
  <cols>
    <col min="1" max="1" width="2" style="227" customWidth="1"/>
    <col min="2" max="2" width="7" style="243" customWidth="1"/>
    <col min="3" max="3" width="20.625" style="243" customWidth="1"/>
    <col min="4" max="5" width="20.625" style="245" customWidth="1"/>
    <col min="6" max="7" width="15.625" style="245" customWidth="1"/>
    <col min="8" max="9" width="7.625" style="227" customWidth="1"/>
    <col min="10" max="10" width="10.625" style="227" customWidth="1"/>
    <col min="11" max="11" width="25.625" style="227" customWidth="1"/>
    <col min="12" max="12" width="8.625" style="227" customWidth="1"/>
    <col min="13" max="13" width="10.625" style="227" customWidth="1"/>
    <col min="14" max="14" width="5.625" style="227" customWidth="1"/>
    <col min="15" max="15" width="13.25" style="227" customWidth="1"/>
    <col min="16" max="19" width="15.625" style="227" customWidth="1"/>
    <col min="20" max="27" width="10.625" style="227" customWidth="1"/>
    <col min="28" max="28" width="17.625" style="227" customWidth="1"/>
    <col min="29" max="29" width="18.75" style="227" customWidth="1"/>
    <col min="30" max="30" width="10.375" style="227" customWidth="1"/>
    <col min="31" max="31" width="35.25" style="227" customWidth="1"/>
    <col min="32" max="32" width="25.25" style="227" customWidth="1"/>
    <col min="33" max="33" width="21.5" style="227" customWidth="1"/>
    <col min="34" max="35" width="12.625" style="227" customWidth="1"/>
    <col min="36" max="36" width="9.375" style="227" customWidth="1"/>
    <col min="37" max="37" width="17.625" style="227" customWidth="1"/>
    <col min="38" max="38" width="18.75" style="227" customWidth="1"/>
    <col min="39" max="39" width="12.375" style="227" customWidth="1"/>
    <col min="40" max="40" width="16.75" style="227" customWidth="1"/>
    <col min="41" max="41" width="10.625" style="227" customWidth="1"/>
    <col min="42" max="42" width="15.75" style="227" customWidth="1"/>
    <col min="43" max="50" width="9" style="229" customWidth="1"/>
    <col min="51" max="51" width="25.5" style="227" customWidth="1"/>
    <col min="52" max="16384" width="9" style="227"/>
  </cols>
  <sheetData>
    <row r="1" spans="2:51" ht="33.6" customHeight="1">
      <c r="B1" s="222" t="s">
        <v>297</v>
      </c>
      <c r="C1" s="223"/>
      <c r="D1" s="223"/>
      <c r="E1" s="224"/>
      <c r="F1" s="225"/>
      <c r="G1" s="225"/>
      <c r="H1" s="223"/>
      <c r="I1" s="223"/>
      <c r="J1" s="223"/>
      <c r="K1" s="226"/>
      <c r="W1" s="228"/>
      <c r="X1" s="228"/>
      <c r="Y1" s="228"/>
      <c r="Z1" s="228"/>
      <c r="AA1" s="228"/>
      <c r="AD1" s="228"/>
    </row>
    <row r="2" spans="2:51" ht="33.6" customHeight="1">
      <c r="B2" s="223" t="s">
        <v>215</v>
      </c>
      <c r="C2" s="223"/>
      <c r="D2" s="223"/>
      <c r="E2" s="224"/>
      <c r="F2" s="225"/>
      <c r="G2" s="225"/>
      <c r="H2" s="223"/>
      <c r="I2" s="223"/>
      <c r="J2" s="223"/>
      <c r="K2" s="226"/>
      <c r="W2" s="228"/>
      <c r="X2" s="228"/>
      <c r="Y2" s="228"/>
      <c r="Z2" s="228"/>
      <c r="AA2" s="228"/>
      <c r="AD2" s="228"/>
      <c r="AE2" s="230"/>
      <c r="AK2" s="230"/>
    </row>
    <row r="3" spans="2:51" ht="20.100000000000001" customHeight="1">
      <c r="B3" s="232"/>
      <c r="C3" s="232"/>
      <c r="D3" s="233"/>
      <c r="E3" s="233"/>
      <c r="F3" s="234"/>
      <c r="G3" s="234"/>
      <c r="H3" s="235"/>
      <c r="I3" s="236"/>
      <c r="J3" s="236"/>
      <c r="K3" s="237"/>
      <c r="L3" s="237"/>
      <c r="M3" s="237"/>
      <c r="N3" s="237"/>
      <c r="O3" s="237"/>
      <c r="P3" s="237"/>
      <c r="Q3" s="237"/>
      <c r="R3" s="237"/>
      <c r="S3" s="237"/>
      <c r="T3" s="237"/>
      <c r="U3" s="237"/>
      <c r="V3" s="237"/>
      <c r="W3" s="228"/>
      <c r="X3" s="228"/>
      <c r="Y3" s="228"/>
      <c r="Z3" s="228"/>
      <c r="AA3" s="228"/>
      <c r="AB3" s="238"/>
      <c r="AC3" s="238"/>
      <c r="AD3" s="228"/>
      <c r="AE3" s="230"/>
    </row>
    <row r="4" spans="2:51" ht="20.100000000000001" customHeight="1">
      <c r="B4" s="239" t="s">
        <v>42</v>
      </c>
      <c r="C4" s="239"/>
      <c r="D4" s="240">
        <v>10</v>
      </c>
      <c r="E4" s="233"/>
      <c r="F4" s="234"/>
      <c r="G4" s="234"/>
      <c r="H4" s="235"/>
      <c r="I4" s="236"/>
      <c r="J4" s="236"/>
      <c r="K4" s="237"/>
      <c r="L4" s="237"/>
      <c r="M4" s="237"/>
      <c r="N4" s="237"/>
      <c r="O4" s="237"/>
      <c r="P4" s="237"/>
      <c r="Q4" s="237"/>
      <c r="R4" s="237"/>
      <c r="S4" s="237"/>
      <c r="T4" s="237"/>
      <c r="U4" s="237"/>
      <c r="V4" s="237"/>
      <c r="W4" s="228"/>
      <c r="X4" s="228"/>
      <c r="Y4" s="228"/>
      <c r="Z4" s="228"/>
      <c r="AA4" s="228"/>
      <c r="AB4" s="238"/>
      <c r="AC4" s="238"/>
      <c r="AD4" s="228"/>
      <c r="AE4" s="230"/>
    </row>
    <row r="5" spans="2:51" ht="20.100000000000001" customHeight="1">
      <c r="B5" s="241" t="s">
        <v>91</v>
      </c>
      <c r="C5" s="241"/>
      <c r="D5" s="211">
        <v>19</v>
      </c>
      <c r="E5" s="91"/>
      <c r="F5" s="91"/>
      <c r="G5" s="91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242"/>
      <c r="X5" s="242"/>
      <c r="Y5" s="242"/>
      <c r="Z5" s="242"/>
      <c r="AA5" s="242"/>
      <c r="AB5" s="238"/>
      <c r="AC5" s="238"/>
      <c r="AD5" s="228"/>
      <c r="AO5" s="243"/>
    </row>
    <row r="6" spans="2:51" ht="20.100000000000001" customHeight="1" thickBot="1">
      <c r="B6" s="232"/>
      <c r="C6" s="232"/>
      <c r="D6" s="92"/>
      <c r="E6" s="92"/>
      <c r="F6" s="165"/>
      <c r="G6" s="165"/>
      <c r="K6" s="238"/>
      <c r="L6" s="238"/>
      <c r="M6" s="238"/>
      <c r="N6" s="238"/>
      <c r="O6" s="238"/>
      <c r="P6" s="238"/>
      <c r="Q6" s="238"/>
      <c r="R6" s="238"/>
      <c r="S6" s="238"/>
      <c r="T6" s="238"/>
      <c r="U6" s="238"/>
      <c r="V6" s="238"/>
      <c r="W6" s="244"/>
      <c r="X6" s="244"/>
      <c r="Y6" s="244"/>
      <c r="Z6" s="244"/>
      <c r="AA6" s="244"/>
      <c r="AB6" s="238"/>
      <c r="AC6" s="238"/>
      <c r="AD6" s="228"/>
      <c r="AO6" s="243" t="s">
        <v>53</v>
      </c>
    </row>
    <row r="7" spans="2:51" ht="28.5" customHeight="1" thickTop="1" thickBot="1">
      <c r="E7" s="246"/>
      <c r="J7" s="449" t="s">
        <v>36</v>
      </c>
      <c r="K7" s="450"/>
      <c r="L7" s="450"/>
      <c r="M7" s="450"/>
      <c r="N7" s="450"/>
      <c r="O7" s="450"/>
      <c r="P7" s="450"/>
      <c r="Q7" s="450"/>
      <c r="R7" s="450"/>
      <c r="S7" s="450"/>
      <c r="T7" s="450"/>
      <c r="U7" s="450"/>
      <c r="V7" s="450"/>
      <c r="W7" s="450"/>
      <c r="X7" s="450"/>
      <c r="Y7" s="450"/>
      <c r="Z7" s="450"/>
      <c r="AA7" s="450"/>
      <c r="AB7" s="450"/>
      <c r="AC7" s="451"/>
      <c r="AD7" s="452" t="s">
        <v>213</v>
      </c>
      <c r="AE7" s="452"/>
      <c r="AF7" s="452"/>
      <c r="AG7" s="452"/>
      <c r="AH7" s="452"/>
      <c r="AI7" s="452"/>
      <c r="AJ7" s="452"/>
      <c r="AK7" s="452"/>
      <c r="AL7" s="452"/>
      <c r="AM7" s="453" t="s">
        <v>0</v>
      </c>
      <c r="AN7" s="454"/>
      <c r="AO7" s="455" t="s">
        <v>1</v>
      </c>
      <c r="AP7" s="456"/>
      <c r="AQ7" s="247" t="s">
        <v>76</v>
      </c>
      <c r="AR7" s="248"/>
      <c r="AS7" s="247" t="s">
        <v>248</v>
      </c>
      <c r="AT7" s="248"/>
      <c r="AU7" s="248"/>
      <c r="AV7" s="248"/>
      <c r="AW7" s="248"/>
      <c r="AX7" s="248"/>
      <c r="AY7" s="249" t="s">
        <v>162</v>
      </c>
    </row>
    <row r="8" spans="2:51" ht="22.5" customHeight="1" thickBot="1">
      <c r="B8" s="466" t="s">
        <v>3</v>
      </c>
      <c r="C8" s="459" t="s">
        <v>4</v>
      </c>
      <c r="D8" s="461" t="s">
        <v>298</v>
      </c>
      <c r="E8" s="463" t="s">
        <v>89</v>
      </c>
      <c r="F8" s="250" t="s">
        <v>152</v>
      </c>
      <c r="G8" s="250" t="s">
        <v>299</v>
      </c>
      <c r="H8" s="251" t="s">
        <v>5</v>
      </c>
      <c r="I8" s="252" t="s">
        <v>43</v>
      </c>
      <c r="J8" s="464" t="s">
        <v>221</v>
      </c>
      <c r="K8" s="440" t="s">
        <v>35</v>
      </c>
      <c r="L8" s="440" t="s">
        <v>38</v>
      </c>
      <c r="M8" s="440" t="s">
        <v>7</v>
      </c>
      <c r="N8" s="442" t="s">
        <v>74</v>
      </c>
      <c r="O8" s="440" t="s">
        <v>37</v>
      </c>
      <c r="P8" s="440" t="s">
        <v>82</v>
      </c>
      <c r="Q8" s="440" t="s">
        <v>83</v>
      </c>
      <c r="R8" s="440" t="s">
        <v>84</v>
      </c>
      <c r="S8" s="442" t="s">
        <v>85</v>
      </c>
      <c r="T8" s="253" t="s">
        <v>8</v>
      </c>
      <c r="U8" s="253" t="s">
        <v>9</v>
      </c>
      <c r="V8" s="253" t="s">
        <v>10</v>
      </c>
      <c r="W8" s="254" t="s">
        <v>90</v>
      </c>
      <c r="X8" s="254"/>
      <c r="Y8" s="255" t="s">
        <v>81</v>
      </c>
      <c r="Z8" s="255"/>
      <c r="AA8" s="444" t="s">
        <v>69</v>
      </c>
      <c r="AB8" s="256" t="s">
        <v>11</v>
      </c>
      <c r="AC8" s="257" t="s">
        <v>12</v>
      </c>
      <c r="AD8" s="446" t="s">
        <v>158</v>
      </c>
      <c r="AE8" s="448" t="s">
        <v>6</v>
      </c>
      <c r="AF8" s="435" t="s">
        <v>13</v>
      </c>
      <c r="AG8" s="435" t="s">
        <v>14</v>
      </c>
      <c r="AH8" s="258" t="s">
        <v>79</v>
      </c>
      <c r="AI8" s="259" t="s">
        <v>8</v>
      </c>
      <c r="AJ8" s="259" t="s">
        <v>15</v>
      </c>
      <c r="AK8" s="259" t="s">
        <v>11</v>
      </c>
      <c r="AL8" s="260" t="s">
        <v>12</v>
      </c>
      <c r="AM8" s="261" t="s">
        <v>161</v>
      </c>
      <c r="AN8" s="262" t="s">
        <v>16</v>
      </c>
      <c r="AO8" s="262" t="s">
        <v>17</v>
      </c>
      <c r="AP8" s="263" t="s">
        <v>16</v>
      </c>
      <c r="AQ8" s="264"/>
      <c r="AR8" s="265"/>
      <c r="AS8" s="266" t="s">
        <v>44</v>
      </c>
      <c r="AT8" s="266"/>
      <c r="AU8" s="266" t="s">
        <v>45</v>
      </c>
      <c r="AV8" s="266"/>
      <c r="AW8" s="266" t="s">
        <v>46</v>
      </c>
      <c r="AX8" s="267"/>
      <c r="AY8" s="268" t="s">
        <v>2</v>
      </c>
    </row>
    <row r="9" spans="2:51" ht="22.5" customHeight="1" thickBot="1">
      <c r="B9" s="467"/>
      <c r="C9" s="460"/>
      <c r="D9" s="462"/>
      <c r="E9" s="462"/>
      <c r="F9" s="269" t="s">
        <v>154</v>
      </c>
      <c r="G9" s="269" t="s">
        <v>75</v>
      </c>
      <c r="H9" s="270" t="s">
        <v>18</v>
      </c>
      <c r="I9" s="271" t="s">
        <v>19</v>
      </c>
      <c r="J9" s="465"/>
      <c r="K9" s="441"/>
      <c r="L9" s="441"/>
      <c r="M9" s="441"/>
      <c r="N9" s="443"/>
      <c r="O9" s="441"/>
      <c r="P9" s="441"/>
      <c r="Q9" s="441"/>
      <c r="R9" s="441"/>
      <c r="S9" s="443"/>
      <c r="T9" s="272" t="s">
        <v>20</v>
      </c>
      <c r="U9" s="272" t="s">
        <v>21</v>
      </c>
      <c r="V9" s="272" t="s">
        <v>22</v>
      </c>
      <c r="W9" s="273" t="s">
        <v>50</v>
      </c>
      <c r="X9" s="273" t="s">
        <v>51</v>
      </c>
      <c r="Y9" s="273" t="s">
        <v>50</v>
      </c>
      <c r="Z9" s="273" t="s">
        <v>51</v>
      </c>
      <c r="AA9" s="445"/>
      <c r="AB9" s="272" t="s">
        <v>24</v>
      </c>
      <c r="AC9" s="274">
        <v>10</v>
      </c>
      <c r="AD9" s="447"/>
      <c r="AE9" s="435"/>
      <c r="AF9" s="435"/>
      <c r="AG9" s="435"/>
      <c r="AH9" s="275" t="s">
        <v>80</v>
      </c>
      <c r="AI9" s="275" t="s">
        <v>25</v>
      </c>
      <c r="AJ9" s="275" t="s">
        <v>26</v>
      </c>
      <c r="AK9" s="275" t="s">
        <v>24</v>
      </c>
      <c r="AL9" s="276">
        <f>$D$4</f>
        <v>10</v>
      </c>
      <c r="AM9" s="277" t="s">
        <v>23</v>
      </c>
      <c r="AN9" s="278" t="s">
        <v>23</v>
      </c>
      <c r="AO9" s="278" t="s">
        <v>23</v>
      </c>
      <c r="AP9" s="279" t="s">
        <v>23</v>
      </c>
      <c r="AQ9" s="191" t="s">
        <v>47</v>
      </c>
      <c r="AR9" s="280" t="s">
        <v>48</v>
      </c>
      <c r="AS9" s="191" t="s">
        <v>47</v>
      </c>
      <c r="AT9" s="280" t="s">
        <v>48</v>
      </c>
      <c r="AU9" s="191" t="s">
        <v>47</v>
      </c>
      <c r="AV9" s="280" t="s">
        <v>48</v>
      </c>
      <c r="AW9" s="191" t="s">
        <v>47</v>
      </c>
      <c r="AX9" s="281" t="s">
        <v>48</v>
      </c>
      <c r="AY9" s="282" t="s">
        <v>23</v>
      </c>
    </row>
    <row r="10" spans="2:51" ht="22.5" customHeight="1">
      <c r="B10" s="283" t="s">
        <v>222</v>
      </c>
      <c r="C10" s="284" t="s">
        <v>300</v>
      </c>
      <c r="D10" s="285"/>
      <c r="E10" s="286">
        <v>0</v>
      </c>
      <c r="F10" s="400"/>
      <c r="G10" s="288"/>
      <c r="H10" s="289">
        <v>4</v>
      </c>
      <c r="I10" s="290">
        <v>345</v>
      </c>
      <c r="J10" s="291" t="s">
        <v>263</v>
      </c>
      <c r="K10" s="292" t="s">
        <v>169</v>
      </c>
      <c r="L10" s="293">
        <v>1</v>
      </c>
      <c r="M10" s="287" t="s">
        <v>34</v>
      </c>
      <c r="N10" s="287">
        <v>0</v>
      </c>
      <c r="O10" s="287" t="s">
        <v>301</v>
      </c>
      <c r="P10" s="287" t="s">
        <v>302</v>
      </c>
      <c r="Q10" s="287" t="s">
        <v>254</v>
      </c>
      <c r="R10" s="287" t="s">
        <v>303</v>
      </c>
      <c r="S10" s="287">
        <v>0</v>
      </c>
      <c r="T10" s="294">
        <v>28</v>
      </c>
      <c r="U10" s="294">
        <v>1</v>
      </c>
      <c r="V10" s="295">
        <v>1</v>
      </c>
      <c r="W10" s="294"/>
      <c r="X10" s="294"/>
      <c r="Y10" s="296">
        <v>1</v>
      </c>
      <c r="Z10" s="297">
        <v>1</v>
      </c>
      <c r="AA10" s="295">
        <v>0</v>
      </c>
      <c r="AB10" s="294">
        <v>38.64</v>
      </c>
      <c r="AC10" s="298">
        <v>7341.5999999999995</v>
      </c>
      <c r="AD10" s="299" t="s">
        <v>168</v>
      </c>
      <c r="AE10" s="300"/>
      <c r="AF10" s="301"/>
      <c r="AG10" s="287"/>
      <c r="AH10" s="134"/>
      <c r="AI10" s="302"/>
      <c r="AJ10" s="296"/>
      <c r="AK10" s="296">
        <f t="shared" ref="AK10:AK18" si="0">(AI10/1000)*H10*I10*AJ10</f>
        <v>0</v>
      </c>
      <c r="AL10" s="303">
        <f t="shared" ref="AL10:AL18" si="1">AK10*$D$5*$D$4</f>
        <v>0</v>
      </c>
      <c r="AM10" s="304"/>
      <c r="AN10" s="290">
        <f t="shared" ref="AN10:AN18" si="2">AJ10*AM10</f>
        <v>0</v>
      </c>
      <c r="AO10" s="294"/>
      <c r="AP10" s="298">
        <f t="shared" ref="AP10:AP18" si="3">AJ10*AO10</f>
        <v>0</v>
      </c>
      <c r="AQ10" s="155"/>
      <c r="AR10" s="122"/>
      <c r="AS10" s="155"/>
      <c r="AT10" s="122"/>
      <c r="AU10" s="155"/>
      <c r="AV10" s="122"/>
      <c r="AW10" s="155"/>
      <c r="AX10" s="178"/>
      <c r="AY10" s="305">
        <f t="shared" ref="AY10:AY18" si="4">AN10+AP10+AQ10+AS10+AU10+AW10</f>
        <v>0</v>
      </c>
    </row>
    <row r="11" spans="2:51" ht="22.5" customHeight="1">
      <c r="B11" s="306" t="s">
        <v>304</v>
      </c>
      <c r="C11" s="307" t="s">
        <v>305</v>
      </c>
      <c r="D11" s="308"/>
      <c r="E11" s="309">
        <v>0</v>
      </c>
      <c r="F11" s="333"/>
      <c r="G11" s="334"/>
      <c r="H11" s="312">
        <v>24</v>
      </c>
      <c r="I11" s="313">
        <v>365</v>
      </c>
      <c r="J11" s="314" t="s">
        <v>306</v>
      </c>
      <c r="K11" s="292" t="s">
        <v>307</v>
      </c>
      <c r="L11" s="293">
        <v>1</v>
      </c>
      <c r="M11" s="315" t="s">
        <v>308</v>
      </c>
      <c r="N11" s="315">
        <v>0</v>
      </c>
      <c r="O11" s="315">
        <v>0</v>
      </c>
      <c r="P11" s="315" t="s">
        <v>185</v>
      </c>
      <c r="Q11" s="315" t="s">
        <v>202</v>
      </c>
      <c r="R11" s="315" t="s">
        <v>205</v>
      </c>
      <c r="S11" s="315">
        <v>0</v>
      </c>
      <c r="T11" s="316">
        <v>2</v>
      </c>
      <c r="U11" s="316">
        <v>1</v>
      </c>
      <c r="V11" s="317">
        <v>1</v>
      </c>
      <c r="W11" s="318"/>
      <c r="X11" s="318"/>
      <c r="Y11" s="319">
        <v>1</v>
      </c>
      <c r="Z11" s="320">
        <v>1</v>
      </c>
      <c r="AA11" s="317">
        <v>0</v>
      </c>
      <c r="AB11" s="316">
        <v>17.52</v>
      </c>
      <c r="AC11" s="321">
        <v>3328.8</v>
      </c>
      <c r="AD11" s="322" t="s">
        <v>30</v>
      </c>
      <c r="AE11" s="323"/>
      <c r="AF11" s="324"/>
      <c r="AG11" s="315"/>
      <c r="AH11" s="135"/>
      <c r="AI11" s="325"/>
      <c r="AJ11" s="326"/>
      <c r="AK11" s="326">
        <f t="shared" si="0"/>
        <v>0</v>
      </c>
      <c r="AL11" s="327">
        <f t="shared" si="1"/>
        <v>0</v>
      </c>
      <c r="AM11" s="328"/>
      <c r="AN11" s="313">
        <f t="shared" si="2"/>
        <v>0</v>
      </c>
      <c r="AO11" s="316"/>
      <c r="AP11" s="321">
        <f t="shared" si="3"/>
        <v>0</v>
      </c>
      <c r="AQ11" s="329"/>
      <c r="AR11" s="330"/>
      <c r="AS11" s="329"/>
      <c r="AT11" s="330"/>
      <c r="AU11" s="329"/>
      <c r="AV11" s="330"/>
      <c r="AW11" s="329"/>
      <c r="AX11" s="331"/>
      <c r="AY11" s="332">
        <f t="shared" si="4"/>
        <v>0</v>
      </c>
    </row>
    <row r="12" spans="2:51" ht="22.5" customHeight="1">
      <c r="B12" s="306" t="s">
        <v>309</v>
      </c>
      <c r="C12" s="307" t="s">
        <v>310</v>
      </c>
      <c r="D12" s="308"/>
      <c r="E12" s="309">
        <v>0</v>
      </c>
      <c r="F12" s="333"/>
      <c r="G12" s="334"/>
      <c r="H12" s="312">
        <v>10</v>
      </c>
      <c r="I12" s="313">
        <v>345</v>
      </c>
      <c r="J12" s="314" t="s">
        <v>311</v>
      </c>
      <c r="K12" s="292" t="s">
        <v>55</v>
      </c>
      <c r="L12" s="293">
        <v>2</v>
      </c>
      <c r="M12" s="315" t="s">
        <v>61</v>
      </c>
      <c r="N12" s="315">
        <v>0</v>
      </c>
      <c r="O12" s="315" t="s">
        <v>312</v>
      </c>
      <c r="P12" s="315">
        <v>0</v>
      </c>
      <c r="Q12" s="315">
        <v>0</v>
      </c>
      <c r="R12" s="315">
        <v>0</v>
      </c>
      <c r="S12" s="315">
        <v>0</v>
      </c>
      <c r="T12" s="316">
        <v>36</v>
      </c>
      <c r="U12" s="316">
        <v>18</v>
      </c>
      <c r="V12" s="317">
        <v>36</v>
      </c>
      <c r="W12" s="318"/>
      <c r="X12" s="318"/>
      <c r="Y12" s="319">
        <v>18</v>
      </c>
      <c r="Z12" s="320">
        <v>36</v>
      </c>
      <c r="AA12" s="317">
        <v>0</v>
      </c>
      <c r="AB12" s="316">
        <v>4471.2</v>
      </c>
      <c r="AC12" s="321">
        <v>849528</v>
      </c>
      <c r="AD12" s="322" t="s">
        <v>168</v>
      </c>
      <c r="AE12" s="323"/>
      <c r="AF12" s="324"/>
      <c r="AG12" s="315"/>
      <c r="AH12" s="135"/>
      <c r="AI12" s="325"/>
      <c r="AJ12" s="326"/>
      <c r="AK12" s="326">
        <f t="shared" si="0"/>
        <v>0</v>
      </c>
      <c r="AL12" s="327">
        <f t="shared" si="1"/>
        <v>0</v>
      </c>
      <c r="AM12" s="328"/>
      <c r="AN12" s="313">
        <f t="shared" si="2"/>
        <v>0</v>
      </c>
      <c r="AO12" s="316"/>
      <c r="AP12" s="321">
        <f t="shared" si="3"/>
        <v>0</v>
      </c>
      <c r="AQ12" s="329"/>
      <c r="AR12" s="330"/>
      <c r="AS12" s="329"/>
      <c r="AT12" s="330"/>
      <c r="AU12" s="329"/>
      <c r="AV12" s="330"/>
      <c r="AW12" s="329"/>
      <c r="AX12" s="331"/>
      <c r="AY12" s="332">
        <f t="shared" si="4"/>
        <v>0</v>
      </c>
    </row>
    <row r="13" spans="2:51" ht="22.5" customHeight="1">
      <c r="B13" s="306" t="s">
        <v>313</v>
      </c>
      <c r="C13" s="307" t="s">
        <v>310</v>
      </c>
      <c r="D13" s="308"/>
      <c r="E13" s="309">
        <v>0</v>
      </c>
      <c r="F13" s="333"/>
      <c r="G13" s="334"/>
      <c r="H13" s="312">
        <v>24</v>
      </c>
      <c r="I13" s="313">
        <v>365</v>
      </c>
      <c r="J13" s="314" t="s">
        <v>306</v>
      </c>
      <c r="K13" s="292" t="s">
        <v>307</v>
      </c>
      <c r="L13" s="293">
        <v>1</v>
      </c>
      <c r="M13" s="315" t="s">
        <v>308</v>
      </c>
      <c r="N13" s="315">
        <v>0</v>
      </c>
      <c r="O13" s="315">
        <v>0</v>
      </c>
      <c r="P13" s="315" t="s">
        <v>185</v>
      </c>
      <c r="Q13" s="315" t="s">
        <v>202</v>
      </c>
      <c r="R13" s="315" t="s">
        <v>205</v>
      </c>
      <c r="S13" s="315">
        <v>0</v>
      </c>
      <c r="T13" s="316">
        <v>2</v>
      </c>
      <c r="U13" s="316">
        <v>1</v>
      </c>
      <c r="V13" s="317">
        <v>1</v>
      </c>
      <c r="W13" s="318"/>
      <c r="X13" s="318"/>
      <c r="Y13" s="319">
        <v>1</v>
      </c>
      <c r="Z13" s="320">
        <v>1</v>
      </c>
      <c r="AA13" s="317">
        <v>0</v>
      </c>
      <c r="AB13" s="316">
        <v>17.52</v>
      </c>
      <c r="AC13" s="321">
        <v>3328.8</v>
      </c>
      <c r="AD13" s="322" t="s">
        <v>30</v>
      </c>
      <c r="AE13" s="323"/>
      <c r="AF13" s="324"/>
      <c r="AG13" s="315"/>
      <c r="AH13" s="135"/>
      <c r="AI13" s="325"/>
      <c r="AJ13" s="326"/>
      <c r="AK13" s="326">
        <f t="shared" si="0"/>
        <v>0</v>
      </c>
      <c r="AL13" s="327">
        <f t="shared" si="1"/>
        <v>0</v>
      </c>
      <c r="AM13" s="328"/>
      <c r="AN13" s="313">
        <f t="shared" si="2"/>
        <v>0</v>
      </c>
      <c r="AO13" s="316"/>
      <c r="AP13" s="321">
        <f t="shared" si="3"/>
        <v>0</v>
      </c>
      <c r="AQ13" s="329"/>
      <c r="AR13" s="330"/>
      <c r="AS13" s="329"/>
      <c r="AT13" s="330"/>
      <c r="AU13" s="329"/>
      <c r="AV13" s="330"/>
      <c r="AW13" s="329"/>
      <c r="AX13" s="331"/>
      <c r="AY13" s="332">
        <f t="shared" si="4"/>
        <v>0</v>
      </c>
    </row>
    <row r="14" spans="2:51" ht="22.5" customHeight="1">
      <c r="B14" s="306" t="s">
        <v>222</v>
      </c>
      <c r="C14" s="307" t="s">
        <v>314</v>
      </c>
      <c r="D14" s="308"/>
      <c r="E14" s="309">
        <v>0</v>
      </c>
      <c r="F14" s="333"/>
      <c r="G14" s="334"/>
      <c r="H14" s="312">
        <v>4</v>
      </c>
      <c r="I14" s="313">
        <v>345</v>
      </c>
      <c r="J14" s="314" t="s">
        <v>311</v>
      </c>
      <c r="K14" s="292" t="s">
        <v>55</v>
      </c>
      <c r="L14" s="293">
        <v>2</v>
      </c>
      <c r="M14" s="315" t="s">
        <v>61</v>
      </c>
      <c r="N14" s="315">
        <v>0</v>
      </c>
      <c r="O14" s="315" t="s">
        <v>312</v>
      </c>
      <c r="P14" s="315">
        <v>0</v>
      </c>
      <c r="Q14" s="315">
        <v>0</v>
      </c>
      <c r="R14" s="315">
        <v>0</v>
      </c>
      <c r="S14" s="315">
        <v>0</v>
      </c>
      <c r="T14" s="316">
        <v>36</v>
      </c>
      <c r="U14" s="316">
        <v>1</v>
      </c>
      <c r="V14" s="317">
        <v>2</v>
      </c>
      <c r="W14" s="318"/>
      <c r="X14" s="318"/>
      <c r="Y14" s="319">
        <v>1</v>
      </c>
      <c r="Z14" s="320">
        <v>2</v>
      </c>
      <c r="AA14" s="317">
        <v>0</v>
      </c>
      <c r="AB14" s="316">
        <v>99.36</v>
      </c>
      <c r="AC14" s="321">
        <v>18878.399999999998</v>
      </c>
      <c r="AD14" s="322" t="s">
        <v>168</v>
      </c>
      <c r="AE14" s="323"/>
      <c r="AF14" s="324"/>
      <c r="AG14" s="315"/>
      <c r="AH14" s="135"/>
      <c r="AI14" s="325"/>
      <c r="AJ14" s="326"/>
      <c r="AK14" s="326">
        <f t="shared" si="0"/>
        <v>0</v>
      </c>
      <c r="AL14" s="327">
        <f t="shared" si="1"/>
        <v>0</v>
      </c>
      <c r="AM14" s="328"/>
      <c r="AN14" s="313">
        <f t="shared" si="2"/>
        <v>0</v>
      </c>
      <c r="AO14" s="316"/>
      <c r="AP14" s="321">
        <f t="shared" si="3"/>
        <v>0</v>
      </c>
      <c r="AQ14" s="329"/>
      <c r="AR14" s="330"/>
      <c r="AS14" s="329"/>
      <c r="AT14" s="330"/>
      <c r="AU14" s="329"/>
      <c r="AV14" s="330"/>
      <c r="AW14" s="329"/>
      <c r="AX14" s="331"/>
      <c r="AY14" s="332">
        <f t="shared" si="4"/>
        <v>0</v>
      </c>
    </row>
    <row r="15" spans="2:51" ht="22.5" customHeight="1">
      <c r="B15" s="306" t="s">
        <v>309</v>
      </c>
      <c r="C15" s="307" t="s">
        <v>315</v>
      </c>
      <c r="D15" s="308"/>
      <c r="E15" s="309">
        <v>0</v>
      </c>
      <c r="F15" s="333"/>
      <c r="G15" s="334"/>
      <c r="H15" s="312">
        <v>10</v>
      </c>
      <c r="I15" s="313">
        <v>345</v>
      </c>
      <c r="J15" s="314" t="s">
        <v>316</v>
      </c>
      <c r="K15" s="292" t="s">
        <v>55</v>
      </c>
      <c r="L15" s="293">
        <v>1</v>
      </c>
      <c r="M15" s="315" t="s">
        <v>61</v>
      </c>
      <c r="N15" s="315">
        <v>0</v>
      </c>
      <c r="O15" s="315" t="s">
        <v>317</v>
      </c>
      <c r="P15" s="315">
        <v>0</v>
      </c>
      <c r="Q15" s="315">
        <v>0</v>
      </c>
      <c r="R15" s="315">
        <v>0</v>
      </c>
      <c r="S15" s="315">
        <v>0</v>
      </c>
      <c r="T15" s="316">
        <v>36</v>
      </c>
      <c r="U15" s="316">
        <v>1</v>
      </c>
      <c r="V15" s="317">
        <v>1</v>
      </c>
      <c r="W15" s="318"/>
      <c r="X15" s="318"/>
      <c r="Y15" s="319">
        <v>1</v>
      </c>
      <c r="Z15" s="320">
        <v>1</v>
      </c>
      <c r="AA15" s="317">
        <v>0</v>
      </c>
      <c r="AB15" s="316">
        <v>124.19999999999999</v>
      </c>
      <c r="AC15" s="321">
        <v>23597.999999999996</v>
      </c>
      <c r="AD15" s="322" t="s">
        <v>168</v>
      </c>
      <c r="AE15" s="323"/>
      <c r="AF15" s="324"/>
      <c r="AG15" s="315"/>
      <c r="AH15" s="135"/>
      <c r="AI15" s="325"/>
      <c r="AJ15" s="326"/>
      <c r="AK15" s="326">
        <f t="shared" si="0"/>
        <v>0</v>
      </c>
      <c r="AL15" s="327">
        <f t="shared" si="1"/>
        <v>0</v>
      </c>
      <c r="AM15" s="328"/>
      <c r="AN15" s="313">
        <f t="shared" si="2"/>
        <v>0</v>
      </c>
      <c r="AO15" s="316"/>
      <c r="AP15" s="321">
        <f t="shared" si="3"/>
        <v>0</v>
      </c>
      <c r="AQ15" s="329"/>
      <c r="AR15" s="330"/>
      <c r="AS15" s="329"/>
      <c r="AT15" s="330"/>
      <c r="AU15" s="329"/>
      <c r="AV15" s="330"/>
      <c r="AW15" s="329"/>
      <c r="AX15" s="331"/>
      <c r="AY15" s="332">
        <f t="shared" si="4"/>
        <v>0</v>
      </c>
    </row>
    <row r="16" spans="2:51" ht="22.5" customHeight="1">
      <c r="B16" s="306" t="s">
        <v>318</v>
      </c>
      <c r="C16" s="307" t="s">
        <v>319</v>
      </c>
      <c r="D16" s="308"/>
      <c r="E16" s="309">
        <v>0</v>
      </c>
      <c r="F16" s="333"/>
      <c r="G16" s="334"/>
      <c r="H16" s="312">
        <v>5</v>
      </c>
      <c r="I16" s="313">
        <v>345</v>
      </c>
      <c r="J16" s="314" t="s">
        <v>311</v>
      </c>
      <c r="K16" s="292" t="s">
        <v>55</v>
      </c>
      <c r="L16" s="293">
        <v>2</v>
      </c>
      <c r="M16" s="315" t="s">
        <v>61</v>
      </c>
      <c r="N16" s="315">
        <v>0</v>
      </c>
      <c r="O16" s="315" t="s">
        <v>312</v>
      </c>
      <c r="P16" s="315">
        <v>0</v>
      </c>
      <c r="Q16" s="315">
        <v>0</v>
      </c>
      <c r="R16" s="315">
        <v>0</v>
      </c>
      <c r="S16" s="315">
        <v>0</v>
      </c>
      <c r="T16" s="316">
        <v>36</v>
      </c>
      <c r="U16" s="316">
        <v>1</v>
      </c>
      <c r="V16" s="317">
        <v>2</v>
      </c>
      <c r="W16" s="318"/>
      <c r="X16" s="318"/>
      <c r="Y16" s="319">
        <v>1</v>
      </c>
      <c r="Z16" s="320">
        <v>2</v>
      </c>
      <c r="AA16" s="317">
        <v>0</v>
      </c>
      <c r="AB16" s="316">
        <v>124.19999999999999</v>
      </c>
      <c r="AC16" s="321">
        <v>23597.999999999996</v>
      </c>
      <c r="AD16" s="322" t="s">
        <v>168</v>
      </c>
      <c r="AE16" s="323"/>
      <c r="AF16" s="324"/>
      <c r="AG16" s="315"/>
      <c r="AH16" s="135"/>
      <c r="AI16" s="325"/>
      <c r="AJ16" s="326"/>
      <c r="AK16" s="326">
        <f t="shared" si="0"/>
        <v>0</v>
      </c>
      <c r="AL16" s="327">
        <f t="shared" si="1"/>
        <v>0</v>
      </c>
      <c r="AM16" s="328"/>
      <c r="AN16" s="313">
        <f t="shared" si="2"/>
        <v>0</v>
      </c>
      <c r="AO16" s="316"/>
      <c r="AP16" s="321">
        <f t="shared" si="3"/>
        <v>0</v>
      </c>
      <c r="AQ16" s="329"/>
      <c r="AR16" s="330"/>
      <c r="AS16" s="329"/>
      <c r="AT16" s="330"/>
      <c r="AU16" s="329"/>
      <c r="AV16" s="330"/>
      <c r="AW16" s="329"/>
      <c r="AX16" s="331"/>
      <c r="AY16" s="332">
        <f t="shared" si="4"/>
        <v>0</v>
      </c>
    </row>
    <row r="17" spans="2:51" ht="22.5" customHeight="1">
      <c r="B17" s="306" t="s">
        <v>320</v>
      </c>
      <c r="C17" s="307" t="s">
        <v>319</v>
      </c>
      <c r="D17" s="308"/>
      <c r="E17" s="309">
        <v>0</v>
      </c>
      <c r="F17" s="333"/>
      <c r="G17" s="334"/>
      <c r="H17" s="312">
        <v>5</v>
      </c>
      <c r="I17" s="313">
        <v>345</v>
      </c>
      <c r="J17" s="314" t="s">
        <v>261</v>
      </c>
      <c r="K17" s="292" t="s">
        <v>169</v>
      </c>
      <c r="L17" s="293">
        <v>2</v>
      </c>
      <c r="M17" s="315" t="s">
        <v>34</v>
      </c>
      <c r="N17" s="315">
        <v>0</v>
      </c>
      <c r="O17" s="315" t="s">
        <v>321</v>
      </c>
      <c r="P17" s="315" t="s">
        <v>302</v>
      </c>
      <c r="Q17" s="315" t="s">
        <v>254</v>
      </c>
      <c r="R17" s="315">
        <v>0</v>
      </c>
      <c r="S17" s="315">
        <v>0</v>
      </c>
      <c r="T17" s="316">
        <v>28</v>
      </c>
      <c r="U17" s="316">
        <v>1</v>
      </c>
      <c r="V17" s="317">
        <v>2</v>
      </c>
      <c r="W17" s="318"/>
      <c r="X17" s="318"/>
      <c r="Y17" s="319">
        <v>1</v>
      </c>
      <c r="Z17" s="320">
        <v>2</v>
      </c>
      <c r="AA17" s="317">
        <v>0</v>
      </c>
      <c r="AB17" s="316">
        <v>96.600000000000009</v>
      </c>
      <c r="AC17" s="321">
        <v>18354</v>
      </c>
      <c r="AD17" s="402" t="s">
        <v>168</v>
      </c>
      <c r="AE17" s="323"/>
      <c r="AF17" s="324"/>
      <c r="AG17" s="315"/>
      <c r="AH17" s="135"/>
      <c r="AI17" s="325"/>
      <c r="AJ17" s="326"/>
      <c r="AK17" s="326">
        <f t="shared" si="0"/>
        <v>0</v>
      </c>
      <c r="AL17" s="327">
        <f t="shared" si="1"/>
        <v>0</v>
      </c>
      <c r="AM17" s="328"/>
      <c r="AN17" s="313">
        <f t="shared" si="2"/>
        <v>0</v>
      </c>
      <c r="AO17" s="316"/>
      <c r="AP17" s="321">
        <f t="shared" si="3"/>
        <v>0</v>
      </c>
      <c r="AQ17" s="329"/>
      <c r="AR17" s="330"/>
      <c r="AS17" s="329"/>
      <c r="AT17" s="330"/>
      <c r="AU17" s="329"/>
      <c r="AV17" s="330"/>
      <c r="AW17" s="329"/>
      <c r="AX17" s="331"/>
      <c r="AY17" s="332">
        <f t="shared" si="4"/>
        <v>0</v>
      </c>
    </row>
    <row r="18" spans="2:51" ht="22.5" customHeight="1">
      <c r="B18" s="306" t="s">
        <v>320</v>
      </c>
      <c r="C18" s="307" t="s">
        <v>319</v>
      </c>
      <c r="D18" s="308"/>
      <c r="E18" s="309">
        <v>0</v>
      </c>
      <c r="F18" s="333"/>
      <c r="G18" s="334"/>
      <c r="H18" s="312">
        <v>5</v>
      </c>
      <c r="I18" s="313">
        <v>345</v>
      </c>
      <c r="J18" s="314" t="s">
        <v>322</v>
      </c>
      <c r="K18" s="292" t="s">
        <v>60</v>
      </c>
      <c r="L18" s="293">
        <v>1</v>
      </c>
      <c r="M18" s="315" t="s">
        <v>323</v>
      </c>
      <c r="N18" s="315">
        <v>0</v>
      </c>
      <c r="O18" s="315" t="s">
        <v>324</v>
      </c>
      <c r="P18" s="315">
        <v>0</v>
      </c>
      <c r="Q18" s="315">
        <v>0</v>
      </c>
      <c r="R18" s="315">
        <v>0</v>
      </c>
      <c r="S18" s="315">
        <v>0</v>
      </c>
      <c r="T18" s="316">
        <v>19</v>
      </c>
      <c r="U18" s="316">
        <v>2</v>
      </c>
      <c r="V18" s="317">
        <v>2</v>
      </c>
      <c r="W18" s="318"/>
      <c r="X18" s="318"/>
      <c r="Y18" s="319">
        <v>2</v>
      </c>
      <c r="Z18" s="320">
        <v>2</v>
      </c>
      <c r="AA18" s="317">
        <v>0</v>
      </c>
      <c r="AB18" s="316">
        <v>65.55</v>
      </c>
      <c r="AC18" s="321">
        <v>12454.5</v>
      </c>
      <c r="AD18" s="322" t="s">
        <v>30</v>
      </c>
      <c r="AE18" s="323"/>
      <c r="AF18" s="324"/>
      <c r="AG18" s="315"/>
      <c r="AH18" s="135"/>
      <c r="AI18" s="325"/>
      <c r="AJ18" s="326"/>
      <c r="AK18" s="326">
        <f t="shared" si="0"/>
        <v>0</v>
      </c>
      <c r="AL18" s="327">
        <f t="shared" si="1"/>
        <v>0</v>
      </c>
      <c r="AM18" s="328"/>
      <c r="AN18" s="313">
        <f t="shared" si="2"/>
        <v>0</v>
      </c>
      <c r="AO18" s="316"/>
      <c r="AP18" s="321">
        <f t="shared" si="3"/>
        <v>0</v>
      </c>
      <c r="AQ18" s="329"/>
      <c r="AR18" s="330"/>
      <c r="AS18" s="329"/>
      <c r="AT18" s="330"/>
      <c r="AU18" s="329"/>
      <c r="AV18" s="330"/>
      <c r="AW18" s="329"/>
      <c r="AX18" s="331"/>
      <c r="AY18" s="332">
        <f t="shared" si="4"/>
        <v>0</v>
      </c>
    </row>
    <row r="19" spans="2:51" ht="22.5" customHeight="1">
      <c r="B19" s="306"/>
      <c r="C19" s="307"/>
      <c r="D19" s="308"/>
      <c r="E19" s="309">
        <v>0</v>
      </c>
      <c r="F19" s="333"/>
      <c r="G19" s="334"/>
      <c r="H19" s="312"/>
      <c r="I19" s="313"/>
      <c r="J19" s="314" t="s">
        <v>325</v>
      </c>
      <c r="K19" s="292" t="s">
        <v>212</v>
      </c>
      <c r="L19" s="293" t="s">
        <v>187</v>
      </c>
      <c r="M19" s="315">
        <v>0</v>
      </c>
      <c r="N19" s="315">
        <v>0</v>
      </c>
      <c r="O19" s="315">
        <v>0</v>
      </c>
      <c r="P19" s="315">
        <v>0</v>
      </c>
      <c r="Q19" s="315">
        <v>0</v>
      </c>
      <c r="R19" s="315">
        <v>0</v>
      </c>
      <c r="S19" s="315">
        <v>0</v>
      </c>
      <c r="T19" s="316" t="s">
        <v>212</v>
      </c>
      <c r="U19" s="316"/>
      <c r="V19" s="317">
        <v>0</v>
      </c>
      <c r="W19" s="318"/>
      <c r="X19" s="318"/>
      <c r="Y19" s="319" t="s">
        <v>187</v>
      </c>
      <c r="Z19" s="320" t="s">
        <v>187</v>
      </c>
      <c r="AA19" s="317">
        <v>0</v>
      </c>
      <c r="AB19" s="316" t="s">
        <v>187</v>
      </c>
      <c r="AC19" s="321" t="s">
        <v>187</v>
      </c>
      <c r="AD19" s="322">
        <v>0</v>
      </c>
      <c r="AE19" s="323"/>
      <c r="AF19" s="324"/>
      <c r="AG19" s="315"/>
      <c r="AH19" s="135"/>
      <c r="AI19" s="325"/>
      <c r="AJ19" s="326"/>
      <c r="AK19" s="326"/>
      <c r="AL19" s="327"/>
      <c r="AM19" s="328"/>
      <c r="AN19" s="313"/>
      <c r="AO19" s="316"/>
      <c r="AP19" s="321"/>
      <c r="AQ19" s="329"/>
      <c r="AR19" s="330"/>
      <c r="AS19" s="329"/>
      <c r="AT19" s="330"/>
      <c r="AU19" s="329"/>
      <c r="AV19" s="330"/>
      <c r="AW19" s="329"/>
      <c r="AX19" s="331"/>
      <c r="AY19" s="332"/>
    </row>
    <row r="20" spans="2:51" ht="22.5" customHeight="1">
      <c r="B20" s="306"/>
      <c r="C20" s="307"/>
      <c r="D20" s="308"/>
      <c r="E20" s="309">
        <v>0</v>
      </c>
      <c r="F20" s="333"/>
      <c r="G20" s="334"/>
      <c r="H20" s="312"/>
      <c r="I20" s="313"/>
      <c r="J20" s="314" t="s">
        <v>325</v>
      </c>
      <c r="K20" s="335" t="s">
        <v>212</v>
      </c>
      <c r="L20" s="336" t="s">
        <v>187</v>
      </c>
      <c r="M20" s="310">
        <v>0</v>
      </c>
      <c r="N20" s="310">
        <v>0</v>
      </c>
      <c r="O20" s="310">
        <v>0</v>
      </c>
      <c r="P20" s="310">
        <v>0</v>
      </c>
      <c r="Q20" s="310">
        <v>0</v>
      </c>
      <c r="R20" s="310">
        <v>0</v>
      </c>
      <c r="S20" s="310">
        <v>0</v>
      </c>
      <c r="T20" s="318" t="s">
        <v>212</v>
      </c>
      <c r="U20" s="318"/>
      <c r="V20" s="317">
        <v>0</v>
      </c>
      <c r="W20" s="318"/>
      <c r="X20" s="318"/>
      <c r="Y20" s="319" t="s">
        <v>187</v>
      </c>
      <c r="Z20" s="320" t="s">
        <v>187</v>
      </c>
      <c r="AA20" s="317">
        <v>0</v>
      </c>
      <c r="AB20" s="318" t="s">
        <v>187</v>
      </c>
      <c r="AC20" s="337" t="s">
        <v>187</v>
      </c>
      <c r="AD20" s="338">
        <v>0</v>
      </c>
      <c r="AE20" s="339"/>
      <c r="AF20" s="340"/>
      <c r="AG20" s="310"/>
      <c r="AH20" s="136"/>
      <c r="AI20" s="341"/>
      <c r="AJ20" s="319"/>
      <c r="AK20" s="319"/>
      <c r="AL20" s="345"/>
      <c r="AM20" s="342"/>
      <c r="AN20" s="343"/>
      <c r="AO20" s="318"/>
      <c r="AP20" s="337"/>
      <c r="AQ20" s="329"/>
      <c r="AR20" s="330"/>
      <c r="AS20" s="329"/>
      <c r="AT20" s="330"/>
      <c r="AU20" s="329"/>
      <c r="AV20" s="330"/>
      <c r="AW20" s="329"/>
      <c r="AX20" s="331"/>
      <c r="AY20" s="344"/>
    </row>
    <row r="21" spans="2:51" ht="22.5" customHeight="1" thickBot="1">
      <c r="B21" s="346"/>
      <c r="C21" s="347"/>
      <c r="D21" s="348"/>
      <c r="E21" s="349">
        <v>0</v>
      </c>
      <c r="F21" s="350"/>
      <c r="G21" s="351"/>
      <c r="H21" s="352"/>
      <c r="I21" s="353"/>
      <c r="J21" s="354" t="s">
        <v>325</v>
      </c>
      <c r="K21" s="355" t="s">
        <v>212</v>
      </c>
      <c r="L21" s="356" t="s">
        <v>187</v>
      </c>
      <c r="M21" s="357">
        <v>0</v>
      </c>
      <c r="N21" s="357">
        <v>0</v>
      </c>
      <c r="O21" s="357">
        <v>0</v>
      </c>
      <c r="P21" s="357">
        <v>0</v>
      </c>
      <c r="Q21" s="357">
        <v>0</v>
      </c>
      <c r="R21" s="357">
        <v>0</v>
      </c>
      <c r="S21" s="357">
        <v>0</v>
      </c>
      <c r="T21" s="358" t="s">
        <v>212</v>
      </c>
      <c r="U21" s="358"/>
      <c r="V21" s="317">
        <v>0</v>
      </c>
      <c r="W21" s="359"/>
      <c r="X21" s="359"/>
      <c r="Y21" s="360" t="s">
        <v>187</v>
      </c>
      <c r="Z21" s="361" t="s">
        <v>187</v>
      </c>
      <c r="AA21" s="362">
        <v>0</v>
      </c>
      <c r="AB21" s="358" t="s">
        <v>187</v>
      </c>
      <c r="AC21" s="363" t="s">
        <v>187</v>
      </c>
      <c r="AD21" s="364">
        <v>0</v>
      </c>
      <c r="AE21" s="365"/>
      <c r="AF21" s="366"/>
      <c r="AG21" s="357"/>
      <c r="AH21" s="137"/>
      <c r="AI21" s="367"/>
      <c r="AJ21" s="368"/>
      <c r="AK21" s="368"/>
      <c r="AL21" s="369"/>
      <c r="AM21" s="370"/>
      <c r="AN21" s="353"/>
      <c r="AO21" s="358"/>
      <c r="AP21" s="363"/>
      <c r="AQ21" s="371"/>
      <c r="AR21" s="372"/>
      <c r="AS21" s="371"/>
      <c r="AT21" s="372"/>
      <c r="AU21" s="371"/>
      <c r="AV21" s="372"/>
      <c r="AW21" s="371"/>
      <c r="AX21" s="373"/>
      <c r="AY21" s="374"/>
    </row>
    <row r="22" spans="2:51" ht="30" customHeight="1" thickTop="1">
      <c r="K22" s="375"/>
      <c r="L22" s="375"/>
      <c r="M22" s="375"/>
      <c r="N22" s="375"/>
      <c r="O22" s="375"/>
      <c r="P22" s="375"/>
      <c r="Q22" s="375"/>
      <c r="R22" s="375"/>
      <c r="S22" s="375"/>
      <c r="T22" s="375"/>
      <c r="U22" s="375"/>
      <c r="V22" s="375"/>
      <c r="W22" s="375"/>
      <c r="X22" s="375"/>
      <c r="Y22" s="375"/>
      <c r="Z22" s="375"/>
      <c r="AA22" s="375"/>
      <c r="AB22" s="376" t="s">
        <v>40</v>
      </c>
      <c r="AC22" s="376" t="s">
        <v>291</v>
      </c>
      <c r="AE22" s="375"/>
      <c r="AF22" s="375"/>
      <c r="AG22" s="375"/>
      <c r="AH22" s="375"/>
      <c r="AI22" s="375"/>
      <c r="AJ22" s="377"/>
      <c r="AK22" s="378" t="s">
        <v>156</v>
      </c>
      <c r="AL22" s="378" t="s">
        <v>157</v>
      </c>
      <c r="AM22" s="379" t="s">
        <v>27</v>
      </c>
      <c r="AN22" s="31">
        <f>SUM(AN10:AN21)</f>
        <v>0</v>
      </c>
      <c r="AO22" s="380" t="s">
        <v>28</v>
      </c>
      <c r="AP22" s="31">
        <f>SUM(AP10:AP21)</f>
        <v>0</v>
      </c>
      <c r="AQ22" s="380" t="s">
        <v>78</v>
      </c>
      <c r="AR22" s="31">
        <f>SUM(AQ10:AQ21)</f>
        <v>0</v>
      </c>
      <c r="AS22" s="381" t="s">
        <v>86</v>
      </c>
      <c r="AT22" s="31">
        <f>SUM(AS10:AS21)</f>
        <v>0</v>
      </c>
      <c r="AU22" s="381" t="s">
        <v>87</v>
      </c>
      <c r="AV22" s="31">
        <f>SUM(AU10:AU21)</f>
        <v>0</v>
      </c>
      <c r="AW22" s="381" t="s">
        <v>88</v>
      </c>
      <c r="AX22" s="31">
        <f>SUM(AW10:AW21)</f>
        <v>0</v>
      </c>
      <c r="AY22" s="436" t="s">
        <v>163</v>
      </c>
    </row>
    <row r="23" spans="2:51" ht="15" customHeight="1" thickBot="1">
      <c r="AB23" s="382" t="s">
        <v>41</v>
      </c>
      <c r="AC23" s="383">
        <v>10</v>
      </c>
      <c r="AK23" s="384" t="s">
        <v>41</v>
      </c>
      <c r="AL23" s="384">
        <f>$D$4</f>
        <v>10</v>
      </c>
      <c r="AM23" s="385"/>
      <c r="AN23" s="380"/>
      <c r="AO23" s="380"/>
      <c r="AP23" s="31"/>
      <c r="AY23" s="437"/>
    </row>
    <row r="24" spans="2:51" s="388" customFormat="1" ht="33" customHeight="1" thickTop="1" thickBot="1">
      <c r="B24" s="386"/>
      <c r="C24" s="386"/>
      <c r="D24" s="387"/>
      <c r="E24" s="387"/>
      <c r="F24" s="387"/>
      <c r="G24" s="387"/>
      <c r="AB24" s="98">
        <v>5054.79</v>
      </c>
      <c r="AC24" s="87">
        <v>960410.10000000009</v>
      </c>
      <c r="AD24" s="43"/>
      <c r="AE24" s="43"/>
      <c r="AF24" s="43"/>
      <c r="AG24" s="43"/>
      <c r="AH24" s="43"/>
      <c r="AI24" s="43"/>
      <c r="AJ24" s="43"/>
      <c r="AK24" s="99">
        <f t="array" ref="AK24">SUM(IF(ISERROR(AK10:AK21),0,(AK10:AK21)))</f>
        <v>0</v>
      </c>
      <c r="AL24" s="66">
        <f t="array" ref="AL24">SUM(IF(ISERROR(AL10:AL21),0,(AL10:AL21)))</f>
        <v>0</v>
      </c>
      <c r="AM24" s="216"/>
      <c r="AN24" s="46"/>
      <c r="AO24" s="380"/>
      <c r="AP24" s="31"/>
      <c r="AQ24" s="389"/>
      <c r="AR24" s="389"/>
      <c r="AS24" s="389"/>
      <c r="AT24" s="389"/>
      <c r="AU24" s="389"/>
      <c r="AV24" s="389"/>
      <c r="AW24" s="389"/>
      <c r="AX24" s="389"/>
      <c r="AY24" s="42">
        <f t="array" ref="AY24">SUM(IF(ISERROR(AY10:AY21),0,(AY10:AY21)))</f>
        <v>0</v>
      </c>
    </row>
    <row r="25" spans="2:51" s="388" customFormat="1" ht="39.950000000000003" customHeight="1" thickTop="1" thickBot="1">
      <c r="B25" s="386"/>
      <c r="C25" s="386"/>
      <c r="D25" s="387"/>
      <c r="E25" s="387"/>
      <c r="F25" s="387"/>
      <c r="G25" s="387"/>
      <c r="AB25" s="88"/>
      <c r="AC25" s="89"/>
      <c r="AD25" s="43"/>
      <c r="AE25" s="43"/>
      <c r="AF25" s="43"/>
      <c r="AG25" s="43"/>
      <c r="AH25" s="43"/>
      <c r="AI25" s="43"/>
      <c r="AJ25" s="43"/>
      <c r="AK25" s="88"/>
      <c r="AL25" s="89"/>
      <c r="AM25" s="49"/>
      <c r="AN25" s="46"/>
      <c r="AO25" s="380"/>
      <c r="AP25" s="31"/>
      <c r="AQ25" s="389"/>
      <c r="AR25" s="389"/>
      <c r="AS25" s="389"/>
      <c r="AT25" s="389"/>
      <c r="AU25" s="389"/>
      <c r="AV25" s="389"/>
      <c r="AW25" s="389"/>
      <c r="AX25" s="389"/>
      <c r="AY25" s="390" t="s">
        <v>295</v>
      </c>
    </row>
    <row r="26" spans="2:51" s="388" customFormat="1" ht="33" customHeight="1" thickTop="1" thickBot="1">
      <c r="B26" s="386"/>
      <c r="C26" s="386"/>
      <c r="D26" s="387"/>
      <c r="E26" s="387"/>
      <c r="F26" s="387"/>
      <c r="G26" s="387"/>
      <c r="AB26" s="88"/>
      <c r="AC26" s="89"/>
      <c r="AD26" s="43"/>
      <c r="AE26" s="43"/>
      <c r="AF26" s="43"/>
      <c r="AG26" s="43"/>
      <c r="AH26" s="43"/>
      <c r="AI26" s="43"/>
      <c r="AJ26" s="43"/>
      <c r="AK26" s="391" t="s">
        <v>159</v>
      </c>
      <c r="AL26" s="392" t="s">
        <v>160</v>
      </c>
      <c r="AM26" s="49"/>
      <c r="AN26" s="46"/>
      <c r="AO26" s="380"/>
      <c r="AP26" s="31"/>
      <c r="AQ26" s="389"/>
      <c r="AR26" s="389"/>
      <c r="AS26" s="389"/>
      <c r="AT26" s="389"/>
      <c r="AU26" s="389"/>
      <c r="AV26" s="389"/>
      <c r="AW26" s="389"/>
      <c r="AX26" s="389"/>
      <c r="AY26" s="42">
        <f>AY24*1.1</f>
        <v>0</v>
      </c>
    </row>
    <row r="27" spans="2:51" s="388" customFormat="1" ht="22.5" customHeight="1" thickTop="1" thickBot="1">
      <c r="B27" s="386"/>
      <c r="C27" s="386"/>
      <c r="D27" s="387"/>
      <c r="E27" s="387"/>
      <c r="F27" s="387"/>
      <c r="G27" s="387"/>
      <c r="AB27" s="40"/>
      <c r="AC27" s="43"/>
      <c r="AD27" s="43"/>
      <c r="AE27" s="43"/>
      <c r="AF27" s="43"/>
      <c r="AG27" s="43"/>
      <c r="AH27" s="43"/>
      <c r="AI27" s="43"/>
      <c r="AJ27" s="43"/>
      <c r="AK27" s="393">
        <f>$D$4</f>
        <v>10</v>
      </c>
      <c r="AL27" s="394">
        <f>$D$4</f>
        <v>10</v>
      </c>
      <c r="AM27" s="45"/>
      <c r="AN27" s="43"/>
      <c r="AO27" s="47"/>
      <c r="AP27" s="43"/>
      <c r="AQ27" s="389"/>
      <c r="AR27" s="389"/>
      <c r="AS27" s="389"/>
      <c r="AT27" s="389"/>
      <c r="AU27" s="389"/>
      <c r="AV27" s="389"/>
      <c r="AW27" s="389"/>
      <c r="AX27" s="389"/>
    </row>
    <row r="28" spans="2:51" ht="39.950000000000003" customHeight="1" thickTop="1" thickBot="1">
      <c r="AB28" s="395"/>
      <c r="AC28" s="44"/>
      <c r="AD28" s="395"/>
      <c r="AE28" s="395"/>
      <c r="AF28" s="395"/>
      <c r="AG28" s="395"/>
      <c r="AH28" s="395"/>
      <c r="AI28" s="395"/>
      <c r="AJ28" s="395"/>
      <c r="AK28" s="66">
        <f>AC24-AL24</f>
        <v>960410.10000000009</v>
      </c>
      <c r="AL28" s="87" t="s">
        <v>52</v>
      </c>
      <c r="AM28" s="396"/>
      <c r="AN28" s="397"/>
      <c r="AO28" s="438"/>
      <c r="AP28" s="438"/>
      <c r="AV28" s="398"/>
      <c r="AW28" s="398"/>
      <c r="AX28" s="398"/>
    </row>
    <row r="29" spans="2:51" ht="37.5" customHeight="1" thickTop="1">
      <c r="AL29" s="227" t="s">
        <v>165</v>
      </c>
      <c r="AM29" s="399"/>
      <c r="AV29" s="398"/>
      <c r="AW29" s="433"/>
      <c r="AX29" s="433"/>
    </row>
    <row r="30" spans="2:51" ht="39.950000000000003" customHeight="1">
      <c r="AV30" s="398"/>
      <c r="AW30" s="433"/>
      <c r="AX30" s="433"/>
    </row>
    <row r="31" spans="2:51" ht="37.5" customHeight="1">
      <c r="AV31" s="398"/>
      <c r="AW31" s="433"/>
      <c r="AX31" s="433"/>
    </row>
  </sheetData>
  <autoFilter ref="B8:AL28"/>
  <mergeCells count="28">
    <mergeCell ref="B8:B9"/>
    <mergeCell ref="C8:C9"/>
    <mergeCell ref="D8:D9"/>
    <mergeCell ref="E8:E9"/>
    <mergeCell ref="J8:J9"/>
    <mergeCell ref="Q8:Q9"/>
    <mergeCell ref="J7:AC7"/>
    <mergeCell ref="AD7:AL7"/>
    <mergeCell ref="AM7:AN7"/>
    <mergeCell ref="AO7:AP7"/>
    <mergeCell ref="K8:K9"/>
    <mergeCell ref="L8:L9"/>
    <mergeCell ref="M8:M9"/>
    <mergeCell ref="N8:N9"/>
    <mergeCell ref="O8:O9"/>
    <mergeCell ref="P8:P9"/>
    <mergeCell ref="AW31:AX31"/>
    <mergeCell ref="R8:R9"/>
    <mergeCell ref="S8:S9"/>
    <mergeCell ref="AA8:AA9"/>
    <mergeCell ref="AD8:AD9"/>
    <mergeCell ref="AE8:AE9"/>
    <mergeCell ref="AF8:AF9"/>
    <mergeCell ref="AG8:AG9"/>
    <mergeCell ref="AY22:AY23"/>
    <mergeCell ref="AO28:AP28"/>
    <mergeCell ref="AW29:AX29"/>
    <mergeCell ref="AW30:AX30"/>
  </mergeCells>
  <phoneticPr fontId="106"/>
  <conditionalFormatting sqref="AJ11 AJ17:AJ21 AJ13 Y17:Y21 Y10:Y13">
    <cfRule type="expression" dxfId="13" priority="6">
      <formula>Y10="手入力"</formula>
    </cfRule>
  </conditionalFormatting>
  <conditionalFormatting sqref="AJ10:AJ13">
    <cfRule type="expression" dxfId="12" priority="5">
      <formula>AJ10="手入力"</formula>
    </cfRule>
  </conditionalFormatting>
  <conditionalFormatting sqref="Y14:Y15">
    <cfRule type="expression" dxfId="11" priority="4">
      <formula>Y14="手入力"</formula>
    </cfRule>
  </conditionalFormatting>
  <conditionalFormatting sqref="AJ14:AJ15">
    <cfRule type="expression" dxfId="10" priority="3">
      <formula>AJ14="手入力"</formula>
    </cfRule>
  </conditionalFormatting>
  <conditionalFormatting sqref="Y16">
    <cfRule type="expression" dxfId="9" priority="2">
      <formula>Y16="手入力"</formula>
    </cfRule>
  </conditionalFormatting>
  <conditionalFormatting sqref="AJ16">
    <cfRule type="expression" dxfId="8" priority="1">
      <formula>AJ16="手入力"</formula>
    </cfRule>
  </conditionalFormatting>
  <printOptions horizontalCentered="1"/>
  <pageMargins left="0.78740157480314965" right="0" top="0.39370078740157483" bottom="0.39370078740157483" header="0.31496062992125984" footer="0.31496062992125984"/>
  <pageSetup paperSize="8" scale="29" fitToHeight="0" orientation="landscape" r:id="rId1"/>
  <headerFooter alignWithMargins="0">
    <oddFooter>&amp;P / &amp;N ページ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Y42"/>
  <sheetViews>
    <sheetView view="pageBreakPreview" zoomScale="55" zoomScaleNormal="70" zoomScaleSheetLayoutView="55" workbookViewId="0">
      <pane ySplit="9" topLeftCell="A19" activePane="bottomLeft" state="frozen"/>
      <selection activeCell="AE1" sqref="AE1"/>
      <selection pane="bottomLeft" activeCell="G32" sqref="G32"/>
    </sheetView>
  </sheetViews>
  <sheetFormatPr defaultColWidth="9" defaultRowHeight="11.25"/>
  <cols>
    <col min="1" max="1" width="2" style="227" customWidth="1"/>
    <col min="2" max="2" width="7" style="243" customWidth="1"/>
    <col min="3" max="3" width="20.625" style="243" customWidth="1"/>
    <col min="4" max="5" width="20.625" style="245" customWidth="1"/>
    <col min="6" max="7" width="15.625" style="245" customWidth="1"/>
    <col min="8" max="9" width="7.625" style="227" customWidth="1"/>
    <col min="10" max="10" width="10.625" style="227" customWidth="1"/>
    <col min="11" max="11" width="25.625" style="227" customWidth="1"/>
    <col min="12" max="12" width="8.625" style="227" customWidth="1"/>
    <col min="13" max="13" width="10.625" style="227" customWidth="1"/>
    <col min="14" max="14" width="5.625" style="227" customWidth="1"/>
    <col min="15" max="15" width="13.25" style="227" customWidth="1"/>
    <col min="16" max="19" width="15.625" style="227" customWidth="1"/>
    <col min="20" max="27" width="10.625" style="227" customWidth="1"/>
    <col min="28" max="28" width="17.625" style="227" customWidth="1"/>
    <col min="29" max="29" width="18.75" style="227" customWidth="1"/>
    <col min="30" max="30" width="10.375" style="227" customWidth="1"/>
    <col min="31" max="31" width="35.25" style="227" customWidth="1"/>
    <col min="32" max="32" width="25.25" style="227" customWidth="1"/>
    <col min="33" max="33" width="21.5" style="227" customWidth="1"/>
    <col min="34" max="35" width="12.625" style="227" customWidth="1"/>
    <col min="36" max="36" width="9.375" style="227" customWidth="1"/>
    <col min="37" max="37" width="17.625" style="227" customWidth="1"/>
    <col min="38" max="38" width="18.75" style="227" customWidth="1"/>
    <col min="39" max="39" width="12.375" style="227" customWidth="1"/>
    <col min="40" max="40" width="16.75" style="227" customWidth="1"/>
    <col min="41" max="41" width="10.625" style="227" customWidth="1"/>
    <col min="42" max="42" width="15.75" style="227" customWidth="1"/>
    <col min="43" max="50" width="9" style="229" customWidth="1"/>
    <col min="51" max="51" width="25.5" style="227" customWidth="1"/>
    <col min="52" max="16384" width="9" style="227"/>
  </cols>
  <sheetData>
    <row r="1" spans="2:51" ht="33.6" customHeight="1">
      <c r="B1" s="222" t="s">
        <v>326</v>
      </c>
      <c r="C1" s="223"/>
      <c r="D1" s="223"/>
      <c r="E1" s="224"/>
      <c r="F1" s="225"/>
      <c r="G1" s="225"/>
      <c r="H1" s="223"/>
      <c r="I1" s="223"/>
      <c r="J1" s="223"/>
      <c r="K1" s="226"/>
      <c r="W1" s="228"/>
      <c r="X1" s="228"/>
      <c r="Y1" s="228"/>
      <c r="Z1" s="228"/>
      <c r="AA1" s="228"/>
      <c r="AD1" s="228"/>
    </row>
    <row r="2" spans="2:51" ht="33.6" customHeight="1">
      <c r="B2" s="223" t="s">
        <v>215</v>
      </c>
      <c r="C2" s="223"/>
      <c r="D2" s="223"/>
      <c r="E2" s="224"/>
      <c r="F2" s="225"/>
      <c r="G2" s="225"/>
      <c r="H2" s="223"/>
      <c r="I2" s="223"/>
      <c r="J2" s="223"/>
      <c r="K2" s="226"/>
      <c r="W2" s="228"/>
      <c r="X2" s="228"/>
      <c r="Y2" s="228"/>
      <c r="Z2" s="228"/>
      <c r="AA2" s="228"/>
      <c r="AD2" s="228"/>
      <c r="AE2" s="230"/>
      <c r="AK2" s="230"/>
    </row>
    <row r="3" spans="2:51" ht="20.100000000000001" customHeight="1">
      <c r="B3" s="232"/>
      <c r="C3" s="232"/>
      <c r="D3" s="233"/>
      <c r="E3" s="233"/>
      <c r="F3" s="234"/>
      <c r="G3" s="234"/>
      <c r="H3" s="235"/>
      <c r="I3" s="236"/>
      <c r="J3" s="236"/>
      <c r="K3" s="237"/>
      <c r="L3" s="237"/>
      <c r="M3" s="237"/>
      <c r="N3" s="237"/>
      <c r="O3" s="237"/>
      <c r="P3" s="237"/>
      <c r="Q3" s="237"/>
      <c r="R3" s="237"/>
      <c r="S3" s="237"/>
      <c r="T3" s="237"/>
      <c r="U3" s="237"/>
      <c r="V3" s="237"/>
      <c r="W3" s="228"/>
      <c r="X3" s="228"/>
      <c r="Y3" s="228"/>
      <c r="Z3" s="228"/>
      <c r="AA3" s="228"/>
      <c r="AB3" s="238"/>
      <c r="AC3" s="238"/>
      <c r="AD3" s="228"/>
      <c r="AE3" s="230"/>
    </row>
    <row r="4" spans="2:51" ht="20.100000000000001" customHeight="1">
      <c r="B4" s="239" t="s">
        <v>42</v>
      </c>
      <c r="C4" s="239"/>
      <c r="D4" s="240">
        <v>10</v>
      </c>
      <c r="E4" s="233"/>
      <c r="F4" s="234"/>
      <c r="G4" s="234"/>
      <c r="H4" s="235"/>
      <c r="I4" s="236"/>
      <c r="J4" s="236"/>
      <c r="K4" s="237"/>
      <c r="L4" s="237"/>
      <c r="M4" s="237"/>
      <c r="N4" s="237"/>
      <c r="O4" s="237"/>
      <c r="P4" s="237"/>
      <c r="Q4" s="237"/>
      <c r="R4" s="237"/>
      <c r="S4" s="237"/>
      <c r="T4" s="237"/>
      <c r="U4" s="237"/>
      <c r="V4" s="237"/>
      <c r="W4" s="228"/>
      <c r="X4" s="228"/>
      <c r="Y4" s="228"/>
      <c r="Z4" s="228"/>
      <c r="AA4" s="228"/>
      <c r="AB4" s="238"/>
      <c r="AC4" s="238"/>
      <c r="AD4" s="228"/>
      <c r="AE4" s="230"/>
    </row>
    <row r="5" spans="2:51" ht="20.100000000000001" customHeight="1">
      <c r="B5" s="241" t="s">
        <v>91</v>
      </c>
      <c r="C5" s="241"/>
      <c r="D5" s="211">
        <v>19</v>
      </c>
      <c r="E5" s="91"/>
      <c r="F5" s="91"/>
      <c r="G5" s="91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242"/>
      <c r="X5" s="242"/>
      <c r="Y5" s="242"/>
      <c r="Z5" s="242"/>
      <c r="AA5" s="242"/>
      <c r="AB5" s="238"/>
      <c r="AC5" s="238"/>
      <c r="AD5" s="228"/>
      <c r="AO5" s="243"/>
    </row>
    <row r="6" spans="2:51" ht="20.100000000000001" customHeight="1" thickBot="1">
      <c r="B6" s="232"/>
      <c r="C6" s="232"/>
      <c r="D6" s="92"/>
      <c r="E6" s="92"/>
      <c r="F6" s="165"/>
      <c r="G6" s="165"/>
      <c r="K6" s="238"/>
      <c r="L6" s="238"/>
      <c r="M6" s="238"/>
      <c r="N6" s="238"/>
      <c r="O6" s="238"/>
      <c r="P6" s="238"/>
      <c r="Q6" s="238"/>
      <c r="R6" s="238"/>
      <c r="S6" s="238"/>
      <c r="T6" s="238"/>
      <c r="U6" s="238"/>
      <c r="V6" s="238"/>
      <c r="W6" s="244"/>
      <c r="X6" s="244"/>
      <c r="Y6" s="244"/>
      <c r="Z6" s="244"/>
      <c r="AA6" s="244"/>
      <c r="AB6" s="238"/>
      <c r="AC6" s="238"/>
      <c r="AD6" s="228"/>
      <c r="AO6" s="243" t="s">
        <v>327</v>
      </c>
    </row>
    <row r="7" spans="2:51" ht="28.5" customHeight="1" thickTop="1" thickBot="1">
      <c r="E7" s="246"/>
      <c r="J7" s="449" t="s">
        <v>36</v>
      </c>
      <c r="K7" s="450"/>
      <c r="L7" s="450"/>
      <c r="M7" s="450"/>
      <c r="N7" s="450"/>
      <c r="O7" s="450"/>
      <c r="P7" s="450"/>
      <c r="Q7" s="450"/>
      <c r="R7" s="450"/>
      <c r="S7" s="450"/>
      <c r="T7" s="450"/>
      <c r="U7" s="450"/>
      <c r="V7" s="450"/>
      <c r="W7" s="450"/>
      <c r="X7" s="450"/>
      <c r="Y7" s="450"/>
      <c r="Z7" s="450"/>
      <c r="AA7" s="450"/>
      <c r="AB7" s="450"/>
      <c r="AC7" s="451"/>
      <c r="AD7" s="452" t="s">
        <v>213</v>
      </c>
      <c r="AE7" s="452"/>
      <c r="AF7" s="452"/>
      <c r="AG7" s="452"/>
      <c r="AH7" s="452"/>
      <c r="AI7" s="452"/>
      <c r="AJ7" s="452"/>
      <c r="AK7" s="452"/>
      <c r="AL7" s="452"/>
      <c r="AM7" s="453" t="s">
        <v>0</v>
      </c>
      <c r="AN7" s="454"/>
      <c r="AO7" s="455" t="s">
        <v>1</v>
      </c>
      <c r="AP7" s="456"/>
      <c r="AQ7" s="247" t="s">
        <v>76</v>
      </c>
      <c r="AR7" s="248"/>
      <c r="AS7" s="247" t="s">
        <v>248</v>
      </c>
      <c r="AT7" s="248"/>
      <c r="AU7" s="248"/>
      <c r="AV7" s="248"/>
      <c r="AW7" s="248"/>
      <c r="AX7" s="248"/>
      <c r="AY7" s="249" t="s">
        <v>328</v>
      </c>
    </row>
    <row r="8" spans="2:51" ht="22.5" customHeight="1" thickBot="1">
      <c r="B8" s="466" t="s">
        <v>3</v>
      </c>
      <c r="C8" s="459" t="s">
        <v>4</v>
      </c>
      <c r="D8" s="461" t="s">
        <v>54</v>
      </c>
      <c r="E8" s="463" t="s">
        <v>89</v>
      </c>
      <c r="F8" s="250" t="s">
        <v>152</v>
      </c>
      <c r="G8" s="250" t="s">
        <v>329</v>
      </c>
      <c r="H8" s="251" t="s">
        <v>5</v>
      </c>
      <c r="I8" s="252" t="s">
        <v>43</v>
      </c>
      <c r="J8" s="464" t="s">
        <v>221</v>
      </c>
      <c r="K8" s="440" t="s">
        <v>35</v>
      </c>
      <c r="L8" s="440" t="s">
        <v>38</v>
      </c>
      <c r="M8" s="440" t="s">
        <v>7</v>
      </c>
      <c r="N8" s="442" t="s">
        <v>74</v>
      </c>
      <c r="O8" s="440" t="s">
        <v>37</v>
      </c>
      <c r="P8" s="440" t="s">
        <v>82</v>
      </c>
      <c r="Q8" s="440" t="s">
        <v>83</v>
      </c>
      <c r="R8" s="440" t="s">
        <v>84</v>
      </c>
      <c r="S8" s="442" t="s">
        <v>85</v>
      </c>
      <c r="T8" s="253" t="s">
        <v>8</v>
      </c>
      <c r="U8" s="253" t="s">
        <v>9</v>
      </c>
      <c r="V8" s="253" t="s">
        <v>10</v>
      </c>
      <c r="W8" s="254" t="s">
        <v>90</v>
      </c>
      <c r="X8" s="254"/>
      <c r="Y8" s="255" t="s">
        <v>81</v>
      </c>
      <c r="Z8" s="255"/>
      <c r="AA8" s="444" t="s">
        <v>69</v>
      </c>
      <c r="AB8" s="256" t="s">
        <v>11</v>
      </c>
      <c r="AC8" s="257" t="s">
        <v>12</v>
      </c>
      <c r="AD8" s="446" t="s">
        <v>158</v>
      </c>
      <c r="AE8" s="448" t="s">
        <v>6</v>
      </c>
      <c r="AF8" s="435" t="s">
        <v>13</v>
      </c>
      <c r="AG8" s="435" t="s">
        <v>14</v>
      </c>
      <c r="AH8" s="258" t="s">
        <v>79</v>
      </c>
      <c r="AI8" s="259" t="s">
        <v>8</v>
      </c>
      <c r="AJ8" s="259" t="s">
        <v>15</v>
      </c>
      <c r="AK8" s="259" t="s">
        <v>11</v>
      </c>
      <c r="AL8" s="260" t="s">
        <v>12</v>
      </c>
      <c r="AM8" s="261" t="s">
        <v>161</v>
      </c>
      <c r="AN8" s="262" t="s">
        <v>16</v>
      </c>
      <c r="AO8" s="262" t="s">
        <v>17</v>
      </c>
      <c r="AP8" s="263" t="s">
        <v>16</v>
      </c>
      <c r="AQ8" s="264"/>
      <c r="AR8" s="265"/>
      <c r="AS8" s="266" t="s">
        <v>44</v>
      </c>
      <c r="AT8" s="266"/>
      <c r="AU8" s="266" t="s">
        <v>45</v>
      </c>
      <c r="AV8" s="266"/>
      <c r="AW8" s="266" t="s">
        <v>46</v>
      </c>
      <c r="AX8" s="267"/>
      <c r="AY8" s="268" t="s">
        <v>2</v>
      </c>
    </row>
    <row r="9" spans="2:51" ht="22.5" customHeight="1" thickBot="1">
      <c r="B9" s="467"/>
      <c r="C9" s="460"/>
      <c r="D9" s="462"/>
      <c r="E9" s="462"/>
      <c r="F9" s="269" t="s">
        <v>154</v>
      </c>
      <c r="G9" s="269" t="s">
        <v>75</v>
      </c>
      <c r="H9" s="270" t="s">
        <v>18</v>
      </c>
      <c r="I9" s="271" t="s">
        <v>19</v>
      </c>
      <c r="J9" s="465"/>
      <c r="K9" s="441"/>
      <c r="L9" s="441"/>
      <c r="M9" s="441"/>
      <c r="N9" s="443"/>
      <c r="O9" s="441"/>
      <c r="P9" s="441"/>
      <c r="Q9" s="441"/>
      <c r="R9" s="441"/>
      <c r="S9" s="443"/>
      <c r="T9" s="272" t="s">
        <v>20</v>
      </c>
      <c r="U9" s="272" t="s">
        <v>21</v>
      </c>
      <c r="V9" s="272" t="s">
        <v>22</v>
      </c>
      <c r="W9" s="273" t="s">
        <v>50</v>
      </c>
      <c r="X9" s="273" t="s">
        <v>51</v>
      </c>
      <c r="Y9" s="273" t="s">
        <v>50</v>
      </c>
      <c r="Z9" s="273" t="s">
        <v>51</v>
      </c>
      <c r="AA9" s="445"/>
      <c r="AB9" s="272" t="s">
        <v>24</v>
      </c>
      <c r="AC9" s="274">
        <v>10</v>
      </c>
      <c r="AD9" s="447"/>
      <c r="AE9" s="435"/>
      <c r="AF9" s="435"/>
      <c r="AG9" s="435"/>
      <c r="AH9" s="275" t="s">
        <v>80</v>
      </c>
      <c r="AI9" s="275" t="s">
        <v>25</v>
      </c>
      <c r="AJ9" s="275" t="s">
        <v>26</v>
      </c>
      <c r="AK9" s="275" t="s">
        <v>24</v>
      </c>
      <c r="AL9" s="276">
        <f>$D$4</f>
        <v>10</v>
      </c>
      <c r="AM9" s="277" t="s">
        <v>23</v>
      </c>
      <c r="AN9" s="278" t="s">
        <v>23</v>
      </c>
      <c r="AO9" s="278" t="s">
        <v>23</v>
      </c>
      <c r="AP9" s="279" t="s">
        <v>23</v>
      </c>
      <c r="AQ9" s="191" t="s">
        <v>47</v>
      </c>
      <c r="AR9" s="280" t="s">
        <v>48</v>
      </c>
      <c r="AS9" s="191" t="s">
        <v>47</v>
      </c>
      <c r="AT9" s="280" t="s">
        <v>48</v>
      </c>
      <c r="AU9" s="191" t="s">
        <v>47</v>
      </c>
      <c r="AV9" s="280" t="s">
        <v>48</v>
      </c>
      <c r="AW9" s="191" t="s">
        <v>47</v>
      </c>
      <c r="AX9" s="281" t="s">
        <v>48</v>
      </c>
      <c r="AY9" s="282" t="s">
        <v>23</v>
      </c>
    </row>
    <row r="10" spans="2:51" ht="22.5" customHeight="1">
      <c r="B10" s="283" t="s">
        <v>250</v>
      </c>
      <c r="C10" s="284" t="s">
        <v>330</v>
      </c>
      <c r="D10" s="285"/>
      <c r="E10" s="286">
        <v>0</v>
      </c>
      <c r="F10" s="400"/>
      <c r="G10" s="288"/>
      <c r="H10" s="289">
        <v>1</v>
      </c>
      <c r="I10" s="290">
        <v>65</v>
      </c>
      <c r="J10" s="291" t="s">
        <v>261</v>
      </c>
      <c r="K10" s="292" t="s">
        <v>253</v>
      </c>
      <c r="L10" s="293">
        <v>1</v>
      </c>
      <c r="M10" s="287" t="s">
        <v>137</v>
      </c>
      <c r="N10" s="287">
        <v>0</v>
      </c>
      <c r="O10" s="287">
        <v>0</v>
      </c>
      <c r="P10" s="287" t="s">
        <v>331</v>
      </c>
      <c r="Q10" s="287">
        <v>0</v>
      </c>
      <c r="R10" s="287">
        <v>0</v>
      </c>
      <c r="S10" s="287">
        <v>0</v>
      </c>
      <c r="T10" s="294">
        <v>47</v>
      </c>
      <c r="U10" s="294">
        <v>1</v>
      </c>
      <c r="V10" s="295">
        <v>1</v>
      </c>
      <c r="W10" s="294"/>
      <c r="X10" s="294"/>
      <c r="Y10" s="296">
        <v>1</v>
      </c>
      <c r="Z10" s="297">
        <v>1</v>
      </c>
      <c r="AA10" s="295">
        <v>0</v>
      </c>
      <c r="AB10" s="294">
        <v>3.0550000000000002</v>
      </c>
      <c r="AC10" s="298">
        <v>580.45000000000005</v>
      </c>
      <c r="AD10" s="299" t="s">
        <v>168</v>
      </c>
      <c r="AE10" s="300"/>
      <c r="AF10" s="301"/>
      <c r="AG10" s="287"/>
      <c r="AH10" s="134"/>
      <c r="AI10" s="302"/>
      <c r="AJ10" s="296"/>
      <c r="AK10" s="296">
        <f t="shared" ref="AK10:AK27" si="0">(AI10/1000)*H10*I10*AJ10</f>
        <v>0</v>
      </c>
      <c r="AL10" s="303">
        <f t="shared" ref="AL10:AL27" si="1">AK10*$D$5*$D$4</f>
        <v>0</v>
      </c>
      <c r="AM10" s="304"/>
      <c r="AN10" s="290">
        <f t="shared" ref="AN10:AN27" si="2">AJ10*AM10</f>
        <v>0</v>
      </c>
      <c r="AO10" s="294"/>
      <c r="AP10" s="298">
        <f t="shared" ref="AP10:AP27" si="3">AJ10*AO10</f>
        <v>0</v>
      </c>
      <c r="AQ10" s="155"/>
      <c r="AR10" s="122"/>
      <c r="AS10" s="155"/>
      <c r="AT10" s="122"/>
      <c r="AU10" s="155"/>
      <c r="AV10" s="122"/>
      <c r="AW10" s="155"/>
      <c r="AX10" s="178"/>
      <c r="AY10" s="305">
        <f t="shared" ref="AY10:AY27" si="4">AN10+AP10+AQ10+AS10+AU10+AW10</f>
        <v>0</v>
      </c>
    </row>
    <row r="11" spans="2:51" ht="22.5" customHeight="1">
      <c r="B11" s="306" t="s">
        <v>250</v>
      </c>
      <c r="C11" s="307" t="s">
        <v>332</v>
      </c>
      <c r="D11" s="308"/>
      <c r="E11" s="309">
        <v>0</v>
      </c>
      <c r="F11" s="333"/>
      <c r="G11" s="334"/>
      <c r="H11" s="312">
        <v>6.5</v>
      </c>
      <c r="I11" s="313">
        <v>65</v>
      </c>
      <c r="J11" s="314" t="s">
        <v>263</v>
      </c>
      <c r="K11" s="292" t="s">
        <v>333</v>
      </c>
      <c r="L11" s="293">
        <v>4</v>
      </c>
      <c r="M11" s="315" t="s">
        <v>34</v>
      </c>
      <c r="N11" s="315">
        <v>0</v>
      </c>
      <c r="O11" s="315" t="s">
        <v>334</v>
      </c>
      <c r="P11" s="315" t="s">
        <v>335</v>
      </c>
      <c r="Q11" s="315">
        <v>0</v>
      </c>
      <c r="R11" s="315">
        <v>0</v>
      </c>
      <c r="S11" s="315">
        <v>0</v>
      </c>
      <c r="T11" s="316">
        <v>28</v>
      </c>
      <c r="U11" s="316">
        <v>2</v>
      </c>
      <c r="V11" s="317">
        <v>8</v>
      </c>
      <c r="W11" s="318"/>
      <c r="X11" s="318"/>
      <c r="Y11" s="319">
        <v>2</v>
      </c>
      <c r="Z11" s="320">
        <v>8</v>
      </c>
      <c r="AA11" s="317">
        <v>0</v>
      </c>
      <c r="AB11" s="316">
        <v>94.64</v>
      </c>
      <c r="AC11" s="321">
        <v>17981.600000000002</v>
      </c>
      <c r="AD11" s="322" t="s">
        <v>168</v>
      </c>
      <c r="AE11" s="323"/>
      <c r="AF11" s="324"/>
      <c r="AG11" s="315"/>
      <c r="AH11" s="135"/>
      <c r="AI11" s="325"/>
      <c r="AJ11" s="326"/>
      <c r="AK11" s="326">
        <f t="shared" si="0"/>
        <v>0</v>
      </c>
      <c r="AL11" s="327">
        <f t="shared" si="1"/>
        <v>0</v>
      </c>
      <c r="AM11" s="328"/>
      <c r="AN11" s="313">
        <f t="shared" si="2"/>
        <v>0</v>
      </c>
      <c r="AO11" s="316"/>
      <c r="AP11" s="321">
        <f t="shared" si="3"/>
        <v>0</v>
      </c>
      <c r="AQ11" s="329"/>
      <c r="AR11" s="330"/>
      <c r="AS11" s="329"/>
      <c r="AT11" s="330"/>
      <c r="AU11" s="329"/>
      <c r="AV11" s="330"/>
      <c r="AW11" s="329"/>
      <c r="AX11" s="331"/>
      <c r="AY11" s="332">
        <f t="shared" si="4"/>
        <v>0</v>
      </c>
    </row>
    <row r="12" spans="2:51" ht="22.5" customHeight="1">
      <c r="B12" s="306" t="s">
        <v>250</v>
      </c>
      <c r="C12" s="307" t="s">
        <v>332</v>
      </c>
      <c r="D12" s="308"/>
      <c r="E12" s="309">
        <v>0</v>
      </c>
      <c r="F12" s="333"/>
      <c r="G12" s="334"/>
      <c r="H12" s="312">
        <v>24</v>
      </c>
      <c r="I12" s="313">
        <v>365</v>
      </c>
      <c r="J12" s="314" t="s">
        <v>336</v>
      </c>
      <c r="K12" s="292" t="s">
        <v>307</v>
      </c>
      <c r="L12" s="293">
        <v>1</v>
      </c>
      <c r="M12" s="315" t="s">
        <v>34</v>
      </c>
      <c r="N12" s="315">
        <v>0</v>
      </c>
      <c r="O12" s="315">
        <v>0</v>
      </c>
      <c r="P12" s="315" t="s">
        <v>337</v>
      </c>
      <c r="Q12" s="315" t="s">
        <v>205</v>
      </c>
      <c r="R12" s="315">
        <v>0</v>
      </c>
      <c r="S12" s="315">
        <v>0</v>
      </c>
      <c r="T12" s="316">
        <v>28</v>
      </c>
      <c r="U12" s="316">
        <v>1</v>
      </c>
      <c r="V12" s="317">
        <v>1</v>
      </c>
      <c r="W12" s="318"/>
      <c r="X12" s="318"/>
      <c r="Y12" s="319">
        <v>1</v>
      </c>
      <c r="Z12" s="320">
        <v>1</v>
      </c>
      <c r="AA12" s="317">
        <v>0</v>
      </c>
      <c r="AB12" s="316">
        <v>245.28</v>
      </c>
      <c r="AC12" s="321">
        <v>46603.199999999997</v>
      </c>
      <c r="AD12" s="322" t="s">
        <v>30</v>
      </c>
      <c r="AE12" s="323"/>
      <c r="AF12" s="324"/>
      <c r="AG12" s="315"/>
      <c r="AH12" s="135"/>
      <c r="AI12" s="325"/>
      <c r="AJ12" s="326"/>
      <c r="AK12" s="326">
        <f t="shared" si="0"/>
        <v>0</v>
      </c>
      <c r="AL12" s="327">
        <f t="shared" si="1"/>
        <v>0</v>
      </c>
      <c r="AM12" s="328"/>
      <c r="AN12" s="313">
        <f t="shared" si="2"/>
        <v>0</v>
      </c>
      <c r="AO12" s="316"/>
      <c r="AP12" s="321">
        <f t="shared" si="3"/>
        <v>0</v>
      </c>
      <c r="AQ12" s="329"/>
      <c r="AR12" s="330"/>
      <c r="AS12" s="329"/>
      <c r="AT12" s="330"/>
      <c r="AU12" s="329"/>
      <c r="AV12" s="330"/>
      <c r="AW12" s="329"/>
      <c r="AX12" s="331"/>
      <c r="AY12" s="332">
        <f t="shared" si="4"/>
        <v>0</v>
      </c>
    </row>
    <row r="13" spans="2:51" ht="22.5" customHeight="1">
      <c r="B13" s="306" t="s">
        <v>250</v>
      </c>
      <c r="C13" s="307" t="s">
        <v>255</v>
      </c>
      <c r="D13" s="308"/>
      <c r="E13" s="309">
        <v>0</v>
      </c>
      <c r="F13" s="333"/>
      <c r="G13" s="334"/>
      <c r="H13" s="312">
        <v>6.5</v>
      </c>
      <c r="I13" s="313">
        <v>65</v>
      </c>
      <c r="J13" s="314" t="s">
        <v>263</v>
      </c>
      <c r="K13" s="292" t="s">
        <v>333</v>
      </c>
      <c r="L13" s="293">
        <v>4</v>
      </c>
      <c r="M13" s="315" t="s">
        <v>34</v>
      </c>
      <c r="N13" s="315">
        <v>0</v>
      </c>
      <c r="O13" s="315" t="s">
        <v>334</v>
      </c>
      <c r="P13" s="315" t="s">
        <v>335</v>
      </c>
      <c r="Q13" s="315">
        <v>0</v>
      </c>
      <c r="R13" s="315">
        <v>0</v>
      </c>
      <c r="S13" s="315">
        <v>0</v>
      </c>
      <c r="T13" s="316">
        <v>28</v>
      </c>
      <c r="U13" s="316">
        <v>3</v>
      </c>
      <c r="V13" s="317">
        <v>12</v>
      </c>
      <c r="W13" s="318"/>
      <c r="X13" s="318"/>
      <c r="Y13" s="319">
        <v>3</v>
      </c>
      <c r="Z13" s="320">
        <v>12</v>
      </c>
      <c r="AA13" s="317">
        <v>0</v>
      </c>
      <c r="AB13" s="316">
        <v>141.96</v>
      </c>
      <c r="AC13" s="321">
        <v>26972.400000000001</v>
      </c>
      <c r="AD13" s="322" t="s">
        <v>168</v>
      </c>
      <c r="AE13" s="323"/>
      <c r="AF13" s="324"/>
      <c r="AG13" s="315"/>
      <c r="AH13" s="135"/>
      <c r="AI13" s="325"/>
      <c r="AJ13" s="326"/>
      <c r="AK13" s="326">
        <f t="shared" si="0"/>
        <v>0</v>
      </c>
      <c r="AL13" s="327">
        <f t="shared" si="1"/>
        <v>0</v>
      </c>
      <c r="AM13" s="328"/>
      <c r="AN13" s="313">
        <f t="shared" si="2"/>
        <v>0</v>
      </c>
      <c r="AO13" s="316"/>
      <c r="AP13" s="321">
        <f t="shared" si="3"/>
        <v>0</v>
      </c>
      <c r="AQ13" s="329"/>
      <c r="AR13" s="330"/>
      <c r="AS13" s="329"/>
      <c r="AT13" s="330"/>
      <c r="AU13" s="329"/>
      <c r="AV13" s="330"/>
      <c r="AW13" s="329"/>
      <c r="AX13" s="331"/>
      <c r="AY13" s="332">
        <f t="shared" si="4"/>
        <v>0</v>
      </c>
    </row>
    <row r="14" spans="2:51" ht="22.5" customHeight="1">
      <c r="B14" s="306" t="s">
        <v>250</v>
      </c>
      <c r="C14" s="307" t="s">
        <v>255</v>
      </c>
      <c r="D14" s="308"/>
      <c r="E14" s="309">
        <v>0</v>
      </c>
      <c r="F14" s="333"/>
      <c r="G14" s="334"/>
      <c r="H14" s="312">
        <v>6.5</v>
      </c>
      <c r="I14" s="313">
        <v>65</v>
      </c>
      <c r="J14" s="314" t="s">
        <v>316</v>
      </c>
      <c r="K14" s="292" t="s">
        <v>55</v>
      </c>
      <c r="L14" s="293">
        <v>2</v>
      </c>
      <c r="M14" s="315" t="s">
        <v>34</v>
      </c>
      <c r="N14" s="315">
        <v>0</v>
      </c>
      <c r="O14" s="315">
        <v>0</v>
      </c>
      <c r="P14" s="315">
        <v>0</v>
      </c>
      <c r="Q14" s="315">
        <v>0</v>
      </c>
      <c r="R14" s="315">
        <v>0</v>
      </c>
      <c r="S14" s="315">
        <v>0</v>
      </c>
      <c r="T14" s="316">
        <v>28</v>
      </c>
      <c r="U14" s="316">
        <v>2</v>
      </c>
      <c r="V14" s="317">
        <v>4</v>
      </c>
      <c r="W14" s="318"/>
      <c r="X14" s="318"/>
      <c r="Y14" s="319">
        <v>2</v>
      </c>
      <c r="Z14" s="320">
        <v>4</v>
      </c>
      <c r="AA14" s="317">
        <v>0</v>
      </c>
      <c r="AB14" s="316">
        <v>47.32</v>
      </c>
      <c r="AC14" s="321">
        <v>8990.8000000000011</v>
      </c>
      <c r="AD14" s="322" t="s">
        <v>168</v>
      </c>
      <c r="AE14" s="323"/>
      <c r="AF14" s="324"/>
      <c r="AG14" s="315"/>
      <c r="AH14" s="135"/>
      <c r="AI14" s="325"/>
      <c r="AJ14" s="326"/>
      <c r="AK14" s="326">
        <f t="shared" si="0"/>
        <v>0</v>
      </c>
      <c r="AL14" s="327">
        <f t="shared" si="1"/>
        <v>0</v>
      </c>
      <c r="AM14" s="328"/>
      <c r="AN14" s="313">
        <f t="shared" si="2"/>
        <v>0</v>
      </c>
      <c r="AO14" s="316"/>
      <c r="AP14" s="321">
        <f t="shared" si="3"/>
        <v>0</v>
      </c>
      <c r="AQ14" s="329"/>
      <c r="AR14" s="330"/>
      <c r="AS14" s="329"/>
      <c r="AT14" s="330"/>
      <c r="AU14" s="329"/>
      <c r="AV14" s="330"/>
      <c r="AW14" s="329"/>
      <c r="AX14" s="331"/>
      <c r="AY14" s="332">
        <f t="shared" si="4"/>
        <v>0</v>
      </c>
    </row>
    <row r="15" spans="2:51" ht="22.5" customHeight="1">
      <c r="B15" s="306" t="s">
        <v>250</v>
      </c>
      <c r="C15" s="307" t="s">
        <v>338</v>
      </c>
      <c r="D15" s="308"/>
      <c r="E15" s="309">
        <v>0</v>
      </c>
      <c r="F15" s="333"/>
      <c r="G15" s="334"/>
      <c r="H15" s="312">
        <v>1</v>
      </c>
      <c r="I15" s="313">
        <v>65</v>
      </c>
      <c r="J15" s="314" t="s">
        <v>339</v>
      </c>
      <c r="K15" s="292" t="s">
        <v>253</v>
      </c>
      <c r="L15" s="293">
        <v>1</v>
      </c>
      <c r="M15" s="315" t="s">
        <v>34</v>
      </c>
      <c r="N15" s="315">
        <v>0</v>
      </c>
      <c r="O15" s="315">
        <v>0</v>
      </c>
      <c r="P15" s="315" t="s">
        <v>331</v>
      </c>
      <c r="Q15" s="315">
        <v>0</v>
      </c>
      <c r="R15" s="315">
        <v>0</v>
      </c>
      <c r="S15" s="315">
        <v>0</v>
      </c>
      <c r="T15" s="316">
        <v>28</v>
      </c>
      <c r="U15" s="316">
        <v>2</v>
      </c>
      <c r="V15" s="317">
        <v>2</v>
      </c>
      <c r="W15" s="318"/>
      <c r="X15" s="318"/>
      <c r="Y15" s="319">
        <v>2</v>
      </c>
      <c r="Z15" s="320">
        <v>2</v>
      </c>
      <c r="AA15" s="317">
        <v>0</v>
      </c>
      <c r="AB15" s="316">
        <v>3.64</v>
      </c>
      <c r="AC15" s="321">
        <v>691.59999999999991</v>
      </c>
      <c r="AD15" s="322" t="s">
        <v>168</v>
      </c>
      <c r="AE15" s="323"/>
      <c r="AF15" s="324"/>
      <c r="AG15" s="315"/>
      <c r="AH15" s="135"/>
      <c r="AI15" s="325"/>
      <c r="AJ15" s="326"/>
      <c r="AK15" s="326">
        <f t="shared" si="0"/>
        <v>0</v>
      </c>
      <c r="AL15" s="327">
        <f t="shared" si="1"/>
        <v>0</v>
      </c>
      <c r="AM15" s="328"/>
      <c r="AN15" s="313">
        <f t="shared" si="2"/>
        <v>0</v>
      </c>
      <c r="AO15" s="316"/>
      <c r="AP15" s="321">
        <f t="shared" si="3"/>
        <v>0</v>
      </c>
      <c r="AQ15" s="329"/>
      <c r="AR15" s="330"/>
      <c r="AS15" s="329"/>
      <c r="AT15" s="330"/>
      <c r="AU15" s="329"/>
      <c r="AV15" s="330"/>
      <c r="AW15" s="329"/>
      <c r="AX15" s="331"/>
      <c r="AY15" s="332">
        <f t="shared" si="4"/>
        <v>0</v>
      </c>
    </row>
    <row r="16" spans="2:51" ht="22.5" customHeight="1">
      <c r="B16" s="306" t="s">
        <v>250</v>
      </c>
      <c r="C16" s="307" t="s">
        <v>109</v>
      </c>
      <c r="D16" s="308"/>
      <c r="E16" s="309">
        <v>0</v>
      </c>
      <c r="F16" s="333"/>
      <c r="G16" s="334"/>
      <c r="H16" s="312">
        <v>9</v>
      </c>
      <c r="I16" s="313">
        <v>65</v>
      </c>
      <c r="J16" s="314" t="s">
        <v>269</v>
      </c>
      <c r="K16" s="292" t="s">
        <v>55</v>
      </c>
      <c r="L16" s="293">
        <v>2</v>
      </c>
      <c r="M16" s="315" t="s">
        <v>137</v>
      </c>
      <c r="N16" s="315">
        <v>0</v>
      </c>
      <c r="O16" s="315">
        <v>0</v>
      </c>
      <c r="P16" s="315">
        <v>0</v>
      </c>
      <c r="Q16" s="315">
        <v>0</v>
      </c>
      <c r="R16" s="315">
        <v>0</v>
      </c>
      <c r="S16" s="315">
        <v>0</v>
      </c>
      <c r="T16" s="316">
        <v>47</v>
      </c>
      <c r="U16" s="316">
        <v>4</v>
      </c>
      <c r="V16" s="317">
        <v>8</v>
      </c>
      <c r="W16" s="318"/>
      <c r="X16" s="318"/>
      <c r="Y16" s="319">
        <v>4</v>
      </c>
      <c r="Z16" s="320">
        <v>8</v>
      </c>
      <c r="AA16" s="317">
        <v>0</v>
      </c>
      <c r="AB16" s="316">
        <v>219.95999999999998</v>
      </c>
      <c r="AC16" s="321">
        <v>41792.399999999994</v>
      </c>
      <c r="AD16" s="402" t="s">
        <v>168</v>
      </c>
      <c r="AE16" s="323"/>
      <c r="AF16" s="324"/>
      <c r="AG16" s="315"/>
      <c r="AH16" s="135"/>
      <c r="AI16" s="325"/>
      <c r="AJ16" s="326"/>
      <c r="AK16" s="326">
        <f t="shared" si="0"/>
        <v>0</v>
      </c>
      <c r="AL16" s="327">
        <f t="shared" si="1"/>
        <v>0</v>
      </c>
      <c r="AM16" s="328"/>
      <c r="AN16" s="313">
        <f t="shared" si="2"/>
        <v>0</v>
      </c>
      <c r="AO16" s="316"/>
      <c r="AP16" s="321">
        <f t="shared" si="3"/>
        <v>0</v>
      </c>
      <c r="AQ16" s="329"/>
      <c r="AR16" s="330"/>
      <c r="AS16" s="329"/>
      <c r="AT16" s="330"/>
      <c r="AU16" s="329"/>
      <c r="AV16" s="330"/>
      <c r="AW16" s="329"/>
      <c r="AX16" s="331"/>
      <c r="AY16" s="332">
        <f t="shared" si="4"/>
        <v>0</v>
      </c>
    </row>
    <row r="17" spans="2:51" ht="22.5" customHeight="1">
      <c r="B17" s="306" t="s">
        <v>250</v>
      </c>
      <c r="C17" s="307" t="s">
        <v>340</v>
      </c>
      <c r="D17" s="308"/>
      <c r="E17" s="309">
        <v>0</v>
      </c>
      <c r="F17" s="333"/>
      <c r="G17" s="334"/>
      <c r="H17" s="312">
        <v>6.5</v>
      </c>
      <c r="I17" s="313">
        <v>65</v>
      </c>
      <c r="J17" s="314" t="s">
        <v>311</v>
      </c>
      <c r="K17" s="292" t="s">
        <v>55</v>
      </c>
      <c r="L17" s="293">
        <v>1</v>
      </c>
      <c r="M17" s="315" t="s">
        <v>137</v>
      </c>
      <c r="N17" s="315">
        <v>0</v>
      </c>
      <c r="O17" s="315">
        <v>0</v>
      </c>
      <c r="P17" s="315">
        <v>0</v>
      </c>
      <c r="Q17" s="315">
        <v>0</v>
      </c>
      <c r="R17" s="315">
        <v>0</v>
      </c>
      <c r="S17" s="315">
        <v>0</v>
      </c>
      <c r="T17" s="316">
        <v>47</v>
      </c>
      <c r="U17" s="316">
        <v>8</v>
      </c>
      <c r="V17" s="317">
        <v>8</v>
      </c>
      <c r="W17" s="318"/>
      <c r="X17" s="318"/>
      <c r="Y17" s="319">
        <v>8</v>
      </c>
      <c r="Z17" s="320">
        <v>8</v>
      </c>
      <c r="AA17" s="317">
        <v>0</v>
      </c>
      <c r="AB17" s="316">
        <v>158.85999999999999</v>
      </c>
      <c r="AC17" s="321">
        <v>30183.399999999998</v>
      </c>
      <c r="AD17" s="322" t="s">
        <v>168</v>
      </c>
      <c r="AE17" s="323"/>
      <c r="AF17" s="324"/>
      <c r="AG17" s="315"/>
      <c r="AH17" s="135"/>
      <c r="AI17" s="325"/>
      <c r="AJ17" s="326"/>
      <c r="AK17" s="326">
        <f t="shared" si="0"/>
        <v>0</v>
      </c>
      <c r="AL17" s="327">
        <f t="shared" si="1"/>
        <v>0</v>
      </c>
      <c r="AM17" s="328"/>
      <c r="AN17" s="313">
        <f t="shared" si="2"/>
        <v>0</v>
      </c>
      <c r="AO17" s="316"/>
      <c r="AP17" s="321">
        <f t="shared" si="3"/>
        <v>0</v>
      </c>
      <c r="AQ17" s="329"/>
      <c r="AR17" s="330"/>
      <c r="AS17" s="329"/>
      <c r="AT17" s="330"/>
      <c r="AU17" s="329"/>
      <c r="AV17" s="330"/>
      <c r="AW17" s="329"/>
      <c r="AX17" s="331"/>
      <c r="AY17" s="332">
        <f t="shared" si="4"/>
        <v>0</v>
      </c>
    </row>
    <row r="18" spans="2:51" ht="22.5" customHeight="1">
      <c r="B18" s="306" t="s">
        <v>250</v>
      </c>
      <c r="C18" s="307" t="s">
        <v>341</v>
      </c>
      <c r="D18" s="308"/>
      <c r="E18" s="309">
        <v>0</v>
      </c>
      <c r="F18" s="333"/>
      <c r="G18" s="334"/>
      <c r="H18" s="312">
        <v>3</v>
      </c>
      <c r="I18" s="313">
        <v>65</v>
      </c>
      <c r="J18" s="314" t="s">
        <v>322</v>
      </c>
      <c r="K18" s="292" t="s">
        <v>55</v>
      </c>
      <c r="L18" s="293">
        <v>1</v>
      </c>
      <c r="M18" s="315" t="s">
        <v>137</v>
      </c>
      <c r="N18" s="315">
        <v>0</v>
      </c>
      <c r="O18" s="315">
        <v>0</v>
      </c>
      <c r="P18" s="315" t="s">
        <v>342</v>
      </c>
      <c r="Q18" s="315">
        <v>0</v>
      </c>
      <c r="R18" s="315">
        <v>0</v>
      </c>
      <c r="S18" s="315">
        <v>0</v>
      </c>
      <c r="T18" s="316">
        <v>47</v>
      </c>
      <c r="U18" s="316">
        <v>2</v>
      </c>
      <c r="V18" s="317">
        <v>2</v>
      </c>
      <c r="W18" s="318"/>
      <c r="X18" s="318"/>
      <c r="Y18" s="319">
        <v>2</v>
      </c>
      <c r="Z18" s="320">
        <v>2</v>
      </c>
      <c r="AA18" s="317">
        <v>0</v>
      </c>
      <c r="AB18" s="316">
        <v>18.330000000000002</v>
      </c>
      <c r="AC18" s="321">
        <v>3482.7000000000003</v>
      </c>
      <c r="AD18" s="322" t="s">
        <v>168</v>
      </c>
      <c r="AE18" s="323"/>
      <c r="AF18" s="324"/>
      <c r="AG18" s="315"/>
      <c r="AH18" s="135"/>
      <c r="AI18" s="325"/>
      <c r="AJ18" s="326"/>
      <c r="AK18" s="326">
        <f t="shared" si="0"/>
        <v>0</v>
      </c>
      <c r="AL18" s="327">
        <f t="shared" si="1"/>
        <v>0</v>
      </c>
      <c r="AM18" s="328"/>
      <c r="AN18" s="313">
        <f t="shared" si="2"/>
        <v>0</v>
      </c>
      <c r="AO18" s="316"/>
      <c r="AP18" s="321">
        <f t="shared" si="3"/>
        <v>0</v>
      </c>
      <c r="AQ18" s="329"/>
      <c r="AR18" s="330"/>
      <c r="AS18" s="329"/>
      <c r="AT18" s="330"/>
      <c r="AU18" s="329"/>
      <c r="AV18" s="330"/>
      <c r="AW18" s="329"/>
      <c r="AX18" s="331"/>
      <c r="AY18" s="332">
        <f t="shared" si="4"/>
        <v>0</v>
      </c>
    </row>
    <row r="19" spans="2:51" ht="22.5" customHeight="1">
      <c r="B19" s="306" t="s">
        <v>250</v>
      </c>
      <c r="C19" s="307" t="s">
        <v>101</v>
      </c>
      <c r="D19" s="308"/>
      <c r="E19" s="309">
        <v>0</v>
      </c>
      <c r="F19" s="333"/>
      <c r="G19" s="334"/>
      <c r="H19" s="312">
        <v>3</v>
      </c>
      <c r="I19" s="313">
        <v>65</v>
      </c>
      <c r="J19" s="314" t="s">
        <v>311</v>
      </c>
      <c r="K19" s="292" t="s">
        <v>55</v>
      </c>
      <c r="L19" s="293">
        <v>1</v>
      </c>
      <c r="M19" s="315" t="s">
        <v>137</v>
      </c>
      <c r="N19" s="315">
        <v>0</v>
      </c>
      <c r="O19" s="315">
        <v>0</v>
      </c>
      <c r="P19" s="315">
        <v>0</v>
      </c>
      <c r="Q19" s="315">
        <v>0</v>
      </c>
      <c r="R19" s="315">
        <v>0</v>
      </c>
      <c r="S19" s="315">
        <v>0</v>
      </c>
      <c r="T19" s="316">
        <v>47</v>
      </c>
      <c r="U19" s="316">
        <v>2</v>
      </c>
      <c r="V19" s="317">
        <v>2</v>
      </c>
      <c r="W19" s="318"/>
      <c r="X19" s="318"/>
      <c r="Y19" s="319">
        <v>2</v>
      </c>
      <c r="Z19" s="320">
        <v>2</v>
      </c>
      <c r="AA19" s="317">
        <v>0</v>
      </c>
      <c r="AB19" s="316">
        <v>18.330000000000002</v>
      </c>
      <c r="AC19" s="321">
        <v>3482.7000000000003</v>
      </c>
      <c r="AD19" s="322" t="s">
        <v>168</v>
      </c>
      <c r="AE19" s="323"/>
      <c r="AF19" s="324"/>
      <c r="AG19" s="315"/>
      <c r="AH19" s="135"/>
      <c r="AI19" s="325"/>
      <c r="AJ19" s="326"/>
      <c r="AK19" s="326">
        <f t="shared" si="0"/>
        <v>0</v>
      </c>
      <c r="AL19" s="327">
        <f t="shared" si="1"/>
        <v>0</v>
      </c>
      <c r="AM19" s="328"/>
      <c r="AN19" s="313">
        <f t="shared" si="2"/>
        <v>0</v>
      </c>
      <c r="AO19" s="316"/>
      <c r="AP19" s="321">
        <f t="shared" si="3"/>
        <v>0</v>
      </c>
      <c r="AQ19" s="329"/>
      <c r="AR19" s="330"/>
      <c r="AS19" s="329"/>
      <c r="AT19" s="330"/>
      <c r="AU19" s="329"/>
      <c r="AV19" s="330"/>
      <c r="AW19" s="329"/>
      <c r="AX19" s="331"/>
      <c r="AY19" s="332">
        <f t="shared" si="4"/>
        <v>0</v>
      </c>
    </row>
    <row r="20" spans="2:51" ht="22.5" customHeight="1">
      <c r="B20" s="306" t="s">
        <v>250</v>
      </c>
      <c r="C20" s="307" t="s">
        <v>264</v>
      </c>
      <c r="D20" s="308"/>
      <c r="E20" s="309">
        <v>0</v>
      </c>
      <c r="F20" s="333"/>
      <c r="G20" s="334"/>
      <c r="H20" s="312">
        <v>1</v>
      </c>
      <c r="I20" s="313">
        <v>3</v>
      </c>
      <c r="J20" s="314" t="s">
        <v>269</v>
      </c>
      <c r="K20" s="292" t="s">
        <v>55</v>
      </c>
      <c r="L20" s="293">
        <v>2</v>
      </c>
      <c r="M20" s="315" t="s">
        <v>137</v>
      </c>
      <c r="N20" s="315">
        <v>0</v>
      </c>
      <c r="O20" s="315">
        <v>0</v>
      </c>
      <c r="P20" s="315">
        <v>0</v>
      </c>
      <c r="Q20" s="315">
        <v>0</v>
      </c>
      <c r="R20" s="315">
        <v>0</v>
      </c>
      <c r="S20" s="315">
        <v>0</v>
      </c>
      <c r="T20" s="316">
        <v>47</v>
      </c>
      <c r="U20" s="316">
        <v>2</v>
      </c>
      <c r="V20" s="317">
        <v>4</v>
      </c>
      <c r="W20" s="318"/>
      <c r="X20" s="318"/>
      <c r="Y20" s="319">
        <v>2</v>
      </c>
      <c r="Z20" s="320">
        <v>4</v>
      </c>
      <c r="AA20" s="317">
        <v>0</v>
      </c>
      <c r="AB20" s="316">
        <v>0.56400000000000006</v>
      </c>
      <c r="AC20" s="321">
        <v>107.16000000000001</v>
      </c>
      <c r="AD20" s="322" t="s">
        <v>168</v>
      </c>
      <c r="AE20" s="323"/>
      <c r="AF20" s="324"/>
      <c r="AG20" s="315"/>
      <c r="AH20" s="135"/>
      <c r="AI20" s="325"/>
      <c r="AJ20" s="326"/>
      <c r="AK20" s="326">
        <f t="shared" si="0"/>
        <v>0</v>
      </c>
      <c r="AL20" s="327">
        <f t="shared" si="1"/>
        <v>0</v>
      </c>
      <c r="AM20" s="328"/>
      <c r="AN20" s="313">
        <f t="shared" si="2"/>
        <v>0</v>
      </c>
      <c r="AO20" s="316"/>
      <c r="AP20" s="321">
        <f t="shared" si="3"/>
        <v>0</v>
      </c>
      <c r="AQ20" s="329"/>
      <c r="AR20" s="330"/>
      <c r="AS20" s="329"/>
      <c r="AT20" s="330"/>
      <c r="AU20" s="329"/>
      <c r="AV20" s="330"/>
      <c r="AW20" s="329"/>
      <c r="AX20" s="331"/>
      <c r="AY20" s="332">
        <f t="shared" si="4"/>
        <v>0</v>
      </c>
    </row>
    <row r="21" spans="2:51" ht="22.5" customHeight="1">
      <c r="B21" s="306" t="s">
        <v>250</v>
      </c>
      <c r="C21" s="307" t="s">
        <v>268</v>
      </c>
      <c r="D21" s="308"/>
      <c r="E21" s="309">
        <v>0</v>
      </c>
      <c r="F21" s="333"/>
      <c r="G21" s="334"/>
      <c r="H21" s="312">
        <v>6.5</v>
      </c>
      <c r="I21" s="313">
        <v>65</v>
      </c>
      <c r="J21" s="314" t="s">
        <v>311</v>
      </c>
      <c r="K21" s="292" t="s">
        <v>55</v>
      </c>
      <c r="L21" s="293">
        <v>1</v>
      </c>
      <c r="M21" s="315" t="s">
        <v>137</v>
      </c>
      <c r="N21" s="315">
        <v>0</v>
      </c>
      <c r="O21" s="315">
        <v>0</v>
      </c>
      <c r="P21" s="315">
        <v>0</v>
      </c>
      <c r="Q21" s="315">
        <v>0</v>
      </c>
      <c r="R21" s="315">
        <v>0</v>
      </c>
      <c r="S21" s="315">
        <v>0</v>
      </c>
      <c r="T21" s="316">
        <v>47</v>
      </c>
      <c r="U21" s="316">
        <v>8</v>
      </c>
      <c r="V21" s="317">
        <v>8</v>
      </c>
      <c r="W21" s="318"/>
      <c r="X21" s="318"/>
      <c r="Y21" s="319">
        <v>8</v>
      </c>
      <c r="Z21" s="320">
        <v>8</v>
      </c>
      <c r="AA21" s="317">
        <v>0</v>
      </c>
      <c r="AB21" s="316">
        <v>158.85999999999999</v>
      </c>
      <c r="AC21" s="321">
        <v>30183.399999999998</v>
      </c>
      <c r="AD21" s="322" t="s">
        <v>168</v>
      </c>
      <c r="AE21" s="323"/>
      <c r="AF21" s="324"/>
      <c r="AG21" s="315"/>
      <c r="AH21" s="135"/>
      <c r="AI21" s="325"/>
      <c r="AJ21" s="326"/>
      <c r="AK21" s="326">
        <f t="shared" si="0"/>
        <v>0</v>
      </c>
      <c r="AL21" s="327">
        <f t="shared" si="1"/>
        <v>0</v>
      </c>
      <c r="AM21" s="328"/>
      <c r="AN21" s="313">
        <f t="shared" si="2"/>
        <v>0</v>
      </c>
      <c r="AO21" s="316"/>
      <c r="AP21" s="321">
        <f t="shared" si="3"/>
        <v>0</v>
      </c>
      <c r="AQ21" s="329"/>
      <c r="AR21" s="330"/>
      <c r="AS21" s="329"/>
      <c r="AT21" s="330"/>
      <c r="AU21" s="329"/>
      <c r="AV21" s="330"/>
      <c r="AW21" s="329"/>
      <c r="AX21" s="331"/>
      <c r="AY21" s="332">
        <f t="shared" si="4"/>
        <v>0</v>
      </c>
    </row>
    <row r="22" spans="2:51" ht="22.5" customHeight="1">
      <c r="B22" s="306" t="s">
        <v>250</v>
      </c>
      <c r="C22" s="307" t="s">
        <v>343</v>
      </c>
      <c r="D22" s="308"/>
      <c r="E22" s="309">
        <v>0</v>
      </c>
      <c r="F22" s="333"/>
      <c r="G22" s="334"/>
      <c r="H22" s="312">
        <v>3</v>
      </c>
      <c r="I22" s="313">
        <v>65</v>
      </c>
      <c r="J22" s="314" t="s">
        <v>322</v>
      </c>
      <c r="K22" s="292" t="s">
        <v>55</v>
      </c>
      <c r="L22" s="293">
        <v>1</v>
      </c>
      <c r="M22" s="315" t="s">
        <v>137</v>
      </c>
      <c r="N22" s="315">
        <v>0</v>
      </c>
      <c r="O22" s="315">
        <v>0</v>
      </c>
      <c r="P22" s="315" t="s">
        <v>342</v>
      </c>
      <c r="Q22" s="315">
        <v>0</v>
      </c>
      <c r="R22" s="315">
        <v>0</v>
      </c>
      <c r="S22" s="315">
        <v>0</v>
      </c>
      <c r="T22" s="316">
        <v>47</v>
      </c>
      <c r="U22" s="316">
        <v>2</v>
      </c>
      <c r="V22" s="317">
        <v>2</v>
      </c>
      <c r="W22" s="318"/>
      <c r="X22" s="318"/>
      <c r="Y22" s="319">
        <v>2</v>
      </c>
      <c r="Z22" s="320">
        <v>2</v>
      </c>
      <c r="AA22" s="317">
        <v>0</v>
      </c>
      <c r="AB22" s="316">
        <v>18.330000000000002</v>
      </c>
      <c r="AC22" s="321">
        <v>3482.7000000000003</v>
      </c>
      <c r="AD22" s="322" t="s">
        <v>168</v>
      </c>
      <c r="AE22" s="323"/>
      <c r="AF22" s="324"/>
      <c r="AG22" s="315"/>
      <c r="AH22" s="135"/>
      <c r="AI22" s="325"/>
      <c r="AJ22" s="326"/>
      <c r="AK22" s="326">
        <f t="shared" si="0"/>
        <v>0</v>
      </c>
      <c r="AL22" s="327">
        <f t="shared" si="1"/>
        <v>0</v>
      </c>
      <c r="AM22" s="328"/>
      <c r="AN22" s="313">
        <f t="shared" si="2"/>
        <v>0</v>
      </c>
      <c r="AO22" s="316"/>
      <c r="AP22" s="321">
        <f t="shared" si="3"/>
        <v>0</v>
      </c>
      <c r="AQ22" s="329"/>
      <c r="AR22" s="330"/>
      <c r="AS22" s="329"/>
      <c r="AT22" s="330"/>
      <c r="AU22" s="329"/>
      <c r="AV22" s="330"/>
      <c r="AW22" s="329"/>
      <c r="AX22" s="331"/>
      <c r="AY22" s="332">
        <f t="shared" si="4"/>
        <v>0</v>
      </c>
    </row>
    <row r="23" spans="2:51" ht="22.5" customHeight="1">
      <c r="B23" s="306" t="s">
        <v>250</v>
      </c>
      <c r="C23" s="307" t="s">
        <v>102</v>
      </c>
      <c r="D23" s="308"/>
      <c r="E23" s="309">
        <v>0</v>
      </c>
      <c r="F23" s="333"/>
      <c r="G23" s="334"/>
      <c r="H23" s="312">
        <v>3</v>
      </c>
      <c r="I23" s="313">
        <v>65</v>
      </c>
      <c r="J23" s="314" t="s">
        <v>311</v>
      </c>
      <c r="K23" s="292" t="s">
        <v>55</v>
      </c>
      <c r="L23" s="293">
        <v>1</v>
      </c>
      <c r="M23" s="315" t="s">
        <v>137</v>
      </c>
      <c r="N23" s="315">
        <v>0</v>
      </c>
      <c r="O23" s="315">
        <v>0</v>
      </c>
      <c r="P23" s="315">
        <v>0</v>
      </c>
      <c r="Q23" s="315">
        <v>0</v>
      </c>
      <c r="R23" s="315">
        <v>0</v>
      </c>
      <c r="S23" s="315">
        <v>0</v>
      </c>
      <c r="T23" s="316">
        <v>47</v>
      </c>
      <c r="U23" s="316">
        <v>2</v>
      </c>
      <c r="V23" s="317">
        <v>2</v>
      </c>
      <c r="W23" s="318"/>
      <c r="X23" s="318"/>
      <c r="Y23" s="319">
        <v>2</v>
      </c>
      <c r="Z23" s="320">
        <v>2</v>
      </c>
      <c r="AA23" s="317">
        <v>0</v>
      </c>
      <c r="AB23" s="316">
        <v>18.330000000000002</v>
      </c>
      <c r="AC23" s="321">
        <v>3482.7000000000003</v>
      </c>
      <c r="AD23" s="322" t="s">
        <v>168</v>
      </c>
      <c r="AE23" s="323"/>
      <c r="AF23" s="324"/>
      <c r="AG23" s="315"/>
      <c r="AH23" s="135"/>
      <c r="AI23" s="325"/>
      <c r="AJ23" s="326"/>
      <c r="AK23" s="326">
        <f t="shared" si="0"/>
        <v>0</v>
      </c>
      <c r="AL23" s="327">
        <f t="shared" si="1"/>
        <v>0</v>
      </c>
      <c r="AM23" s="328"/>
      <c r="AN23" s="313">
        <f t="shared" si="2"/>
        <v>0</v>
      </c>
      <c r="AO23" s="316"/>
      <c r="AP23" s="321">
        <f t="shared" si="3"/>
        <v>0</v>
      </c>
      <c r="AQ23" s="329"/>
      <c r="AR23" s="330"/>
      <c r="AS23" s="329"/>
      <c r="AT23" s="330"/>
      <c r="AU23" s="329"/>
      <c r="AV23" s="330"/>
      <c r="AW23" s="329"/>
      <c r="AX23" s="331"/>
      <c r="AY23" s="332">
        <f t="shared" si="4"/>
        <v>0</v>
      </c>
    </row>
    <row r="24" spans="2:51" ht="22.5" customHeight="1">
      <c r="B24" s="306" t="s">
        <v>250</v>
      </c>
      <c r="C24" s="307" t="s">
        <v>344</v>
      </c>
      <c r="D24" s="308"/>
      <c r="E24" s="309">
        <v>0</v>
      </c>
      <c r="F24" s="333"/>
      <c r="G24" s="334"/>
      <c r="H24" s="312">
        <v>1</v>
      </c>
      <c r="I24" s="313">
        <v>3</v>
      </c>
      <c r="J24" s="314" t="s">
        <v>269</v>
      </c>
      <c r="K24" s="292" t="s">
        <v>55</v>
      </c>
      <c r="L24" s="293">
        <v>2</v>
      </c>
      <c r="M24" s="315" t="s">
        <v>137</v>
      </c>
      <c r="N24" s="315">
        <v>0</v>
      </c>
      <c r="O24" s="315">
        <v>0</v>
      </c>
      <c r="P24" s="315">
        <v>0</v>
      </c>
      <c r="Q24" s="315">
        <v>0</v>
      </c>
      <c r="R24" s="315">
        <v>0</v>
      </c>
      <c r="S24" s="315">
        <v>0</v>
      </c>
      <c r="T24" s="316">
        <v>47</v>
      </c>
      <c r="U24" s="316">
        <v>2</v>
      </c>
      <c r="V24" s="317">
        <v>4</v>
      </c>
      <c r="W24" s="318"/>
      <c r="X24" s="318"/>
      <c r="Y24" s="319">
        <v>2</v>
      </c>
      <c r="Z24" s="320">
        <v>4</v>
      </c>
      <c r="AA24" s="317">
        <v>0</v>
      </c>
      <c r="AB24" s="316">
        <v>0.56400000000000006</v>
      </c>
      <c r="AC24" s="321">
        <v>107.16000000000001</v>
      </c>
      <c r="AD24" s="322" t="s">
        <v>168</v>
      </c>
      <c r="AE24" s="323"/>
      <c r="AF24" s="324"/>
      <c r="AG24" s="315"/>
      <c r="AH24" s="135"/>
      <c r="AI24" s="325"/>
      <c r="AJ24" s="326"/>
      <c r="AK24" s="326">
        <f t="shared" si="0"/>
        <v>0</v>
      </c>
      <c r="AL24" s="327">
        <f t="shared" si="1"/>
        <v>0</v>
      </c>
      <c r="AM24" s="328"/>
      <c r="AN24" s="313">
        <f t="shared" si="2"/>
        <v>0</v>
      </c>
      <c r="AO24" s="316"/>
      <c r="AP24" s="321">
        <f t="shared" si="3"/>
        <v>0</v>
      </c>
      <c r="AQ24" s="329"/>
      <c r="AR24" s="330"/>
      <c r="AS24" s="329"/>
      <c r="AT24" s="330"/>
      <c r="AU24" s="329"/>
      <c r="AV24" s="330"/>
      <c r="AW24" s="329"/>
      <c r="AX24" s="331"/>
      <c r="AY24" s="332">
        <f t="shared" si="4"/>
        <v>0</v>
      </c>
    </row>
    <row r="25" spans="2:51" ht="22.5" customHeight="1">
      <c r="B25" s="306" t="s">
        <v>250</v>
      </c>
      <c r="C25" s="307" t="s">
        <v>345</v>
      </c>
      <c r="D25" s="308"/>
      <c r="E25" s="309">
        <v>0</v>
      </c>
      <c r="F25" s="333"/>
      <c r="G25" s="334"/>
      <c r="H25" s="312">
        <v>6.5</v>
      </c>
      <c r="I25" s="313">
        <v>65</v>
      </c>
      <c r="J25" s="314" t="s">
        <v>269</v>
      </c>
      <c r="K25" s="292" t="s">
        <v>55</v>
      </c>
      <c r="L25" s="293">
        <v>2</v>
      </c>
      <c r="M25" s="315" t="s">
        <v>137</v>
      </c>
      <c r="N25" s="315">
        <v>0</v>
      </c>
      <c r="O25" s="315">
        <v>0</v>
      </c>
      <c r="P25" s="315">
        <v>0</v>
      </c>
      <c r="Q25" s="315">
        <v>0</v>
      </c>
      <c r="R25" s="315">
        <v>0</v>
      </c>
      <c r="S25" s="315">
        <v>0</v>
      </c>
      <c r="T25" s="316">
        <v>47</v>
      </c>
      <c r="U25" s="316">
        <v>2</v>
      </c>
      <c r="V25" s="317">
        <v>4</v>
      </c>
      <c r="W25" s="318"/>
      <c r="X25" s="318"/>
      <c r="Y25" s="319">
        <v>2</v>
      </c>
      <c r="Z25" s="320">
        <v>4</v>
      </c>
      <c r="AA25" s="317">
        <v>0</v>
      </c>
      <c r="AB25" s="316">
        <v>79.429999999999993</v>
      </c>
      <c r="AC25" s="321">
        <v>15091.699999999999</v>
      </c>
      <c r="AD25" s="322" t="s">
        <v>168</v>
      </c>
      <c r="AE25" s="323"/>
      <c r="AF25" s="324"/>
      <c r="AG25" s="315"/>
      <c r="AH25" s="135"/>
      <c r="AI25" s="325"/>
      <c r="AJ25" s="326"/>
      <c r="AK25" s="326">
        <f t="shared" si="0"/>
        <v>0</v>
      </c>
      <c r="AL25" s="327">
        <f t="shared" si="1"/>
        <v>0</v>
      </c>
      <c r="AM25" s="328"/>
      <c r="AN25" s="313">
        <f t="shared" si="2"/>
        <v>0</v>
      </c>
      <c r="AO25" s="316"/>
      <c r="AP25" s="321">
        <f t="shared" si="3"/>
        <v>0</v>
      </c>
      <c r="AQ25" s="329"/>
      <c r="AR25" s="330"/>
      <c r="AS25" s="329"/>
      <c r="AT25" s="330"/>
      <c r="AU25" s="329"/>
      <c r="AV25" s="330"/>
      <c r="AW25" s="329"/>
      <c r="AX25" s="331"/>
      <c r="AY25" s="332">
        <f t="shared" si="4"/>
        <v>0</v>
      </c>
    </row>
    <row r="26" spans="2:51" ht="22.5" customHeight="1">
      <c r="B26" s="306" t="s">
        <v>112</v>
      </c>
      <c r="C26" s="307" t="s">
        <v>346</v>
      </c>
      <c r="D26" s="308"/>
      <c r="E26" s="309">
        <v>0</v>
      </c>
      <c r="F26" s="333"/>
      <c r="G26" s="334"/>
      <c r="H26" s="312">
        <v>1</v>
      </c>
      <c r="I26" s="313">
        <v>65</v>
      </c>
      <c r="J26" s="314" t="s">
        <v>347</v>
      </c>
      <c r="K26" s="292" t="s">
        <v>348</v>
      </c>
      <c r="L26" s="293">
        <v>2</v>
      </c>
      <c r="M26" s="315" t="s">
        <v>34</v>
      </c>
      <c r="N26" s="315">
        <v>0</v>
      </c>
      <c r="O26" s="315">
        <v>0</v>
      </c>
      <c r="P26" s="315" t="s">
        <v>349</v>
      </c>
      <c r="Q26" s="315">
        <v>0</v>
      </c>
      <c r="R26" s="315">
        <v>0</v>
      </c>
      <c r="S26" s="315">
        <v>0</v>
      </c>
      <c r="T26" s="316">
        <v>28</v>
      </c>
      <c r="U26" s="316">
        <v>5</v>
      </c>
      <c r="V26" s="317">
        <v>10</v>
      </c>
      <c r="W26" s="318"/>
      <c r="X26" s="318"/>
      <c r="Y26" s="319">
        <v>5</v>
      </c>
      <c r="Z26" s="320">
        <v>10</v>
      </c>
      <c r="AA26" s="317">
        <v>0</v>
      </c>
      <c r="AB26" s="316">
        <v>18.2</v>
      </c>
      <c r="AC26" s="321">
        <v>3458</v>
      </c>
      <c r="AD26" s="322" t="s">
        <v>30</v>
      </c>
      <c r="AE26" s="323"/>
      <c r="AF26" s="324"/>
      <c r="AG26" s="315"/>
      <c r="AH26" s="135"/>
      <c r="AI26" s="325"/>
      <c r="AJ26" s="326"/>
      <c r="AK26" s="326">
        <f t="shared" si="0"/>
        <v>0</v>
      </c>
      <c r="AL26" s="327">
        <f t="shared" si="1"/>
        <v>0</v>
      </c>
      <c r="AM26" s="328"/>
      <c r="AN26" s="313">
        <f t="shared" si="2"/>
        <v>0</v>
      </c>
      <c r="AO26" s="316"/>
      <c r="AP26" s="321">
        <f t="shared" si="3"/>
        <v>0</v>
      </c>
      <c r="AQ26" s="329"/>
      <c r="AR26" s="330"/>
      <c r="AS26" s="329"/>
      <c r="AT26" s="330"/>
      <c r="AU26" s="329"/>
      <c r="AV26" s="330"/>
      <c r="AW26" s="329"/>
      <c r="AX26" s="331"/>
      <c r="AY26" s="332">
        <f t="shared" si="4"/>
        <v>0</v>
      </c>
    </row>
    <row r="27" spans="2:51" ht="22.5" customHeight="1">
      <c r="B27" s="306" t="s">
        <v>350</v>
      </c>
      <c r="C27" s="307" t="s">
        <v>282</v>
      </c>
      <c r="D27" s="308"/>
      <c r="E27" s="309">
        <v>0</v>
      </c>
      <c r="F27" s="333"/>
      <c r="G27" s="334"/>
      <c r="H27" s="312">
        <v>1</v>
      </c>
      <c r="I27" s="313">
        <v>65</v>
      </c>
      <c r="J27" s="314" t="s">
        <v>347</v>
      </c>
      <c r="K27" s="292" t="s">
        <v>348</v>
      </c>
      <c r="L27" s="293">
        <v>2</v>
      </c>
      <c r="M27" s="315" t="s">
        <v>34</v>
      </c>
      <c r="N27" s="315">
        <v>0</v>
      </c>
      <c r="O27" s="315">
        <v>0</v>
      </c>
      <c r="P27" s="315" t="s">
        <v>349</v>
      </c>
      <c r="Q27" s="315">
        <v>0</v>
      </c>
      <c r="R27" s="315">
        <v>0</v>
      </c>
      <c r="S27" s="315">
        <v>0</v>
      </c>
      <c r="T27" s="316">
        <v>28</v>
      </c>
      <c r="U27" s="316">
        <v>6</v>
      </c>
      <c r="V27" s="317">
        <v>12</v>
      </c>
      <c r="W27" s="318"/>
      <c r="X27" s="318"/>
      <c r="Y27" s="319">
        <v>6</v>
      </c>
      <c r="Z27" s="320">
        <v>12</v>
      </c>
      <c r="AA27" s="317">
        <v>0</v>
      </c>
      <c r="AB27" s="316">
        <v>21.84</v>
      </c>
      <c r="AC27" s="321">
        <v>4149.5999999999995</v>
      </c>
      <c r="AD27" s="402" t="s">
        <v>30</v>
      </c>
      <c r="AE27" s="323"/>
      <c r="AF27" s="324"/>
      <c r="AG27" s="315"/>
      <c r="AH27" s="135"/>
      <c r="AI27" s="325"/>
      <c r="AJ27" s="326"/>
      <c r="AK27" s="326">
        <f t="shared" si="0"/>
        <v>0</v>
      </c>
      <c r="AL27" s="327">
        <f t="shared" si="1"/>
        <v>0</v>
      </c>
      <c r="AM27" s="328"/>
      <c r="AN27" s="313">
        <f t="shared" si="2"/>
        <v>0</v>
      </c>
      <c r="AO27" s="316"/>
      <c r="AP27" s="321">
        <f t="shared" si="3"/>
        <v>0</v>
      </c>
      <c r="AQ27" s="329"/>
      <c r="AR27" s="330"/>
      <c r="AS27" s="329"/>
      <c r="AT27" s="330"/>
      <c r="AU27" s="329"/>
      <c r="AV27" s="330"/>
      <c r="AW27" s="329"/>
      <c r="AX27" s="331"/>
      <c r="AY27" s="332">
        <f t="shared" si="4"/>
        <v>0</v>
      </c>
    </row>
    <row r="28" spans="2:51" ht="22.5" customHeight="1">
      <c r="B28" s="306"/>
      <c r="C28" s="307"/>
      <c r="D28" s="308"/>
      <c r="E28" s="309">
        <v>0</v>
      </c>
      <c r="F28" s="333"/>
      <c r="G28" s="334"/>
      <c r="H28" s="312"/>
      <c r="I28" s="313"/>
      <c r="J28" s="314" t="s">
        <v>351</v>
      </c>
      <c r="K28" s="292" t="s">
        <v>212</v>
      </c>
      <c r="L28" s="293" t="s">
        <v>187</v>
      </c>
      <c r="M28" s="315">
        <v>0</v>
      </c>
      <c r="N28" s="315">
        <v>0</v>
      </c>
      <c r="O28" s="315">
        <v>0</v>
      </c>
      <c r="P28" s="315">
        <v>0</v>
      </c>
      <c r="Q28" s="315">
        <v>0</v>
      </c>
      <c r="R28" s="315">
        <v>0</v>
      </c>
      <c r="S28" s="315">
        <v>0</v>
      </c>
      <c r="T28" s="316" t="s">
        <v>212</v>
      </c>
      <c r="U28" s="316"/>
      <c r="V28" s="317">
        <v>0</v>
      </c>
      <c r="W28" s="318"/>
      <c r="X28" s="318"/>
      <c r="Y28" s="319" t="s">
        <v>187</v>
      </c>
      <c r="Z28" s="320" t="s">
        <v>187</v>
      </c>
      <c r="AA28" s="317">
        <v>0</v>
      </c>
      <c r="AB28" s="316" t="s">
        <v>187</v>
      </c>
      <c r="AC28" s="321" t="s">
        <v>187</v>
      </c>
      <c r="AD28" s="322">
        <v>0</v>
      </c>
      <c r="AE28" s="323"/>
      <c r="AF28" s="324"/>
      <c r="AG28" s="315"/>
      <c r="AH28" s="135"/>
      <c r="AI28" s="325"/>
      <c r="AJ28" s="326"/>
      <c r="AK28" s="326"/>
      <c r="AL28" s="327"/>
      <c r="AM28" s="328"/>
      <c r="AN28" s="313"/>
      <c r="AO28" s="316"/>
      <c r="AP28" s="321"/>
      <c r="AQ28" s="329"/>
      <c r="AR28" s="330"/>
      <c r="AS28" s="329"/>
      <c r="AT28" s="330"/>
      <c r="AU28" s="329"/>
      <c r="AV28" s="330"/>
      <c r="AW28" s="329"/>
      <c r="AX28" s="331"/>
      <c r="AY28" s="332"/>
    </row>
    <row r="29" spans="2:51" ht="22.5" customHeight="1">
      <c r="B29" s="306"/>
      <c r="C29" s="307"/>
      <c r="D29" s="308"/>
      <c r="E29" s="309">
        <v>0</v>
      </c>
      <c r="F29" s="333"/>
      <c r="G29" s="334"/>
      <c r="H29" s="312"/>
      <c r="I29" s="313"/>
      <c r="J29" s="314" t="s">
        <v>290</v>
      </c>
      <c r="K29" s="335" t="s">
        <v>212</v>
      </c>
      <c r="L29" s="336" t="s">
        <v>187</v>
      </c>
      <c r="M29" s="310">
        <v>0</v>
      </c>
      <c r="N29" s="310">
        <v>0</v>
      </c>
      <c r="O29" s="310">
        <v>0</v>
      </c>
      <c r="P29" s="310">
        <v>0</v>
      </c>
      <c r="Q29" s="310">
        <v>0</v>
      </c>
      <c r="R29" s="310">
        <v>0</v>
      </c>
      <c r="S29" s="310">
        <v>0</v>
      </c>
      <c r="T29" s="318" t="s">
        <v>212</v>
      </c>
      <c r="U29" s="318"/>
      <c r="V29" s="317">
        <v>0</v>
      </c>
      <c r="W29" s="318"/>
      <c r="X29" s="318"/>
      <c r="Y29" s="319" t="s">
        <v>187</v>
      </c>
      <c r="Z29" s="320" t="s">
        <v>187</v>
      </c>
      <c r="AA29" s="317">
        <v>0</v>
      </c>
      <c r="AB29" s="318" t="s">
        <v>187</v>
      </c>
      <c r="AC29" s="337" t="s">
        <v>187</v>
      </c>
      <c r="AD29" s="338">
        <v>0</v>
      </c>
      <c r="AE29" s="339"/>
      <c r="AF29" s="340"/>
      <c r="AG29" s="310"/>
      <c r="AH29" s="136"/>
      <c r="AI29" s="341"/>
      <c r="AJ29" s="319"/>
      <c r="AK29" s="319"/>
      <c r="AL29" s="345"/>
      <c r="AM29" s="342"/>
      <c r="AN29" s="343"/>
      <c r="AO29" s="318"/>
      <c r="AP29" s="337"/>
      <c r="AQ29" s="329"/>
      <c r="AR29" s="330"/>
      <c r="AS29" s="329"/>
      <c r="AT29" s="330"/>
      <c r="AU29" s="329"/>
      <c r="AV29" s="330"/>
      <c r="AW29" s="329"/>
      <c r="AX29" s="331"/>
      <c r="AY29" s="344"/>
    </row>
    <row r="30" spans="2:51" ht="22.5" customHeight="1" thickBot="1">
      <c r="B30" s="346"/>
      <c r="C30" s="347"/>
      <c r="D30" s="348"/>
      <c r="E30" s="349">
        <v>0</v>
      </c>
      <c r="F30" s="350"/>
      <c r="G30" s="351"/>
      <c r="H30" s="352"/>
      <c r="I30" s="353"/>
      <c r="J30" s="354" t="s">
        <v>240</v>
      </c>
      <c r="K30" s="355" t="s">
        <v>212</v>
      </c>
      <c r="L30" s="356" t="s">
        <v>187</v>
      </c>
      <c r="M30" s="357">
        <v>0</v>
      </c>
      <c r="N30" s="357">
        <v>0</v>
      </c>
      <c r="O30" s="357">
        <v>0</v>
      </c>
      <c r="P30" s="357">
        <v>0</v>
      </c>
      <c r="Q30" s="357">
        <v>0</v>
      </c>
      <c r="R30" s="357">
        <v>0</v>
      </c>
      <c r="S30" s="357">
        <v>0</v>
      </c>
      <c r="T30" s="358" t="s">
        <v>212</v>
      </c>
      <c r="U30" s="358"/>
      <c r="V30" s="317">
        <v>0</v>
      </c>
      <c r="W30" s="359"/>
      <c r="X30" s="359"/>
      <c r="Y30" s="360" t="s">
        <v>187</v>
      </c>
      <c r="Z30" s="361" t="s">
        <v>187</v>
      </c>
      <c r="AA30" s="362">
        <v>0</v>
      </c>
      <c r="AB30" s="358" t="s">
        <v>187</v>
      </c>
      <c r="AC30" s="363" t="s">
        <v>187</v>
      </c>
      <c r="AD30" s="364">
        <v>0</v>
      </c>
      <c r="AE30" s="365"/>
      <c r="AF30" s="366"/>
      <c r="AG30" s="357"/>
      <c r="AH30" s="137"/>
      <c r="AI30" s="367"/>
      <c r="AJ30" s="368"/>
      <c r="AK30" s="368"/>
      <c r="AL30" s="369"/>
      <c r="AM30" s="370"/>
      <c r="AN30" s="353"/>
      <c r="AO30" s="358"/>
      <c r="AP30" s="363"/>
      <c r="AQ30" s="371"/>
      <c r="AR30" s="372"/>
      <c r="AS30" s="371"/>
      <c r="AT30" s="372"/>
      <c r="AU30" s="371"/>
      <c r="AV30" s="372"/>
      <c r="AW30" s="371"/>
      <c r="AX30" s="373"/>
      <c r="AY30" s="374"/>
    </row>
    <row r="31" spans="2:51" ht="30" customHeight="1" thickTop="1">
      <c r="K31" s="375"/>
      <c r="L31" s="375"/>
      <c r="M31" s="375"/>
      <c r="N31" s="375"/>
      <c r="O31" s="375"/>
      <c r="P31" s="375"/>
      <c r="Q31" s="375"/>
      <c r="R31" s="375"/>
      <c r="S31" s="375"/>
      <c r="T31" s="375"/>
      <c r="U31" s="375"/>
      <c r="V31" s="375"/>
      <c r="W31" s="375"/>
      <c r="X31" s="375"/>
      <c r="Y31" s="375"/>
      <c r="Z31" s="375"/>
      <c r="AA31" s="375"/>
      <c r="AB31" s="376" t="s">
        <v>40</v>
      </c>
      <c r="AC31" s="376" t="s">
        <v>352</v>
      </c>
      <c r="AE31" s="375"/>
      <c r="AF31" s="375"/>
      <c r="AG31" s="375"/>
      <c r="AH31" s="375"/>
      <c r="AI31" s="375"/>
      <c r="AJ31" s="377"/>
      <c r="AK31" s="378" t="s">
        <v>156</v>
      </c>
      <c r="AL31" s="378" t="s">
        <v>157</v>
      </c>
      <c r="AM31" s="379" t="s">
        <v>27</v>
      </c>
      <c r="AN31" s="31">
        <f>SUM(AN10:AN30)</f>
        <v>0</v>
      </c>
      <c r="AO31" s="380" t="s">
        <v>28</v>
      </c>
      <c r="AP31" s="31">
        <f>SUM(AP10:AP30)</f>
        <v>0</v>
      </c>
      <c r="AQ31" s="380" t="s">
        <v>78</v>
      </c>
      <c r="AR31" s="31">
        <f>SUM(AQ10:AQ30)</f>
        <v>0</v>
      </c>
      <c r="AS31" s="381" t="s">
        <v>86</v>
      </c>
      <c r="AT31" s="31">
        <f>SUM(AS10:AS30)</f>
        <v>0</v>
      </c>
      <c r="AU31" s="381" t="s">
        <v>87</v>
      </c>
      <c r="AV31" s="31">
        <f>SUM(AU10:AU30)</f>
        <v>0</v>
      </c>
      <c r="AW31" s="381" t="s">
        <v>88</v>
      </c>
      <c r="AX31" s="31">
        <f>SUM(AW10:AW30)</f>
        <v>0</v>
      </c>
      <c r="AY31" s="436" t="s">
        <v>353</v>
      </c>
    </row>
    <row r="32" spans="2:51" ht="15" customHeight="1" thickBot="1">
      <c r="AB32" s="382" t="s">
        <v>41</v>
      </c>
      <c r="AC32" s="383">
        <v>10</v>
      </c>
      <c r="AK32" s="384" t="s">
        <v>294</v>
      </c>
      <c r="AL32" s="384">
        <f>$D$4</f>
        <v>10</v>
      </c>
      <c r="AM32" s="385"/>
      <c r="AN32" s="380"/>
      <c r="AO32" s="380"/>
      <c r="AP32" s="31"/>
      <c r="AY32" s="437"/>
    </row>
    <row r="33" spans="2:51" s="388" customFormat="1" ht="33" customHeight="1" thickTop="1" thickBot="1">
      <c r="B33" s="386"/>
      <c r="C33" s="386"/>
      <c r="D33" s="387"/>
      <c r="E33" s="387"/>
      <c r="F33" s="387"/>
      <c r="G33" s="387"/>
      <c r="AB33" s="98">
        <v>1267.4929999999999</v>
      </c>
      <c r="AC33" s="87">
        <v>240823.67000000007</v>
      </c>
      <c r="AD33" s="43"/>
      <c r="AE33" s="43"/>
      <c r="AF33" s="43"/>
      <c r="AG33" s="43"/>
      <c r="AH33" s="43"/>
      <c r="AI33" s="43"/>
      <c r="AJ33" s="43"/>
      <c r="AK33" s="99">
        <f t="array" ref="AK33">SUM(IF(ISERROR(AK10:AK30),0,(AK10:AK30)))</f>
        <v>0</v>
      </c>
      <c r="AL33" s="66">
        <f t="array" ref="AL33">SUM(IF(ISERROR(AL10:AL30),0,(AL10:AL30)))</f>
        <v>0</v>
      </c>
      <c r="AM33" s="216"/>
      <c r="AN33" s="46"/>
      <c r="AO33" s="380"/>
      <c r="AP33" s="31"/>
      <c r="AQ33" s="389"/>
      <c r="AR33" s="389"/>
      <c r="AS33" s="389"/>
      <c r="AT33" s="389"/>
      <c r="AU33" s="389"/>
      <c r="AV33" s="389"/>
      <c r="AW33" s="389"/>
      <c r="AX33" s="389"/>
      <c r="AY33" s="42">
        <f t="array" ref="AY33">SUM(IF(ISERROR(AY10:AY30),0,(AY10:AY30)))</f>
        <v>0</v>
      </c>
    </row>
    <row r="34" spans="2:51" s="388" customFormat="1" ht="39.950000000000003" customHeight="1" thickTop="1" thickBot="1">
      <c r="B34" s="386"/>
      <c r="C34" s="386"/>
      <c r="D34" s="387"/>
      <c r="E34" s="387"/>
      <c r="F34" s="387"/>
      <c r="G34" s="387"/>
      <c r="AB34" s="88"/>
      <c r="AC34" s="89"/>
      <c r="AD34" s="43"/>
      <c r="AE34" s="43"/>
      <c r="AF34" s="43"/>
      <c r="AG34" s="43"/>
      <c r="AH34" s="43"/>
      <c r="AI34" s="43"/>
      <c r="AJ34" s="43"/>
      <c r="AK34" s="88"/>
      <c r="AL34" s="89"/>
      <c r="AM34" s="49"/>
      <c r="AN34" s="46"/>
      <c r="AO34" s="380"/>
      <c r="AP34" s="31"/>
      <c r="AQ34" s="389"/>
      <c r="AR34" s="389"/>
      <c r="AS34" s="389"/>
      <c r="AT34" s="389"/>
      <c r="AU34" s="389"/>
      <c r="AV34" s="389"/>
      <c r="AW34" s="389"/>
      <c r="AX34" s="389"/>
      <c r="AY34" s="390" t="s">
        <v>354</v>
      </c>
    </row>
    <row r="35" spans="2:51" s="388" customFormat="1" ht="33" customHeight="1" thickTop="1" thickBot="1">
      <c r="B35" s="386"/>
      <c r="C35" s="386"/>
      <c r="D35" s="387"/>
      <c r="E35" s="387"/>
      <c r="F35" s="387"/>
      <c r="G35" s="387"/>
      <c r="AB35" s="88"/>
      <c r="AC35" s="89"/>
      <c r="AD35" s="43"/>
      <c r="AE35" s="43"/>
      <c r="AF35" s="43"/>
      <c r="AG35" s="43"/>
      <c r="AH35" s="43"/>
      <c r="AI35" s="43"/>
      <c r="AJ35" s="43"/>
      <c r="AK35" s="391" t="s">
        <v>159</v>
      </c>
      <c r="AL35" s="392" t="s">
        <v>160</v>
      </c>
      <c r="AM35" s="49"/>
      <c r="AN35" s="46"/>
      <c r="AO35" s="380"/>
      <c r="AP35" s="31"/>
      <c r="AQ35" s="389"/>
      <c r="AR35" s="389"/>
      <c r="AS35" s="389"/>
      <c r="AT35" s="389"/>
      <c r="AU35" s="389"/>
      <c r="AV35" s="389"/>
      <c r="AW35" s="389"/>
      <c r="AX35" s="389"/>
      <c r="AY35" s="42">
        <f>AY33*1.1</f>
        <v>0</v>
      </c>
    </row>
    <row r="36" spans="2:51" s="388" customFormat="1" ht="22.5" customHeight="1" thickTop="1" thickBot="1">
      <c r="B36" s="386"/>
      <c r="C36" s="386"/>
      <c r="D36" s="387"/>
      <c r="E36" s="387"/>
      <c r="F36" s="387"/>
      <c r="G36" s="387"/>
      <c r="AB36" s="40"/>
      <c r="AC36" s="43"/>
      <c r="AD36" s="43"/>
      <c r="AE36" s="43"/>
      <c r="AF36" s="43"/>
      <c r="AG36" s="43"/>
      <c r="AH36" s="43"/>
      <c r="AI36" s="43"/>
      <c r="AJ36" s="43"/>
      <c r="AK36" s="393">
        <f>$D$4</f>
        <v>10</v>
      </c>
      <c r="AL36" s="394">
        <f>$D$4</f>
        <v>10</v>
      </c>
      <c r="AM36" s="45"/>
      <c r="AN36" s="43"/>
      <c r="AO36" s="47"/>
      <c r="AP36" s="43"/>
      <c r="AQ36" s="389"/>
      <c r="AR36" s="389"/>
      <c r="AS36" s="389"/>
      <c r="AT36" s="389"/>
      <c r="AU36" s="389"/>
      <c r="AV36" s="389"/>
      <c r="AW36" s="389"/>
      <c r="AX36" s="389"/>
    </row>
    <row r="37" spans="2:51" ht="39.950000000000003" customHeight="1" thickTop="1" thickBot="1">
      <c r="AB37" s="395"/>
      <c r="AC37" s="44"/>
      <c r="AD37" s="395"/>
      <c r="AE37" s="395"/>
      <c r="AF37" s="395"/>
      <c r="AG37" s="395"/>
      <c r="AH37" s="395"/>
      <c r="AI37" s="395"/>
      <c r="AJ37" s="395"/>
      <c r="AK37" s="66">
        <f>AC33-AL33</f>
        <v>240823.67000000007</v>
      </c>
      <c r="AL37" s="87">
        <v>10328.188725490196</v>
      </c>
      <c r="AM37" s="396"/>
      <c r="AN37" s="397"/>
      <c r="AO37" s="438"/>
      <c r="AP37" s="438"/>
      <c r="AV37" s="398"/>
      <c r="AW37" s="398"/>
      <c r="AX37" s="398"/>
    </row>
    <row r="38" spans="2:51" ht="37.5" customHeight="1" thickTop="1">
      <c r="AM38" s="399"/>
      <c r="AV38" s="398"/>
      <c r="AW38" s="433"/>
      <c r="AX38" s="433"/>
    </row>
    <row r="39" spans="2:51" ht="39.950000000000003" customHeight="1">
      <c r="AV39" s="398"/>
      <c r="AW39" s="433"/>
      <c r="AX39" s="433"/>
    </row>
    <row r="40" spans="2:51" ht="37.5" customHeight="1">
      <c r="AV40" s="398"/>
      <c r="AW40" s="433"/>
      <c r="AX40" s="433"/>
    </row>
    <row r="41" spans="2:51" ht="12">
      <c r="AV41" s="398"/>
      <c r="AW41" s="439"/>
      <c r="AX41" s="439"/>
    </row>
    <row r="42" spans="2:51">
      <c r="AV42" s="398"/>
      <c r="AW42" s="398"/>
      <c r="AX42" s="398"/>
    </row>
  </sheetData>
  <autoFilter ref="B8:AL37"/>
  <mergeCells count="29">
    <mergeCell ref="J7:AC7"/>
    <mergeCell ref="AD7:AL7"/>
    <mergeCell ref="AM7:AN7"/>
    <mergeCell ref="AO7:AP7"/>
    <mergeCell ref="B8:B9"/>
    <mergeCell ref="C8:C9"/>
    <mergeCell ref="D8:D9"/>
    <mergeCell ref="E8:E9"/>
    <mergeCell ref="J8:J9"/>
    <mergeCell ref="K8:K9"/>
    <mergeCell ref="AF8:AF9"/>
    <mergeCell ref="L8:L9"/>
    <mergeCell ref="M8:M9"/>
    <mergeCell ref="N8:N9"/>
    <mergeCell ref="O8:O9"/>
    <mergeCell ref="P8:P9"/>
    <mergeCell ref="Q8:Q9"/>
    <mergeCell ref="R8:R9"/>
    <mergeCell ref="S8:S9"/>
    <mergeCell ref="AA8:AA9"/>
    <mergeCell ref="AD8:AD9"/>
    <mergeCell ref="AE8:AE9"/>
    <mergeCell ref="AW41:AX41"/>
    <mergeCell ref="AG8:AG9"/>
    <mergeCell ref="AY31:AY32"/>
    <mergeCell ref="AO37:AP37"/>
    <mergeCell ref="AW38:AX38"/>
    <mergeCell ref="AW39:AX39"/>
    <mergeCell ref="AW40:AX40"/>
  </mergeCells>
  <phoneticPr fontId="106"/>
  <conditionalFormatting sqref="Y16:Y30 Y10:Y12 AJ16:AJ30 AJ12">
    <cfRule type="expression" dxfId="7" priority="6">
      <formula>Y10="手入力"</formula>
    </cfRule>
  </conditionalFormatting>
  <conditionalFormatting sqref="AJ10:AJ12">
    <cfRule type="expression" dxfId="6" priority="5">
      <formula>AJ10="手入力"</formula>
    </cfRule>
  </conditionalFormatting>
  <conditionalFormatting sqref="Y13:Y14">
    <cfRule type="expression" dxfId="5" priority="4">
      <formula>Y13="手入力"</formula>
    </cfRule>
  </conditionalFormatting>
  <conditionalFormatting sqref="AJ13:AJ14">
    <cfRule type="expression" dxfId="4" priority="3">
      <formula>AJ13="手入力"</formula>
    </cfRule>
  </conditionalFormatting>
  <conditionalFormatting sqref="Y15">
    <cfRule type="expression" dxfId="3" priority="2">
      <formula>Y15="手入力"</formula>
    </cfRule>
  </conditionalFormatting>
  <conditionalFormatting sqref="AJ15">
    <cfRule type="expression" dxfId="2" priority="1">
      <formula>AJ15="手入力"</formula>
    </cfRule>
  </conditionalFormatting>
  <printOptions horizontalCentered="1"/>
  <pageMargins left="0.78740157480314965" right="0" top="0.39370078740157483" bottom="0.39370078740157483" header="0.31496062992125984" footer="0.31496062992125984"/>
  <pageSetup paperSize="8" scale="29" fitToHeight="0" orientation="landscape" r:id="rId1"/>
  <headerFooter alignWithMargins="0">
    <oddFooter>&amp;P / &amp;N ページ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Y23"/>
  <sheetViews>
    <sheetView tabSelected="1" view="pageBreakPreview" zoomScale="85" zoomScaleNormal="70" zoomScaleSheetLayoutView="85" workbookViewId="0">
      <pane ySplit="9" topLeftCell="A10" activePane="bottomLeft" state="frozen"/>
      <selection activeCell="AE1" sqref="AE1"/>
      <selection pane="bottomLeft" activeCell="C16" sqref="C16"/>
    </sheetView>
  </sheetViews>
  <sheetFormatPr defaultColWidth="9" defaultRowHeight="11.25"/>
  <cols>
    <col min="1" max="1" width="2" style="227" customWidth="1"/>
    <col min="2" max="2" width="7" style="243" customWidth="1"/>
    <col min="3" max="3" width="20.625" style="243" customWidth="1"/>
    <col min="4" max="5" width="20.625" style="245" customWidth="1"/>
    <col min="6" max="7" width="15.625" style="245" customWidth="1"/>
    <col min="8" max="9" width="7.625" style="227" customWidth="1"/>
    <col min="10" max="10" width="10.625" style="227" customWidth="1"/>
    <col min="11" max="11" width="25.625" style="227" customWidth="1"/>
    <col min="12" max="12" width="8.625" style="227" customWidth="1"/>
    <col min="13" max="13" width="10.625" style="227" customWidth="1"/>
    <col min="14" max="14" width="5.625" style="227" customWidth="1"/>
    <col min="15" max="15" width="13.25" style="227" customWidth="1"/>
    <col min="16" max="19" width="15.625" style="227" customWidth="1"/>
    <col min="20" max="27" width="10.625" style="227" customWidth="1"/>
    <col min="28" max="28" width="17.625" style="227" customWidth="1"/>
    <col min="29" max="29" width="18.75" style="227" customWidth="1"/>
    <col min="30" max="30" width="10.375" style="227" customWidth="1"/>
    <col min="31" max="31" width="35.25" style="227" customWidth="1"/>
    <col min="32" max="32" width="25.25" style="227" customWidth="1"/>
    <col min="33" max="33" width="21.5" style="227" customWidth="1"/>
    <col min="34" max="35" width="12.625" style="227" customWidth="1"/>
    <col min="36" max="36" width="9.375" style="227" customWidth="1"/>
    <col min="37" max="37" width="17.625" style="227" customWidth="1"/>
    <col min="38" max="38" width="18.75" style="227" customWidth="1"/>
    <col min="39" max="39" width="12.375" style="227" customWidth="1"/>
    <col min="40" max="40" width="16.75" style="227" customWidth="1"/>
    <col min="41" max="41" width="10.625" style="227" customWidth="1"/>
    <col min="42" max="42" width="15.75" style="227" customWidth="1"/>
    <col min="43" max="50" width="9" style="229" customWidth="1"/>
    <col min="51" max="51" width="25.5" style="227" customWidth="1"/>
    <col min="52" max="16384" width="9" style="227"/>
  </cols>
  <sheetData>
    <row r="1" spans="2:51" ht="33.6" customHeight="1">
      <c r="B1" s="222" t="s">
        <v>355</v>
      </c>
      <c r="C1" s="223"/>
      <c r="D1" s="223"/>
      <c r="E1" s="224"/>
      <c r="F1" s="225"/>
      <c r="G1" s="225"/>
      <c r="H1" s="223"/>
      <c r="I1" s="223"/>
      <c r="J1" s="223"/>
      <c r="K1" s="226"/>
      <c r="W1" s="228"/>
      <c r="X1" s="228"/>
      <c r="Y1" s="228"/>
      <c r="Z1" s="228"/>
      <c r="AA1" s="228"/>
      <c r="AD1" s="228"/>
    </row>
    <row r="2" spans="2:51" ht="33.6" customHeight="1">
      <c r="B2" s="223" t="s">
        <v>356</v>
      </c>
      <c r="C2" s="223"/>
      <c r="D2" s="223"/>
      <c r="E2" s="224"/>
      <c r="F2" s="225"/>
      <c r="G2" s="225"/>
      <c r="H2" s="223"/>
      <c r="I2" s="223"/>
      <c r="J2" s="223"/>
      <c r="K2" s="226"/>
      <c r="W2" s="228"/>
      <c r="X2" s="228"/>
      <c r="Y2" s="228"/>
      <c r="Z2" s="228"/>
      <c r="AA2" s="228"/>
      <c r="AD2" s="228"/>
      <c r="AE2" s="230"/>
      <c r="AK2" s="230"/>
    </row>
    <row r="3" spans="2:51" ht="20.100000000000001" customHeight="1">
      <c r="B3" s="232"/>
      <c r="C3" s="232"/>
      <c r="D3" s="233"/>
      <c r="E3" s="233"/>
      <c r="F3" s="234"/>
      <c r="G3" s="234"/>
      <c r="H3" s="235"/>
      <c r="I3" s="236"/>
      <c r="J3" s="236"/>
      <c r="K3" s="237"/>
      <c r="L3" s="237"/>
      <c r="M3" s="237"/>
      <c r="N3" s="237"/>
      <c r="O3" s="237"/>
      <c r="P3" s="237"/>
      <c r="Q3" s="237"/>
      <c r="R3" s="237"/>
      <c r="S3" s="237"/>
      <c r="T3" s="237"/>
      <c r="U3" s="237"/>
      <c r="V3" s="237"/>
      <c r="W3" s="228"/>
      <c r="X3" s="228"/>
      <c r="Y3" s="228"/>
      <c r="Z3" s="228"/>
      <c r="AA3" s="228"/>
      <c r="AB3" s="238"/>
      <c r="AC3" s="238"/>
      <c r="AD3" s="228"/>
      <c r="AE3" s="230"/>
    </row>
    <row r="4" spans="2:51" ht="20.100000000000001" customHeight="1">
      <c r="B4" s="239" t="s">
        <v>42</v>
      </c>
      <c r="C4" s="239"/>
      <c r="D4" s="240">
        <v>10</v>
      </c>
      <c r="E4" s="233"/>
      <c r="F4" s="234"/>
      <c r="G4" s="234"/>
      <c r="H4" s="235"/>
      <c r="I4" s="236"/>
      <c r="J4" s="236"/>
      <c r="K4" s="237"/>
      <c r="L4" s="237"/>
      <c r="M4" s="237"/>
      <c r="N4" s="237"/>
      <c r="O4" s="237"/>
      <c r="P4" s="237"/>
      <c r="Q4" s="237"/>
      <c r="R4" s="237"/>
      <c r="S4" s="237"/>
      <c r="T4" s="237"/>
      <c r="U4" s="237"/>
      <c r="V4" s="237"/>
      <c r="W4" s="228"/>
      <c r="X4" s="228"/>
      <c r="Y4" s="228"/>
      <c r="Z4" s="228"/>
      <c r="AA4" s="228"/>
      <c r="AB4" s="238"/>
      <c r="AC4" s="238"/>
      <c r="AD4" s="228"/>
      <c r="AE4" s="230"/>
    </row>
    <row r="5" spans="2:51" ht="20.100000000000001" customHeight="1">
      <c r="B5" s="241" t="s">
        <v>91</v>
      </c>
      <c r="C5" s="241"/>
      <c r="D5" s="211">
        <v>19</v>
      </c>
      <c r="E5" s="91"/>
      <c r="F5" s="91"/>
      <c r="G5" s="91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242"/>
      <c r="X5" s="242"/>
      <c r="Y5" s="242"/>
      <c r="Z5" s="242"/>
      <c r="AA5" s="242"/>
      <c r="AB5" s="238"/>
      <c r="AC5" s="238"/>
      <c r="AD5" s="228"/>
      <c r="AO5" s="243"/>
    </row>
    <row r="6" spans="2:51" ht="20.100000000000001" customHeight="1" thickBot="1">
      <c r="B6" s="232"/>
      <c r="C6" s="232"/>
      <c r="D6" s="92"/>
      <c r="E6" s="92"/>
      <c r="F6" s="165"/>
      <c r="G6" s="165"/>
      <c r="K6" s="238"/>
      <c r="L6" s="238"/>
      <c r="M6" s="238"/>
      <c r="N6" s="238"/>
      <c r="O6" s="238"/>
      <c r="P6" s="238"/>
      <c r="Q6" s="238"/>
      <c r="R6" s="238"/>
      <c r="S6" s="238"/>
      <c r="T6" s="238"/>
      <c r="U6" s="238"/>
      <c r="V6" s="238"/>
      <c r="W6" s="244"/>
      <c r="X6" s="244"/>
      <c r="Y6" s="244"/>
      <c r="Z6" s="244"/>
      <c r="AA6" s="244"/>
      <c r="AB6" s="238"/>
      <c r="AC6" s="238"/>
      <c r="AD6" s="228"/>
      <c r="AO6" s="243" t="s">
        <v>53</v>
      </c>
    </row>
    <row r="7" spans="2:51" ht="28.5" customHeight="1" thickTop="1" thickBot="1">
      <c r="E7" s="246"/>
      <c r="J7" s="449" t="s">
        <v>36</v>
      </c>
      <c r="K7" s="450"/>
      <c r="L7" s="450"/>
      <c r="M7" s="450"/>
      <c r="N7" s="450"/>
      <c r="O7" s="450"/>
      <c r="P7" s="450"/>
      <c r="Q7" s="450"/>
      <c r="R7" s="450"/>
      <c r="S7" s="450"/>
      <c r="T7" s="450"/>
      <c r="U7" s="450"/>
      <c r="V7" s="450"/>
      <c r="W7" s="450"/>
      <c r="X7" s="450"/>
      <c r="Y7" s="450"/>
      <c r="Z7" s="450"/>
      <c r="AA7" s="450"/>
      <c r="AB7" s="450"/>
      <c r="AC7" s="451"/>
      <c r="AD7" s="452" t="s">
        <v>213</v>
      </c>
      <c r="AE7" s="452"/>
      <c r="AF7" s="452"/>
      <c r="AG7" s="452"/>
      <c r="AH7" s="452"/>
      <c r="AI7" s="452"/>
      <c r="AJ7" s="452"/>
      <c r="AK7" s="452"/>
      <c r="AL7" s="452"/>
      <c r="AM7" s="453" t="s">
        <v>0</v>
      </c>
      <c r="AN7" s="454"/>
      <c r="AO7" s="455" t="s">
        <v>1</v>
      </c>
      <c r="AP7" s="456"/>
      <c r="AQ7" s="247" t="s">
        <v>76</v>
      </c>
      <c r="AR7" s="248"/>
      <c r="AS7" s="247" t="s">
        <v>217</v>
      </c>
      <c r="AT7" s="248"/>
      <c r="AU7" s="248"/>
      <c r="AV7" s="248"/>
      <c r="AW7" s="248"/>
      <c r="AX7" s="248"/>
      <c r="AY7" s="249" t="s">
        <v>357</v>
      </c>
    </row>
    <row r="8" spans="2:51" ht="22.5" customHeight="1" thickBot="1">
      <c r="B8" s="466" t="s">
        <v>3</v>
      </c>
      <c r="C8" s="459" t="s">
        <v>4</v>
      </c>
      <c r="D8" s="461" t="s">
        <v>358</v>
      </c>
      <c r="E8" s="463" t="s">
        <v>89</v>
      </c>
      <c r="F8" s="250" t="s">
        <v>152</v>
      </c>
      <c r="G8" s="250" t="s">
        <v>359</v>
      </c>
      <c r="H8" s="251" t="s">
        <v>5</v>
      </c>
      <c r="I8" s="252" t="s">
        <v>43</v>
      </c>
      <c r="J8" s="464" t="s">
        <v>221</v>
      </c>
      <c r="K8" s="440" t="s">
        <v>360</v>
      </c>
      <c r="L8" s="440" t="s">
        <v>38</v>
      </c>
      <c r="M8" s="440" t="s">
        <v>7</v>
      </c>
      <c r="N8" s="442" t="s">
        <v>74</v>
      </c>
      <c r="O8" s="440" t="s">
        <v>37</v>
      </c>
      <c r="P8" s="440" t="s">
        <v>82</v>
      </c>
      <c r="Q8" s="440" t="s">
        <v>83</v>
      </c>
      <c r="R8" s="440" t="s">
        <v>84</v>
      </c>
      <c r="S8" s="442" t="s">
        <v>85</v>
      </c>
      <c r="T8" s="253" t="s">
        <v>8</v>
      </c>
      <c r="U8" s="253" t="s">
        <v>9</v>
      </c>
      <c r="V8" s="253" t="s">
        <v>10</v>
      </c>
      <c r="W8" s="254" t="s">
        <v>90</v>
      </c>
      <c r="X8" s="254"/>
      <c r="Y8" s="255" t="s">
        <v>81</v>
      </c>
      <c r="Z8" s="255"/>
      <c r="AA8" s="444" t="s">
        <v>69</v>
      </c>
      <c r="AB8" s="256" t="s">
        <v>11</v>
      </c>
      <c r="AC8" s="257" t="s">
        <v>12</v>
      </c>
      <c r="AD8" s="446" t="s">
        <v>158</v>
      </c>
      <c r="AE8" s="448" t="s">
        <v>6</v>
      </c>
      <c r="AF8" s="435" t="s">
        <v>13</v>
      </c>
      <c r="AG8" s="435" t="s">
        <v>14</v>
      </c>
      <c r="AH8" s="258" t="s">
        <v>79</v>
      </c>
      <c r="AI8" s="259" t="s">
        <v>8</v>
      </c>
      <c r="AJ8" s="259" t="s">
        <v>15</v>
      </c>
      <c r="AK8" s="259" t="s">
        <v>11</v>
      </c>
      <c r="AL8" s="260" t="s">
        <v>12</v>
      </c>
      <c r="AM8" s="261" t="s">
        <v>161</v>
      </c>
      <c r="AN8" s="262" t="s">
        <v>16</v>
      </c>
      <c r="AO8" s="262" t="s">
        <v>17</v>
      </c>
      <c r="AP8" s="263" t="s">
        <v>16</v>
      </c>
      <c r="AQ8" s="264"/>
      <c r="AR8" s="265"/>
      <c r="AS8" s="266" t="s">
        <v>44</v>
      </c>
      <c r="AT8" s="266"/>
      <c r="AU8" s="266" t="s">
        <v>45</v>
      </c>
      <c r="AV8" s="266"/>
      <c r="AW8" s="266" t="s">
        <v>46</v>
      </c>
      <c r="AX8" s="267"/>
      <c r="AY8" s="268" t="s">
        <v>2</v>
      </c>
    </row>
    <row r="9" spans="2:51" ht="22.5" customHeight="1" thickBot="1">
      <c r="B9" s="467"/>
      <c r="C9" s="460"/>
      <c r="D9" s="462"/>
      <c r="E9" s="462"/>
      <c r="F9" s="269" t="s">
        <v>154</v>
      </c>
      <c r="G9" s="269" t="s">
        <v>75</v>
      </c>
      <c r="H9" s="270" t="s">
        <v>18</v>
      </c>
      <c r="I9" s="271" t="s">
        <v>19</v>
      </c>
      <c r="J9" s="465"/>
      <c r="K9" s="441"/>
      <c r="L9" s="441"/>
      <c r="M9" s="441"/>
      <c r="N9" s="443"/>
      <c r="O9" s="441"/>
      <c r="P9" s="441"/>
      <c r="Q9" s="441"/>
      <c r="R9" s="441"/>
      <c r="S9" s="443"/>
      <c r="T9" s="272" t="s">
        <v>20</v>
      </c>
      <c r="U9" s="272" t="s">
        <v>21</v>
      </c>
      <c r="V9" s="272" t="s">
        <v>22</v>
      </c>
      <c r="W9" s="273" t="s">
        <v>50</v>
      </c>
      <c r="X9" s="273" t="s">
        <v>51</v>
      </c>
      <c r="Y9" s="273" t="s">
        <v>50</v>
      </c>
      <c r="Z9" s="273" t="s">
        <v>51</v>
      </c>
      <c r="AA9" s="445"/>
      <c r="AB9" s="272" t="s">
        <v>24</v>
      </c>
      <c r="AC9" s="274">
        <v>10</v>
      </c>
      <c r="AD9" s="447"/>
      <c r="AE9" s="435"/>
      <c r="AF9" s="435"/>
      <c r="AG9" s="435"/>
      <c r="AH9" s="275" t="s">
        <v>80</v>
      </c>
      <c r="AI9" s="275" t="s">
        <v>25</v>
      </c>
      <c r="AJ9" s="275" t="s">
        <v>26</v>
      </c>
      <c r="AK9" s="275" t="s">
        <v>24</v>
      </c>
      <c r="AL9" s="276">
        <f>$D$4</f>
        <v>10</v>
      </c>
      <c r="AM9" s="277" t="s">
        <v>23</v>
      </c>
      <c r="AN9" s="278" t="s">
        <v>23</v>
      </c>
      <c r="AO9" s="278" t="s">
        <v>23</v>
      </c>
      <c r="AP9" s="279" t="s">
        <v>23</v>
      </c>
      <c r="AQ9" s="191" t="s">
        <v>47</v>
      </c>
      <c r="AR9" s="280" t="s">
        <v>48</v>
      </c>
      <c r="AS9" s="191" t="s">
        <v>47</v>
      </c>
      <c r="AT9" s="280" t="s">
        <v>48</v>
      </c>
      <c r="AU9" s="191" t="s">
        <v>47</v>
      </c>
      <c r="AV9" s="280" t="s">
        <v>48</v>
      </c>
      <c r="AW9" s="191" t="s">
        <v>47</v>
      </c>
      <c r="AX9" s="281" t="s">
        <v>48</v>
      </c>
      <c r="AY9" s="282" t="s">
        <v>23</v>
      </c>
    </row>
    <row r="10" spans="2:51" ht="22.5" customHeight="1">
      <c r="B10" s="283" t="s">
        <v>361</v>
      </c>
      <c r="C10" s="284" t="s">
        <v>362</v>
      </c>
      <c r="D10" s="285"/>
      <c r="E10" s="286">
        <v>0</v>
      </c>
      <c r="F10" s="400"/>
      <c r="G10" s="288"/>
      <c r="H10" s="289">
        <v>3</v>
      </c>
      <c r="I10" s="290">
        <v>50</v>
      </c>
      <c r="J10" s="291" t="s">
        <v>363</v>
      </c>
      <c r="K10" s="292" t="s">
        <v>284</v>
      </c>
      <c r="L10" s="293">
        <v>1</v>
      </c>
      <c r="M10" s="287" t="s">
        <v>364</v>
      </c>
      <c r="N10" s="287" t="s">
        <v>365</v>
      </c>
      <c r="O10" s="287">
        <v>0</v>
      </c>
      <c r="P10" s="287" t="s">
        <v>366</v>
      </c>
      <c r="Q10" s="287" t="s">
        <v>367</v>
      </c>
      <c r="R10" s="287" t="s">
        <v>368</v>
      </c>
      <c r="S10" s="287">
        <v>0</v>
      </c>
      <c r="T10" s="294">
        <v>1090</v>
      </c>
      <c r="U10" s="294">
        <v>27</v>
      </c>
      <c r="V10" s="295">
        <v>27</v>
      </c>
      <c r="W10" s="294"/>
      <c r="X10" s="294"/>
      <c r="Y10" s="296">
        <v>27</v>
      </c>
      <c r="Z10" s="297">
        <v>27</v>
      </c>
      <c r="AA10" s="295">
        <v>0</v>
      </c>
      <c r="AB10" s="294">
        <v>4414.5000000000009</v>
      </c>
      <c r="AC10" s="298">
        <v>838755.00000000012</v>
      </c>
      <c r="AD10" s="299" t="s">
        <v>30</v>
      </c>
      <c r="AE10" s="300"/>
      <c r="AF10" s="301"/>
      <c r="AG10" s="287"/>
      <c r="AH10" s="134"/>
      <c r="AI10" s="302"/>
      <c r="AJ10" s="296"/>
      <c r="AK10" s="296">
        <f>(AI10/1000)*H10*I10*AJ10</f>
        <v>0</v>
      </c>
      <c r="AL10" s="303">
        <f>AK10*$D$5*$D$4</f>
        <v>0</v>
      </c>
      <c r="AM10" s="304"/>
      <c r="AN10" s="290">
        <f>AJ10*AM10</f>
        <v>0</v>
      </c>
      <c r="AO10" s="294"/>
      <c r="AP10" s="298">
        <f>AJ10*AO10</f>
        <v>0</v>
      </c>
      <c r="AQ10" s="155"/>
      <c r="AR10" s="122"/>
      <c r="AS10" s="155"/>
      <c r="AT10" s="122"/>
      <c r="AU10" s="155"/>
      <c r="AV10" s="122"/>
      <c r="AW10" s="155"/>
      <c r="AX10" s="178"/>
      <c r="AY10" s="305">
        <f>AN10+AP10+AQ10+AS10+AU10+AW10</f>
        <v>0</v>
      </c>
    </row>
    <row r="11" spans="2:51" ht="22.5" customHeight="1">
      <c r="B11" s="306"/>
      <c r="C11" s="307"/>
      <c r="D11" s="308"/>
      <c r="E11" s="309">
        <v>0</v>
      </c>
      <c r="F11" s="333"/>
      <c r="G11" s="334"/>
      <c r="H11" s="312"/>
      <c r="I11" s="313"/>
      <c r="J11" s="314" t="s">
        <v>369</v>
      </c>
      <c r="K11" s="292" t="s">
        <v>212</v>
      </c>
      <c r="L11" s="293" t="s">
        <v>187</v>
      </c>
      <c r="M11" s="315">
        <v>0</v>
      </c>
      <c r="N11" s="315">
        <v>0</v>
      </c>
      <c r="O11" s="315">
        <v>0</v>
      </c>
      <c r="P11" s="315">
        <v>0</v>
      </c>
      <c r="Q11" s="315">
        <v>0</v>
      </c>
      <c r="R11" s="315">
        <v>0</v>
      </c>
      <c r="S11" s="315">
        <v>0</v>
      </c>
      <c r="T11" s="316" t="s">
        <v>212</v>
      </c>
      <c r="U11" s="316"/>
      <c r="V11" s="317">
        <v>0</v>
      </c>
      <c r="W11" s="318"/>
      <c r="X11" s="318"/>
      <c r="Y11" s="319" t="s">
        <v>187</v>
      </c>
      <c r="Z11" s="320" t="s">
        <v>187</v>
      </c>
      <c r="AA11" s="317">
        <v>0</v>
      </c>
      <c r="AB11" s="316" t="s">
        <v>187</v>
      </c>
      <c r="AC11" s="321" t="s">
        <v>187</v>
      </c>
      <c r="AD11" s="322">
        <v>0</v>
      </c>
      <c r="AE11" s="323"/>
      <c r="AF11" s="324"/>
      <c r="AG11" s="315"/>
      <c r="AH11" s="135"/>
      <c r="AI11" s="325"/>
      <c r="AJ11" s="326"/>
      <c r="AK11" s="326"/>
      <c r="AL11" s="327"/>
      <c r="AM11" s="328"/>
      <c r="AN11" s="313"/>
      <c r="AO11" s="316"/>
      <c r="AP11" s="321"/>
      <c r="AQ11" s="329"/>
      <c r="AR11" s="330"/>
      <c r="AS11" s="329"/>
      <c r="AT11" s="330"/>
      <c r="AU11" s="329"/>
      <c r="AV11" s="330"/>
      <c r="AW11" s="329"/>
      <c r="AX11" s="331"/>
      <c r="AY11" s="332"/>
    </row>
    <row r="12" spans="2:51" ht="22.5" customHeight="1">
      <c r="B12" s="306"/>
      <c r="C12" s="307"/>
      <c r="D12" s="308"/>
      <c r="E12" s="309">
        <v>0</v>
      </c>
      <c r="F12" s="333"/>
      <c r="G12" s="334"/>
      <c r="H12" s="312"/>
      <c r="I12" s="313"/>
      <c r="J12" s="314" t="s">
        <v>239</v>
      </c>
      <c r="K12" s="335" t="s">
        <v>212</v>
      </c>
      <c r="L12" s="336" t="s">
        <v>187</v>
      </c>
      <c r="M12" s="310">
        <v>0</v>
      </c>
      <c r="N12" s="310">
        <v>0</v>
      </c>
      <c r="O12" s="310">
        <v>0</v>
      </c>
      <c r="P12" s="310">
        <v>0</v>
      </c>
      <c r="Q12" s="310">
        <v>0</v>
      </c>
      <c r="R12" s="310">
        <v>0</v>
      </c>
      <c r="S12" s="310">
        <v>0</v>
      </c>
      <c r="T12" s="318" t="s">
        <v>212</v>
      </c>
      <c r="U12" s="318"/>
      <c r="V12" s="317">
        <v>0</v>
      </c>
      <c r="W12" s="318"/>
      <c r="X12" s="318"/>
      <c r="Y12" s="319" t="s">
        <v>187</v>
      </c>
      <c r="Z12" s="320" t="s">
        <v>187</v>
      </c>
      <c r="AA12" s="317">
        <v>0</v>
      </c>
      <c r="AB12" s="318" t="s">
        <v>187</v>
      </c>
      <c r="AC12" s="337" t="s">
        <v>187</v>
      </c>
      <c r="AD12" s="338">
        <v>0</v>
      </c>
      <c r="AE12" s="339"/>
      <c r="AF12" s="340"/>
      <c r="AG12" s="310"/>
      <c r="AH12" s="136"/>
      <c r="AI12" s="341"/>
      <c r="AJ12" s="319"/>
      <c r="AK12" s="319"/>
      <c r="AL12" s="345"/>
      <c r="AM12" s="342"/>
      <c r="AN12" s="343"/>
      <c r="AO12" s="318"/>
      <c r="AP12" s="337"/>
      <c r="AQ12" s="329"/>
      <c r="AR12" s="330"/>
      <c r="AS12" s="329"/>
      <c r="AT12" s="330"/>
      <c r="AU12" s="329"/>
      <c r="AV12" s="330"/>
      <c r="AW12" s="329"/>
      <c r="AX12" s="331"/>
      <c r="AY12" s="344"/>
    </row>
    <row r="13" spans="2:51" ht="22.5" customHeight="1" thickBot="1">
      <c r="B13" s="346"/>
      <c r="C13" s="347"/>
      <c r="D13" s="348"/>
      <c r="E13" s="349">
        <v>0</v>
      </c>
      <c r="F13" s="350"/>
      <c r="G13" s="351"/>
      <c r="H13" s="352"/>
      <c r="I13" s="353"/>
      <c r="J13" s="354" t="s">
        <v>242</v>
      </c>
      <c r="K13" s="355" t="s">
        <v>212</v>
      </c>
      <c r="L13" s="356" t="s">
        <v>187</v>
      </c>
      <c r="M13" s="357">
        <v>0</v>
      </c>
      <c r="N13" s="357">
        <v>0</v>
      </c>
      <c r="O13" s="357">
        <v>0</v>
      </c>
      <c r="P13" s="357">
        <v>0</v>
      </c>
      <c r="Q13" s="357">
        <v>0</v>
      </c>
      <c r="R13" s="357">
        <v>0</v>
      </c>
      <c r="S13" s="357">
        <v>0</v>
      </c>
      <c r="T13" s="358" t="s">
        <v>212</v>
      </c>
      <c r="U13" s="358"/>
      <c r="V13" s="317">
        <v>0</v>
      </c>
      <c r="W13" s="359"/>
      <c r="X13" s="359"/>
      <c r="Y13" s="360" t="s">
        <v>187</v>
      </c>
      <c r="Z13" s="361" t="s">
        <v>187</v>
      </c>
      <c r="AA13" s="362">
        <v>0</v>
      </c>
      <c r="AB13" s="358" t="s">
        <v>187</v>
      </c>
      <c r="AC13" s="363" t="s">
        <v>187</v>
      </c>
      <c r="AD13" s="364">
        <v>0</v>
      </c>
      <c r="AE13" s="365"/>
      <c r="AF13" s="366"/>
      <c r="AG13" s="357"/>
      <c r="AH13" s="137"/>
      <c r="AI13" s="367"/>
      <c r="AJ13" s="368"/>
      <c r="AK13" s="368"/>
      <c r="AL13" s="369"/>
      <c r="AM13" s="370"/>
      <c r="AN13" s="353"/>
      <c r="AO13" s="358"/>
      <c r="AP13" s="363"/>
      <c r="AQ13" s="371"/>
      <c r="AR13" s="372"/>
      <c r="AS13" s="371"/>
      <c r="AT13" s="372"/>
      <c r="AU13" s="371"/>
      <c r="AV13" s="372"/>
      <c r="AW13" s="371"/>
      <c r="AX13" s="373"/>
      <c r="AY13" s="374"/>
    </row>
    <row r="14" spans="2:51" ht="30" customHeight="1" thickTop="1">
      <c r="K14" s="375"/>
      <c r="L14" s="375"/>
      <c r="M14" s="375"/>
      <c r="N14" s="375"/>
      <c r="O14" s="375"/>
      <c r="P14" s="375"/>
      <c r="Q14" s="375"/>
      <c r="R14" s="375"/>
      <c r="S14" s="375"/>
      <c r="T14" s="375"/>
      <c r="U14" s="375"/>
      <c r="V14" s="375"/>
      <c r="W14" s="375"/>
      <c r="X14" s="375"/>
      <c r="Y14" s="375"/>
      <c r="Z14" s="375"/>
      <c r="AA14" s="375"/>
      <c r="AB14" s="376" t="s">
        <v>40</v>
      </c>
      <c r="AC14" s="376" t="s">
        <v>370</v>
      </c>
      <c r="AE14" s="375"/>
      <c r="AF14" s="375"/>
      <c r="AG14" s="375"/>
      <c r="AH14" s="375"/>
      <c r="AI14" s="375"/>
      <c r="AJ14" s="377"/>
      <c r="AK14" s="378" t="s">
        <v>156</v>
      </c>
      <c r="AL14" s="378" t="s">
        <v>157</v>
      </c>
      <c r="AM14" s="379" t="s">
        <v>27</v>
      </c>
      <c r="AN14" s="31">
        <f>SUM(AN10:AN13)</f>
        <v>0</v>
      </c>
      <c r="AO14" s="380" t="s">
        <v>28</v>
      </c>
      <c r="AP14" s="31">
        <f>SUM(AP10:AP13)</f>
        <v>0</v>
      </c>
      <c r="AQ14" s="380" t="s">
        <v>78</v>
      </c>
      <c r="AR14" s="31">
        <f>SUM(AQ10:AQ13)</f>
        <v>0</v>
      </c>
      <c r="AS14" s="381" t="s">
        <v>86</v>
      </c>
      <c r="AT14" s="31">
        <f>SUM(AS10:AS13)</f>
        <v>0</v>
      </c>
      <c r="AU14" s="381" t="s">
        <v>87</v>
      </c>
      <c r="AV14" s="31">
        <f>SUM(AU10:AU13)</f>
        <v>0</v>
      </c>
      <c r="AW14" s="381" t="s">
        <v>88</v>
      </c>
      <c r="AX14" s="31">
        <f>SUM(AW10:AW13)</f>
        <v>0</v>
      </c>
      <c r="AY14" s="436" t="s">
        <v>353</v>
      </c>
    </row>
    <row r="15" spans="2:51" ht="15" customHeight="1" thickBot="1">
      <c r="AB15" s="382" t="s">
        <v>371</v>
      </c>
      <c r="AC15" s="383">
        <v>10</v>
      </c>
      <c r="AK15" s="384" t="s">
        <v>371</v>
      </c>
      <c r="AL15" s="384">
        <f>$D$4</f>
        <v>10</v>
      </c>
      <c r="AM15" s="385"/>
      <c r="AN15" s="380"/>
      <c r="AO15" s="380"/>
      <c r="AP15" s="31"/>
      <c r="AY15" s="437"/>
    </row>
    <row r="16" spans="2:51" s="388" customFormat="1" ht="33" customHeight="1" thickTop="1" thickBot="1">
      <c r="B16" s="386"/>
      <c r="C16" s="386"/>
      <c r="D16" s="387"/>
      <c r="E16" s="387"/>
      <c r="F16" s="387"/>
      <c r="G16" s="387"/>
      <c r="AB16" s="98">
        <v>4414.5000000000009</v>
      </c>
      <c r="AC16" s="87">
        <v>838755.00000000012</v>
      </c>
      <c r="AD16" s="43"/>
      <c r="AE16" s="43"/>
      <c r="AF16" s="43"/>
      <c r="AG16" s="43"/>
      <c r="AH16" s="43"/>
      <c r="AI16" s="43"/>
      <c r="AJ16" s="43"/>
      <c r="AK16" s="99">
        <f t="array" ref="AK16">SUM(IF(ISERROR(AK10:AK13),0,(AK10:AK13)))</f>
        <v>0</v>
      </c>
      <c r="AL16" s="66">
        <f t="array" ref="AL16">SUM(IF(ISERROR(AL10:AL13),0,(AL10:AL13)))</f>
        <v>0</v>
      </c>
      <c r="AM16" s="216"/>
      <c r="AN16" s="46"/>
      <c r="AO16" s="380"/>
      <c r="AP16" s="31"/>
      <c r="AQ16" s="389"/>
      <c r="AR16" s="389"/>
      <c r="AS16" s="389"/>
      <c r="AT16" s="389"/>
      <c r="AU16" s="389"/>
      <c r="AV16" s="389"/>
      <c r="AW16" s="389"/>
      <c r="AX16" s="389"/>
      <c r="AY16" s="42">
        <f t="array" ref="AY16">SUM(IF(ISERROR(AY10:AY13),0,(AY10:AY13)))</f>
        <v>0</v>
      </c>
    </row>
    <row r="17" spans="2:51" s="388" customFormat="1" ht="39.950000000000003" customHeight="1" thickTop="1" thickBot="1">
      <c r="B17" s="386"/>
      <c r="C17" s="386"/>
      <c r="D17" s="387"/>
      <c r="E17" s="387"/>
      <c r="F17" s="387"/>
      <c r="G17" s="387"/>
      <c r="AB17" s="88"/>
      <c r="AC17" s="89"/>
      <c r="AD17" s="43"/>
      <c r="AE17" s="43"/>
      <c r="AF17" s="43"/>
      <c r="AG17" s="43"/>
      <c r="AH17" s="43"/>
      <c r="AI17" s="43"/>
      <c r="AJ17" s="43"/>
      <c r="AK17" s="88"/>
      <c r="AL17" s="89"/>
      <c r="AM17" s="49"/>
      <c r="AN17" s="46"/>
      <c r="AO17" s="380"/>
      <c r="AP17" s="31"/>
      <c r="AQ17" s="389"/>
      <c r="AR17" s="389"/>
      <c r="AS17" s="389"/>
      <c r="AT17" s="389"/>
      <c r="AU17" s="389"/>
      <c r="AV17" s="389"/>
      <c r="AW17" s="389"/>
      <c r="AX17" s="389"/>
      <c r="AY17" s="390" t="s">
        <v>372</v>
      </c>
    </row>
    <row r="18" spans="2:51" s="388" customFormat="1" ht="33" customHeight="1" thickTop="1" thickBot="1">
      <c r="B18" s="386"/>
      <c r="C18" s="386"/>
      <c r="D18" s="387"/>
      <c r="E18" s="387"/>
      <c r="F18" s="387"/>
      <c r="G18" s="387"/>
      <c r="AB18" s="88"/>
      <c r="AC18" s="89"/>
      <c r="AD18" s="43"/>
      <c r="AE18" s="43"/>
      <c r="AF18" s="43"/>
      <c r="AG18" s="43"/>
      <c r="AH18" s="43"/>
      <c r="AI18" s="43"/>
      <c r="AJ18" s="43"/>
      <c r="AK18" s="391" t="s">
        <v>159</v>
      </c>
      <c r="AL18" s="392" t="s">
        <v>160</v>
      </c>
      <c r="AM18" s="49"/>
      <c r="AN18" s="46"/>
      <c r="AO18" s="380"/>
      <c r="AP18" s="31"/>
      <c r="AQ18" s="389"/>
      <c r="AR18" s="389"/>
      <c r="AS18" s="389"/>
      <c r="AT18" s="389"/>
      <c r="AU18" s="389"/>
      <c r="AV18" s="389"/>
      <c r="AW18" s="389"/>
      <c r="AX18" s="389"/>
      <c r="AY18" s="42">
        <f>AY16*1.1</f>
        <v>0</v>
      </c>
    </row>
    <row r="19" spans="2:51" s="388" customFormat="1" ht="22.5" customHeight="1" thickTop="1" thickBot="1">
      <c r="B19" s="386"/>
      <c r="C19" s="386"/>
      <c r="D19" s="387"/>
      <c r="E19" s="387"/>
      <c r="F19" s="387"/>
      <c r="G19" s="387"/>
      <c r="AB19" s="40"/>
      <c r="AC19" s="43"/>
      <c r="AD19" s="43"/>
      <c r="AE19" s="43"/>
      <c r="AF19" s="43"/>
      <c r="AG19" s="43"/>
      <c r="AH19" s="43"/>
      <c r="AI19" s="43"/>
      <c r="AJ19" s="43"/>
      <c r="AK19" s="393">
        <f>$D$4</f>
        <v>10</v>
      </c>
      <c r="AL19" s="394">
        <f>$D$4</f>
        <v>10</v>
      </c>
      <c r="AM19" s="45"/>
      <c r="AN19" s="43"/>
      <c r="AO19" s="47"/>
      <c r="AP19" s="43"/>
      <c r="AQ19" s="389"/>
      <c r="AR19" s="389"/>
      <c r="AS19" s="389"/>
      <c r="AT19" s="389"/>
      <c r="AU19" s="389"/>
      <c r="AV19" s="389"/>
      <c r="AW19" s="389"/>
      <c r="AX19" s="389"/>
    </row>
    <row r="20" spans="2:51" ht="39.950000000000003" customHeight="1" thickTop="1" thickBot="1">
      <c r="AB20" s="395"/>
      <c r="AC20" s="44"/>
      <c r="AD20" s="395"/>
      <c r="AE20" s="395"/>
      <c r="AF20" s="395"/>
      <c r="AG20" s="395"/>
      <c r="AH20" s="395"/>
      <c r="AI20" s="395"/>
      <c r="AJ20" s="395"/>
      <c r="AK20" s="66">
        <f>AC16-AL16</f>
        <v>838755.00000000012</v>
      </c>
      <c r="AL20" s="87">
        <v>90000</v>
      </c>
      <c r="AM20" s="396"/>
      <c r="AN20" s="397"/>
      <c r="AO20" s="438"/>
      <c r="AP20" s="438"/>
      <c r="AV20" s="398"/>
      <c r="AW20" s="398"/>
      <c r="AX20" s="398"/>
    </row>
    <row r="21" spans="2:51" ht="37.5" customHeight="1" thickTop="1">
      <c r="AM21" s="399"/>
      <c r="AV21" s="398"/>
      <c r="AW21" s="433"/>
      <c r="AX21" s="433"/>
    </row>
    <row r="22" spans="2:51" ht="39.950000000000003" customHeight="1">
      <c r="AV22" s="398"/>
      <c r="AW22" s="433"/>
      <c r="AX22" s="433"/>
    </row>
    <row r="23" spans="2:51" ht="37.5" customHeight="1">
      <c r="AV23" s="398"/>
      <c r="AW23" s="433"/>
      <c r="AX23" s="433"/>
    </row>
  </sheetData>
  <autoFilter ref="B8:AL20"/>
  <mergeCells count="28">
    <mergeCell ref="B8:B9"/>
    <mergeCell ref="C8:C9"/>
    <mergeCell ref="D8:D9"/>
    <mergeCell ref="E8:E9"/>
    <mergeCell ref="J8:J9"/>
    <mergeCell ref="Q8:Q9"/>
    <mergeCell ref="J7:AC7"/>
    <mergeCell ref="AD7:AL7"/>
    <mergeCell ref="AM7:AN7"/>
    <mergeCell ref="AO7:AP7"/>
    <mergeCell ref="K8:K9"/>
    <mergeCell ref="L8:L9"/>
    <mergeCell ref="M8:M9"/>
    <mergeCell ref="N8:N9"/>
    <mergeCell ref="O8:O9"/>
    <mergeCell ref="P8:P9"/>
    <mergeCell ref="AW23:AX23"/>
    <mergeCell ref="R8:R9"/>
    <mergeCell ref="S8:S9"/>
    <mergeCell ref="AA8:AA9"/>
    <mergeCell ref="AD8:AD9"/>
    <mergeCell ref="AE8:AE9"/>
    <mergeCell ref="AF8:AF9"/>
    <mergeCell ref="AG8:AG9"/>
    <mergeCell ref="AY14:AY15"/>
    <mergeCell ref="AO20:AP20"/>
    <mergeCell ref="AW21:AX21"/>
    <mergeCell ref="AW22:AX22"/>
  </mergeCells>
  <phoneticPr fontId="106"/>
  <conditionalFormatting sqref="Y10:Y13 AJ11:AJ13">
    <cfRule type="expression" dxfId="1" priority="2">
      <formula>Y10="手入力"</formula>
    </cfRule>
  </conditionalFormatting>
  <conditionalFormatting sqref="AJ10">
    <cfRule type="expression" dxfId="0" priority="1">
      <formula>AJ10="手入力"</formula>
    </cfRule>
  </conditionalFormatting>
  <printOptions horizontalCentered="1"/>
  <pageMargins left="0.78740157480314965" right="0" top="0.39370078740157483" bottom="0.39370078740157483" header="0.31496062992125984" footer="0.31496062992125984"/>
  <pageSetup paperSize="8" scale="29" fitToHeight="0" orientation="landscape" r:id="rId1"/>
  <headerFooter alignWithMargins="0">
    <oddFooter>&amp;P / &amp;N ページ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4754280B971E274EBCA04546A8F79866" ma:contentTypeVersion="11" ma:contentTypeDescription="新しいドキュメントを作成します。" ma:contentTypeScope="" ma:versionID="9f1e8f1bc1f2e978941f14285b1243b3">
  <xsd:schema xmlns:xsd="http://www.w3.org/2001/XMLSchema" xmlns:xs="http://www.w3.org/2001/XMLSchema" xmlns:p="http://schemas.microsoft.com/office/2006/metadata/properties" xmlns:ns2="f045888e-29f4-4a0b-aa89-656e48c31104" targetNamespace="http://schemas.microsoft.com/office/2006/metadata/properties" ma:root="true" ma:fieldsID="e880e12f5439de63828bfe0f350b46a3" ns2:_="">
    <xsd:import namespace="f045888e-29f4-4a0b-aa89-656e48c3110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45888e-29f4-4a0b-aa89-656e48c311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C44C17-49A6-496B-BF3A-B45BE0BEF6F2}">
  <ds:schemaRefs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f045888e-29f4-4a0b-aa89-656e48c31104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2180FB20-62A7-434D-9227-AB78AF78FC9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C2E29-76D7-4D87-A52E-2963BFB1F9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45888e-29f4-4a0b-aa89-656e48c3110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13</vt:lpstr>
      <vt:lpstr>14</vt:lpstr>
      <vt:lpstr>15</vt:lpstr>
      <vt:lpstr>16</vt:lpstr>
      <vt:lpstr>17</vt:lpstr>
      <vt:lpstr>20</vt:lpstr>
      <vt:lpstr>'13'!Print_Area</vt:lpstr>
      <vt:lpstr>'14'!Print_Area</vt:lpstr>
      <vt:lpstr>'15'!Print_Area</vt:lpstr>
      <vt:lpstr>'16'!Print_Area</vt:lpstr>
      <vt:lpstr>'17'!Print_Area</vt:lpstr>
      <vt:lpstr>'20'!Print_Area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FM</cp:lastModifiedBy>
  <dcterms:modified xsi:type="dcterms:W3CDTF">2022-04-25T09:44:15Z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1041-10.8.0.5745</vt:lpwstr>
  </property>
  <property fmtid="{D5CDD505-2E9C-101B-9397-08002B2CF9AE}" pid="3" name="ContentTypeId">
    <vt:lpwstr>0x0101004754280B971E274EBCA04546A8F79866</vt:lpwstr>
  </property>
</Properties>
</file>