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kayama2773\Desktop\2環境部\"/>
    </mc:Choice>
  </mc:AlternateContent>
  <bookViews>
    <workbookView xWindow="-120" yWindow="-120" windowWidth="29040" windowHeight="15840" tabRatio="864" activeTab="1"/>
  </bookViews>
  <sheets>
    <sheet name="11" sheetId="1" r:id="rId1"/>
    <sheet name="1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14______123Graph_ACHAR" localSheetId="1" hidden="1">#REF!</definedName>
    <definedName name="_14______123Graph_ACHAR" hidden="1">#REF!</definedName>
    <definedName name="_16___123Graph_ACHART_1" localSheetId="1" hidden="1">[1]RD9501V!#REF!</definedName>
    <definedName name="_16___123Graph_ACHART_1" hidden="1">[1]RD9501V!#REF!</definedName>
    <definedName name="_18______123Graph_BCHAR" localSheetId="1" hidden="1">#REF!</definedName>
    <definedName name="_18______123Graph_BCHAR" hidden="1">#REF!</definedName>
    <definedName name="_20___123Graph_BCHART_1" localSheetId="1" hidden="1">[1]RD9501V!#REF!</definedName>
    <definedName name="_20___123Graph_BCHART_1" hidden="1">[1]RD9501V!#REF!</definedName>
    <definedName name="_22______123Graph_ACHAR" localSheetId="1" hidden="1">#REF!</definedName>
    <definedName name="_22______123Graph_ACHAR" hidden="1">#REF!</definedName>
    <definedName name="_22______123Graph_CCHAR" localSheetId="1" hidden="1">#REF!</definedName>
    <definedName name="_22______123Graph_CCHAR" hidden="1">#REF!</definedName>
    <definedName name="_24___123Graph_ACHART_1" localSheetId="1" hidden="1">[2]RD9501V!#REF!</definedName>
    <definedName name="_24___123Graph_ACHART_1" hidden="1">[2]RD9501V!#REF!</definedName>
    <definedName name="_24___123Graph_CCHART_1" localSheetId="1" hidden="1">[1]RD9501V!#REF!</definedName>
    <definedName name="_24___123Graph_CCHART_1" hidden="1">[1]RD9501V!#REF!</definedName>
    <definedName name="_26______123Graph_BCHAR" localSheetId="1" hidden="1">#REF!</definedName>
    <definedName name="_26______123Graph_BCHAR" hidden="1">#REF!</definedName>
    <definedName name="_26______123Graph_DCHAR" localSheetId="1" hidden="1">#REF!</definedName>
    <definedName name="_26______123Graph_DCHAR" hidden="1">#REF!</definedName>
    <definedName name="_28___123Graph_BCHART_1" localSheetId="1" hidden="1">[2]RD9501V!#REF!</definedName>
    <definedName name="_28___123Graph_BCHART_1" hidden="1">[2]RD9501V!#REF!</definedName>
    <definedName name="_28___123Graph_DCHART_1" localSheetId="1" hidden="1">[1]RD9501V!#REF!</definedName>
    <definedName name="_28___123Graph_DCHART_1" hidden="1">[1]RD9501V!#REF!</definedName>
    <definedName name="_30______123Graph_CCHAR" localSheetId="1" hidden="1">#REF!</definedName>
    <definedName name="_30______123Graph_CCHAR" hidden="1">#REF!</definedName>
    <definedName name="_30______123Graph_XCHAR" localSheetId="1" hidden="1">#REF!</definedName>
    <definedName name="_30______123Graph_XCHAR" hidden="1">#REF!</definedName>
    <definedName name="_32___123Graph_CCHART_1" localSheetId="1" hidden="1">[2]RD9501V!#REF!</definedName>
    <definedName name="_32___123Graph_CCHART_1" hidden="1">[2]RD9501V!#REF!</definedName>
    <definedName name="_32___123Graph_XCHART_1" localSheetId="1" hidden="1">[1]RD9501V!#REF!</definedName>
    <definedName name="_32___123Graph_XCHART_1" hidden="1">[1]RD9501V!#REF!</definedName>
    <definedName name="_34______123Graph_DCHAR" localSheetId="1" hidden="1">#REF!</definedName>
    <definedName name="_34______123Graph_DCHAR" hidden="1">#REF!</definedName>
    <definedName name="_34_123Graph_ACHAR" localSheetId="1" hidden="1">#REF!</definedName>
    <definedName name="_34_123Graph_ACHAR" hidden="1">#REF!</definedName>
    <definedName name="_36___123Graph_DCHART_1" localSheetId="1" hidden="1">[2]RD9501V!#REF!</definedName>
    <definedName name="_36___123Graph_DCHART_1" hidden="1">[2]RD9501V!#REF!</definedName>
    <definedName name="_36__123Graph_ACHART_1" localSheetId="1" hidden="1">[3]RD9501V!#REF!</definedName>
    <definedName name="_36__123Graph_ACHART_1" hidden="1">[3]RD9501V!#REF!</definedName>
    <definedName name="_38______123Graph_XCHAR" localSheetId="1" hidden="1">#REF!</definedName>
    <definedName name="_38______123Graph_XCHAR" hidden="1">#REF!</definedName>
    <definedName name="_38_123Graph_BCHAR" localSheetId="1" hidden="1">#REF!</definedName>
    <definedName name="_38_123Graph_BCHAR" hidden="1">#REF!</definedName>
    <definedName name="_40___123Graph_XCHART_1" localSheetId="1" hidden="1">[2]RD9501V!#REF!</definedName>
    <definedName name="_40___123Graph_XCHART_1" hidden="1">[2]RD9501V!#REF!</definedName>
    <definedName name="_40__123Graph_BCHART_1" localSheetId="1" hidden="1">[3]RD9501V!#REF!</definedName>
    <definedName name="_40__123Graph_BCHART_1" hidden="1">[3]RD9501V!#REF!</definedName>
    <definedName name="_42_123Graph_CCHAR" localSheetId="1" hidden="1">#REF!</definedName>
    <definedName name="_42_123Graph_CCHAR" hidden="1">#REF!</definedName>
    <definedName name="_43_123Graph_ACHAR" localSheetId="1" hidden="1">#REF!</definedName>
    <definedName name="_43_123Graph_ACHAR" hidden="1">#REF!</definedName>
    <definedName name="_44__123Graph_CCHART_1" localSheetId="1" hidden="1">[3]RD9501V!#REF!</definedName>
    <definedName name="_44__123Graph_CCHART_1" hidden="1">[3]RD9501V!#REF!</definedName>
    <definedName name="_45__123Graph_ACHART_1" localSheetId="1" hidden="1">[3]RD9501V!#REF!</definedName>
    <definedName name="_45__123Graph_ACHART_1" hidden="1">[3]RD9501V!#REF!</definedName>
    <definedName name="_46_123Graph_DCHAR" localSheetId="1" hidden="1">#REF!</definedName>
    <definedName name="_46_123Graph_DCHAR" hidden="1">#REF!</definedName>
    <definedName name="_47_123Graph_BCHAR" localSheetId="1" hidden="1">#REF!</definedName>
    <definedName name="_47_123Graph_BCHAR" hidden="1">#REF!</definedName>
    <definedName name="_48__123Graph_DCHART_1" localSheetId="1" hidden="1">[3]RD9501V!#REF!</definedName>
    <definedName name="_48__123Graph_DCHART_1" hidden="1">[3]RD9501V!#REF!</definedName>
    <definedName name="_49__123Graph_BCHART_1" localSheetId="1" hidden="1">[3]RD9501V!#REF!</definedName>
    <definedName name="_49__123Graph_BCHART_1" hidden="1">[3]RD9501V!#REF!</definedName>
    <definedName name="_50_123Graph_XCHAR" localSheetId="1" hidden="1">#REF!</definedName>
    <definedName name="_50_123Graph_XCHAR" hidden="1">#REF!</definedName>
    <definedName name="_51_123Graph_CCHAR" localSheetId="1" hidden="1">#REF!</definedName>
    <definedName name="_51_123Graph_CCHAR" hidden="1">#REF!</definedName>
    <definedName name="_52__123Graph_XCHART_1" localSheetId="1" hidden="1">[3]RD9501V!#REF!</definedName>
    <definedName name="_52__123Graph_XCHART_1" hidden="1">[3]RD9501V!#REF!</definedName>
    <definedName name="_53__123Graph_CCHART_1" localSheetId="1" hidden="1">[3]RD9501V!#REF!</definedName>
    <definedName name="_53__123Graph_CCHART_1" hidden="1">[3]RD9501V!#REF!</definedName>
    <definedName name="_55_123Graph_DCHAR" localSheetId="1" hidden="1">#REF!</definedName>
    <definedName name="_55_123Graph_DCHAR" hidden="1">#REF!</definedName>
    <definedName name="_56_0__123Graph_ACHAR" localSheetId="1" hidden="1">#REF!</definedName>
    <definedName name="_56_0__123Graph_ACHAR" hidden="1">#REF!</definedName>
    <definedName name="_57__123Graph_DCHART_1" localSheetId="1" hidden="1">[3]RD9501V!#REF!</definedName>
    <definedName name="_57__123Graph_DCHART_1" hidden="1">[3]RD9501V!#REF!</definedName>
    <definedName name="_58_0__123Graph_BCHAR" localSheetId="1" hidden="1">#REF!</definedName>
    <definedName name="_58_0__123Graph_BCHAR" hidden="1">#REF!</definedName>
    <definedName name="_59_123Graph_XCHAR" localSheetId="1" hidden="1">#REF!</definedName>
    <definedName name="_59_123Graph_XCHAR" hidden="1">#REF!</definedName>
    <definedName name="_60_0__123Graph_CCHAR" localSheetId="1" hidden="1">#REF!</definedName>
    <definedName name="_60_0__123Graph_CCHAR" hidden="1">#REF!</definedName>
    <definedName name="_61__123Graph_XCHART_1" localSheetId="1" hidden="1">[3]RD9501V!#REF!</definedName>
    <definedName name="_61__123Graph_XCHART_1" hidden="1">[3]RD9501V!#REF!</definedName>
    <definedName name="_62_0__123Graph_DCHAR" localSheetId="1" hidden="1">#REF!</definedName>
    <definedName name="_62_0__123Graph_DCHAR" hidden="1">#REF!</definedName>
    <definedName name="_64_0__123Graph_XCHAR" localSheetId="1" hidden="1">#REF!</definedName>
    <definedName name="_64_0__123Graph_XCHAR" hidden="1">#REF!</definedName>
    <definedName name="_68_0__123Graph_ACHAR" localSheetId="1" hidden="1">#REF!</definedName>
    <definedName name="_68_0__123Graph_ACHAR" hidden="1">#REF!</definedName>
    <definedName name="_70_0__123Graph_BCHAR" localSheetId="1" hidden="1">#REF!</definedName>
    <definedName name="_70_0__123Graph_BCHAR" hidden="1">#REF!</definedName>
    <definedName name="_72_0__123Graph_CCHAR" localSheetId="1" hidden="1">#REF!</definedName>
    <definedName name="_72_0__123Graph_CCHAR" hidden="1">#REF!</definedName>
    <definedName name="_74_0__123Graph_DCHAR" localSheetId="1" hidden="1">#REF!</definedName>
    <definedName name="_74_0__123Graph_DCHAR" hidden="1">#REF!</definedName>
    <definedName name="_76_0__123Graph_XCHAR" localSheetId="1" hidden="1">#REF!</definedName>
    <definedName name="_76_0__123Graph_XCHAR" hidden="1">#REF!</definedName>
    <definedName name="_Fill" localSheetId="1" hidden="1">#REF!</definedName>
    <definedName name="_Fill" hidden="1">#REF!</definedName>
    <definedName name="_xlnm._FilterDatabase" localSheetId="0" hidden="1">'11'!$B$8:$AL$138</definedName>
    <definedName name="_xlnm._FilterDatabase" localSheetId="1" hidden="1">'12'!$B$8:$AL$126</definedName>
    <definedName name="_xlnm._FilterDatabase" hidden="1">#REF!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1</definedName>
    <definedName name="_Parse_In" localSheetId="1" hidden="1">[4]住所録!#REF!</definedName>
    <definedName name="_Parse_In" hidden="1">[4]住所録!#REF!</definedName>
    <definedName name="_Parse_Out" localSheetId="1" hidden="1">[4]住所録!#REF!</definedName>
    <definedName name="_Parse_Out" hidden="1">[4]住所録!#REF!</definedName>
    <definedName name="_Sort" localSheetId="1" hidden="1">#REF!</definedName>
    <definedName name="_Sort" hidden="1">#REF!</definedName>
    <definedName name="_Table1_In1" hidden="1">'[5]与信一覧 (2)'!$BZ$6:$BZ$6</definedName>
    <definedName name="_Table1_Out" hidden="1">'[5]与信一覧 (2)'!$BZ$6:$CA$801</definedName>
    <definedName name="￥￥￥￥" localSheetId="1" hidden="1">#REF!</definedName>
    <definedName name="￥￥￥￥" hidden="1">#REF!</definedName>
    <definedName name="￥￥￥￥￥￥" localSheetId="1" hidden="1">[6]RD9501V!#REF!</definedName>
    <definedName name="￥￥￥￥￥￥" hidden="1">[6]RD9501V!#REF!</definedName>
    <definedName name="￥￥￥￥￥￥￥" localSheetId="1" hidden="1">#REF!</definedName>
    <definedName name="￥￥￥￥￥￥￥" hidden="1">#REF!</definedName>
    <definedName name="￥￥￥￥￥￥￥￥" localSheetId="1" hidden="1">[6]RD9501V!#REF!</definedName>
    <definedName name="￥￥￥￥￥￥￥￥" hidden="1">[6]RD9501V!#REF!</definedName>
    <definedName name="￥￥￥￥￥￥￥￥￥" localSheetId="1" hidden="1">#REF!</definedName>
    <definedName name="￥￥￥￥￥￥￥￥￥" hidden="1">#REF!</definedName>
    <definedName name="￥￥￥￥￥￥￥￥￥￥" localSheetId="1" hidden="1">[6]RD9501V!#REF!</definedName>
    <definedName name="￥￥￥￥￥￥￥￥￥￥" hidden="1">[6]RD9501V!#REF!</definedName>
    <definedName name="￥￥￥￥￥￥￥￥￥￥￥" localSheetId="1" hidden="1">[6]RD9501V!#REF!</definedName>
    <definedName name="￥￥￥￥￥￥￥￥￥￥￥" hidden="1">[6]RD9501V!#REF!</definedName>
    <definedName name="￥￥￥￥￥￥￥￥￥￥￥￥￥￥￥" localSheetId="1" hidden="1">#REF!</definedName>
    <definedName name="￥￥￥￥￥￥￥￥￥￥￥￥￥￥￥" hidden="1">#REF!</definedName>
    <definedName name="￥￥￥￥￥￥￥￥￥￥￥￥￥￥￥￥￥￥" localSheetId="1" hidden="1">[6]RD9501V!#REF!</definedName>
    <definedName name="￥￥￥￥￥￥￥￥￥￥￥￥￥￥￥￥￥￥" hidden="1">[6]RD9501V!#REF!</definedName>
    <definedName name="￥￥￥￥￥￥￥￥￥￥￥￥￥￥￥￥￥￥￥￥" localSheetId="1" hidden="1">#REF!</definedName>
    <definedName name="￥￥￥￥￥￥￥￥￥￥￥￥￥￥￥￥￥￥￥￥" hidden="1">#REF!</definedName>
    <definedName name="●" localSheetId="1" hidden="1">#REF!</definedName>
    <definedName name="●" hidden="1">#REF!</definedName>
    <definedName name="・・" localSheetId="1" hidden="1">#REF!</definedName>
    <definedName name="・・" hidden="1">#REF!</definedName>
    <definedName name="A" localSheetId="1" hidden="1">#REF!</definedName>
    <definedName name="A" hidden="1">#REF!</definedName>
    <definedName name="ad" localSheetId="1" hidden="1">#REF!</definedName>
    <definedName name="ad" hidden="1">#REF!</definedName>
    <definedName name="as" localSheetId="1" hidden="1">[3]RD9501V!#REF!</definedName>
    <definedName name="as" hidden="1">[3]RD9501V!#REF!</definedName>
    <definedName name="AS2DocOpenMode" hidden="1">"AS2DocumentEdit"</definedName>
    <definedName name="asd" localSheetId="1" hidden="1">[6]RD9501V!#REF!</definedName>
    <definedName name="asd" hidden="1">[6]RD9501V!#REF!</definedName>
    <definedName name="b" localSheetId="1" hidden="1">[7]RD9501V!#REF!</definedName>
    <definedName name="b" hidden="1">[7]RD9501V!#REF!</definedName>
    <definedName name="BB" localSheetId="1" hidden="1">#REF!</definedName>
    <definedName name="BB" hidden="1">#REF!</definedName>
    <definedName name="d" localSheetId="1" hidden="1">#REF!</definedName>
    <definedName name="d" hidden="1">#REF!</definedName>
    <definedName name="ddyhgedytu" localSheetId="1" hidden="1">[6]RD9501V!#REF!</definedName>
    <definedName name="ddyhgedytu" hidden="1">[6]RD9501V!#REF!</definedName>
    <definedName name="dfg" localSheetId="1" hidden="1">[6]RD9501V!#REF!</definedName>
    <definedName name="dfg" hidden="1">[6]RD9501V!#REF!</definedName>
    <definedName name="ｄｓ" localSheetId="1" hidden="1">#REF!</definedName>
    <definedName name="ｄｓ" hidden="1">#REF!</definedName>
    <definedName name="dtryj" localSheetId="1" hidden="1">#REF!</definedName>
    <definedName name="dtryj" hidden="1">#REF!</definedName>
    <definedName name="dtuy" localSheetId="1" hidden="1">[6]RD9501V!#REF!</definedName>
    <definedName name="dtuy" hidden="1">[6]RD9501V!#REF!</definedName>
    <definedName name="dty" localSheetId="1" hidden="1">#REF!</definedName>
    <definedName name="dty" hidden="1">#REF!</definedName>
    <definedName name="dtyd" localSheetId="1" hidden="1">[6]RD9501V!#REF!</definedName>
    <definedName name="dtyd" hidden="1">[6]RD9501V!#REF!</definedName>
    <definedName name="e" localSheetId="1" hidden="1">[7]RD9501V!#REF!</definedName>
    <definedName name="e" hidden="1">[7]RD9501V!#REF!</definedName>
    <definedName name="ed" localSheetId="1" hidden="1">[3]RD9501V!#REF!</definedName>
    <definedName name="ed" hidden="1">[3]RD9501V!#REF!</definedName>
    <definedName name="f" localSheetId="1" hidden="1">#REF!</definedName>
    <definedName name="f" hidden="1">#REF!</definedName>
    <definedName name="fff" localSheetId="1" hidden="1">#REF!</definedName>
    <definedName name="fff" hidden="1">#REF!</definedName>
    <definedName name="ｆｇ" localSheetId="1" hidden="1">#REF!</definedName>
    <definedName name="ｆｇ" hidden="1">#REF!</definedName>
    <definedName name="fill" localSheetId="1" hidden="1">#REF!</definedName>
    <definedName name="fill" hidden="1">#REF!</definedName>
    <definedName name="ftry" localSheetId="1" hidden="1">[6]RD9501V!#REF!</definedName>
    <definedName name="ftry" hidden="1">[6]RD9501V!#REF!</definedName>
    <definedName name="g" localSheetId="1" hidden="1">[7]RD9501V!#REF!</definedName>
    <definedName name="g" hidden="1">[7]RD9501V!#REF!</definedName>
    <definedName name="gh" localSheetId="1" hidden="1">#REF!</definedName>
    <definedName name="gh" hidden="1">#REF!</definedName>
    <definedName name="gjfj" localSheetId="1" hidden="1">[6]RD9501V!#REF!</definedName>
    <definedName name="gjfj" hidden="1">[6]RD9501V!#REF!</definedName>
    <definedName name="h" localSheetId="1" hidden="1">#REF!</definedName>
    <definedName name="h" hidden="1">#REF!</definedName>
    <definedName name="hh" localSheetId="1" hidden="1">[8]SBプラ鉢!#REF!</definedName>
    <definedName name="hh" hidden="1">[8]SBプラ鉢!#REF!</definedName>
    <definedName name="i" localSheetId="1" hidden="1">[7]RD9501V!#REF!</definedName>
    <definedName name="i" hidden="1">[7]RD9501V!#REF!</definedName>
    <definedName name="iiii" localSheetId="1" hidden="1">#REF!</definedName>
    <definedName name="iiii" hidden="1">#REF!</definedName>
    <definedName name="j" localSheetId="1" hidden="1">#REF!</definedName>
    <definedName name="j" hidden="1">#REF!</definedName>
    <definedName name="k" localSheetId="1" hidden="1">[7]RD9501V!#REF!</definedName>
    <definedName name="k" hidden="1">[7]RD9501V!#REF!</definedName>
    <definedName name="ｋｋ" localSheetId="1" hidden="1">'[9]5月'!#REF!</definedName>
    <definedName name="ｋｋ" hidden="1">'[9]5月'!#REF!</definedName>
    <definedName name="ko" localSheetId="1" hidden="1">#REF!</definedName>
    <definedName name="ko" hidden="1">#REF!</definedName>
    <definedName name="ｍｍ" localSheetId="1" hidden="1">#REF!</definedName>
    <definedName name="ｍｍ" hidden="1">#REF!</definedName>
    <definedName name="mono" localSheetId="1" hidden="1">#REF!</definedName>
    <definedName name="mono" hidden="1">#REF!</definedName>
    <definedName name="nhj" localSheetId="1" hidden="1">[8]SBプラ鉢!#REF!</definedName>
    <definedName name="nhj" hidden="1">[8]SBプラ鉢!#REF!</definedName>
    <definedName name="nn" localSheetId="1" hidden="1">[6]RD9501V!#REF!</definedName>
    <definedName name="nn" hidden="1">[6]RD9501V!#REF!</definedName>
    <definedName name="_xlnm.Print_Area" localSheetId="0">'11'!$A$1:$AY$139</definedName>
    <definedName name="_xlnm.Print_Area" localSheetId="1">'12'!$A$1:$AY$127</definedName>
    <definedName name="qw" localSheetId="1" hidden="1">#REF!</definedName>
    <definedName name="qw" hidden="1">#REF!</definedName>
    <definedName name="rytf" localSheetId="1" hidden="1">#REF!</definedName>
    <definedName name="rytf" hidden="1">#REF!</definedName>
    <definedName name="rytu" localSheetId="1" hidden="1">#REF!</definedName>
    <definedName name="rytu" hidden="1">#REF!</definedName>
    <definedName name="SAPBEXdnldView" hidden="1">"6VJBV8MA63D90WOHXHEU9V57V"</definedName>
    <definedName name="SAPBEXsysID" hidden="1">"BWP"</definedName>
    <definedName name="sd" localSheetId="1" hidden="1">#REF!</definedName>
    <definedName name="sd" hidden="1">#REF!</definedName>
    <definedName name="sdrtud" localSheetId="1" hidden="1">[6]RD9501V!#REF!</definedName>
    <definedName name="sdrtud" hidden="1">[6]RD9501V!#REF!</definedName>
    <definedName name="sdtfs" localSheetId="1" hidden="1">[6]RD9501V!#REF!</definedName>
    <definedName name="sdtfs" hidden="1">[6]RD9501V!#REF!</definedName>
    <definedName name="sencount" hidden="1">1</definedName>
    <definedName name="tuiot" localSheetId="1" hidden="1">#REF!</definedName>
    <definedName name="tuiot" hidden="1">#REF!</definedName>
    <definedName name="ty" localSheetId="1" hidden="1">#REF!</definedName>
    <definedName name="ty" hidden="1">#REF!</definedName>
    <definedName name="tyui" localSheetId="1" hidden="1">[6]RD9501V!#REF!</definedName>
    <definedName name="tyui" hidden="1">[6]RD9501V!#REF!</definedName>
    <definedName name="x" localSheetId="1" hidden="1">[10]RD9501V!#REF!</definedName>
    <definedName name="x" hidden="1">[10]RD9501V!#REF!</definedName>
    <definedName name="ｘｘ" localSheetId="1" hidden="1">#REF!</definedName>
    <definedName name="ｘｘ" hidden="1">#REF!</definedName>
    <definedName name="yutik" localSheetId="1" hidden="1">#REF!</definedName>
    <definedName name="yutik" hidden="1">#REF!</definedName>
    <definedName name="z" localSheetId="1" hidden="1">#REF!</definedName>
    <definedName name="z" hidden="1">#REF!</definedName>
    <definedName name="ZZ" localSheetId="1" hidden="1">#REF!</definedName>
    <definedName name="ZZ" hidden="1">#REF!</definedName>
    <definedName name="ZZZ" localSheetId="1" hidden="1">#REF!</definedName>
    <definedName name="ZZZ" hidden="1">#REF!</definedName>
    <definedName name="ZZZZ" localSheetId="1" hidden="1">#REF!</definedName>
    <definedName name="ZZZZ" hidden="1">#REF!</definedName>
    <definedName name="ZZZZZ" localSheetId="1" hidden="1">[7]RD9501V!#REF!</definedName>
    <definedName name="ZZZZZ" hidden="1">[7]RD9501V!#REF!</definedName>
    <definedName name="ZZZZZZ" localSheetId="1" hidden="1">#REF!</definedName>
    <definedName name="ZZZZZZ" hidden="1">#REF!</definedName>
    <definedName name="ZZZZZZZZ" localSheetId="1" hidden="1">[7]RD9501V!#REF!</definedName>
    <definedName name="ZZZZZZZZ" hidden="1">[7]RD9501V!#REF!</definedName>
    <definedName name="ああああ" localSheetId="1" hidden="1">#REF!</definedName>
    <definedName name="ああああ" hidden="1">#REF!</definedName>
    <definedName name="ｲﾙﾐ" localSheetId="1" hidden="1">#REF!</definedName>
    <definedName name="ｲﾙﾐ" hidden="1">#REF!</definedName>
    <definedName name="ぉ" localSheetId="1" hidden="1">#REF!</definedName>
    <definedName name="ぉ" hidden="1">#REF!</definedName>
    <definedName name="おがわ" localSheetId="1" hidden="1">#REF!</definedName>
    <definedName name="おがわ" hidden="1">#REF!</definedName>
    <definedName name="ｸﾞﾗﾌ" localSheetId="1" hidden="1">[6]RD9501V!#REF!</definedName>
    <definedName name="ｸﾞﾗﾌ" hidden="1">[6]RD9501V!#REF!</definedName>
    <definedName name="ｸﾞﾗﾌ2" localSheetId="1" hidden="1">#REF!</definedName>
    <definedName name="ｸﾞﾗﾌ2" hidden="1">#REF!</definedName>
    <definedName name="ｽﾄｰﾌﾞｶﾞｰﾄﾞ" localSheetId="1" hidden="1">#REF!</definedName>
    <definedName name="ｽﾄｰﾌﾞｶﾞｰﾄﾞ" hidden="1">#REF!</definedName>
    <definedName name="ｾﾚﾌﾞ" localSheetId="1" hidden="1">[11]RD9501V!#REF!</definedName>
    <definedName name="ｾﾚﾌﾞ" hidden="1">[11]RD9501V!#REF!</definedName>
    <definedName name="ﾃﾞｨｽﾞﾆｰ" localSheetId="1" hidden="1">'[11]#REF'!#REF!</definedName>
    <definedName name="ﾃﾞｨｽﾞﾆｰ" hidden="1">'[11]#REF'!#REF!</definedName>
    <definedName name="もの" localSheetId="1" hidden="1">[12]RD9501V!#REF!</definedName>
    <definedName name="もの" hidden="1">[12]RD9501V!#REF!</definedName>
    <definedName name="ラミ" localSheetId="1" hidden="1">#REF!</definedName>
    <definedName name="ラミ" hidden="1">#REF!</definedName>
    <definedName name="ララミ" localSheetId="1" hidden="1">[6]RD9501V!#REF!</definedName>
    <definedName name="ララミ" hidden="1">[6]RD9501V!#REF!</definedName>
    <definedName name="ロッキー" localSheetId="1" hidden="1">[6]RD9501V!#REF!</definedName>
    <definedName name="ロッキー" hidden="1">[6]RD9501V!#REF!</definedName>
    <definedName name="ロッキー様御見積" localSheetId="1" hidden="1">#REF!</definedName>
    <definedName name="ロッキー様御見積" hidden="1">#REF!</definedName>
    <definedName name="在庫表" localSheetId="1" hidden="1">#REF!</definedName>
    <definedName name="在庫表" hidden="1">#REF!</definedName>
    <definedName name="写真" localSheetId="1" hidden="1">#REF!</definedName>
    <definedName name="写真" hidden="1">#REF!</definedName>
    <definedName name="写真１" localSheetId="1" hidden="1">#REF!</definedName>
    <definedName name="写真１" hidden="1">#REF!</definedName>
    <definedName name="写真１０" localSheetId="1" hidden="1">#REF!</definedName>
    <definedName name="写真１０" hidden="1">#REF!</definedName>
    <definedName name="写真２" localSheetId="1" hidden="1">#REF!</definedName>
    <definedName name="写真２" hidden="1">#REF!</definedName>
    <definedName name="商品一覧" localSheetId="1" hidden="1">#REF!</definedName>
    <definedName name="商品一覧" hidden="1">#REF!</definedName>
    <definedName name="小物" localSheetId="1" hidden="1">#REF!</definedName>
    <definedName name="小物" hidden="1">#REF!</definedName>
    <definedName name="伸縮棒棚提案書" localSheetId="1" hidden="1">#REF!</definedName>
    <definedName name="伸縮棒棚提案書" hidden="1">#REF!</definedName>
    <definedName name="数量調査" localSheetId="1" hidden="1">#REF!</definedName>
    <definedName name="数量調査" hidden="1">#REF!</definedName>
    <definedName name="粒状事業計画" localSheetId="1" hidden="1">#REF!</definedName>
    <definedName name="粒状事業計画" hidden="1">#REF!</definedName>
    <definedName name="六期イー" localSheetId="1" hidden="1">#REF!</definedName>
    <definedName name="六期イー" hidden="1">#REF!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2" i="2" l="1"/>
  <c r="AL12" i="2"/>
  <c r="AK13" i="2"/>
  <c r="AL13" i="2"/>
  <c r="AK14" i="2"/>
  <c r="AL14" i="2"/>
  <c r="AK15" i="2"/>
  <c r="AL15" i="2"/>
  <c r="AK16" i="2"/>
  <c r="AL16" i="2"/>
  <c r="AK17" i="2"/>
  <c r="AL17" i="2"/>
  <c r="AK18" i="2"/>
  <c r="AL18" i="2"/>
  <c r="AK19" i="2"/>
  <c r="AL19" i="2"/>
  <c r="AK20" i="2"/>
  <c r="AL20" i="2"/>
  <c r="AK21" i="2"/>
  <c r="AL21" i="2"/>
  <c r="AK22" i="2"/>
  <c r="AL22" i="2"/>
  <c r="AK23" i="2"/>
  <c r="AL23" i="2"/>
  <c r="AK24" i="2"/>
  <c r="AL24" i="2"/>
  <c r="AK25" i="2"/>
  <c r="AL25" i="2"/>
  <c r="AK26" i="2"/>
  <c r="AL26" i="2"/>
  <c r="AK27" i="2"/>
  <c r="AL27" i="2"/>
  <c r="AK28" i="2"/>
  <c r="AL28" i="2"/>
  <c r="AK29" i="2"/>
  <c r="AL29" i="2"/>
  <c r="AK30" i="2"/>
  <c r="AL30" i="2"/>
  <c r="AK31" i="2"/>
  <c r="AL31" i="2"/>
  <c r="AK32" i="2"/>
  <c r="AL32" i="2"/>
  <c r="AK33" i="2"/>
  <c r="AL33" i="2"/>
  <c r="AK34" i="2"/>
  <c r="AL34" i="2"/>
  <c r="AK35" i="2"/>
  <c r="AL35" i="2"/>
  <c r="AK36" i="2"/>
  <c r="AL36" i="2"/>
  <c r="AK37" i="2"/>
  <c r="AL37" i="2"/>
  <c r="AK38" i="2"/>
  <c r="AL38" i="2"/>
  <c r="AK39" i="2"/>
  <c r="AL39" i="2"/>
  <c r="AK40" i="2"/>
  <c r="AL40" i="2"/>
  <c r="AK41" i="2"/>
  <c r="AL41" i="2"/>
  <c r="AK42" i="2"/>
  <c r="AL42" i="2"/>
  <c r="AK43" i="2"/>
  <c r="AL43" i="2"/>
  <c r="AK44" i="2"/>
  <c r="AL44" i="2"/>
  <c r="AK45" i="2"/>
  <c r="AL45" i="2"/>
  <c r="AK46" i="2"/>
  <c r="AL46" i="2"/>
  <c r="AK47" i="2"/>
  <c r="AL47" i="2"/>
  <c r="AK48" i="2"/>
  <c r="AL48" i="2"/>
  <c r="AK49" i="2"/>
  <c r="AL49" i="2"/>
  <c r="AK50" i="2"/>
  <c r="AL50" i="2"/>
  <c r="AK51" i="2"/>
  <c r="AL51" i="2"/>
  <c r="AK52" i="2"/>
  <c r="AL52" i="2"/>
  <c r="AK53" i="2"/>
  <c r="AL53" i="2"/>
  <c r="AK54" i="2"/>
  <c r="AL54" i="2"/>
  <c r="AK55" i="2"/>
  <c r="AL55" i="2"/>
  <c r="AK56" i="2"/>
  <c r="AL56" i="2"/>
  <c r="AK57" i="2"/>
  <c r="AL57" i="2"/>
  <c r="AK58" i="2"/>
  <c r="AL58" i="2"/>
  <c r="AK59" i="2"/>
  <c r="AL59" i="2"/>
  <c r="AK60" i="2"/>
  <c r="AL60" i="2"/>
  <c r="AK61" i="2"/>
  <c r="AL61" i="2"/>
  <c r="AK62" i="2"/>
  <c r="AL62" i="2"/>
  <c r="AK63" i="2"/>
  <c r="AL63" i="2"/>
  <c r="AK64" i="2"/>
  <c r="AL64" i="2"/>
  <c r="AK65" i="2"/>
  <c r="AL65" i="2"/>
  <c r="AK66" i="2"/>
  <c r="AL66" i="2"/>
  <c r="AK67" i="2"/>
  <c r="AL67" i="2"/>
  <c r="AK68" i="2"/>
  <c r="AL68" i="2"/>
  <c r="AK69" i="2"/>
  <c r="AL69" i="2"/>
  <c r="AK70" i="2"/>
  <c r="AL70" i="2"/>
  <c r="AK71" i="2"/>
  <c r="AL71" i="2"/>
  <c r="AK72" i="2"/>
  <c r="AL72" i="2"/>
  <c r="AK73" i="2"/>
  <c r="AL73" i="2"/>
  <c r="AK74" i="2"/>
  <c r="AL74" i="2"/>
  <c r="AK75" i="2"/>
  <c r="AL75" i="2"/>
  <c r="AK76" i="2"/>
  <c r="AL76" i="2"/>
  <c r="AK77" i="2"/>
  <c r="AL77" i="2"/>
  <c r="AK78" i="2"/>
  <c r="AL78" i="2"/>
  <c r="AK79" i="2"/>
  <c r="AL79" i="2"/>
  <c r="AK80" i="2"/>
  <c r="AL80" i="2"/>
  <c r="AK81" i="2"/>
  <c r="AL81" i="2"/>
  <c r="AK82" i="2"/>
  <c r="AL82" i="2"/>
  <c r="AK83" i="2"/>
  <c r="AL83" i="2"/>
  <c r="AK84" i="2"/>
  <c r="AL84" i="2"/>
  <c r="AK85" i="2"/>
  <c r="AL85" i="2"/>
  <c r="AK86" i="2"/>
  <c r="AL86" i="2"/>
  <c r="AK87" i="2"/>
  <c r="AL87" i="2"/>
  <c r="AK88" i="2"/>
  <c r="AL88" i="2"/>
  <c r="AK89" i="2"/>
  <c r="AL89" i="2"/>
  <c r="AK90" i="2"/>
  <c r="AL90" i="2"/>
  <c r="AK91" i="2"/>
  <c r="AL91" i="2"/>
  <c r="AK92" i="2"/>
  <c r="AL92" i="2"/>
  <c r="AK93" i="2"/>
  <c r="AL93" i="2"/>
  <c r="AK94" i="2"/>
  <c r="AL94" i="2"/>
  <c r="AK95" i="2"/>
  <c r="AL95" i="2"/>
  <c r="AK96" i="2"/>
  <c r="AL96" i="2"/>
  <c r="AK97" i="2"/>
  <c r="AL97" i="2"/>
  <c r="AK98" i="2"/>
  <c r="AL98" i="2"/>
  <c r="AK99" i="2"/>
  <c r="AL99" i="2"/>
  <c r="AK102" i="2"/>
  <c r="AL102" i="2"/>
  <c r="AK103" i="2"/>
  <c r="AL103" i="2"/>
  <c r="AK104" i="2"/>
  <c r="AL104" i="2"/>
  <c r="AK105" i="2"/>
  <c r="AL105" i="2"/>
  <c r="AK106" i="2"/>
  <c r="AL106" i="2"/>
  <c r="AK107" i="2"/>
  <c r="AL107" i="2"/>
  <c r="AK108" i="2"/>
  <c r="AL108" i="2"/>
  <c r="AK109" i="2"/>
  <c r="AL109" i="2"/>
  <c r="AK110" i="2"/>
  <c r="AL110" i="2"/>
  <c r="AK111" i="2"/>
  <c r="AL111" i="2"/>
  <c r="AK112" i="2"/>
  <c r="AL112" i="2"/>
  <c r="AK113" i="2"/>
  <c r="AL113" i="2"/>
  <c r="AK115" i="2"/>
  <c r="AL115" i="2"/>
  <c r="AL122" i="2" a="1"/>
  <c r="AL122" i="2"/>
  <c r="AK126" i="2"/>
  <c r="AL125" i="2"/>
  <c r="AK125" i="2"/>
  <c r="AN12" i="2"/>
  <c r="AP12" i="2"/>
  <c r="AY12" i="2"/>
  <c r="AN13" i="2"/>
  <c r="AP13" i="2"/>
  <c r="AY13" i="2"/>
  <c r="AN14" i="2"/>
  <c r="AP14" i="2"/>
  <c r="AY14" i="2"/>
  <c r="AN15" i="2"/>
  <c r="AP15" i="2"/>
  <c r="AY15" i="2"/>
  <c r="AN16" i="2"/>
  <c r="AP16" i="2"/>
  <c r="AY16" i="2"/>
  <c r="AN17" i="2"/>
  <c r="AP17" i="2"/>
  <c r="AY17" i="2"/>
  <c r="AN18" i="2"/>
  <c r="AP18" i="2"/>
  <c r="AY18" i="2"/>
  <c r="AN19" i="2"/>
  <c r="AP19" i="2"/>
  <c r="AY19" i="2"/>
  <c r="AN20" i="2"/>
  <c r="AP20" i="2"/>
  <c r="AY20" i="2"/>
  <c r="AN21" i="2"/>
  <c r="AP21" i="2"/>
  <c r="AY21" i="2"/>
  <c r="AN22" i="2"/>
  <c r="AP22" i="2"/>
  <c r="AY22" i="2"/>
  <c r="AN23" i="2"/>
  <c r="AP23" i="2"/>
  <c r="AY23" i="2"/>
  <c r="AN24" i="2"/>
  <c r="AP24" i="2"/>
  <c r="AY24" i="2"/>
  <c r="AN25" i="2"/>
  <c r="AP25" i="2"/>
  <c r="AY25" i="2"/>
  <c r="AN26" i="2"/>
  <c r="AP26" i="2"/>
  <c r="AY26" i="2"/>
  <c r="AN27" i="2"/>
  <c r="AP27" i="2"/>
  <c r="AY27" i="2"/>
  <c r="AN28" i="2"/>
  <c r="AP28" i="2"/>
  <c r="AY28" i="2"/>
  <c r="AN29" i="2"/>
  <c r="AP29" i="2"/>
  <c r="AY29" i="2"/>
  <c r="AN30" i="2"/>
  <c r="AP30" i="2"/>
  <c r="AY30" i="2"/>
  <c r="AN31" i="2"/>
  <c r="AP31" i="2"/>
  <c r="AY31" i="2"/>
  <c r="AN32" i="2"/>
  <c r="AP32" i="2"/>
  <c r="AY32" i="2"/>
  <c r="AN33" i="2"/>
  <c r="AP33" i="2"/>
  <c r="AY33" i="2"/>
  <c r="AN34" i="2"/>
  <c r="AP34" i="2"/>
  <c r="AY34" i="2"/>
  <c r="AN35" i="2"/>
  <c r="AP35" i="2"/>
  <c r="AY35" i="2"/>
  <c r="AN36" i="2"/>
  <c r="AP36" i="2"/>
  <c r="AY36" i="2"/>
  <c r="AN37" i="2"/>
  <c r="AP37" i="2"/>
  <c r="AY37" i="2"/>
  <c r="AN38" i="2"/>
  <c r="AP38" i="2"/>
  <c r="AY38" i="2"/>
  <c r="AN39" i="2"/>
  <c r="AP39" i="2"/>
  <c r="AY39" i="2"/>
  <c r="AN40" i="2"/>
  <c r="AP40" i="2"/>
  <c r="AY40" i="2"/>
  <c r="AN41" i="2"/>
  <c r="AP41" i="2"/>
  <c r="AY41" i="2"/>
  <c r="AN42" i="2"/>
  <c r="AP42" i="2"/>
  <c r="AY42" i="2"/>
  <c r="AN43" i="2"/>
  <c r="AP43" i="2"/>
  <c r="AY43" i="2"/>
  <c r="AN44" i="2"/>
  <c r="AP44" i="2"/>
  <c r="AY44" i="2"/>
  <c r="AN45" i="2"/>
  <c r="AP45" i="2"/>
  <c r="AY45" i="2"/>
  <c r="AN46" i="2"/>
  <c r="AP46" i="2"/>
  <c r="AY46" i="2"/>
  <c r="AN47" i="2"/>
  <c r="AP47" i="2"/>
  <c r="AY47" i="2"/>
  <c r="AN48" i="2"/>
  <c r="AP48" i="2"/>
  <c r="AY48" i="2"/>
  <c r="AN49" i="2"/>
  <c r="AP49" i="2"/>
  <c r="AY49" i="2"/>
  <c r="AN50" i="2"/>
  <c r="AP50" i="2"/>
  <c r="AY50" i="2"/>
  <c r="AN51" i="2"/>
  <c r="AP51" i="2"/>
  <c r="AY51" i="2"/>
  <c r="AN52" i="2"/>
  <c r="AP52" i="2"/>
  <c r="AY52" i="2"/>
  <c r="AN53" i="2"/>
  <c r="AP53" i="2"/>
  <c r="AY53" i="2"/>
  <c r="AN54" i="2"/>
  <c r="AP54" i="2"/>
  <c r="AY54" i="2"/>
  <c r="AN55" i="2"/>
  <c r="AP55" i="2"/>
  <c r="AY55" i="2"/>
  <c r="AN56" i="2"/>
  <c r="AP56" i="2"/>
  <c r="AY56" i="2"/>
  <c r="AN57" i="2"/>
  <c r="AP57" i="2"/>
  <c r="AY57" i="2"/>
  <c r="AN58" i="2"/>
  <c r="AP58" i="2"/>
  <c r="AY58" i="2"/>
  <c r="AN59" i="2"/>
  <c r="AP59" i="2"/>
  <c r="AY59" i="2"/>
  <c r="AN60" i="2"/>
  <c r="AP60" i="2"/>
  <c r="AY60" i="2"/>
  <c r="AN61" i="2"/>
  <c r="AP61" i="2"/>
  <c r="AY61" i="2"/>
  <c r="AN62" i="2"/>
  <c r="AP62" i="2"/>
  <c r="AY62" i="2"/>
  <c r="AN63" i="2"/>
  <c r="AP63" i="2"/>
  <c r="AY63" i="2"/>
  <c r="AN64" i="2"/>
  <c r="AP64" i="2"/>
  <c r="AY64" i="2"/>
  <c r="AN65" i="2"/>
  <c r="AP65" i="2"/>
  <c r="AY65" i="2"/>
  <c r="AN66" i="2"/>
  <c r="AP66" i="2"/>
  <c r="AY66" i="2"/>
  <c r="AN67" i="2"/>
  <c r="AP67" i="2"/>
  <c r="AY67" i="2"/>
  <c r="AN68" i="2"/>
  <c r="AP68" i="2"/>
  <c r="AY68" i="2"/>
  <c r="AN69" i="2"/>
  <c r="AP69" i="2"/>
  <c r="AY69" i="2"/>
  <c r="AN70" i="2"/>
  <c r="AP70" i="2"/>
  <c r="AY70" i="2"/>
  <c r="AN71" i="2"/>
  <c r="AP71" i="2"/>
  <c r="AY71" i="2"/>
  <c r="AN72" i="2"/>
  <c r="AP72" i="2"/>
  <c r="AY72" i="2"/>
  <c r="AN73" i="2"/>
  <c r="AP73" i="2"/>
  <c r="AY73" i="2"/>
  <c r="AN74" i="2"/>
  <c r="AP74" i="2"/>
  <c r="AY74" i="2"/>
  <c r="AN75" i="2"/>
  <c r="AP75" i="2"/>
  <c r="AY75" i="2"/>
  <c r="AN76" i="2"/>
  <c r="AP76" i="2"/>
  <c r="AY76" i="2"/>
  <c r="AN77" i="2"/>
  <c r="AP77" i="2"/>
  <c r="AY77" i="2"/>
  <c r="AN78" i="2"/>
  <c r="AP78" i="2"/>
  <c r="AY78" i="2"/>
  <c r="AN79" i="2"/>
  <c r="AP79" i="2"/>
  <c r="AY79" i="2"/>
  <c r="AN80" i="2"/>
  <c r="AP80" i="2"/>
  <c r="AY80" i="2"/>
  <c r="AN81" i="2"/>
  <c r="AP81" i="2"/>
  <c r="AY81" i="2"/>
  <c r="AN82" i="2"/>
  <c r="AP82" i="2"/>
  <c r="AY82" i="2"/>
  <c r="AN83" i="2"/>
  <c r="AP83" i="2"/>
  <c r="AY83" i="2"/>
  <c r="AN84" i="2"/>
  <c r="AP84" i="2"/>
  <c r="AY84" i="2"/>
  <c r="AN85" i="2"/>
  <c r="AP85" i="2"/>
  <c r="AY85" i="2"/>
  <c r="AN86" i="2"/>
  <c r="AP86" i="2"/>
  <c r="AY86" i="2"/>
  <c r="AN87" i="2"/>
  <c r="AP87" i="2"/>
  <c r="AY87" i="2"/>
  <c r="AN88" i="2"/>
  <c r="AP88" i="2"/>
  <c r="AY88" i="2"/>
  <c r="AN89" i="2"/>
  <c r="AP89" i="2"/>
  <c r="AY89" i="2"/>
  <c r="AN90" i="2"/>
  <c r="AP90" i="2"/>
  <c r="AY90" i="2"/>
  <c r="AN91" i="2"/>
  <c r="AP91" i="2"/>
  <c r="AY91" i="2"/>
  <c r="AN92" i="2"/>
  <c r="AP92" i="2"/>
  <c r="AY92" i="2"/>
  <c r="AN93" i="2"/>
  <c r="AP93" i="2"/>
  <c r="AY93" i="2"/>
  <c r="AN94" i="2"/>
  <c r="AP94" i="2"/>
  <c r="AY94" i="2"/>
  <c r="AN95" i="2"/>
  <c r="AP95" i="2"/>
  <c r="AY95" i="2"/>
  <c r="AN96" i="2"/>
  <c r="AP96" i="2"/>
  <c r="AY96" i="2"/>
  <c r="AN97" i="2"/>
  <c r="AP97" i="2"/>
  <c r="AY97" i="2"/>
  <c r="AN98" i="2"/>
  <c r="AP98" i="2"/>
  <c r="AY98" i="2"/>
  <c r="AN99" i="2"/>
  <c r="AP99" i="2"/>
  <c r="AY99" i="2"/>
  <c r="AN102" i="2"/>
  <c r="AP102" i="2"/>
  <c r="AY102" i="2"/>
  <c r="AN103" i="2"/>
  <c r="AP103" i="2"/>
  <c r="AY103" i="2"/>
  <c r="AN104" i="2"/>
  <c r="AP104" i="2"/>
  <c r="AY104" i="2"/>
  <c r="AN105" i="2"/>
  <c r="AP105" i="2"/>
  <c r="AY105" i="2"/>
  <c r="AN106" i="2"/>
  <c r="AP106" i="2"/>
  <c r="AY106" i="2"/>
  <c r="AN107" i="2"/>
  <c r="AP107" i="2"/>
  <c r="AY107" i="2"/>
  <c r="AN108" i="2"/>
  <c r="AP108" i="2"/>
  <c r="AY108" i="2"/>
  <c r="AN109" i="2"/>
  <c r="AP109" i="2"/>
  <c r="AY109" i="2"/>
  <c r="AN110" i="2"/>
  <c r="AP110" i="2"/>
  <c r="AY110" i="2"/>
  <c r="AN111" i="2"/>
  <c r="AP111" i="2"/>
  <c r="AY111" i="2"/>
  <c r="AN112" i="2"/>
  <c r="AP112" i="2"/>
  <c r="AY112" i="2"/>
  <c r="AN113" i="2"/>
  <c r="AP113" i="2"/>
  <c r="AY113" i="2"/>
  <c r="AN115" i="2"/>
  <c r="AP115" i="2"/>
  <c r="AY115" i="2"/>
  <c r="AY122" i="2" a="1"/>
  <c r="AY122" i="2"/>
  <c r="AY124" i="2"/>
  <c r="AK122" i="2" a="1"/>
  <c r="AK122" i="2"/>
  <c r="AL121" i="2"/>
  <c r="AX120" i="2"/>
  <c r="AV120" i="2"/>
  <c r="AT120" i="2"/>
  <c r="AR120" i="2"/>
  <c r="AP120" i="2"/>
  <c r="AN120" i="2"/>
  <c r="AL9" i="2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Y57" i="1"/>
  <c r="AY58" i="1"/>
  <c r="AY59" i="1"/>
  <c r="AY60" i="1"/>
  <c r="AY61" i="1"/>
  <c r="AY62" i="1"/>
  <c r="AY63" i="1"/>
  <c r="AY64" i="1"/>
  <c r="AY65" i="1"/>
  <c r="AY66" i="1"/>
  <c r="AY67" i="1"/>
  <c r="AY68" i="1"/>
  <c r="AY69" i="1"/>
  <c r="AY70" i="1"/>
  <c r="AY71" i="1"/>
  <c r="AY72" i="1"/>
  <c r="AY73" i="1"/>
  <c r="AY74" i="1"/>
  <c r="AY75" i="1"/>
  <c r="AY76" i="1"/>
  <c r="AY77" i="1"/>
  <c r="AY78" i="1"/>
  <c r="AY79" i="1"/>
  <c r="AY80" i="1"/>
  <c r="AY81" i="1"/>
  <c r="AY82" i="1"/>
  <c r="AY83" i="1"/>
  <c r="AY84" i="1"/>
  <c r="AY85" i="1"/>
  <c r="AY86" i="1"/>
  <c r="AY87" i="1"/>
  <c r="AY88" i="1"/>
  <c r="AY89" i="1"/>
  <c r="AY90" i="1"/>
  <c r="AY91" i="1"/>
  <c r="AY92" i="1"/>
  <c r="AY93" i="1"/>
  <c r="AY94" i="1"/>
  <c r="AY95" i="1"/>
  <c r="AY96" i="1"/>
  <c r="AY97" i="1"/>
  <c r="AY98" i="1"/>
  <c r="AY99" i="1"/>
  <c r="AY100" i="1"/>
  <c r="AY101" i="1"/>
  <c r="AY102" i="1"/>
  <c r="AY103" i="1"/>
  <c r="AY104" i="1"/>
  <c r="AY105" i="1"/>
  <c r="AY106" i="1"/>
  <c r="AY107" i="1"/>
  <c r="AY108" i="1"/>
  <c r="AY109" i="1"/>
  <c r="AY110" i="1"/>
  <c r="AY111" i="1"/>
  <c r="AY112" i="1"/>
  <c r="AY113" i="1"/>
  <c r="AY114" i="1"/>
  <c r="AY115" i="1"/>
  <c r="AY116" i="1"/>
  <c r="AY117" i="1"/>
  <c r="AY118" i="1"/>
  <c r="AY119" i="1"/>
  <c r="AY122" i="1"/>
  <c r="AY123" i="1"/>
  <c r="AY124" i="1"/>
  <c r="AY125" i="1"/>
  <c r="AY127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74" i="1"/>
  <c r="AP75" i="1"/>
  <c r="AP76" i="1"/>
  <c r="AP77" i="1"/>
  <c r="AP78" i="1"/>
  <c r="AP79" i="1"/>
  <c r="AP80" i="1"/>
  <c r="AP81" i="1"/>
  <c r="AP82" i="1"/>
  <c r="AP83" i="1"/>
  <c r="AP84" i="1"/>
  <c r="AP85" i="1"/>
  <c r="AP86" i="1"/>
  <c r="AP87" i="1"/>
  <c r="AP88" i="1"/>
  <c r="AP89" i="1"/>
  <c r="AP90" i="1"/>
  <c r="AP91" i="1"/>
  <c r="AP92" i="1"/>
  <c r="AP93" i="1"/>
  <c r="AP94" i="1"/>
  <c r="AP95" i="1"/>
  <c r="AP96" i="1"/>
  <c r="AP97" i="1"/>
  <c r="AP98" i="1"/>
  <c r="AP99" i="1"/>
  <c r="AP100" i="1"/>
  <c r="AP101" i="1"/>
  <c r="AP102" i="1"/>
  <c r="AP103" i="1"/>
  <c r="AP104" i="1"/>
  <c r="AP105" i="1"/>
  <c r="AP106" i="1"/>
  <c r="AP107" i="1"/>
  <c r="AP108" i="1"/>
  <c r="AP109" i="1"/>
  <c r="AP110" i="1"/>
  <c r="AP111" i="1"/>
  <c r="AP112" i="1"/>
  <c r="AP113" i="1"/>
  <c r="AP114" i="1"/>
  <c r="AP115" i="1"/>
  <c r="AP116" i="1"/>
  <c r="AP117" i="1"/>
  <c r="AP118" i="1"/>
  <c r="AP119" i="1"/>
  <c r="AP122" i="1"/>
  <c r="AP123" i="1"/>
  <c r="AP124" i="1"/>
  <c r="AP125" i="1"/>
  <c r="AP127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2" i="1"/>
  <c r="AN123" i="1"/>
  <c r="AN124" i="1"/>
  <c r="AN125" i="1"/>
  <c r="AN127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2" i="1"/>
  <c r="AL123" i="1"/>
  <c r="AL124" i="1"/>
  <c r="AL125" i="1"/>
  <c r="AL127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2" i="1"/>
  <c r="AK123" i="1"/>
  <c r="AK124" i="1"/>
  <c r="AK125" i="1"/>
  <c r="AK127" i="1"/>
  <c r="AL134" i="1" a="1"/>
  <c r="AL134" i="1"/>
  <c r="AK138" i="1"/>
  <c r="AL137" i="1"/>
  <c r="AK137" i="1"/>
  <c r="AL133" i="1"/>
  <c r="AL9" i="1"/>
  <c r="AV132" i="1"/>
  <c r="AX132" i="1"/>
  <c r="AT132" i="1"/>
  <c r="AR132" i="1"/>
  <c r="AK134" i="1" a="1"/>
  <c r="AK134" i="1"/>
  <c r="AP132" i="1"/>
  <c r="AN132" i="1"/>
  <c r="AY134" i="1" a="1"/>
  <c r="AY134" i="1"/>
  <c r="AY136" i="1"/>
</calcChain>
</file>

<file path=xl/sharedStrings.xml><?xml version="1.0" encoding="utf-8"?>
<sst xmlns="http://schemas.openxmlformats.org/spreadsheetml/2006/main" count="2296" uniqueCount="528">
  <si>
    <t>製品価格</t>
  </si>
  <si>
    <t>施工価格</t>
  </si>
  <si>
    <t>合計</t>
  </si>
  <si>
    <t>階数</t>
  </si>
  <si>
    <t>部屋名</t>
  </si>
  <si>
    <t>点灯時間</t>
  </si>
  <si>
    <t>器具記号</t>
  </si>
  <si>
    <t>製品仕様</t>
  </si>
  <si>
    <t>ランプ種別</t>
  </si>
  <si>
    <t>消費電力</t>
  </si>
  <si>
    <t>器具台数</t>
  </si>
  <si>
    <t>ランプ本数</t>
  </si>
  <si>
    <t>消費電力量(kWh)</t>
  </si>
  <si>
    <t>従量電気料金（円）</t>
  </si>
  <si>
    <t>型番</t>
  </si>
  <si>
    <t>メーカー</t>
  </si>
  <si>
    <t>数量</t>
  </si>
  <si>
    <t>小計</t>
  </si>
  <si>
    <t>単価</t>
  </si>
  <si>
    <t>/日</t>
  </si>
  <si>
    <t>/年</t>
  </si>
  <si>
    <t>W/本</t>
  </si>
  <si>
    <t>台</t>
  </si>
  <si>
    <t>本</t>
  </si>
  <si>
    <t>円</t>
  </si>
  <si>
    <t>kWh/年</t>
  </si>
  <si>
    <t>W/台・本</t>
  </si>
  <si>
    <t>台・本</t>
  </si>
  <si>
    <t>材料計</t>
  </si>
  <si>
    <t>工事単価計</t>
  </si>
  <si>
    <t>階段灯</t>
  </si>
  <si>
    <t>投光器</t>
  </si>
  <si>
    <t>器具交換</t>
  </si>
  <si>
    <t>HF400</t>
  </si>
  <si>
    <t>FDL18</t>
  </si>
  <si>
    <t>FL20</t>
  </si>
  <si>
    <t>器具種類</t>
    <phoneticPr fontId="105"/>
  </si>
  <si>
    <t>既存照明　情報</t>
    <rPh sb="5" eb="7">
      <t>ジョウホウ</t>
    </rPh>
    <phoneticPr fontId="105"/>
  </si>
  <si>
    <t>器具寸法</t>
    <rPh sb="0" eb="4">
      <t>キグスンポウ</t>
    </rPh>
    <phoneticPr fontId="105"/>
  </si>
  <si>
    <t>灯数</t>
    <rPh sb="0" eb="2">
      <t>トウスウ</t>
    </rPh>
    <phoneticPr fontId="105"/>
  </si>
  <si>
    <t>既存照明
従量電気料金（円）</t>
    <phoneticPr fontId="105"/>
  </si>
  <si>
    <t>既存照明
消費電力量</t>
    <rPh sb="5" eb="10">
      <t>ショウヒデンリョクリョウ</t>
    </rPh>
    <phoneticPr fontId="105"/>
  </si>
  <si>
    <t>kWh/年</t>
    <phoneticPr fontId="105"/>
  </si>
  <si>
    <t>試算期間</t>
    <rPh sb="0" eb="2">
      <t>シサン</t>
    </rPh>
    <rPh sb="2" eb="4">
      <t>キカン</t>
    </rPh>
    <phoneticPr fontId="60"/>
  </si>
  <si>
    <t>稼働日数</t>
    <phoneticPr fontId="105"/>
  </si>
  <si>
    <t>別途工事費①</t>
    <rPh sb="0" eb="2">
      <t>ベット</t>
    </rPh>
    <rPh sb="2" eb="4">
      <t>コウジ</t>
    </rPh>
    <rPh sb="4" eb="5">
      <t>ヒ</t>
    </rPh>
    <phoneticPr fontId="109"/>
  </si>
  <si>
    <t>別途工事費②</t>
    <rPh sb="0" eb="2">
      <t>ベット</t>
    </rPh>
    <rPh sb="2" eb="4">
      <t>コウジ</t>
    </rPh>
    <rPh sb="4" eb="5">
      <t>ヒ</t>
    </rPh>
    <phoneticPr fontId="109"/>
  </si>
  <si>
    <t>別途工事費③</t>
    <rPh sb="0" eb="2">
      <t>ベット</t>
    </rPh>
    <rPh sb="2" eb="4">
      <t>コウジ</t>
    </rPh>
    <rPh sb="4" eb="5">
      <t>ヒ</t>
    </rPh>
    <phoneticPr fontId="109"/>
  </si>
  <si>
    <t>金額</t>
    <rPh sb="0" eb="2">
      <t>キンガク</t>
    </rPh>
    <phoneticPr fontId="109"/>
  </si>
  <si>
    <t>内容</t>
    <rPh sb="0" eb="2">
      <t>ナイヨウ</t>
    </rPh>
    <phoneticPr fontId="109"/>
  </si>
  <si>
    <t>台</t>
    <rPh sb="0" eb="1">
      <t>ダイ</t>
    </rPh>
    <phoneticPr fontId="105"/>
  </si>
  <si>
    <t>本</t>
    <rPh sb="0" eb="1">
      <t>ホン</t>
    </rPh>
    <phoneticPr fontId="105"/>
  </si>
  <si>
    <t>-</t>
    <phoneticPr fontId="105"/>
  </si>
  <si>
    <t>※施工単価には諸経費、産廃 等を含む</t>
    <phoneticPr fontId="105"/>
  </si>
  <si>
    <t>備考</t>
    <phoneticPr fontId="105"/>
  </si>
  <si>
    <t>逆富士ベースライト</t>
  </si>
  <si>
    <t>埋込ベースライト</t>
  </si>
  <si>
    <t>ダウンライト</t>
  </si>
  <si>
    <t>FHF16</t>
  </si>
  <si>
    <t>FHF32</t>
  </si>
  <si>
    <t>FHF32(高出力)</t>
  </si>
  <si>
    <t>FPL36</t>
  </si>
  <si>
    <t>FDL27</t>
  </si>
  <si>
    <t>FHT24</t>
  </si>
  <si>
    <t>CF135</t>
  </si>
  <si>
    <t>スポットライト</t>
  </si>
  <si>
    <t>色温度</t>
    <rPh sb="0" eb="3">
      <t>イロオンド</t>
    </rPh>
    <phoneticPr fontId="105"/>
  </si>
  <si>
    <t>H250</t>
  </si>
  <si>
    <t>口金</t>
    <rPh sb="0" eb="2">
      <t>クチガネ</t>
    </rPh>
    <phoneticPr fontId="105"/>
  </si>
  <si>
    <t>仮設内容</t>
    <rPh sb="0" eb="4">
      <t>カセツナイヨウ</t>
    </rPh>
    <phoneticPr fontId="102"/>
  </si>
  <si>
    <t>仮設費</t>
    <rPh sb="0" eb="3">
      <t>カセツヒ</t>
    </rPh>
    <phoneticPr fontId="109"/>
  </si>
  <si>
    <t>別途工事費</t>
    <phoneticPr fontId="105"/>
  </si>
  <si>
    <t>仮設計</t>
    <rPh sb="0" eb="2">
      <t>カセツ</t>
    </rPh>
    <phoneticPr fontId="105"/>
  </si>
  <si>
    <t>定格光束</t>
    <rPh sb="0" eb="2">
      <t>テイカク</t>
    </rPh>
    <rPh sb="2" eb="3">
      <t>ヒカリ</t>
    </rPh>
    <rPh sb="3" eb="4">
      <t>タバ</t>
    </rPh>
    <phoneticPr fontId="59"/>
  </si>
  <si>
    <t>lm/台・本</t>
  </si>
  <si>
    <t>実際の点灯数</t>
    <rPh sb="0" eb="2">
      <t>ジッサイ</t>
    </rPh>
    <rPh sb="3" eb="6">
      <t>テントウスウ</t>
    </rPh>
    <phoneticPr fontId="105"/>
  </si>
  <si>
    <t>器具仕様詳細①</t>
    <rPh sb="0" eb="2">
      <t>キグ</t>
    </rPh>
    <rPh sb="2" eb="4">
      <t>シヨウ</t>
    </rPh>
    <rPh sb="4" eb="6">
      <t>ショウサイ</t>
    </rPh>
    <phoneticPr fontId="105"/>
  </si>
  <si>
    <t>器具仕様詳細②</t>
    <rPh sb="0" eb="2">
      <t>キグ</t>
    </rPh>
    <rPh sb="2" eb="4">
      <t>シヨウ</t>
    </rPh>
    <rPh sb="4" eb="6">
      <t>ショウサイ</t>
    </rPh>
    <phoneticPr fontId="105"/>
  </si>
  <si>
    <t>器具仕様詳細③</t>
    <rPh sb="0" eb="2">
      <t>キグ</t>
    </rPh>
    <rPh sb="2" eb="4">
      <t>シヨウ</t>
    </rPh>
    <rPh sb="4" eb="6">
      <t>ショウサイ</t>
    </rPh>
    <phoneticPr fontId="105"/>
  </si>
  <si>
    <t>非常灯</t>
    <rPh sb="0" eb="3">
      <t>ヒジョウトウ</t>
    </rPh>
    <phoneticPr fontId="105"/>
  </si>
  <si>
    <t>別途工事費①計</t>
    <rPh sb="0" eb="2">
      <t>ベット</t>
    </rPh>
    <rPh sb="2" eb="5">
      <t>コウジヒ</t>
    </rPh>
    <rPh sb="6" eb="7">
      <t>ケイ</t>
    </rPh>
    <phoneticPr fontId="105"/>
  </si>
  <si>
    <t>別途工事費②計</t>
    <rPh sb="0" eb="2">
      <t>ベット</t>
    </rPh>
    <rPh sb="2" eb="5">
      <t>コウジヒ</t>
    </rPh>
    <rPh sb="6" eb="7">
      <t>ケイ</t>
    </rPh>
    <phoneticPr fontId="105"/>
  </si>
  <si>
    <t>別途工事費③計</t>
    <rPh sb="0" eb="2">
      <t>ベット</t>
    </rPh>
    <rPh sb="2" eb="5">
      <t>コウジヒ</t>
    </rPh>
    <rPh sb="6" eb="7">
      <t>ケイ</t>
    </rPh>
    <phoneticPr fontId="105"/>
  </si>
  <si>
    <t>備考
（既存器具について）</t>
    <rPh sb="0" eb="2">
      <t>ビコウ</t>
    </rPh>
    <rPh sb="4" eb="6">
      <t>キゾン</t>
    </rPh>
    <rPh sb="6" eb="8">
      <t>キグ</t>
    </rPh>
    <phoneticPr fontId="105"/>
  </si>
  <si>
    <t>間引かれている数</t>
    <rPh sb="0" eb="2">
      <t>マビ</t>
    </rPh>
    <rPh sb="7" eb="8">
      <t>カズ</t>
    </rPh>
    <phoneticPr fontId="105"/>
  </si>
  <si>
    <t>1F</t>
    <phoneticPr fontId="105"/>
  </si>
  <si>
    <t>機械ルーム</t>
    <rPh sb="0" eb="2">
      <t>キカイ</t>
    </rPh>
    <phoneticPr fontId="105"/>
  </si>
  <si>
    <t>J363</t>
    <phoneticPr fontId="105"/>
  </si>
  <si>
    <t>K65</t>
    <phoneticPr fontId="105"/>
  </si>
  <si>
    <t>Q18</t>
    <phoneticPr fontId="105"/>
  </si>
  <si>
    <t>情報ルーム出入口</t>
    <rPh sb="0" eb="2">
      <t>ジョウホウ</t>
    </rPh>
    <rPh sb="5" eb="8">
      <t>デイリグチ</t>
    </rPh>
    <phoneticPr fontId="105"/>
  </si>
  <si>
    <t>庇</t>
    <rPh sb="0" eb="1">
      <t>ヒサシ</t>
    </rPh>
    <phoneticPr fontId="105"/>
  </si>
  <si>
    <t>G27</t>
    <phoneticPr fontId="105"/>
  </si>
  <si>
    <t>風除室</t>
    <rPh sb="0" eb="3">
      <t>フウジョシツ</t>
    </rPh>
    <phoneticPr fontId="105"/>
  </si>
  <si>
    <t>エントランスホール</t>
    <phoneticPr fontId="105"/>
  </si>
  <si>
    <t>p12B'</t>
    <phoneticPr fontId="105"/>
  </si>
  <si>
    <t>H18</t>
    <phoneticPr fontId="105"/>
  </si>
  <si>
    <t>A32</t>
    <phoneticPr fontId="105"/>
  </si>
  <si>
    <t>事務室</t>
    <rPh sb="0" eb="3">
      <t>ジムシツ</t>
    </rPh>
    <phoneticPr fontId="105"/>
  </si>
  <si>
    <t>C41</t>
    <phoneticPr fontId="105"/>
  </si>
  <si>
    <t>湯沸室</t>
    <rPh sb="0" eb="3">
      <t>ユワカシシツ</t>
    </rPh>
    <phoneticPr fontId="105"/>
  </si>
  <si>
    <t>A41</t>
    <phoneticPr fontId="105"/>
  </si>
  <si>
    <t>会議室兼応接室</t>
    <rPh sb="0" eb="3">
      <t>カイギシツ</t>
    </rPh>
    <rPh sb="3" eb="4">
      <t>ケン</t>
    </rPh>
    <rPh sb="4" eb="7">
      <t>オウセツシツ</t>
    </rPh>
    <phoneticPr fontId="105"/>
  </si>
  <si>
    <t>F32</t>
    <phoneticPr fontId="105"/>
  </si>
  <si>
    <t>通路</t>
    <rPh sb="0" eb="2">
      <t>ツウロ</t>
    </rPh>
    <phoneticPr fontId="105"/>
  </si>
  <si>
    <t>G18</t>
    <phoneticPr fontId="105"/>
  </si>
  <si>
    <t>階段室2</t>
    <rPh sb="0" eb="3">
      <t>カイダンシツ</t>
    </rPh>
    <phoneticPr fontId="105"/>
  </si>
  <si>
    <t>a42B'</t>
    <phoneticPr fontId="105"/>
  </si>
  <si>
    <t>掃除用具室</t>
    <rPh sb="0" eb="5">
      <t>ソウジヨウグシツ</t>
    </rPh>
    <phoneticPr fontId="105"/>
  </si>
  <si>
    <t>D41</t>
    <phoneticPr fontId="105"/>
  </si>
  <si>
    <t>職員用出入口</t>
    <rPh sb="0" eb="6">
      <t>ショクインヨウデイリグチ</t>
    </rPh>
    <phoneticPr fontId="105"/>
  </si>
  <si>
    <t>職員用更衣室(男)</t>
    <rPh sb="0" eb="6">
      <t>ショクインヨウコウイシツ</t>
    </rPh>
    <rPh sb="7" eb="8">
      <t>オトコ</t>
    </rPh>
    <phoneticPr fontId="105"/>
  </si>
  <si>
    <t>A42</t>
    <phoneticPr fontId="105"/>
  </si>
  <si>
    <t>身障者用便所</t>
    <rPh sb="0" eb="3">
      <t>シンショウシャ</t>
    </rPh>
    <rPh sb="3" eb="4">
      <t>ヨウ</t>
    </rPh>
    <rPh sb="4" eb="6">
      <t>ベンジョ</t>
    </rPh>
    <phoneticPr fontId="105"/>
  </si>
  <si>
    <t>人感センサー付</t>
    <rPh sb="0" eb="2">
      <t>ジンカン</t>
    </rPh>
    <rPh sb="6" eb="7">
      <t>ツキ</t>
    </rPh>
    <phoneticPr fontId="105"/>
  </si>
  <si>
    <t>便所(男)</t>
    <rPh sb="0" eb="2">
      <t>ベンジョ</t>
    </rPh>
    <rPh sb="3" eb="4">
      <t>オトコ</t>
    </rPh>
    <phoneticPr fontId="105"/>
  </si>
  <si>
    <t>便所(女)</t>
    <rPh sb="0" eb="2">
      <t>ベンジョ</t>
    </rPh>
    <rPh sb="3" eb="4">
      <t>オンナ</t>
    </rPh>
    <phoneticPr fontId="105"/>
  </si>
  <si>
    <t>前室</t>
    <rPh sb="0" eb="2">
      <t>マエシツ</t>
    </rPh>
    <phoneticPr fontId="105"/>
  </si>
  <si>
    <t>喫煙コーナー</t>
    <rPh sb="0" eb="2">
      <t>キツエン</t>
    </rPh>
    <phoneticPr fontId="105"/>
  </si>
  <si>
    <t>E42</t>
    <phoneticPr fontId="105"/>
  </si>
  <si>
    <t>EVホール</t>
    <phoneticPr fontId="105"/>
  </si>
  <si>
    <t>自販機コーナー</t>
    <rPh sb="0" eb="3">
      <t>ジハンキ</t>
    </rPh>
    <phoneticPr fontId="105"/>
  </si>
  <si>
    <t>控室</t>
    <rPh sb="0" eb="2">
      <t>ヒカエシツ</t>
    </rPh>
    <phoneticPr fontId="105"/>
  </si>
  <si>
    <t>控室便所</t>
    <rPh sb="0" eb="2">
      <t>ヒカエシツ</t>
    </rPh>
    <rPh sb="2" eb="4">
      <t>ベンジョ</t>
    </rPh>
    <phoneticPr fontId="105"/>
  </si>
  <si>
    <t>修理室</t>
    <rPh sb="0" eb="3">
      <t>シュウリシツ</t>
    </rPh>
    <phoneticPr fontId="105"/>
  </si>
  <si>
    <t>修理室出入口</t>
    <rPh sb="0" eb="3">
      <t>シュウリシツ</t>
    </rPh>
    <rPh sb="3" eb="6">
      <t>デイリグチ</t>
    </rPh>
    <phoneticPr fontId="105"/>
  </si>
  <si>
    <t>2F</t>
    <phoneticPr fontId="105"/>
  </si>
  <si>
    <t>EPS</t>
    <phoneticPr fontId="105"/>
  </si>
  <si>
    <t>職員用更衣室(女)</t>
    <rPh sb="0" eb="6">
      <t>ショクインヨウコウイシツ</t>
    </rPh>
    <rPh sb="7" eb="8">
      <t>オンナ</t>
    </rPh>
    <phoneticPr fontId="105"/>
  </si>
  <si>
    <t>職員用控室</t>
    <rPh sb="0" eb="3">
      <t>ショクインヨウ</t>
    </rPh>
    <rPh sb="3" eb="5">
      <t>ヒカエシツ</t>
    </rPh>
    <phoneticPr fontId="105"/>
  </si>
  <si>
    <t>数量表2台/配灯図1台</t>
    <phoneticPr fontId="105"/>
  </si>
  <si>
    <t>工芸室2倉庫</t>
    <rPh sb="0" eb="3">
      <t>コウゲイシツ</t>
    </rPh>
    <rPh sb="4" eb="6">
      <t>ソウコ</t>
    </rPh>
    <phoneticPr fontId="105"/>
  </si>
  <si>
    <t>工芸室1倉庫</t>
    <rPh sb="0" eb="3">
      <t>コウゲイシツ</t>
    </rPh>
    <rPh sb="4" eb="6">
      <t>ソウコ</t>
    </rPh>
    <phoneticPr fontId="105"/>
  </si>
  <si>
    <t>工芸室1</t>
    <rPh sb="0" eb="3">
      <t>コウゲイシツ</t>
    </rPh>
    <phoneticPr fontId="105"/>
  </si>
  <si>
    <t>ホール</t>
    <phoneticPr fontId="105"/>
  </si>
  <si>
    <t>N400</t>
    <phoneticPr fontId="105"/>
  </si>
  <si>
    <t>吹抜部</t>
    <rPh sb="0" eb="2">
      <t>フキヌケ</t>
    </rPh>
    <rPh sb="2" eb="3">
      <t>ブ</t>
    </rPh>
    <phoneticPr fontId="105"/>
  </si>
  <si>
    <t>研修室1</t>
    <rPh sb="0" eb="3">
      <t>ケンシュウシツ</t>
    </rPh>
    <phoneticPr fontId="105"/>
  </si>
  <si>
    <t>Y32</t>
    <phoneticPr fontId="105"/>
  </si>
  <si>
    <t>r11B'</t>
    <phoneticPr fontId="105"/>
  </si>
  <si>
    <t>H552</t>
    <phoneticPr fontId="105"/>
  </si>
  <si>
    <t>研修室2</t>
    <rPh sb="0" eb="3">
      <t>ケンシュウシツ</t>
    </rPh>
    <phoneticPr fontId="105"/>
  </si>
  <si>
    <t>Y16</t>
    <phoneticPr fontId="105"/>
  </si>
  <si>
    <t>研修室3</t>
    <rPh sb="0" eb="3">
      <t>ケンシュウシツ</t>
    </rPh>
    <phoneticPr fontId="105"/>
  </si>
  <si>
    <t>D21</t>
    <phoneticPr fontId="105"/>
  </si>
  <si>
    <t>廊下</t>
    <rPh sb="0" eb="2">
      <t>ロウカ</t>
    </rPh>
    <phoneticPr fontId="105"/>
  </si>
  <si>
    <t>e42B'</t>
    <phoneticPr fontId="105"/>
  </si>
  <si>
    <t>身障者便所</t>
    <rPh sb="0" eb="5">
      <t>シンショウシャベンジョ</t>
    </rPh>
    <phoneticPr fontId="105"/>
  </si>
  <si>
    <t>階段室1</t>
    <rPh sb="0" eb="3">
      <t>カイダンシツ</t>
    </rPh>
    <phoneticPr fontId="105"/>
  </si>
  <si>
    <t>食堂</t>
    <rPh sb="0" eb="2">
      <t>ショクドウ</t>
    </rPh>
    <phoneticPr fontId="105"/>
  </si>
  <si>
    <t>工芸室2</t>
    <rPh sb="0" eb="3">
      <t>コウゲイシツ</t>
    </rPh>
    <phoneticPr fontId="105"/>
  </si>
  <si>
    <t>3F</t>
    <phoneticPr fontId="105"/>
  </si>
  <si>
    <t>設備機器置場</t>
    <rPh sb="0" eb="2">
      <t>セツビ</t>
    </rPh>
    <rPh sb="2" eb="4">
      <t>キキ</t>
    </rPh>
    <rPh sb="4" eb="6">
      <t>オキバ</t>
    </rPh>
    <phoneticPr fontId="105"/>
  </si>
  <si>
    <t>Z36</t>
    <phoneticPr fontId="105"/>
  </si>
  <si>
    <t>渡り廊下</t>
    <rPh sb="0" eb="1">
      <t>ワタ</t>
    </rPh>
    <rPh sb="2" eb="4">
      <t>ロウカ</t>
    </rPh>
    <phoneticPr fontId="105"/>
  </si>
  <si>
    <t>Y32-L</t>
    <phoneticPr fontId="105"/>
  </si>
  <si>
    <t>Y32-M</t>
    <phoneticPr fontId="105"/>
  </si>
  <si>
    <t>Y32-R</t>
    <phoneticPr fontId="105"/>
  </si>
  <si>
    <t>X321-L</t>
    <phoneticPr fontId="105"/>
  </si>
  <si>
    <t>X321-R</t>
    <phoneticPr fontId="105"/>
  </si>
  <si>
    <t>数量表18台/配灯図20台</t>
    <phoneticPr fontId="105"/>
  </si>
  <si>
    <t>外壁</t>
    <rPh sb="0" eb="2">
      <t>ガイヘキ</t>
    </rPh>
    <phoneticPr fontId="105"/>
  </si>
  <si>
    <t>O250</t>
    <phoneticPr fontId="105"/>
  </si>
  <si>
    <t>屋外</t>
    <rPh sb="0" eb="2">
      <t>オクガイ</t>
    </rPh>
    <phoneticPr fontId="105"/>
  </si>
  <si>
    <t>ポール灯</t>
    <rPh sb="3" eb="4">
      <t>トウ</t>
    </rPh>
    <phoneticPr fontId="105"/>
  </si>
  <si>
    <t>T150</t>
    <phoneticPr fontId="105"/>
  </si>
  <si>
    <t>p11B'</t>
    <phoneticPr fontId="105"/>
  </si>
  <si>
    <t>n11B'</t>
    <phoneticPr fontId="105"/>
  </si>
  <si>
    <t>m41B'</t>
    <phoneticPr fontId="105"/>
  </si>
  <si>
    <t>m36B'</t>
    <phoneticPr fontId="105"/>
  </si>
  <si>
    <t>FLR40</t>
  </si>
  <si>
    <t>JD75</t>
  </si>
  <si>
    <t>CDM-TPF150</t>
  </si>
  <si>
    <t>P20</t>
    <phoneticPr fontId="105"/>
  </si>
  <si>
    <t>X322</t>
    <phoneticPr fontId="105"/>
  </si>
  <si>
    <t>書庫</t>
    <rPh sb="0" eb="2">
      <t>ショコ</t>
    </rPh>
    <phoneticPr fontId="105"/>
  </si>
  <si>
    <t>電力量料金単価</t>
    <phoneticPr fontId="60"/>
  </si>
  <si>
    <t>【リサイクルプラザ(プラザ棟)】</t>
    <phoneticPr fontId="105"/>
  </si>
  <si>
    <t>【計量棟】</t>
    <rPh sb="1" eb="4">
      <t>ケイリョウトウ</t>
    </rPh>
    <phoneticPr fontId="105"/>
  </si>
  <si>
    <t>LED更新時</t>
    <rPh sb="3" eb="6">
      <t>コウシンジ</t>
    </rPh>
    <phoneticPr fontId="105"/>
  </si>
  <si>
    <t>仮設必要箇所</t>
    <phoneticPr fontId="105"/>
  </si>
  <si>
    <t>要望事項</t>
    <rPh sb="0" eb="4">
      <t>ヨウボウジコウ</t>
    </rPh>
    <phoneticPr fontId="102"/>
  </si>
  <si>
    <t>既存照明・提案LED照明リスト及び省エネ試算表</t>
    <phoneticPr fontId="105"/>
  </si>
  <si>
    <t>LED照明
消費電力量</t>
    <rPh sb="6" eb="11">
      <t>ショウヒデンリョクリョウ</t>
    </rPh>
    <phoneticPr fontId="105"/>
  </si>
  <si>
    <t>LED照明
従量電気料金（円）</t>
  </si>
  <si>
    <t>指定LED
交換方式</t>
    <rPh sb="0" eb="2">
      <t>シテイ</t>
    </rPh>
    <phoneticPr fontId="105"/>
  </si>
  <si>
    <t>従量電気料金
削減予定額</t>
    <rPh sb="9" eb="11">
      <t>ヨテイ</t>
    </rPh>
    <phoneticPr fontId="105"/>
  </si>
  <si>
    <t>消耗品代（想定額）</t>
    <rPh sb="0" eb="4">
      <t>ショウモウヒンダイ</t>
    </rPh>
    <rPh sb="5" eb="8">
      <t>ソウテイガク</t>
    </rPh>
    <phoneticPr fontId="105"/>
  </si>
  <si>
    <t>単価</t>
    <rPh sb="0" eb="2">
      <t>タンカ</t>
    </rPh>
    <phoneticPr fontId="105"/>
  </si>
  <si>
    <t>提案金額</t>
    <phoneticPr fontId="105"/>
  </si>
  <si>
    <t>提案金額総額(税抜)</t>
    <phoneticPr fontId="105"/>
  </si>
  <si>
    <t>提案金額総額(税込)</t>
    <phoneticPr fontId="105"/>
  </si>
  <si>
    <t>数量表1台/配灯図0台</t>
    <phoneticPr fontId="105"/>
  </si>
  <si>
    <t>倉庫</t>
    <rPh sb="0" eb="2">
      <t>ソウコ</t>
    </rPh>
    <phoneticPr fontId="105"/>
  </si>
  <si>
    <t>洗面</t>
    <rPh sb="0" eb="2">
      <t>センメン</t>
    </rPh>
    <phoneticPr fontId="105"/>
  </si>
  <si>
    <t>便所</t>
    <rPh sb="0" eb="2">
      <t>ベンジョ</t>
    </rPh>
    <phoneticPr fontId="105"/>
  </si>
  <si>
    <t>11　クリーンセンター</t>
  </si>
  <si>
    <t xml:space="preserve"> </t>
  </si>
  <si>
    <t/>
  </si>
  <si>
    <t>軒下シーリングライト</t>
  </si>
  <si>
    <t>Φ280</t>
  </si>
  <si>
    <t>防水型</t>
  </si>
  <si>
    <t>乳白アクリル樹脂セード</t>
  </si>
  <si>
    <t>ランプ横挿し</t>
  </si>
  <si>
    <t>埋込スクエア</t>
  </si>
  <si>
    <t>□450</t>
  </si>
  <si>
    <t>ルーバー付</t>
  </si>
  <si>
    <t>バッフル</t>
  </si>
  <si>
    <t>C級　誘導灯</t>
  </si>
  <si>
    <t>105×200</t>
  </si>
  <si>
    <t>壁埋込型</t>
  </si>
  <si>
    <t>片面</t>
  </si>
  <si>
    <t>避難口</t>
  </si>
  <si>
    <t>天井埋込型</t>
  </si>
  <si>
    <t>両面</t>
  </si>
  <si>
    <t>通路</t>
  </si>
  <si>
    <t>E11</t>
  </si>
  <si>
    <t>Φ32(取付部)</t>
  </si>
  <si>
    <t>ライティングダクト用</t>
  </si>
  <si>
    <t>Φ150</t>
  </si>
  <si>
    <t>Φ175</t>
  </si>
  <si>
    <t>ウォールウォッシャー</t>
  </si>
  <si>
    <t>下面開放</t>
  </si>
  <si>
    <t>ランプ交換</t>
  </si>
  <si>
    <t>121×1254</t>
  </si>
  <si>
    <t>214×1276</t>
  </si>
  <si>
    <t>流し元灯</t>
  </si>
  <si>
    <t>乳白プラスチック
カバー</t>
  </si>
  <si>
    <t>PS付</t>
  </si>
  <si>
    <t>244×1257×92</t>
  </si>
  <si>
    <t>324×1276</t>
  </si>
  <si>
    <t>片反射笠付トラフ形ベースライト</t>
  </si>
  <si>
    <t>60×1247×125</t>
  </si>
  <si>
    <t>笠付トラフ形ベースライト</t>
  </si>
  <si>
    <t>W73</t>
  </si>
  <si>
    <t>電池内蔵</t>
  </si>
  <si>
    <t>直管器具</t>
  </si>
  <si>
    <t>370×1273×99</t>
  </si>
  <si>
    <t>直付</t>
  </si>
  <si>
    <t>高天井ダウンライト</t>
  </si>
  <si>
    <t>Φ350</t>
  </si>
  <si>
    <t>昇降装置付</t>
  </si>
  <si>
    <t>吊下型</t>
  </si>
  <si>
    <t>改造</t>
  </si>
  <si>
    <t>建築化照明</t>
  </si>
  <si>
    <t>70×1240×70</t>
  </si>
  <si>
    <t>角型ダウンライト</t>
  </si>
  <si>
    <t>□350</t>
  </si>
  <si>
    <t>乳白アクリルパネル</t>
  </si>
  <si>
    <t>W60想定</t>
  </si>
  <si>
    <t>300×1257</t>
  </si>
  <si>
    <t>W120</t>
  </si>
  <si>
    <t>乳白アクリルカバー</t>
  </si>
  <si>
    <t>W180</t>
  </si>
  <si>
    <t>階段通路誘導灯
兼用型</t>
  </si>
  <si>
    <t>ガラスセード</t>
  </si>
  <si>
    <t>防犯灯</t>
  </si>
  <si>
    <t>防雨型</t>
  </si>
  <si>
    <t>透明アクリル
グローブ</t>
  </si>
  <si>
    <t>連結器具(左)</t>
  </si>
  <si>
    <t>連結器具(中)</t>
  </si>
  <si>
    <t>連結器具(右)</t>
  </si>
  <si>
    <t>ポール灯</t>
  </si>
  <si>
    <t>LED照明</t>
    <rPh sb="3" eb="5">
      <t>ショウメイ</t>
    </rPh>
    <phoneticPr fontId="105"/>
  </si>
  <si>
    <t>12　汚泥再生処理センター</t>
  </si>
  <si>
    <t>備考</t>
    <phoneticPr fontId="105"/>
  </si>
  <si>
    <t>仮設必要箇所</t>
    <phoneticPr fontId="105"/>
  </si>
  <si>
    <t>【処理・管理棟】</t>
    <phoneticPr fontId="105"/>
  </si>
  <si>
    <t>-</t>
    <phoneticPr fontId="105"/>
  </si>
  <si>
    <t>BF</t>
    <phoneticPr fontId="105"/>
  </si>
  <si>
    <t>階段室</t>
    <rPh sb="0" eb="3">
      <t>カイダンシツ</t>
    </rPh>
    <phoneticPr fontId="105"/>
  </si>
  <si>
    <t>1台中1台LED済</t>
    <rPh sb="1" eb="2">
      <t>ダイ</t>
    </rPh>
    <rPh sb="2" eb="3">
      <t>チュウ</t>
    </rPh>
    <rPh sb="4" eb="5">
      <t>ダイ</t>
    </rPh>
    <rPh sb="8" eb="9">
      <t>ズ</t>
    </rPh>
    <phoneticPr fontId="105"/>
  </si>
  <si>
    <t>D32E</t>
    <phoneticPr fontId="105"/>
  </si>
  <si>
    <t>W230想定</t>
  </si>
  <si>
    <t>5000K</t>
  </si>
  <si>
    <t>-</t>
  </si>
  <si>
    <t>対象外</t>
  </si>
  <si>
    <t>BF</t>
    <phoneticPr fontId="105"/>
  </si>
  <si>
    <t>地下ポンプ室</t>
    <rPh sb="0" eb="2">
      <t>チカ</t>
    </rPh>
    <rPh sb="5" eb="6">
      <t>シツ</t>
    </rPh>
    <phoneticPr fontId="105"/>
  </si>
  <si>
    <t>E32</t>
    <phoneticPr fontId="105"/>
  </si>
  <si>
    <t>BF</t>
    <phoneticPr fontId="105"/>
  </si>
  <si>
    <t>E32E</t>
    <phoneticPr fontId="105"/>
  </si>
  <si>
    <t>YCW</t>
    <phoneticPr fontId="105"/>
  </si>
  <si>
    <t>B級BL形　誘導灯</t>
  </si>
  <si>
    <t>CF210</t>
  </si>
  <si>
    <t>W274</t>
  </si>
  <si>
    <t>防雨・防湿型/通路</t>
  </si>
  <si>
    <t>天井直付</t>
  </si>
  <si>
    <t>両面・右矢印・左矢印</t>
  </si>
  <si>
    <t>追加</t>
    <rPh sb="0" eb="2">
      <t>ツイカ</t>
    </rPh>
    <phoneticPr fontId="105"/>
  </si>
  <si>
    <t>XCW</t>
    <phoneticPr fontId="105"/>
  </si>
  <si>
    <t>防雨・防湿型/避難口</t>
  </si>
  <si>
    <t>壁直付</t>
  </si>
  <si>
    <t>1F</t>
    <phoneticPr fontId="105"/>
  </si>
  <si>
    <t>人感センサー付</t>
    <rPh sb="0" eb="2">
      <t>ジンカン</t>
    </rPh>
    <rPh sb="6" eb="7">
      <t>ツ</t>
    </rPh>
    <phoneticPr fontId="105"/>
  </si>
  <si>
    <t>T27</t>
    <phoneticPr fontId="105"/>
  </si>
  <si>
    <t>FHT32</t>
  </si>
  <si>
    <t>2700K</t>
  </si>
  <si>
    <t>1F</t>
    <phoneticPr fontId="105"/>
  </si>
  <si>
    <t>T27E</t>
    <phoneticPr fontId="105"/>
  </si>
  <si>
    <t>1F</t>
    <phoneticPr fontId="105"/>
  </si>
  <si>
    <t>A32A</t>
    <phoneticPr fontId="105"/>
  </si>
  <si>
    <t>220×1125×80</t>
  </si>
  <si>
    <t>ルーバ付</t>
  </si>
  <si>
    <t>連続調光(センサー内蔵)</t>
  </si>
  <si>
    <t>1F</t>
    <phoneticPr fontId="105"/>
  </si>
  <si>
    <t>中央監視スペース</t>
    <rPh sb="0" eb="2">
      <t>チュウオウ</t>
    </rPh>
    <rPh sb="2" eb="4">
      <t>カンシ</t>
    </rPh>
    <phoneticPr fontId="105"/>
  </si>
  <si>
    <t>A32P</t>
    <phoneticPr fontId="105"/>
  </si>
  <si>
    <t>A32PE</t>
    <phoneticPr fontId="105"/>
  </si>
  <si>
    <t>220×1125×105</t>
  </si>
  <si>
    <t>湯沸室</t>
    <rPh sb="0" eb="2">
      <t>ユワカシ</t>
    </rPh>
    <rPh sb="2" eb="3">
      <t>シツ</t>
    </rPh>
    <phoneticPr fontId="105"/>
  </si>
  <si>
    <t>D31</t>
    <phoneticPr fontId="105"/>
  </si>
  <si>
    <t>打合せ室</t>
    <rPh sb="0" eb="2">
      <t>ウチアワ</t>
    </rPh>
    <rPh sb="3" eb="4">
      <t>シツ</t>
    </rPh>
    <phoneticPr fontId="105"/>
  </si>
  <si>
    <t>A32</t>
    <phoneticPr fontId="105"/>
  </si>
  <si>
    <t>A32E</t>
    <phoneticPr fontId="105"/>
  </si>
  <si>
    <t>男子更衣室</t>
    <rPh sb="0" eb="5">
      <t>ダンシコウイシツ</t>
    </rPh>
    <phoneticPr fontId="105"/>
  </si>
  <si>
    <t>D31</t>
    <phoneticPr fontId="105"/>
  </si>
  <si>
    <t>女子更衣室</t>
    <rPh sb="0" eb="5">
      <t>ジョシコウイシツ</t>
    </rPh>
    <phoneticPr fontId="105"/>
  </si>
  <si>
    <t>D31</t>
    <phoneticPr fontId="105"/>
  </si>
  <si>
    <t>ホール廊下</t>
    <rPh sb="3" eb="5">
      <t>ロウカ</t>
    </rPh>
    <phoneticPr fontId="105"/>
  </si>
  <si>
    <t>B32</t>
    <phoneticPr fontId="105"/>
  </si>
  <si>
    <t>W300想定</t>
  </si>
  <si>
    <t>アクリルパネル</t>
  </si>
  <si>
    <t>1F</t>
    <phoneticPr fontId="105"/>
  </si>
  <si>
    <t>B32E</t>
    <phoneticPr fontId="105"/>
  </si>
  <si>
    <t>ガラスパネル</t>
  </si>
  <si>
    <t>T27</t>
    <phoneticPr fontId="105"/>
  </si>
  <si>
    <t>T27E</t>
    <phoneticPr fontId="105"/>
  </si>
  <si>
    <t>階段下倉庫</t>
    <rPh sb="0" eb="5">
      <t>カイダンシタソウコ</t>
    </rPh>
    <phoneticPr fontId="105"/>
  </si>
  <si>
    <t>入口上部 壁直付</t>
    <rPh sb="0" eb="2">
      <t>イリグチ</t>
    </rPh>
    <rPh sb="2" eb="4">
      <t>ジョウブ</t>
    </rPh>
    <rPh sb="5" eb="6">
      <t>カベ</t>
    </rPh>
    <rPh sb="6" eb="7">
      <t>チョク</t>
    </rPh>
    <rPh sb="7" eb="8">
      <t>ツケ</t>
    </rPh>
    <phoneticPr fontId="105"/>
  </si>
  <si>
    <t>D31</t>
    <phoneticPr fontId="105"/>
  </si>
  <si>
    <t>倉庫1</t>
    <rPh sb="0" eb="2">
      <t>ソウコ</t>
    </rPh>
    <phoneticPr fontId="105"/>
  </si>
  <si>
    <t>D32</t>
    <phoneticPr fontId="105"/>
  </si>
  <si>
    <t>男子便所</t>
    <rPh sb="0" eb="4">
      <t>ダンシベンジョ</t>
    </rPh>
    <phoneticPr fontId="105"/>
  </si>
  <si>
    <t>人感センサー別置</t>
    <rPh sb="0" eb="2">
      <t>ジンカン</t>
    </rPh>
    <rPh sb="6" eb="8">
      <t>ベッチ</t>
    </rPh>
    <phoneticPr fontId="105"/>
  </si>
  <si>
    <t>U31</t>
    <phoneticPr fontId="105"/>
  </si>
  <si>
    <t>W150</t>
  </si>
  <si>
    <t>1F</t>
    <phoneticPr fontId="105"/>
  </si>
  <si>
    <t>F31</t>
    <phoneticPr fontId="105"/>
  </si>
  <si>
    <t>ミラー灯</t>
  </si>
  <si>
    <t>FHP32</t>
  </si>
  <si>
    <t>510×125</t>
  </si>
  <si>
    <t>1F</t>
    <phoneticPr fontId="105"/>
  </si>
  <si>
    <t>女子便所</t>
    <rPh sb="0" eb="4">
      <t>ジョシベンジョ</t>
    </rPh>
    <phoneticPr fontId="105"/>
  </si>
  <si>
    <t>U31</t>
    <phoneticPr fontId="105"/>
  </si>
  <si>
    <t>F31</t>
    <phoneticPr fontId="105"/>
  </si>
  <si>
    <t>倉庫・工作室</t>
    <rPh sb="0" eb="2">
      <t>ソウコ</t>
    </rPh>
    <rPh sb="3" eb="5">
      <t>コウサク</t>
    </rPh>
    <rPh sb="5" eb="6">
      <t>シツ</t>
    </rPh>
    <phoneticPr fontId="105"/>
  </si>
  <si>
    <t>C32</t>
    <phoneticPr fontId="105"/>
  </si>
  <si>
    <t>処理設備室</t>
    <phoneticPr fontId="105"/>
  </si>
  <si>
    <t>E32</t>
    <phoneticPr fontId="105"/>
  </si>
  <si>
    <t>E32E</t>
    <phoneticPr fontId="105"/>
  </si>
  <si>
    <t>XCW</t>
    <phoneticPr fontId="105"/>
  </si>
  <si>
    <t>処理設備室(ヤード側)</t>
    <rPh sb="9" eb="10">
      <t>ガワ</t>
    </rPh>
    <phoneticPr fontId="105"/>
  </si>
  <si>
    <t>E32</t>
    <phoneticPr fontId="105"/>
  </si>
  <si>
    <t>E32E</t>
    <phoneticPr fontId="105"/>
  </si>
  <si>
    <t>1F</t>
    <phoneticPr fontId="105"/>
  </si>
  <si>
    <t>YCW</t>
    <phoneticPr fontId="105"/>
  </si>
  <si>
    <t>J32E</t>
    <phoneticPr fontId="105"/>
  </si>
  <si>
    <t>W240</t>
  </si>
  <si>
    <t>階段通路誘導灯兼用型</t>
  </si>
  <si>
    <t>ホッパ室</t>
    <rPh sb="3" eb="4">
      <t>シツ</t>
    </rPh>
    <phoneticPr fontId="105"/>
  </si>
  <si>
    <t>E32</t>
    <phoneticPr fontId="105"/>
  </si>
  <si>
    <t>1F</t>
    <phoneticPr fontId="105"/>
  </si>
  <si>
    <t>E32E</t>
    <phoneticPr fontId="105"/>
  </si>
  <si>
    <t>沈砂除去室</t>
    <rPh sb="0" eb="1">
      <t>チン</t>
    </rPh>
    <rPh sb="1" eb="2">
      <t>スナ</t>
    </rPh>
    <rPh sb="2" eb="4">
      <t>ジョキョ</t>
    </rPh>
    <rPh sb="4" eb="5">
      <t>シツ</t>
    </rPh>
    <phoneticPr fontId="105"/>
  </si>
  <si>
    <t>E32S</t>
    <phoneticPr fontId="105"/>
  </si>
  <si>
    <t>SUS</t>
  </si>
  <si>
    <t>E32SE</t>
    <phoneticPr fontId="105"/>
  </si>
  <si>
    <t>U32</t>
    <phoneticPr fontId="105"/>
  </si>
  <si>
    <t>W220</t>
  </si>
  <si>
    <t>F31</t>
    <phoneticPr fontId="105"/>
  </si>
  <si>
    <t>1F</t>
    <phoneticPr fontId="105"/>
  </si>
  <si>
    <t>U12</t>
    <phoneticPr fontId="105"/>
  </si>
  <si>
    <t>FHF16(高出力)</t>
  </si>
  <si>
    <t>D12</t>
    <phoneticPr fontId="105"/>
  </si>
  <si>
    <t>W160</t>
  </si>
  <si>
    <t>受入室</t>
    <rPh sb="0" eb="2">
      <t>ウケイレ</t>
    </rPh>
    <rPh sb="2" eb="3">
      <t>シツ</t>
    </rPh>
    <phoneticPr fontId="105"/>
  </si>
  <si>
    <t>G31W</t>
    <phoneticPr fontId="105"/>
  </si>
  <si>
    <t>ウォールライト</t>
  </si>
  <si>
    <t>100×1270</t>
  </si>
  <si>
    <t>防雨・防湿型</t>
  </si>
  <si>
    <t>乳白クリーンアクリルカバー</t>
  </si>
  <si>
    <t>4台中2台LED済</t>
    <rPh sb="1" eb="2">
      <t>ダイ</t>
    </rPh>
    <rPh sb="2" eb="3">
      <t>チュウ</t>
    </rPh>
    <rPh sb="4" eb="5">
      <t>ダイ</t>
    </rPh>
    <rPh sb="8" eb="9">
      <t>ズ</t>
    </rPh>
    <phoneticPr fontId="105"/>
  </si>
  <si>
    <t>P251</t>
    <phoneticPr fontId="105"/>
  </si>
  <si>
    <t>MF250</t>
  </si>
  <si>
    <t>角型・広角型</t>
  </si>
  <si>
    <t>据置取付型</t>
  </si>
  <si>
    <t>防雨・耐塩害仕様</t>
  </si>
  <si>
    <t>前室上部にあり
操作盤は⑲便所にあり</t>
    <rPh sb="0" eb="2">
      <t>マエシツ</t>
    </rPh>
    <rPh sb="2" eb="3">
      <t>ウエ</t>
    </rPh>
    <rPh sb="3" eb="4">
      <t>ブ</t>
    </rPh>
    <rPh sb="8" eb="11">
      <t>ソウサバン</t>
    </rPh>
    <rPh sb="13" eb="15">
      <t>ベンジョ</t>
    </rPh>
    <phoneticPr fontId="105"/>
  </si>
  <si>
    <t>H301</t>
    <phoneticPr fontId="105"/>
  </si>
  <si>
    <t>高天井照明</t>
  </si>
  <si>
    <t>H300</t>
  </si>
  <si>
    <t>バラスト付ソケット</t>
  </si>
  <si>
    <t>定電力安定器</t>
  </si>
  <si>
    <t>電動式昇降機付</t>
  </si>
  <si>
    <t>渡り廊下(屋外)</t>
    <rPh sb="0" eb="1">
      <t>ワタ</t>
    </rPh>
    <rPh sb="2" eb="4">
      <t>ロウカ</t>
    </rPh>
    <rPh sb="5" eb="7">
      <t>オクガイ</t>
    </rPh>
    <phoneticPr fontId="105"/>
  </si>
  <si>
    <t>G2-15</t>
    <phoneticPr fontId="105"/>
  </si>
  <si>
    <t>丸型ブラケット灯</t>
  </si>
  <si>
    <t>EFD15</t>
  </si>
  <si>
    <t>E17</t>
  </si>
  <si>
    <t>Φ220</t>
  </si>
  <si>
    <t>防雨・防湿型(密閉)</t>
  </si>
  <si>
    <t>低誘虫UVカット仕様</t>
  </si>
  <si>
    <t>L</t>
  </si>
  <si>
    <t>1F</t>
    <phoneticPr fontId="105"/>
  </si>
  <si>
    <t>渡り廊下(屋外)</t>
    <rPh sb="0" eb="1">
      <t>ワタ</t>
    </rPh>
    <rPh sb="2" eb="4">
      <t>ロウカ</t>
    </rPh>
    <phoneticPr fontId="105"/>
  </si>
  <si>
    <t>G121</t>
    <phoneticPr fontId="105"/>
  </si>
  <si>
    <t>ブラケット灯</t>
  </si>
  <si>
    <t>120×650</t>
  </si>
  <si>
    <t>駐輪場(屋外)</t>
    <rPh sb="0" eb="3">
      <t>チュウリンジョウ</t>
    </rPh>
    <phoneticPr fontId="105"/>
  </si>
  <si>
    <t>数量表3台/配灯図2台</t>
    <phoneticPr fontId="105"/>
  </si>
  <si>
    <t>AA</t>
    <phoneticPr fontId="105"/>
  </si>
  <si>
    <t>トラフ形ベースライト</t>
  </si>
  <si>
    <t>W75</t>
  </si>
  <si>
    <t>外部</t>
    <rPh sb="0" eb="2">
      <t>ガイブ</t>
    </rPh>
    <phoneticPr fontId="105"/>
  </si>
  <si>
    <t>G2-15</t>
    <phoneticPr fontId="105"/>
  </si>
  <si>
    <t>倉庫(外部)</t>
    <rPh sb="0" eb="2">
      <t>ソウコ</t>
    </rPh>
    <rPh sb="3" eb="5">
      <t>ガイブ</t>
    </rPh>
    <phoneticPr fontId="105"/>
  </si>
  <si>
    <t>E32</t>
    <phoneticPr fontId="105"/>
  </si>
  <si>
    <r>
      <rPr>
        <sz val="9"/>
        <rFont val="ＭＳ Ｐゴシック"/>
        <family val="3"/>
        <charset val="128"/>
        <scheme val="minor"/>
      </rPr>
      <t>車</t>
    </r>
    <r>
      <rPr>
        <sz val="9"/>
        <color theme="1"/>
        <rFont val="ＭＳ Ｐゴシック"/>
        <family val="3"/>
        <charset val="128"/>
        <scheme val="minor"/>
      </rPr>
      <t>庫(4ｔ重)</t>
    </r>
    <rPh sb="0" eb="1">
      <t>クルマ</t>
    </rPh>
    <rPh sb="1" eb="2">
      <t>コ</t>
    </rPh>
    <rPh sb="5" eb="6">
      <t>オモ</t>
    </rPh>
    <phoneticPr fontId="105"/>
  </si>
  <si>
    <t>2F</t>
    <phoneticPr fontId="105"/>
  </si>
  <si>
    <t>吹抜部分含む</t>
    <rPh sb="0" eb="2">
      <t>フキヌケ</t>
    </rPh>
    <rPh sb="2" eb="4">
      <t>ブブン</t>
    </rPh>
    <rPh sb="4" eb="5">
      <t>フク</t>
    </rPh>
    <phoneticPr fontId="105"/>
  </si>
  <si>
    <t>B32</t>
    <phoneticPr fontId="105"/>
  </si>
  <si>
    <t>2F</t>
    <phoneticPr fontId="105"/>
  </si>
  <si>
    <t>2F</t>
    <phoneticPr fontId="105"/>
  </si>
  <si>
    <t>T27E</t>
    <phoneticPr fontId="105"/>
  </si>
  <si>
    <t>2F</t>
    <phoneticPr fontId="105"/>
  </si>
  <si>
    <t>階段室B</t>
    <rPh sb="0" eb="3">
      <t>カイダンシツ</t>
    </rPh>
    <phoneticPr fontId="105"/>
  </si>
  <si>
    <t>電気室</t>
    <rPh sb="0" eb="3">
      <t>デンキシツ</t>
    </rPh>
    <phoneticPr fontId="105"/>
  </si>
  <si>
    <t>D32</t>
    <phoneticPr fontId="105"/>
  </si>
  <si>
    <t>2F</t>
    <phoneticPr fontId="105"/>
  </si>
  <si>
    <t>D32E</t>
    <phoneticPr fontId="105"/>
  </si>
  <si>
    <t>U31</t>
    <phoneticPr fontId="105"/>
  </si>
  <si>
    <t>2F</t>
    <phoneticPr fontId="105"/>
  </si>
  <si>
    <t>身障便所</t>
    <rPh sb="0" eb="2">
      <t>シンショウ</t>
    </rPh>
    <rPh sb="2" eb="4">
      <t>ベンジョ</t>
    </rPh>
    <phoneticPr fontId="105"/>
  </si>
  <si>
    <t>U12</t>
    <phoneticPr fontId="105"/>
  </si>
  <si>
    <t>水質試験室</t>
    <rPh sb="0" eb="5">
      <t>スイシツシケンシツ</t>
    </rPh>
    <phoneticPr fontId="105"/>
  </si>
  <si>
    <t>A32</t>
    <phoneticPr fontId="105"/>
  </si>
  <si>
    <t>A32E</t>
    <phoneticPr fontId="105"/>
  </si>
  <si>
    <t>W21</t>
    <phoneticPr fontId="105"/>
  </si>
  <si>
    <t>57×610</t>
  </si>
  <si>
    <t>密閉型</t>
  </si>
  <si>
    <t>乳白プラスチックカバー</t>
  </si>
  <si>
    <t>前処理脱水機室</t>
    <rPh sb="0" eb="3">
      <t>マエショリ</t>
    </rPh>
    <rPh sb="3" eb="7">
      <t>ダッスイキシツ</t>
    </rPh>
    <phoneticPr fontId="105"/>
  </si>
  <si>
    <t>数量表18台/配灯図17台</t>
    <phoneticPr fontId="105"/>
  </si>
  <si>
    <t>数量表2台/配灯図4台</t>
    <phoneticPr fontId="105"/>
  </si>
  <si>
    <t>E32E</t>
    <phoneticPr fontId="105"/>
  </si>
  <si>
    <t>E11</t>
    <phoneticPr fontId="105"/>
  </si>
  <si>
    <t>170×631</t>
  </si>
  <si>
    <t>E31</t>
    <phoneticPr fontId="105"/>
  </si>
  <si>
    <t>170×1240</t>
  </si>
  <si>
    <t>ファン・ブロワ室</t>
    <rPh sb="7" eb="8">
      <t>シツ</t>
    </rPh>
    <phoneticPr fontId="105"/>
  </si>
  <si>
    <t>2F</t>
    <phoneticPr fontId="105"/>
  </si>
  <si>
    <t>脱臭室</t>
    <rPh sb="0" eb="3">
      <t>ダッシュウシツ</t>
    </rPh>
    <phoneticPr fontId="105"/>
  </si>
  <si>
    <t>数量表9台/配灯図8台</t>
    <phoneticPr fontId="105"/>
  </si>
  <si>
    <t>E32</t>
    <phoneticPr fontId="105"/>
  </si>
  <si>
    <t>数量表1台/配灯図2台</t>
    <phoneticPr fontId="105"/>
  </si>
  <si>
    <t>追加
壁付</t>
    <rPh sb="0" eb="2">
      <t>ツイカ</t>
    </rPh>
    <rPh sb="3" eb="5">
      <t>カベツキ</t>
    </rPh>
    <phoneticPr fontId="105"/>
  </si>
  <si>
    <t>C31</t>
    <phoneticPr fontId="105"/>
  </si>
  <si>
    <t>72×1250</t>
  </si>
  <si>
    <t>階段室A</t>
    <rPh sb="0" eb="3">
      <t>カイダンシツ</t>
    </rPh>
    <phoneticPr fontId="105"/>
  </si>
  <si>
    <t>J32E</t>
    <phoneticPr fontId="105"/>
  </si>
  <si>
    <t>職員更衣室</t>
    <rPh sb="0" eb="5">
      <t>ショクインコウイシツ</t>
    </rPh>
    <phoneticPr fontId="105"/>
  </si>
  <si>
    <t>D32E</t>
    <phoneticPr fontId="105"/>
  </si>
  <si>
    <t>洗濯室</t>
    <rPh sb="0" eb="3">
      <t>センタクシツ</t>
    </rPh>
    <phoneticPr fontId="105"/>
  </si>
  <si>
    <t>D12</t>
    <phoneticPr fontId="105"/>
  </si>
  <si>
    <t>脱衣室</t>
    <rPh sb="0" eb="3">
      <t>ダツイシツ</t>
    </rPh>
    <phoneticPr fontId="105"/>
  </si>
  <si>
    <t>追加
シャワー室含む</t>
    <rPh sb="0" eb="2">
      <t>ツイカ</t>
    </rPh>
    <rPh sb="7" eb="8">
      <t>シツ</t>
    </rPh>
    <rPh sb="8" eb="9">
      <t>フク</t>
    </rPh>
    <phoneticPr fontId="105"/>
  </si>
  <si>
    <t>UB</t>
    <phoneticPr fontId="105"/>
  </si>
  <si>
    <t>浴室ブラケット灯</t>
  </si>
  <si>
    <t>IL60</t>
  </si>
  <si>
    <t>乳白カバー</t>
  </si>
  <si>
    <t>職員控室・食堂</t>
    <rPh sb="0" eb="4">
      <t>ショクインヒカエシツ</t>
    </rPh>
    <rPh sb="5" eb="7">
      <t>ショクドウ</t>
    </rPh>
    <phoneticPr fontId="105"/>
  </si>
  <si>
    <t>D32</t>
    <phoneticPr fontId="105"/>
  </si>
  <si>
    <t>休憩室</t>
    <rPh sb="0" eb="3">
      <t>キュウケイシツ</t>
    </rPh>
    <phoneticPr fontId="105"/>
  </si>
  <si>
    <t>K32</t>
    <phoneticPr fontId="105"/>
  </si>
  <si>
    <t>角型シーリングライト</t>
  </si>
  <si>
    <t>FHC20</t>
  </si>
  <si>
    <t xml:space="preserve">乳白アクリルカバー(模様入り) </t>
  </si>
  <si>
    <t>物品庫</t>
    <rPh sb="0" eb="3">
      <t>ブッピンコ</t>
    </rPh>
    <phoneticPr fontId="105"/>
  </si>
  <si>
    <t>D32</t>
    <phoneticPr fontId="105"/>
  </si>
  <si>
    <t>2F</t>
    <phoneticPr fontId="105"/>
  </si>
  <si>
    <t>研修室</t>
    <rPh sb="0" eb="3">
      <t>ケンシュウシツ</t>
    </rPh>
    <phoneticPr fontId="105"/>
  </si>
  <si>
    <t>A32</t>
    <phoneticPr fontId="105"/>
  </si>
  <si>
    <t>2F</t>
    <phoneticPr fontId="105"/>
  </si>
  <si>
    <t>A32E</t>
    <phoneticPr fontId="105"/>
  </si>
  <si>
    <t>RF</t>
    <phoneticPr fontId="105"/>
  </si>
  <si>
    <t>D32E</t>
    <phoneticPr fontId="105"/>
  </si>
  <si>
    <t>J32E</t>
    <phoneticPr fontId="105"/>
  </si>
  <si>
    <t>G2-15</t>
    <phoneticPr fontId="105"/>
  </si>
  <si>
    <t>-</t>
    <phoneticPr fontId="105"/>
  </si>
  <si>
    <t>【剪定枝資源化棟】</t>
    <phoneticPr fontId="105"/>
  </si>
  <si>
    <t>1F</t>
    <phoneticPr fontId="105"/>
  </si>
  <si>
    <t>コンポスト室</t>
    <rPh sb="5" eb="6">
      <t>シツ</t>
    </rPh>
    <phoneticPr fontId="105"/>
  </si>
  <si>
    <t>4台中1台破損</t>
    <rPh sb="1" eb="2">
      <t>ダイ</t>
    </rPh>
    <rPh sb="2" eb="3">
      <t>チュウ</t>
    </rPh>
    <rPh sb="4" eb="5">
      <t>ダイ</t>
    </rPh>
    <rPh sb="5" eb="7">
      <t>ハソン</t>
    </rPh>
    <phoneticPr fontId="105"/>
  </si>
  <si>
    <t>H301</t>
    <phoneticPr fontId="105"/>
  </si>
  <si>
    <t>L31</t>
    <phoneticPr fontId="105"/>
  </si>
  <si>
    <t>130×1370×131</t>
  </si>
  <si>
    <t>壁付/ガード付</t>
  </si>
  <si>
    <t>防塵・防雨・防湿型</t>
  </si>
  <si>
    <t>剪定枝受入室</t>
    <rPh sb="0" eb="2">
      <t>センテイ</t>
    </rPh>
    <rPh sb="2" eb="3">
      <t>エダ</t>
    </rPh>
    <rPh sb="3" eb="5">
      <t>ウケイレ</t>
    </rPh>
    <rPh sb="5" eb="6">
      <t>シツ</t>
    </rPh>
    <phoneticPr fontId="105"/>
  </si>
  <si>
    <t>13台中4台LED済</t>
    <rPh sb="2" eb="3">
      <t>ダイ</t>
    </rPh>
    <rPh sb="3" eb="4">
      <t>チュウ</t>
    </rPh>
    <rPh sb="5" eb="6">
      <t>ダイ</t>
    </rPh>
    <rPh sb="9" eb="10">
      <t>ズミ</t>
    </rPh>
    <phoneticPr fontId="105"/>
  </si>
  <si>
    <t>H301</t>
    <phoneticPr fontId="105"/>
  </si>
  <si>
    <t>D31</t>
    <phoneticPr fontId="105"/>
  </si>
  <si>
    <t>U31</t>
    <phoneticPr fontId="105"/>
  </si>
  <si>
    <t>B32E</t>
    <phoneticPr fontId="105"/>
  </si>
  <si>
    <t>受入監視室</t>
    <rPh sb="0" eb="2">
      <t>ウケイレ</t>
    </rPh>
    <rPh sb="2" eb="5">
      <t>カンシシツ</t>
    </rPh>
    <phoneticPr fontId="105"/>
  </si>
  <si>
    <t>A32</t>
    <phoneticPr fontId="105"/>
  </si>
  <si>
    <t>A32E</t>
    <phoneticPr fontId="105"/>
  </si>
  <si>
    <t>G2-15</t>
    <phoneticPr fontId="105"/>
  </si>
  <si>
    <t>-</t>
    <phoneticPr fontId="105"/>
  </si>
  <si>
    <t>6台中1台LED電球変更済</t>
    <rPh sb="1" eb="3">
      <t>ダイチュウ</t>
    </rPh>
    <rPh sb="4" eb="5">
      <t>ダイ</t>
    </rPh>
    <rPh sb="8" eb="10">
      <t>デンキュウ</t>
    </rPh>
    <rPh sb="10" eb="12">
      <t>ヘンコウ</t>
    </rPh>
    <rPh sb="12" eb="13">
      <t>ズ</t>
    </rPh>
    <phoneticPr fontId="105"/>
  </si>
  <si>
    <t>ポールΦ76.Φ139</t>
  </si>
  <si>
    <t>Q251</t>
    <phoneticPr fontId="105"/>
  </si>
  <si>
    <t>防雨・耐塩型</t>
  </si>
  <si>
    <t>透明ガラスグローブ付</t>
  </si>
  <si>
    <t>指定色塗装</t>
  </si>
  <si>
    <t>門柱灯</t>
    <rPh sb="0" eb="3">
      <t>モンチュウトウ</t>
    </rPh>
    <phoneticPr fontId="105"/>
  </si>
  <si>
    <t>S15W</t>
    <phoneticPr fontId="105"/>
  </si>
  <si>
    <t>門柱灯</t>
  </si>
  <si>
    <t>FDL13</t>
  </si>
  <si>
    <t>□155／H=194</t>
  </si>
  <si>
    <t>角型</t>
  </si>
  <si>
    <t>乳白つや消しガラスカバー</t>
  </si>
  <si>
    <t>-</t>
    <phoneticPr fontId="105"/>
  </si>
  <si>
    <t>-</t>
    <phoneticPr fontId="105"/>
  </si>
  <si>
    <t>既存照明
従量電気料金（円）</t>
    <phoneticPr fontId="105"/>
  </si>
  <si>
    <t>提案金額総額(税抜)</t>
    <phoneticPr fontId="105"/>
  </si>
  <si>
    <t>kWh/年</t>
    <phoneticPr fontId="10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</si>
</sst>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176" formatCode="yyyy/mm/dd"/>
    <numFmt numFmtId="177" formatCode="General_)"/>
    <numFmt numFmtId="178" formatCode="0.00%;[Red]\-0.00%;&quot;－&quot;"/>
    <numFmt numFmtId="179" formatCode="dd\-mmm\-yy_)"/>
    <numFmt numFmtId="180" formatCode="#"/>
    <numFmt numFmtId="181" formatCode="#,##0_ "/>
    <numFmt numFmtId="182" formatCode="_-* #,##0_-;\-* #,##0_-;_-* &quot;-&quot;_-;_-@_-"/>
    <numFmt numFmtId="183" formatCode="0.0%"/>
    <numFmt numFmtId="184" formatCode="0_)"/>
    <numFmt numFmtId="185" formatCode="#,##0.000;[Red]&quot;¥&quot;\!\-#,##0.000"/>
    <numFmt numFmtId="186" formatCode="#,##0_ ;[Red]\-#,##0\ "/>
    <numFmt numFmtId="187" formatCode="&quot;(&quot;0.00%&quot;)   &quot;;[Red]\-&quot;(&quot;0.00%&quot;)   &quot;;&quot;－    &quot;"/>
    <numFmt numFmtId="188" formatCode="#,##0.000"/>
    <numFmt numFmtId="189" formatCode="_-* #,##0.00_-;\-* #,##0.00_-;_-* &quot;-&quot;??_-;_-@_-"/>
    <numFmt numFmtId="190" formatCode="0.0"/>
    <numFmt numFmtId="191" formatCode="#,##0.000_);\(#,##0.000\)"/>
    <numFmt numFmtId="192" formatCode="_(&quot;$&quot;* #,##0.0_);_(&quot;$&quot;* \(#,##0.0\);_(&quot;$&quot;* &quot;-&quot;??_);_(@_)"/>
    <numFmt numFmtId="193" formatCode="#,##0.00000;[Red]&quot;¥&quot;\!\-#,##0.00000"/>
    <numFmt numFmtId="194" formatCode="&quot;(&quot;0%&quot;)   &quot;;[Red]\-&quot;(&quot;0%&quot;)   &quot;;&quot;－    &quot;"/>
    <numFmt numFmtId="195" formatCode="#,##0_);[Red]\(#,##0\)"/>
    <numFmt numFmtId="196" formatCode="_(&quot;$&quot;* #,##0_);_(&quot;$&quot;* \(#,##0\);_(&quot;$&quot;* &quot;-&quot;_);_(@_)"/>
    <numFmt numFmtId="197" formatCode="#,##0.00&quot; $&quot;;\-#,##0.00&quot; $&quot;"/>
    <numFmt numFmtId="198" formatCode="0.0000000000"/>
    <numFmt numFmtId="199" formatCode="_(&quot;$&quot;* #,##0.00_);_(&quot;$&quot;* \(#,##0.00\);_(&quot;$&quot;* &quot;-&quot;??_);_(@_)"/>
    <numFmt numFmtId="200" formatCode="#,##0&quot;灯&quot;"/>
    <numFmt numFmtId="201" formatCode="#,##0&quot;年間&quot;"/>
    <numFmt numFmtId="202" formatCode="0;\-0;;@"/>
    <numFmt numFmtId="203" formatCode="0.0;\-0.0;;@"/>
    <numFmt numFmtId="204" formatCode="#,##0;\-0;;@"/>
    <numFmt numFmtId="205" formatCode="#,##0.0_);[Red]\(#,##0.0\)"/>
    <numFmt numFmtId="206" formatCode="&quot;H=&quot;#.0&quot;m&quot;"/>
  </numFmts>
  <fonts count="113">
    <font>
      <sz val="11"/>
      <color theme="1"/>
      <name val="ＭＳ Ｐゴシック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u/>
      <sz val="14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i/>
      <sz val="16"/>
      <color theme="1"/>
      <name val="ＭＳ Ｐゴシック"/>
      <family val="3"/>
      <charset val="128"/>
      <scheme val="minor"/>
    </font>
    <font>
      <i/>
      <sz val="9"/>
      <color theme="1"/>
      <name val="ＭＳ Ｐゴシック"/>
      <family val="3"/>
      <charset val="128"/>
      <scheme val="minor"/>
    </font>
    <font>
      <i/>
      <sz val="12"/>
      <color theme="1"/>
      <name val="ＭＳ Ｐゴシック"/>
      <family val="3"/>
      <charset val="128"/>
      <scheme val="minor"/>
    </font>
    <font>
      <b/>
      <i/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i/>
      <u/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indexed="6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5"/>
      <color indexed="56"/>
      <name val="宋体"/>
      <family val="3"/>
      <charset val="128"/>
    </font>
    <font>
      <sz val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宋体"/>
    </font>
    <font>
      <b/>
      <sz val="11"/>
      <color indexed="9"/>
      <name val="ＭＳ Ｐゴシック"/>
      <family val="3"/>
      <charset val="128"/>
    </font>
    <font>
      <sz val="10"/>
      <name val="Helv"/>
      <family val="2"/>
    </font>
    <font>
      <sz val="11"/>
      <color indexed="9"/>
      <name val="宋体"/>
    </font>
    <font>
      <b/>
      <sz val="18"/>
      <color indexed="56"/>
      <name val="ＭＳ Ｐゴシック"/>
      <family val="3"/>
      <charset val="128"/>
    </font>
    <font>
      <sz val="9"/>
      <name val="Times New Roman"/>
      <family val="1"/>
    </font>
    <font>
      <b/>
      <sz val="18"/>
      <color indexed="56"/>
      <name val="新細明體"/>
      <family val="1"/>
      <charset val="255"/>
    </font>
    <font>
      <sz val="10"/>
      <name val="MS Sans Serif"/>
      <family val="2"/>
    </font>
    <font>
      <sz val="12"/>
      <color indexed="8"/>
      <name val="新細明體"/>
      <family val="1"/>
      <charset val="255"/>
    </font>
    <font>
      <b/>
      <sz val="11"/>
      <color indexed="56"/>
      <name val="新細明體"/>
      <family val="1"/>
      <charset val="255"/>
    </font>
    <font>
      <sz val="14"/>
      <name val="明朝"/>
      <charset val="128"/>
    </font>
    <font>
      <sz val="11"/>
      <name val="ＭＳ ゴシック"/>
      <family val="3"/>
      <charset val="128"/>
    </font>
    <font>
      <sz val="11"/>
      <name val="돋움"/>
      <family val="2"/>
    </font>
    <font>
      <b/>
      <sz val="18"/>
      <color indexed="56"/>
      <name val="宋体"/>
    </font>
    <font>
      <sz val="11"/>
      <name val="¾©"/>
      <family val="1"/>
    </font>
    <font>
      <sz val="10"/>
      <name val="Geneva"/>
      <family val="2"/>
    </font>
    <font>
      <b/>
      <sz val="9"/>
      <name val="Times New Roman"/>
      <family val="1"/>
    </font>
    <font>
      <sz val="11"/>
      <color indexed="20"/>
      <name val="宋体"/>
    </font>
    <font>
      <sz val="12"/>
      <color indexed="9"/>
      <name val="新細明體"/>
      <family val="1"/>
      <charset val="255"/>
    </font>
    <font>
      <sz val="11"/>
      <color indexed="6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8"/>
      <name val="Arial"/>
      <family val="2"/>
    </font>
    <font>
      <sz val="11"/>
      <color indexed="52"/>
      <name val="ＭＳ Ｐゴシック"/>
      <family val="3"/>
      <charset val="128"/>
    </font>
    <font>
      <b/>
      <sz val="12"/>
      <name val="Arial"/>
      <family val="2"/>
    </font>
    <font>
      <b/>
      <sz val="12"/>
      <name val="Helv"/>
      <family val="2"/>
    </font>
    <font>
      <sz val="10"/>
      <name val="Arial"/>
      <family val="2"/>
    </font>
    <font>
      <sz val="12"/>
      <name val="Helv"/>
      <family val="2"/>
    </font>
    <font>
      <b/>
      <sz val="11"/>
      <color indexed="8"/>
      <name val="ＭＳ Ｐゴシック"/>
      <family val="3"/>
      <charset val="128"/>
    </font>
    <font>
      <sz val="11"/>
      <color indexed="8"/>
      <name val="HGPｺﾞｼｯｸM"/>
      <family val="3"/>
      <charset val="128"/>
    </font>
    <font>
      <sz val="10"/>
      <name val="Times New Roman"/>
      <family val="1"/>
    </font>
    <font>
      <sz val="11"/>
      <color indexed="17"/>
      <name val="宋体"/>
    </font>
    <font>
      <sz val="11"/>
      <color indexed="62"/>
      <name val="宋体"/>
    </font>
    <font>
      <sz val="12"/>
      <color indexed="62"/>
      <name val="新細明體"/>
      <family val="1"/>
      <charset val="255"/>
    </font>
    <font>
      <b/>
      <sz val="13"/>
      <color indexed="56"/>
      <name val="新細明體"/>
      <family val="1"/>
      <charset val="255"/>
    </font>
    <font>
      <b/>
      <sz val="11"/>
      <color indexed="8"/>
      <name val="宋体"/>
    </font>
    <font>
      <sz val="11"/>
      <name val="ＭＳ 明朝"/>
      <family val="1"/>
      <charset val="128"/>
    </font>
    <font>
      <sz val="11"/>
      <color indexed="52"/>
      <name val="宋体"/>
    </font>
    <font>
      <sz val="10"/>
      <name val="ＭＳ ゴシック"/>
      <family val="3"/>
      <charset val="128"/>
    </font>
    <font>
      <i/>
      <sz val="12"/>
      <color indexed="23"/>
      <name val="新細明體"/>
      <family val="1"/>
      <charset val="255"/>
    </font>
    <font>
      <b/>
      <sz val="11"/>
      <color indexed="52"/>
      <name val="宋体"/>
    </font>
    <font>
      <b/>
      <sz val="11"/>
      <color indexed="63"/>
      <name val="宋体"/>
    </font>
    <font>
      <u/>
      <sz val="10"/>
      <color indexed="12"/>
      <name val="Arial"/>
      <family val="2"/>
    </font>
    <font>
      <b/>
      <sz val="12"/>
      <color indexed="9"/>
      <name val="新細明體"/>
      <family val="1"/>
      <charset val="255"/>
    </font>
    <font>
      <sz val="10"/>
      <color indexed="8"/>
      <name val="Arial"/>
      <family val="2"/>
    </font>
    <font>
      <sz val="8"/>
      <name val="Sans EE"/>
      <charset val="238"/>
    </font>
    <font>
      <sz val="11"/>
      <color theme="1"/>
      <name val="HGPｺﾞｼｯｸM"/>
      <family val="3"/>
      <charset val="128"/>
    </font>
    <font>
      <sz val="12"/>
      <color indexed="20"/>
      <name val="新細明體"/>
      <family val="1"/>
      <charset val="255"/>
    </font>
    <font>
      <sz val="11"/>
      <color indexed="60"/>
      <name val="宋体"/>
    </font>
    <font>
      <sz val="11"/>
      <name val="明朝"/>
      <charset val="128"/>
    </font>
    <font>
      <b/>
      <sz val="11"/>
      <color indexed="9"/>
      <name val="宋体"/>
    </font>
    <font>
      <b/>
      <sz val="14"/>
      <name val="ＭＳ Ｐゴシック"/>
      <family val="3"/>
      <charset val="128"/>
    </font>
    <font>
      <b/>
      <sz val="11"/>
      <color indexed="56"/>
      <name val="宋体"/>
    </font>
    <font>
      <b/>
      <sz val="11"/>
      <name val="Arial"/>
      <family val="2"/>
    </font>
    <font>
      <sz val="12"/>
      <color indexed="10"/>
      <name val="新細明體"/>
      <family val="1"/>
      <charset val="255"/>
    </font>
    <font>
      <sz val="12"/>
      <name val="ｹﾙﾅﾁﾃｼ"/>
      <charset val="128"/>
    </font>
    <font>
      <b/>
      <sz val="10"/>
      <name val="MS Sans Serif"/>
      <family val="2"/>
    </font>
    <font>
      <b/>
      <sz val="11"/>
      <color indexed="52"/>
      <name val="ＭＳ Ｐゴシック"/>
      <family val="3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10"/>
      <name val="Univers (W1)"/>
      <family val="2"/>
    </font>
    <font>
      <sz val="11"/>
      <color indexed="17"/>
      <name val="ＭＳ Ｐゴシック"/>
      <family val="3"/>
      <charset val="128"/>
    </font>
    <font>
      <i/>
      <sz val="11"/>
      <color indexed="23"/>
      <name val="宋体"/>
    </font>
    <font>
      <sz val="11"/>
      <name val="ＨＧ丸ゴシックM"/>
      <charset val="128"/>
    </font>
    <font>
      <b/>
      <sz val="12"/>
      <color indexed="52"/>
      <name val="新細明體"/>
      <family val="1"/>
      <charset val="255"/>
    </font>
    <font>
      <sz val="11"/>
      <color indexed="10"/>
      <name val="宋体"/>
    </font>
    <font>
      <sz val="11"/>
      <name val="HG正楷書体-PRO"/>
      <family val="4"/>
      <charset val="128"/>
    </font>
    <font>
      <sz val="12"/>
      <color indexed="17"/>
      <name val="新細明體"/>
      <family val="1"/>
      <charset val="255"/>
    </font>
    <font>
      <b/>
      <sz val="12"/>
      <color indexed="8"/>
      <name val="新細明體"/>
      <family val="1"/>
      <charset val="255"/>
    </font>
    <font>
      <sz val="11"/>
      <color indexed="10"/>
      <name val="ＭＳ Ｐゴシック"/>
      <family val="3"/>
      <charset val="128"/>
    </font>
    <font>
      <sz val="12"/>
      <name val="新細明體"/>
      <family val="1"/>
      <charset val="255"/>
    </font>
    <font>
      <sz val="12"/>
      <color indexed="60"/>
      <name val="新細明體"/>
      <family val="1"/>
      <charset val="255"/>
    </font>
    <font>
      <b/>
      <sz val="15"/>
      <color indexed="56"/>
      <name val="新細明體"/>
      <family val="1"/>
      <charset val="255"/>
    </font>
    <font>
      <sz val="14"/>
      <name val="ＭＳ 明朝"/>
      <family val="1"/>
      <charset val="128"/>
    </font>
    <font>
      <b/>
      <sz val="12"/>
      <color indexed="63"/>
      <name val="新細明體"/>
      <family val="1"/>
      <charset val="255"/>
    </font>
    <font>
      <sz val="12"/>
      <color indexed="52"/>
      <name val="新細明體"/>
      <family val="1"/>
      <charset val="255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宋体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i/>
      <sz val="16"/>
      <name val="ＭＳ Ｐゴシック"/>
      <family val="3"/>
      <charset val="128"/>
      <scheme val="minor"/>
    </font>
    <font>
      <i/>
      <sz val="16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mediumGray">
        <fgColor indexed="2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ashed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372">
    <xf numFmtId="0" fontId="0" fillId="0" borderId="0">
      <alignment vertical="center"/>
    </xf>
    <xf numFmtId="0" fontId="2" fillId="0" borderId="0"/>
    <xf numFmtId="0" fontId="2" fillId="0" borderId="0"/>
    <xf numFmtId="38" fontId="104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2" fillId="0" borderId="50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4" fillId="0" borderId="0">
      <alignment vertical="center"/>
    </xf>
    <xf numFmtId="0" fontId="2" fillId="0" borderId="0"/>
    <xf numFmtId="0" fontId="2" fillId="0" borderId="0"/>
    <xf numFmtId="6" fontId="104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4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1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37" fillId="0" borderId="0" applyBorder="0" applyAlignment="0"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14" borderId="51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52" applyNumberFormat="0" applyFont="0" applyAlignment="0" applyProtection="0">
      <alignment vertical="center"/>
    </xf>
    <xf numFmtId="0" fontId="2" fillId="0" borderId="0"/>
    <xf numFmtId="0" fontId="31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 applyNumberForma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1" fontId="4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9" borderId="49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1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" fontId="37" fillId="0" borderId="0" applyBorder="0" applyAlignment="0"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1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25" borderId="0" applyNumberFormat="0" applyBorder="0" applyAlignment="0" applyProtection="0">
      <alignment vertical="center"/>
    </xf>
    <xf numFmtId="0" fontId="25" fillId="0" borderId="0"/>
    <xf numFmtId="0" fontId="2" fillId="0" borderId="0"/>
    <xf numFmtId="0" fontId="2" fillId="0" borderId="0"/>
    <xf numFmtId="0" fontId="26" fillId="2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7" fillId="1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1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1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177" fontId="5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9" fontId="39" fillId="0" borderId="0" applyFont="0" applyFill="0" applyBorder="0" applyAlignment="0" applyProtection="0"/>
    <xf numFmtId="0" fontId="2" fillId="0" borderId="0"/>
    <xf numFmtId="0" fontId="2" fillId="0" borderId="0"/>
    <xf numFmtId="0" fontId="21" fillId="1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3" fillId="0" borderId="0">
      <alignment horizont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3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8" fontId="34" fillId="0" borderId="54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4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1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2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52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8" fontId="2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9" borderId="49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58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2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1" fillId="19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29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1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" fontId="37" fillId="0" borderId="0" applyBorder="0" applyAlignment="0"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4" fontId="2" fillId="0" borderId="0" applyFill="0" applyBorder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4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 applyFill="0" applyBorder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3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1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6" fillId="1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4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4" fontId="2" fillId="0" borderId="0" applyFill="0" applyBorder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53" fillId="0" borderId="0"/>
    <xf numFmtId="0" fontId="2" fillId="0" borderId="0"/>
    <xf numFmtId="0" fontId="73" fillId="1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4" fillId="25" borderId="0" applyNumberFormat="0" applyBorder="0" applyAlignment="0" applyProtection="0">
      <alignment vertical="center"/>
    </xf>
    <xf numFmtId="0" fontId="2" fillId="0" borderId="0"/>
    <xf numFmtId="182" fontId="3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2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" fontId="37" fillId="0" borderId="60" applyBorder="0" applyAlignment="0"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26" borderId="0" applyNumberFormat="0" applyBorder="0" applyAlignment="0" applyProtection="0">
      <alignment vertical="center"/>
    </xf>
    <xf numFmtId="0" fontId="2" fillId="0" borderId="0"/>
    <xf numFmtId="0" fontId="26" fillId="2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6" fillId="14" borderId="51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91" fontId="64" fillId="0" borderId="0" applyFont="0" applyFill="0" applyBorder="0" applyAlignment="0" applyProtection="0">
      <alignment horizontal="right"/>
    </xf>
    <xf numFmtId="0" fontId="2" fillId="0" borderId="0"/>
    <xf numFmtId="0" fontId="77" fillId="0" borderId="0" applyFill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4" fontId="2" fillId="0" borderId="0" applyFill="0" applyBorder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2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4" fontId="2" fillId="0" borderId="0" applyFill="0" applyBorder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" fontId="64" fillId="0" borderId="0" applyProtection="0"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0" fillId="0" borderId="3">
      <alignment horizontal="lef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8" fontId="4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4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2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57" applyNumberFormat="0" applyFill="0" applyAlignment="0" applyProtection="0">
      <alignment vertical="center"/>
    </xf>
    <xf numFmtId="0" fontId="2" fillId="0" borderId="0"/>
    <xf numFmtId="0" fontId="2" fillId="0" borderId="0"/>
    <xf numFmtId="0" fontId="45" fillId="2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" fontId="56" fillId="0" borderId="0" applyBorder="0">
      <alignment horizontal="left" vertical="top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8" fontId="55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4" fontId="2" fillId="0" borderId="0" applyFill="0" applyBorder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20" borderId="0" applyNumberFormat="0" applyBorder="0" applyAlignment="0" applyProtection="0">
      <alignment vertical="center"/>
    </xf>
    <xf numFmtId="0" fontId="36" fillId="0" borderId="53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2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5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6" fontId="4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2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9" borderId="49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4" fontId="2" fillId="0" borderId="0" applyFill="0" applyBorder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1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" fillId="0" borderId="0"/>
    <xf numFmtId="0" fontId="2" fillId="0" borderId="0"/>
    <xf numFmtId="38" fontId="2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4" fontId="2" fillId="0" borderId="0" applyFill="0" applyBorder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94" fontId="38" fillId="0" borderId="0" applyFont="0" applyFill="0" applyBorder="0" applyAlignment="0" applyProtection="0"/>
    <xf numFmtId="0" fontId="2" fillId="0" borderId="0"/>
    <xf numFmtId="2" fontId="37" fillId="0" borderId="0"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2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1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18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38" fontId="2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1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97" fontId="7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2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20" borderId="0" applyNumberFormat="0" applyBorder="0" applyAlignment="0" applyProtection="0">
      <alignment vertical="center"/>
    </xf>
    <xf numFmtId="0" fontId="2" fillId="0" borderId="0"/>
    <xf numFmtId="0" fontId="26" fillId="2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8" fontId="2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10" fontId="5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1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1" fillId="1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8" fontId="55" fillId="0" borderId="0" applyFont="0" applyFill="0" applyBorder="0" applyAlignment="0" applyProtection="0">
      <alignment vertical="center"/>
    </xf>
    <xf numFmtId="0" fontId="2" fillId="0" borderId="0"/>
    <xf numFmtId="0" fontId="72" fillId="0" borderId="0">
      <alignment vertical="center"/>
    </xf>
    <xf numFmtId="0" fontId="2" fillId="0" borderId="0"/>
    <xf numFmtId="0" fontId="2" fillId="0" borderId="0"/>
    <xf numFmtId="0" fontId="2" fillId="0" borderId="0"/>
    <xf numFmtId="14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6" fillId="1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184" fontId="2" fillId="0" borderId="0" applyFill="0" applyBorder="0" applyAlignment="0"/>
    <xf numFmtId="0" fontId="21" fillId="1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5" fillId="0" borderId="56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2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9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2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2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9" borderId="49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8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8" fontId="2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4" fontId="2" fillId="0" borderId="0" applyFont="0" applyFill="0" applyBorder="0" applyAlignment="0" applyProtection="0"/>
    <xf numFmtId="0" fontId="45" fillId="23" borderId="0" applyNumberFormat="0" applyBorder="0" applyAlignment="0" applyProtection="0">
      <alignment vertical="center"/>
    </xf>
    <xf numFmtId="0" fontId="2" fillId="0" borderId="0"/>
    <xf numFmtId="177" fontId="5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4" fontId="2" fillId="0" borderId="0" applyFill="0" applyBorder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1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184" fontId="2" fillId="0" borderId="0" applyFill="0" applyBorder="0" applyAlignment="0"/>
    <xf numFmtId="0" fontId="2" fillId="0" borderId="0"/>
    <xf numFmtId="0" fontId="2" fillId="0" borderId="0"/>
    <xf numFmtId="0" fontId="2" fillId="0" borderId="0"/>
    <xf numFmtId="9" fontId="2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>
      <alignment vertical="center"/>
    </xf>
    <xf numFmtId="0" fontId="2" fillId="0" borderId="0"/>
    <xf numFmtId="0" fontId="2" fillId="0" borderId="0"/>
    <xf numFmtId="0" fontId="21" fillId="1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92" fontId="79" fillId="0" borderId="0" applyNumberFormat="0" applyFill="0" applyBorder="0" applyProtection="0">
      <alignment horizontal="righ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11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4" fontId="2" fillId="0" borderId="0" applyFill="0" applyBorder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19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1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82" fillId="0" borderId="8">
      <alignment horizont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1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9" fillId="0" borderId="55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5" fillId="0" borderId="56">
      <alignment horizontal="left"/>
    </xf>
    <xf numFmtId="0" fontId="62" fillId="0" borderId="10" applyNumberFormat="0" applyBorder="0" applyAlignment="0" applyProtection="0">
      <alignment horizontal="left" vertical="top"/>
      <protection locked="0"/>
    </xf>
    <xf numFmtId="188" fontId="2" fillId="0" borderId="0" applyFill="0" applyBorder="0" applyAlignment="0"/>
    <xf numFmtId="184" fontId="2" fillId="0" borderId="0" applyFill="0" applyBorder="0" applyAlignment="0"/>
    <xf numFmtId="184" fontId="2" fillId="0" borderId="0" applyFill="0" applyBorder="0" applyAlignment="0"/>
    <xf numFmtId="177" fontId="51" fillId="0" borderId="0"/>
    <xf numFmtId="177" fontId="53" fillId="0" borderId="0"/>
    <xf numFmtId="177" fontId="53" fillId="0" borderId="0"/>
    <xf numFmtId="177" fontId="53" fillId="0" borderId="0"/>
    <xf numFmtId="198" fontId="2" fillId="0" borderId="0" applyFont="0" applyFill="0" applyBorder="0" applyAlignment="0" applyProtection="0"/>
    <xf numFmtId="190" fontId="37" fillId="0" borderId="60" applyBorder="0" applyAlignment="0">
      <protection locked="0"/>
    </xf>
    <xf numFmtId="0" fontId="23" fillId="0" borderId="0"/>
    <xf numFmtId="184" fontId="2" fillId="0" borderId="0" applyFont="0" applyFill="0" applyBorder="0" applyAlignment="0" applyProtection="0"/>
    <xf numFmtId="14" fontId="70" fillId="0" borderId="0" applyFill="0" applyBorder="0" applyAlignment="0"/>
    <xf numFmtId="184" fontId="2" fillId="0" borderId="0" applyFill="0" applyBorder="0" applyAlignment="0"/>
    <xf numFmtId="184" fontId="2" fillId="0" borderId="0" applyFill="0" applyBorder="0" applyAlignment="0"/>
    <xf numFmtId="184" fontId="2" fillId="0" borderId="0" applyFill="0" applyBorder="0" applyAlignment="0"/>
    <xf numFmtId="38" fontId="48" fillId="28" borderId="0" applyNumberFormat="0" applyBorder="0" applyAlignment="0" applyProtection="0"/>
    <xf numFmtId="0" fontId="50" fillId="0" borderId="32" applyNumberFormat="0" applyAlignment="0" applyProtection="0">
      <alignment horizontal="left" vertical="center"/>
    </xf>
    <xf numFmtId="10" fontId="48" fillId="15" borderId="1" applyNumberFormat="0" applyBorder="0" applyAlignment="0" applyProtection="0"/>
    <xf numFmtId="184" fontId="2" fillId="0" borderId="0" applyFill="0" applyBorder="0" applyAlignment="0"/>
    <xf numFmtId="184" fontId="2" fillId="0" borderId="0" applyFill="0" applyBorder="0" applyAlignment="0"/>
    <xf numFmtId="184" fontId="2" fillId="0" borderId="0" applyFill="0" applyBorder="0" applyAlignment="0"/>
    <xf numFmtId="38" fontId="34" fillId="0" borderId="0" applyFont="0" applyFill="0" applyBorder="0" applyAlignment="0" applyProtection="0"/>
    <xf numFmtId="0" fontId="104" fillId="0" borderId="0">
      <alignment vertical="center"/>
    </xf>
    <xf numFmtId="40" fontId="34" fillId="0" borderId="0" applyFont="0" applyFill="0" applyBorder="0" applyAlignment="0" applyProtection="0"/>
    <xf numFmtId="185" fontId="2" fillId="0" borderId="0" applyFont="0" applyFill="0" applyBorder="0" applyAlignment="0" applyProtection="0"/>
    <xf numFmtId="183" fontId="52" fillId="0" borderId="0" applyFont="0" applyFill="0" applyBorder="0" applyAlignment="0" applyProtection="0"/>
    <xf numFmtId="0" fontId="83" fillId="28" borderId="49" applyNumberFormat="0" applyAlignment="0" applyProtection="0">
      <alignment vertical="center"/>
    </xf>
    <xf numFmtId="184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4" fontId="2" fillId="0" borderId="0" applyFill="0" applyBorder="0" applyAlignment="0"/>
    <xf numFmtId="184" fontId="2" fillId="0" borderId="0" applyFill="0" applyBorder="0" applyAlignment="0"/>
    <xf numFmtId="184" fontId="2" fillId="0" borderId="0" applyFill="0" applyBorder="0" applyAlignment="0"/>
    <xf numFmtId="4" fontId="32" fillId="0" borderId="0">
      <alignment horizontal="right"/>
    </xf>
    <xf numFmtId="15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0" fontId="34" fillId="30" borderId="0" applyNumberFormat="0" applyFont="0" applyBorder="0" applyAlignment="0" applyProtection="0"/>
    <xf numFmtId="4" fontId="84" fillId="0" borderId="0">
      <alignment horizontal="right"/>
    </xf>
    <xf numFmtId="0" fontId="85" fillId="0" borderId="0">
      <alignment horizontal="left"/>
    </xf>
    <xf numFmtId="0" fontId="86" fillId="0" borderId="0"/>
    <xf numFmtId="49" fontId="70" fillId="0" borderId="0" applyFill="0" applyBorder="0" applyAlignment="0"/>
    <xf numFmtId="179" fontId="2" fillId="0" borderId="0" applyFill="0" applyBorder="0" applyAlignment="0"/>
    <xf numFmtId="0" fontId="69" fillId="14" borderId="51" applyNumberFormat="0" applyAlignment="0" applyProtection="0">
      <alignment vertical="center"/>
    </xf>
    <xf numFmtId="196" fontId="52" fillId="0" borderId="0" applyFont="0" applyFill="0" applyBorder="0" applyAlignment="0" applyProtection="0"/>
    <xf numFmtId="199" fontId="52" fillId="0" borderId="0" applyFont="0" applyFill="0" applyBorder="0" applyAlignment="0" applyProtection="0"/>
    <xf numFmtId="0" fontId="2" fillId="0" borderId="0"/>
    <xf numFmtId="0" fontId="21" fillId="1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187" fontId="38" fillId="0" borderId="0" applyFont="0" applyFill="0" applyBorder="0" applyAlignment="0" applyProtection="0">
      <alignment vertical="top"/>
    </xf>
    <xf numFmtId="0" fontId="21" fillId="1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21" fillId="1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3" fillId="0" borderId="0"/>
    <xf numFmtId="0" fontId="30" fillId="29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0" fontId="87" fillId="4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9" fillId="0" borderId="0"/>
    <xf numFmtId="0" fontId="90" fillId="28" borderId="49" applyNumberFormat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40" fontId="23" fillId="0" borderId="0" applyFont="0" applyFill="0" applyBorder="0" applyAlignment="0" applyProtection="0"/>
    <xf numFmtId="181" fontId="2" fillId="0" borderId="0" applyFont="0" applyFill="0" applyBorder="0" applyAlignment="0" applyProtection="0">
      <alignment vertical="center"/>
    </xf>
    <xf numFmtId="38" fontId="5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92" fillId="0" borderId="0">
      <alignment horizontal="center"/>
    </xf>
    <xf numFmtId="0" fontId="93" fillId="4" borderId="0" applyNumberFormat="0" applyBorder="0" applyAlignment="0" applyProtection="0">
      <alignment vertical="center"/>
    </xf>
    <xf numFmtId="0" fontId="94" fillId="0" borderId="57" applyNumberFormat="0" applyFill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6" fillId="0" borderId="0"/>
    <xf numFmtId="0" fontId="62" fillId="0" borderId="0" applyNumberFormat="0" applyFont="0" applyFill="0" applyBorder="0">
      <alignment horizontal="left" vertical="top" wrapText="1"/>
    </xf>
    <xf numFmtId="3" fontId="62" fillId="0" borderId="0">
      <alignment vertical="center"/>
      <protection locked="0"/>
    </xf>
    <xf numFmtId="0" fontId="97" fillId="25" borderId="0" applyNumberFormat="0" applyBorder="0" applyAlignment="0" applyProtection="0">
      <alignment vertical="center"/>
    </xf>
    <xf numFmtId="6" fontId="21" fillId="0" borderId="0" applyFont="0" applyFill="0" applyBorder="0" applyAlignment="0" applyProtection="0">
      <alignment vertical="center"/>
    </xf>
    <xf numFmtId="176" fontId="37" fillId="0" borderId="0"/>
    <xf numFmtId="0" fontId="96" fillId="15" borderId="52" applyNumberFormat="0" applyFont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104" fillId="0" borderId="0">
      <alignment vertical="center"/>
    </xf>
    <xf numFmtId="0" fontId="72" fillId="0" borderId="0">
      <alignment vertical="center"/>
    </xf>
    <xf numFmtId="0" fontId="55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104" fillId="0" borderId="0">
      <alignment vertical="center"/>
    </xf>
    <xf numFmtId="0" fontId="2" fillId="0" borderId="0"/>
    <xf numFmtId="0" fontId="2" fillId="0" borderId="0">
      <alignment vertical="center"/>
    </xf>
    <xf numFmtId="0" fontId="104" fillId="0" borderId="0">
      <alignment vertical="center"/>
    </xf>
    <xf numFmtId="0" fontId="72" fillId="0" borderId="0">
      <alignment vertical="center"/>
    </xf>
    <xf numFmtId="0" fontId="98" fillId="0" borderId="50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99" fillId="0" borderId="0"/>
    <xf numFmtId="0" fontId="100" fillId="28" borderId="59" applyNumberFormat="0" applyAlignment="0" applyProtection="0">
      <alignment vertical="center"/>
    </xf>
    <xf numFmtId="0" fontId="101" fillId="0" borderId="55" applyNumberFormat="0" applyFill="0" applyAlignment="0" applyProtection="0">
      <alignment vertical="center"/>
    </xf>
    <xf numFmtId="0" fontId="102" fillId="0" borderId="50" applyNumberFormat="0" applyFill="0" applyAlignment="0" applyProtection="0">
      <alignment vertical="center"/>
    </xf>
    <xf numFmtId="0" fontId="39" fillId="0" borderId="0"/>
    <xf numFmtId="0" fontId="30" fillId="2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03" fillId="0" borderId="58" applyNumberFormat="0" applyFill="0" applyAlignment="0" applyProtection="0">
      <alignment vertical="center"/>
    </xf>
    <xf numFmtId="0" fontId="78" fillId="0" borderId="53" applyNumberFormat="0" applyFill="0" applyAlignment="0" applyProtection="0">
      <alignment vertical="center"/>
    </xf>
    <xf numFmtId="0" fontId="61" fillId="0" borderId="57" applyNumberFormat="0" applyFill="0" applyAlignment="0" applyProtection="0">
      <alignment vertical="center"/>
    </xf>
    <xf numFmtId="0" fontId="62" fillId="0" borderId="0"/>
    <xf numFmtId="0" fontId="65" fillId="0" borderId="0" applyNumberFormat="0" applyFill="0" applyBorder="0" applyAlignment="0" applyProtection="0">
      <alignment vertical="center"/>
    </xf>
    <xf numFmtId="0" fontId="66" fillId="28" borderId="49" applyNumberFormat="0" applyAlignment="0" applyProtection="0">
      <alignment vertical="center"/>
    </xf>
    <xf numFmtId="0" fontId="67" fillId="28" borderId="59" applyNumberFormat="0" applyAlignment="0" applyProtection="0">
      <alignment vertical="center"/>
    </xf>
    <xf numFmtId="0" fontId="63" fillId="0" borderId="55" applyNumberFormat="0" applyFill="0" applyAlignment="0" applyProtection="0">
      <alignment vertical="center"/>
    </xf>
    <xf numFmtId="0" fontId="104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7">
    <xf numFmtId="0" fontId="0" fillId="0" borderId="0" xfId="0">
      <alignment vertical="center"/>
    </xf>
    <xf numFmtId="195" fontId="3" fillId="0" borderId="0" xfId="0" applyNumberFormat="1" applyFont="1" applyAlignment="1">
      <alignment horizontal="center" vertical="center"/>
    </xf>
    <xf numFmtId="195" fontId="4" fillId="0" borderId="0" xfId="0" applyNumberFormat="1" applyFont="1" applyAlignment="1">
      <alignment horizontal="center" vertical="center"/>
    </xf>
    <xf numFmtId="195" fontId="4" fillId="0" borderId="0" xfId="0" applyNumberFormat="1" applyFont="1" applyAlignment="1">
      <alignment horizontal="left" vertical="center"/>
    </xf>
    <xf numFmtId="195" fontId="5" fillId="0" borderId="0" xfId="0" applyNumberFormat="1" applyFont="1" applyAlignment="1">
      <alignment horizontal="left" vertical="center"/>
    </xf>
    <xf numFmtId="195" fontId="4" fillId="0" borderId="0" xfId="0" applyNumberFormat="1" applyFont="1" applyFill="1" applyAlignment="1">
      <alignment horizontal="center" vertical="center"/>
    </xf>
    <xf numFmtId="195" fontId="6" fillId="0" borderId="0" xfId="0" applyNumberFormat="1" applyFont="1" applyAlignment="1">
      <alignment vertical="center"/>
    </xf>
    <xf numFmtId="195" fontId="7" fillId="0" borderId="0" xfId="0" applyNumberFormat="1" applyFont="1" applyAlignment="1">
      <alignment vertical="center"/>
    </xf>
    <xf numFmtId="195" fontId="8" fillId="0" borderId="0" xfId="0" applyNumberFormat="1" applyFont="1" applyAlignment="1">
      <alignment horizontal="center" vertical="center"/>
    </xf>
    <xf numFmtId="195" fontId="9" fillId="0" borderId="0" xfId="0" applyNumberFormat="1" applyFont="1">
      <alignment vertical="center"/>
    </xf>
    <xf numFmtId="195" fontId="4" fillId="0" borderId="0" xfId="0" applyNumberFormat="1" applyFont="1" applyAlignment="1">
      <alignment vertical="center" wrapText="1"/>
    </xf>
    <xf numFmtId="195" fontId="4" fillId="0" borderId="19" xfId="0" applyNumberFormat="1" applyFont="1" applyBorder="1" applyAlignment="1">
      <alignment horizontal="center" vertical="center"/>
    </xf>
    <xf numFmtId="195" fontId="4" fillId="0" borderId="7" xfId="0" applyNumberFormat="1" applyFont="1" applyBorder="1" applyAlignment="1">
      <alignment horizontal="center" vertical="center"/>
    </xf>
    <xf numFmtId="195" fontId="4" fillId="0" borderId="29" xfId="0" applyNumberFormat="1" applyFont="1" applyBorder="1" applyAlignment="1">
      <alignment horizontal="left" vertical="center"/>
    </xf>
    <xf numFmtId="195" fontId="4" fillId="0" borderId="30" xfId="0" applyNumberFormat="1" applyFont="1" applyBorder="1" applyAlignment="1">
      <alignment horizontal="center" vertical="center"/>
    </xf>
    <xf numFmtId="195" fontId="4" fillId="0" borderId="22" xfId="0" applyNumberFormat="1" applyFont="1" applyBorder="1" applyAlignment="1">
      <alignment horizontal="center" vertical="center"/>
    </xf>
    <xf numFmtId="195" fontId="4" fillId="0" borderId="20" xfId="0" applyNumberFormat="1" applyFont="1" applyBorder="1" applyAlignment="1">
      <alignment horizontal="left" vertical="center"/>
    </xf>
    <xf numFmtId="195" fontId="4" fillId="0" borderId="21" xfId="0" applyNumberFormat="1" applyFont="1" applyBorder="1" applyAlignment="1">
      <alignment horizontal="center" vertical="center"/>
    </xf>
    <xf numFmtId="195" fontId="4" fillId="0" borderId="31" xfId="0" applyNumberFormat="1" applyFont="1" applyBorder="1" applyAlignment="1">
      <alignment horizontal="center" vertical="center"/>
    </xf>
    <xf numFmtId="195" fontId="4" fillId="0" borderId="6" xfId="0" applyNumberFormat="1" applyFont="1" applyBorder="1">
      <alignment vertical="center"/>
    </xf>
    <xf numFmtId="195" fontId="4" fillId="0" borderId="0" xfId="0" applyNumberFormat="1" applyFont="1" applyBorder="1" applyAlignment="1">
      <alignment vertical="center" wrapText="1"/>
    </xf>
    <xf numFmtId="195" fontId="4" fillId="0" borderId="1" xfId="0" applyNumberFormat="1" applyFont="1" applyBorder="1" applyAlignment="1">
      <alignment horizontal="center" vertical="center"/>
    </xf>
    <xf numFmtId="195" fontId="4" fillId="0" borderId="24" xfId="0" applyNumberFormat="1" applyFont="1" applyBorder="1" applyAlignment="1">
      <alignment horizontal="center" vertical="center"/>
    </xf>
    <xf numFmtId="195" fontId="4" fillId="0" borderId="38" xfId="0" applyNumberFormat="1" applyFont="1" applyBorder="1" applyAlignment="1">
      <alignment horizontal="center" vertical="center"/>
    </xf>
    <xf numFmtId="195" fontId="4" fillId="0" borderId="33" xfId="0" applyNumberFormat="1" applyFont="1" applyBorder="1" applyAlignment="1">
      <alignment horizontal="center" vertical="center"/>
    </xf>
    <xf numFmtId="195" fontId="4" fillId="0" borderId="25" xfId="0" applyNumberFormat="1" applyFont="1" applyBorder="1" applyAlignment="1">
      <alignment horizontal="center" vertical="center"/>
    </xf>
    <xf numFmtId="195" fontId="10" fillId="0" borderId="6" xfId="0" applyNumberFormat="1" applyFont="1" applyBorder="1" applyAlignment="1">
      <alignment horizontal="center" vertical="center"/>
    </xf>
    <xf numFmtId="195" fontId="4" fillId="0" borderId="17" xfId="0" applyNumberFormat="1" applyFont="1" applyBorder="1" applyAlignment="1">
      <alignment horizontal="center" vertical="center"/>
    </xf>
    <xf numFmtId="195" fontId="4" fillId="8" borderId="26" xfId="0" applyNumberFormat="1" applyFont="1" applyFill="1" applyBorder="1" applyAlignment="1">
      <alignment horizontal="center" vertical="center"/>
    </xf>
    <xf numFmtId="195" fontId="4" fillId="0" borderId="0" xfId="0" applyNumberFormat="1" applyFont="1" applyAlignment="1">
      <alignment horizontal="right" vertical="center"/>
    </xf>
    <xf numFmtId="6" fontId="10" fillId="0" borderId="0" xfId="20" applyFont="1" applyAlignment="1">
      <alignment horizontal="center" vertical="center"/>
    </xf>
    <xf numFmtId="195" fontId="4" fillId="8" borderId="28" xfId="0" applyNumberFormat="1" applyFont="1" applyFill="1" applyBorder="1" applyAlignment="1">
      <alignment horizontal="center" vertical="center"/>
    </xf>
    <xf numFmtId="195" fontId="4" fillId="8" borderId="35" xfId="0" applyNumberFormat="1" applyFont="1" applyFill="1" applyBorder="1" applyAlignment="1">
      <alignment horizontal="center" vertical="center"/>
    </xf>
    <xf numFmtId="195" fontId="4" fillId="0" borderId="18" xfId="0" applyNumberFormat="1" applyFont="1" applyBorder="1" applyAlignment="1">
      <alignment horizontal="center" vertical="center"/>
    </xf>
    <xf numFmtId="195" fontId="4" fillId="0" borderId="29" xfId="0" applyNumberFormat="1" applyFont="1" applyBorder="1" applyAlignment="1">
      <alignment horizontal="center" vertical="center"/>
    </xf>
    <xf numFmtId="195" fontId="4" fillId="0" borderId="27" xfId="0" applyNumberFormat="1" applyFont="1" applyBorder="1" applyAlignment="1">
      <alignment horizontal="center" vertical="center"/>
    </xf>
    <xf numFmtId="195" fontId="4" fillId="0" borderId="20" xfId="0" applyNumberFormat="1" applyFont="1" applyBorder="1" applyAlignment="1">
      <alignment horizontal="center" vertical="center"/>
    </xf>
    <xf numFmtId="195" fontId="3" fillId="0" borderId="0" xfId="0" applyNumberFormat="1" applyFont="1" applyAlignment="1">
      <alignment horizontal="left" vertical="center"/>
    </xf>
    <xf numFmtId="195" fontId="12" fillId="0" borderId="0" xfId="0" applyNumberFormat="1" applyFont="1" applyAlignment="1">
      <alignment horizontal="left" vertical="center"/>
    </xf>
    <xf numFmtId="186" fontId="13" fillId="0" borderId="0" xfId="20" applyNumberFormat="1" applyFont="1" applyAlignment="1">
      <alignment horizontal="center" vertical="center"/>
    </xf>
    <xf numFmtId="195" fontId="14" fillId="0" borderId="0" xfId="0" applyNumberFormat="1" applyFont="1" applyAlignment="1">
      <alignment horizontal="center" vertical="center"/>
    </xf>
    <xf numFmtId="6" fontId="13" fillId="0" borderId="47" xfId="20" applyFont="1" applyBorder="1" applyAlignment="1">
      <alignment horizontal="center" vertical="center"/>
    </xf>
    <xf numFmtId="6" fontId="13" fillId="0" borderId="0" xfId="20" applyFont="1" applyAlignment="1">
      <alignment horizontal="center" vertical="center"/>
    </xf>
    <xf numFmtId="6" fontId="15" fillId="0" borderId="0" xfId="20" applyFont="1" applyAlignment="1">
      <alignment horizontal="center" vertical="center"/>
    </xf>
    <xf numFmtId="6" fontId="13" fillId="0" borderId="0" xfId="20" applyFont="1" applyBorder="1" applyAlignment="1">
      <alignment horizontal="center" vertical="center"/>
    </xf>
    <xf numFmtId="6" fontId="13" fillId="0" borderId="0" xfId="20" applyFont="1" applyAlignment="1">
      <alignment horizontal="right" vertical="center"/>
    </xf>
    <xf numFmtId="6" fontId="16" fillId="0" borderId="0" xfId="20" applyFont="1" applyAlignment="1">
      <alignment horizontal="center" vertical="center"/>
    </xf>
    <xf numFmtId="195" fontId="17" fillId="0" borderId="0" xfId="0" applyNumberFormat="1" applyFont="1">
      <alignment vertical="center"/>
    </xf>
    <xf numFmtId="6" fontId="13" fillId="0" borderId="0" xfId="20" applyFont="1" applyBorder="1" applyAlignment="1">
      <alignment horizontal="right" vertical="center"/>
    </xf>
    <xf numFmtId="195" fontId="14" fillId="0" borderId="0" xfId="0" applyNumberFormat="1" applyFont="1" applyBorder="1" applyAlignment="1">
      <alignment horizontal="center" vertical="center"/>
    </xf>
    <xf numFmtId="195" fontId="4" fillId="0" borderId="0" xfId="0" applyNumberFormat="1" applyFont="1" applyBorder="1" applyAlignment="1">
      <alignment horizontal="center" vertical="center"/>
    </xf>
    <xf numFmtId="195" fontId="4" fillId="7" borderId="2" xfId="0" applyNumberFormat="1" applyFont="1" applyFill="1" applyBorder="1" applyAlignment="1">
      <alignment horizontal="center" vertical="center"/>
    </xf>
    <xf numFmtId="195" fontId="11" fillId="8" borderId="11" xfId="0" applyNumberFormat="1" applyFont="1" applyFill="1" applyBorder="1" applyAlignment="1">
      <alignment horizontal="center" vertical="center" wrapText="1"/>
    </xf>
    <xf numFmtId="195" fontId="4" fillId="5" borderId="61" xfId="0" applyNumberFormat="1" applyFont="1" applyFill="1" applyBorder="1" applyAlignment="1">
      <alignment horizontal="center" vertical="center"/>
    </xf>
    <xf numFmtId="195" fontId="4" fillId="0" borderId="61" xfId="0" applyNumberFormat="1" applyFont="1" applyBorder="1" applyAlignment="1">
      <alignment horizontal="center" vertical="center"/>
    </xf>
    <xf numFmtId="200" fontId="4" fillId="0" borderId="30" xfId="0" applyNumberFormat="1" applyFont="1" applyBorder="1" applyAlignment="1">
      <alignment horizontal="center" vertical="center"/>
    </xf>
    <xf numFmtId="200" fontId="4" fillId="0" borderId="1" xfId="0" applyNumberFormat="1" applyFont="1" applyBorder="1" applyAlignment="1">
      <alignment horizontal="center" vertical="center"/>
    </xf>
    <xf numFmtId="200" fontId="4" fillId="0" borderId="21" xfId="0" applyNumberFormat="1" applyFont="1" applyBorder="1" applyAlignment="1">
      <alignment horizontal="center" vertical="center"/>
    </xf>
    <xf numFmtId="195" fontId="19" fillId="5" borderId="11" xfId="0" applyNumberFormat="1" applyFont="1" applyFill="1" applyBorder="1" applyAlignment="1">
      <alignment horizontal="center" vertical="center" wrapText="1"/>
    </xf>
    <xf numFmtId="195" fontId="19" fillId="5" borderId="14" xfId="0" applyNumberFormat="1" applyFont="1" applyFill="1" applyBorder="1" applyAlignment="1">
      <alignment horizontal="center" vertical="center"/>
    </xf>
    <xf numFmtId="201" fontId="19" fillId="5" borderId="14" xfId="0" applyNumberFormat="1" applyFont="1" applyFill="1" applyBorder="1" applyAlignment="1">
      <alignment horizontal="center" vertical="center"/>
    </xf>
    <xf numFmtId="195" fontId="19" fillId="31" borderId="12" xfId="0" applyNumberFormat="1" applyFont="1" applyFill="1" applyBorder="1" applyAlignment="1">
      <alignment horizontal="center" vertical="center" wrapText="1"/>
    </xf>
    <xf numFmtId="201" fontId="19" fillId="31" borderId="14" xfId="0" applyNumberFormat="1" applyFont="1" applyFill="1" applyBorder="1" applyAlignment="1">
      <alignment horizontal="center" vertical="center"/>
    </xf>
    <xf numFmtId="195" fontId="19" fillId="3" borderId="15" xfId="0" applyNumberFormat="1" applyFont="1" applyFill="1" applyBorder="1" applyAlignment="1">
      <alignment horizontal="center" vertical="center" wrapText="1"/>
    </xf>
    <xf numFmtId="201" fontId="19" fillId="3" borderId="16" xfId="0" applyNumberFormat="1" applyFont="1" applyFill="1" applyBorder="1" applyAlignment="1">
      <alignment horizontal="center" vertical="center"/>
    </xf>
    <xf numFmtId="6" fontId="107" fillId="0" borderId="65" xfId="20" applyFont="1" applyBorder="1" applyAlignment="1">
      <alignment horizontal="center" vertical="center"/>
    </xf>
    <xf numFmtId="195" fontId="108" fillId="0" borderId="0" xfId="0" applyNumberFormat="1" applyFont="1" applyAlignment="1">
      <alignment vertical="center"/>
    </xf>
    <xf numFmtId="195" fontId="0" fillId="2" borderId="9" xfId="0" applyNumberFormat="1" applyFont="1" applyFill="1" applyBorder="1" applyAlignment="1">
      <alignment horizontal="centerContinuous" vertical="center"/>
    </xf>
    <xf numFmtId="195" fontId="4" fillId="6" borderId="64" xfId="0" applyNumberFormat="1" applyFont="1" applyFill="1" applyBorder="1" applyAlignment="1">
      <alignment horizontal="center" vertical="center"/>
    </xf>
    <xf numFmtId="195" fontId="4" fillId="6" borderId="62" xfId="0" applyNumberFormat="1" applyFont="1" applyFill="1" applyBorder="1" applyAlignment="1">
      <alignment horizontal="center" vertical="center"/>
    </xf>
    <xf numFmtId="195" fontId="4" fillId="5" borderId="69" xfId="0" applyNumberFormat="1" applyFont="1" applyFill="1" applyBorder="1" applyAlignment="1">
      <alignment horizontal="center" vertical="center"/>
    </xf>
    <xf numFmtId="195" fontId="4" fillId="5" borderId="64" xfId="0" applyNumberFormat="1" applyFont="1" applyFill="1" applyBorder="1" applyAlignment="1">
      <alignment horizontal="center" vertical="center"/>
    </xf>
    <xf numFmtId="201" fontId="4" fillId="5" borderId="62" xfId="0" applyNumberFormat="1" applyFont="1" applyFill="1" applyBorder="1" applyAlignment="1">
      <alignment horizontal="center" vertical="center"/>
    </xf>
    <xf numFmtId="195" fontId="4" fillId="7" borderId="64" xfId="0" applyNumberFormat="1" applyFont="1" applyFill="1" applyBorder="1" applyAlignment="1">
      <alignment horizontal="center" vertical="center"/>
    </xf>
    <xf numFmtId="195" fontId="4" fillId="8" borderId="64" xfId="0" applyNumberFormat="1" applyFont="1" applyFill="1" applyBorder="1" applyAlignment="1">
      <alignment horizontal="center" vertical="center"/>
    </xf>
    <xf numFmtId="195" fontId="4" fillId="8" borderId="66" xfId="0" applyNumberFormat="1" applyFont="1" applyFill="1" applyBorder="1" applyAlignment="1">
      <alignment horizontal="center" vertical="center"/>
    </xf>
    <xf numFmtId="195" fontId="4" fillId="8" borderId="62" xfId="0" applyNumberFormat="1" applyFont="1" applyFill="1" applyBorder="1" applyAlignment="1">
      <alignment horizontal="center" vertical="center"/>
    </xf>
    <xf numFmtId="195" fontId="4" fillId="6" borderId="19" xfId="0" applyNumberFormat="1" applyFont="1" applyFill="1" applyBorder="1" applyAlignment="1">
      <alignment horizontal="center" vertical="center" shrinkToFit="1"/>
    </xf>
    <xf numFmtId="195" fontId="4" fillId="6" borderId="24" xfId="0" applyNumberFormat="1" applyFont="1" applyFill="1" applyBorder="1" applyAlignment="1">
      <alignment horizontal="center" vertical="center" shrinkToFit="1"/>
    </xf>
    <xf numFmtId="195" fontId="4" fillId="5" borderId="61" xfId="0" applyNumberFormat="1" applyFont="1" applyFill="1" applyBorder="1" applyAlignment="1">
      <alignment horizontal="center" vertical="center" shrinkToFit="1"/>
    </xf>
    <xf numFmtId="202" fontId="4" fillId="0" borderId="19" xfId="0" applyNumberFormat="1" applyFont="1" applyBorder="1" applyAlignment="1">
      <alignment horizontal="center" vertical="center"/>
    </xf>
    <xf numFmtId="202" fontId="4" fillId="0" borderId="1" xfId="0" applyNumberFormat="1" applyFont="1" applyBorder="1" applyAlignment="1">
      <alignment horizontal="center" vertical="center"/>
    </xf>
    <xf numFmtId="195" fontId="5" fillId="0" borderId="0" xfId="0" applyNumberFormat="1" applyFont="1" applyAlignment="1">
      <alignment horizontal="center" vertical="center"/>
    </xf>
    <xf numFmtId="195" fontId="12" fillId="0" borderId="0" xfId="0" applyNumberFormat="1" applyFont="1" applyAlignment="1">
      <alignment horizontal="center" vertical="center"/>
    </xf>
    <xf numFmtId="195" fontId="4" fillId="0" borderId="26" xfId="0" applyNumberFormat="1" applyFont="1" applyBorder="1" applyAlignment="1">
      <alignment horizontal="center" vertical="center"/>
    </xf>
    <xf numFmtId="195" fontId="104" fillId="2" borderId="9" xfId="0" applyNumberFormat="1" applyFont="1" applyFill="1" applyBorder="1" applyAlignment="1">
      <alignment horizontal="centerContinuous" vertical="center"/>
    </xf>
    <xf numFmtId="6" fontId="107" fillId="0" borderId="47" xfId="20" applyFont="1" applyBorder="1" applyAlignment="1">
      <alignment horizontal="center" vertical="center"/>
    </xf>
    <xf numFmtId="38" fontId="106" fillId="0" borderId="0" xfId="3" applyFont="1" applyBorder="1" applyAlignment="1">
      <alignment horizontal="center" vertical="center"/>
    </xf>
    <xf numFmtId="6" fontId="106" fillId="0" borderId="0" xfId="20" applyFont="1" applyBorder="1" applyAlignment="1">
      <alignment horizontal="center" vertical="center"/>
    </xf>
    <xf numFmtId="201" fontId="104" fillId="0" borderId="0" xfId="0" applyNumberFormat="1" applyFont="1" applyFill="1" applyBorder="1" applyAlignment="1">
      <alignment horizontal="center" vertical="center"/>
    </xf>
    <xf numFmtId="8" fontId="104" fillId="0" borderId="0" xfId="20" applyNumberFormat="1" applyFont="1" applyFill="1" applyBorder="1" applyAlignment="1">
      <alignment horizontal="center" vertical="center"/>
    </xf>
    <xf numFmtId="6" fontId="104" fillId="0" borderId="0" xfId="20" applyNumberFormat="1" applyFont="1" applyFill="1" applyBorder="1" applyAlignment="1">
      <alignment horizontal="center" vertical="center"/>
    </xf>
    <xf numFmtId="195" fontId="6" fillId="0" borderId="0" xfId="0" applyNumberFormat="1" applyFont="1" applyFill="1" applyAlignment="1">
      <alignment vertical="center"/>
    </xf>
    <xf numFmtId="195" fontId="5" fillId="0" borderId="0" xfId="0" applyNumberFormat="1" applyFont="1" applyFill="1" applyAlignment="1">
      <alignment horizontal="left" vertical="center"/>
    </xf>
    <xf numFmtId="202" fontId="4" fillId="0" borderId="19" xfId="0" applyNumberFormat="1" applyFont="1" applyBorder="1" applyAlignment="1">
      <alignment horizontal="left" vertical="center" wrapText="1"/>
    </xf>
    <xf numFmtId="202" fontId="4" fillId="0" borderId="30" xfId="0" applyNumberFormat="1" applyFont="1" applyBorder="1" applyAlignment="1">
      <alignment horizontal="left" vertical="center" wrapText="1"/>
    </xf>
    <xf numFmtId="202" fontId="5" fillId="0" borderId="73" xfId="0" applyNumberFormat="1" applyFont="1" applyBorder="1" applyAlignment="1">
      <alignment horizontal="left" vertical="center" wrapText="1"/>
    </xf>
    <xf numFmtId="195" fontId="107" fillId="0" borderId="47" xfId="3" applyNumberFormat="1" applyFont="1" applyBorder="1" applyAlignment="1">
      <alignment horizontal="center" vertical="center"/>
    </xf>
    <xf numFmtId="38" fontId="107" fillId="0" borderId="48" xfId="3" applyNumberFormat="1" applyFont="1" applyBorder="1" applyAlignment="1">
      <alignment horizontal="center" vertical="center"/>
    </xf>
    <xf numFmtId="202" fontId="4" fillId="0" borderId="26" xfId="0" applyNumberFormat="1" applyFont="1" applyBorder="1" applyAlignment="1">
      <alignment horizontal="center" vertical="center"/>
    </xf>
    <xf numFmtId="49" fontId="4" fillId="5" borderId="18" xfId="0" applyNumberFormat="1" applyFont="1" applyFill="1" applyBorder="1" applyAlignment="1">
      <alignment horizontal="center" vertical="center"/>
    </xf>
    <xf numFmtId="49" fontId="4" fillId="5" borderId="29" xfId="0" applyNumberFormat="1" applyFont="1" applyFill="1" applyBorder="1" applyAlignment="1">
      <alignment horizontal="center" vertical="center"/>
    </xf>
    <xf numFmtId="49" fontId="4" fillId="5" borderId="20" xfId="0" applyNumberFormat="1" applyFont="1" applyFill="1" applyBorder="1" applyAlignment="1">
      <alignment horizontal="center" vertical="center"/>
    </xf>
    <xf numFmtId="202" fontId="4" fillId="0" borderId="19" xfId="0" applyNumberFormat="1" applyFont="1" applyBorder="1" applyAlignment="1">
      <alignment horizontal="center" vertical="center" shrinkToFit="1"/>
    </xf>
    <xf numFmtId="202" fontId="4" fillId="0" borderId="30" xfId="0" applyNumberFormat="1" applyFont="1" applyBorder="1" applyAlignment="1">
      <alignment horizontal="center" vertical="center" shrinkToFit="1"/>
    </xf>
    <xf numFmtId="202" fontId="4" fillId="0" borderId="1" xfId="0" applyNumberFormat="1" applyFont="1" applyBorder="1" applyAlignment="1">
      <alignment horizontal="center" vertical="center" shrinkToFit="1"/>
    </xf>
    <xf numFmtId="202" fontId="4" fillId="0" borderId="21" xfId="0" applyNumberFormat="1" applyFont="1" applyBorder="1" applyAlignment="1">
      <alignment horizontal="center" vertical="center" shrinkToFit="1"/>
    </xf>
    <xf numFmtId="203" fontId="4" fillId="0" borderId="19" xfId="0" applyNumberFormat="1" applyFont="1" applyBorder="1" applyAlignment="1">
      <alignment horizontal="center" vertical="center"/>
    </xf>
    <xf numFmtId="203" fontId="4" fillId="0" borderId="30" xfId="0" applyNumberFormat="1" applyFont="1" applyBorder="1" applyAlignment="1">
      <alignment horizontal="center" vertical="center"/>
    </xf>
    <xf numFmtId="203" fontId="4" fillId="0" borderId="1" xfId="0" applyNumberFormat="1" applyFont="1" applyBorder="1" applyAlignment="1">
      <alignment horizontal="center" vertical="center"/>
    </xf>
    <xf numFmtId="203" fontId="4" fillId="0" borderId="21" xfId="0" applyNumberFormat="1" applyFont="1" applyBorder="1" applyAlignment="1">
      <alignment horizontal="center" vertical="center"/>
    </xf>
    <xf numFmtId="202" fontId="4" fillId="0" borderId="74" xfId="0" applyNumberFormat="1" applyFont="1" applyBorder="1" applyAlignment="1">
      <alignment horizontal="center" vertical="center" shrinkToFit="1"/>
    </xf>
    <xf numFmtId="195" fontId="4" fillId="0" borderId="30" xfId="0" applyNumberFormat="1" applyFont="1" applyBorder="1" applyAlignment="1">
      <alignment horizontal="left" vertical="center" shrinkToFit="1"/>
    </xf>
    <xf numFmtId="195" fontId="4" fillId="0" borderId="21" xfId="0" applyNumberFormat="1" applyFont="1" applyBorder="1" applyAlignment="1">
      <alignment horizontal="left" vertical="center" shrinkToFit="1"/>
    </xf>
    <xf numFmtId="0" fontId="4" fillId="0" borderId="19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left" vertical="center" shrinkToFit="1"/>
    </xf>
    <xf numFmtId="195" fontId="5" fillId="0" borderId="21" xfId="0" applyNumberFormat="1" applyFont="1" applyBorder="1" applyAlignment="1">
      <alignment horizontal="left" vertical="center" shrinkToFit="1"/>
    </xf>
    <xf numFmtId="195" fontId="5" fillId="6" borderId="19" xfId="0" applyNumberFormat="1" applyFont="1" applyFill="1" applyBorder="1" applyAlignment="1">
      <alignment horizontal="centerContinuous" vertical="center"/>
    </xf>
    <xf numFmtId="0" fontId="4" fillId="0" borderId="19" xfId="0" applyNumberFormat="1" applyFont="1" applyBorder="1" applyAlignment="1">
      <alignment horizontal="center" vertical="center" wrapText="1"/>
    </xf>
    <xf numFmtId="0" fontId="4" fillId="0" borderId="30" xfId="0" applyNumberFormat="1" applyFont="1" applyBorder="1" applyAlignment="1">
      <alignment horizontal="center" vertical="center" wrapText="1"/>
    </xf>
    <xf numFmtId="0" fontId="5" fillId="0" borderId="74" xfId="0" applyNumberFormat="1" applyFont="1" applyBorder="1" applyAlignment="1">
      <alignment horizontal="center" vertical="center" wrapText="1"/>
    </xf>
    <xf numFmtId="195" fontId="5" fillId="0" borderId="0" xfId="0" applyNumberFormat="1" applyFont="1" applyBorder="1" applyAlignment="1">
      <alignment horizontal="center" vertical="center"/>
    </xf>
    <xf numFmtId="202" fontId="5" fillId="0" borderId="78" xfId="20" applyNumberFormat="1" applyFont="1" applyBorder="1" applyAlignment="1">
      <alignment horizontal="center" vertical="center"/>
    </xf>
    <xf numFmtId="202" fontId="5" fillId="0" borderId="71" xfId="0" applyNumberFormat="1" applyFont="1" applyBorder="1" applyAlignment="1">
      <alignment horizontal="center" vertical="center"/>
    </xf>
    <xf numFmtId="202" fontId="5" fillId="0" borderId="77" xfId="0" applyNumberFormat="1" applyFont="1" applyBorder="1" applyAlignment="1">
      <alignment horizontal="center" vertical="center"/>
    </xf>
    <xf numFmtId="195" fontId="4" fillId="7" borderId="19" xfId="0" applyNumberFormat="1" applyFont="1" applyFill="1" applyBorder="1" applyAlignment="1">
      <alignment horizontal="center" vertical="center"/>
    </xf>
    <xf numFmtId="195" fontId="4" fillId="7" borderId="74" xfId="0" applyNumberFormat="1" applyFont="1" applyFill="1" applyBorder="1" applyAlignment="1">
      <alignment horizontal="center" vertical="center"/>
    </xf>
    <xf numFmtId="205" fontId="4" fillId="0" borderId="19" xfId="0" applyNumberFormat="1" applyFont="1" applyBorder="1" applyAlignment="1">
      <alignment horizontal="center" vertical="center"/>
    </xf>
    <xf numFmtId="205" fontId="4" fillId="0" borderId="30" xfId="0" applyNumberFormat="1" applyFont="1" applyBorder="1" applyAlignment="1">
      <alignment horizontal="center" vertical="center"/>
    </xf>
    <xf numFmtId="205" fontId="4" fillId="0" borderId="21" xfId="0" applyNumberFormat="1" applyFont="1" applyBorder="1" applyAlignment="1">
      <alignment horizontal="center" vertical="center"/>
    </xf>
    <xf numFmtId="195" fontId="5" fillId="33" borderId="61" xfId="0" applyNumberFormat="1" applyFont="1" applyFill="1" applyBorder="1" applyAlignment="1">
      <alignment horizontal="centerContinuous" vertical="center" shrinkToFit="1"/>
    </xf>
    <xf numFmtId="195" fontId="5" fillId="33" borderId="26" xfId="0" applyNumberFormat="1" applyFont="1" applyFill="1" applyBorder="1" applyAlignment="1">
      <alignment horizontal="centerContinuous" vertical="center" shrinkToFit="1"/>
    </xf>
    <xf numFmtId="195" fontId="5" fillId="33" borderId="64" xfId="0" applyNumberFormat="1" applyFont="1" applyFill="1" applyBorder="1" applyAlignment="1">
      <alignment horizontal="center" vertical="center"/>
    </xf>
    <xf numFmtId="195" fontId="4" fillId="0" borderId="0" xfId="0" quotePrefix="1" applyNumberFormat="1" applyFont="1" applyAlignment="1">
      <alignment horizontal="center" vertical="center"/>
    </xf>
    <xf numFmtId="204" fontId="4" fillId="0" borderId="19" xfId="3" applyNumberFormat="1" applyFont="1" applyBorder="1" applyAlignment="1">
      <alignment horizontal="center" vertical="center"/>
    </xf>
    <xf numFmtId="204" fontId="4" fillId="0" borderId="30" xfId="3" applyNumberFormat="1" applyFont="1" applyBorder="1" applyAlignment="1">
      <alignment horizontal="center" vertical="center"/>
    </xf>
    <xf numFmtId="204" fontId="4" fillId="0" borderId="1" xfId="3" applyNumberFormat="1" applyFont="1" applyBorder="1" applyAlignment="1">
      <alignment horizontal="center" vertical="center"/>
    </xf>
    <xf numFmtId="204" fontId="4" fillId="0" borderId="74" xfId="3" applyNumberFormat="1" applyFont="1" applyBorder="1" applyAlignment="1">
      <alignment horizontal="center" vertical="center"/>
    </xf>
    <xf numFmtId="202" fontId="4" fillId="7" borderId="37" xfId="0" applyNumberFormat="1" applyFont="1" applyFill="1" applyBorder="1" applyAlignment="1">
      <alignment horizontal="center" vertical="center"/>
    </xf>
    <xf numFmtId="202" fontId="4" fillId="7" borderId="39" xfId="0" applyNumberFormat="1" applyFont="1" applyFill="1" applyBorder="1" applyAlignment="1">
      <alignment horizontal="center" vertical="center"/>
    </xf>
    <xf numFmtId="202" fontId="4" fillId="7" borderId="39" xfId="0" applyNumberFormat="1" applyFont="1" applyFill="1" applyBorder="1" applyAlignment="1" applyProtection="1">
      <alignment horizontal="center" vertical="center"/>
    </xf>
    <xf numFmtId="202" fontId="4" fillId="7" borderId="40" xfId="0" applyNumberFormat="1" applyFont="1" applyFill="1" applyBorder="1" applyAlignment="1">
      <alignment horizontal="center" vertical="center"/>
    </xf>
    <xf numFmtId="202" fontId="4" fillId="7" borderId="42" xfId="0" applyNumberFormat="1" applyFont="1" applyFill="1" applyBorder="1" applyAlignment="1">
      <alignment horizontal="center" vertical="center"/>
    </xf>
    <xf numFmtId="181" fontId="4" fillId="0" borderId="19" xfId="0" applyNumberFormat="1" applyFont="1" applyBorder="1" applyAlignment="1">
      <alignment horizontal="center" vertical="center"/>
    </xf>
    <xf numFmtId="181" fontId="4" fillId="0" borderId="1" xfId="0" applyNumberFormat="1" applyFont="1" applyBorder="1" applyAlignment="1">
      <alignment horizontal="center" vertical="center"/>
    </xf>
    <xf numFmtId="181" fontId="4" fillId="0" borderId="26" xfId="0" applyNumberFormat="1" applyFont="1" applyBorder="1" applyAlignment="1">
      <alignment horizontal="center" vertical="center"/>
    </xf>
    <xf numFmtId="186" fontId="4" fillId="0" borderId="19" xfId="0" applyNumberFormat="1" applyFont="1" applyBorder="1" applyAlignment="1">
      <alignment horizontal="center" vertical="center"/>
    </xf>
    <xf numFmtId="186" fontId="4" fillId="0" borderId="30" xfId="0" applyNumberFormat="1" applyFont="1" applyBorder="1" applyAlignment="1">
      <alignment horizontal="center" vertical="center"/>
    </xf>
    <xf numFmtId="186" fontId="4" fillId="0" borderId="1" xfId="0" applyNumberFormat="1" applyFont="1" applyBorder="1" applyAlignment="1">
      <alignment horizontal="center" vertical="center"/>
    </xf>
    <xf numFmtId="186" fontId="4" fillId="0" borderId="21" xfId="0" applyNumberFormat="1" applyFont="1" applyBorder="1" applyAlignment="1">
      <alignment horizontal="center" vertical="center"/>
    </xf>
    <xf numFmtId="186" fontId="4" fillId="0" borderId="26" xfId="0" applyNumberFormat="1" applyFont="1" applyBorder="1" applyAlignment="1">
      <alignment horizontal="center" vertical="center"/>
    </xf>
    <xf numFmtId="186" fontId="4" fillId="0" borderId="7" xfId="0" applyNumberFormat="1" applyFont="1" applyBorder="1" applyAlignment="1">
      <alignment horizontal="center" vertical="center"/>
    </xf>
    <xf numFmtId="186" fontId="4" fillId="0" borderId="22" xfId="0" applyNumberFormat="1" applyFont="1" applyBorder="1" applyAlignment="1">
      <alignment horizontal="center" vertical="center"/>
    </xf>
    <xf numFmtId="186" fontId="4" fillId="0" borderId="17" xfId="0" applyNumberFormat="1" applyFont="1" applyBorder="1" applyAlignment="1">
      <alignment horizontal="center" vertical="center"/>
    </xf>
    <xf numFmtId="186" fontId="4" fillId="0" borderId="31" xfId="0" applyNumberFormat="1" applyFont="1" applyBorder="1" applyAlignment="1">
      <alignment horizontal="center" vertical="center"/>
    </xf>
    <xf numFmtId="204" fontId="5" fillId="0" borderId="23" xfId="20" applyNumberFormat="1" applyFont="1" applyBorder="1" applyAlignment="1">
      <alignment horizontal="center" vertical="center"/>
    </xf>
    <xf numFmtId="204" fontId="5" fillId="0" borderId="72" xfId="0" applyNumberFormat="1" applyFont="1" applyBorder="1" applyAlignment="1">
      <alignment horizontal="center" vertical="center"/>
    </xf>
    <xf numFmtId="204" fontId="5" fillId="0" borderId="76" xfId="0" applyNumberFormat="1" applyFont="1" applyBorder="1" applyAlignment="1">
      <alignment horizontal="center" vertical="center"/>
    </xf>
    <xf numFmtId="195" fontId="4" fillId="0" borderId="0" xfId="0" applyNumberFormat="1" applyFont="1" applyAlignment="1">
      <alignment horizontal="right" vertical="center" shrinkToFit="1"/>
    </xf>
    <xf numFmtId="195" fontId="4" fillId="0" borderId="0" xfId="0" applyNumberFormat="1" applyFont="1" applyFill="1" applyBorder="1" applyAlignment="1">
      <alignment horizontal="centerContinuous" vertical="center"/>
    </xf>
    <xf numFmtId="195" fontId="4" fillId="0" borderId="8" xfId="0" applyNumberFormat="1" applyFont="1" applyFill="1" applyBorder="1" applyAlignment="1">
      <alignment horizontal="centerContinuous" vertical="center"/>
    </xf>
    <xf numFmtId="206" fontId="4" fillId="0" borderId="19" xfId="0" applyNumberFormat="1" applyFont="1" applyBorder="1" applyAlignment="1">
      <alignment horizontal="center" vertical="center" wrapText="1"/>
    </xf>
    <xf numFmtId="206" fontId="4" fillId="0" borderId="30" xfId="0" applyNumberFormat="1" applyFont="1" applyBorder="1" applyAlignment="1">
      <alignment horizontal="center" vertical="center" wrapText="1"/>
    </xf>
    <xf numFmtId="206" fontId="5" fillId="0" borderId="74" xfId="0" applyNumberFormat="1" applyFont="1" applyBorder="1" applyAlignment="1">
      <alignment horizontal="center" vertical="center" wrapText="1"/>
    </xf>
    <xf numFmtId="195" fontId="6" fillId="0" borderId="0" xfId="0" applyNumberFormat="1" applyFont="1">
      <alignment vertical="center"/>
    </xf>
    <xf numFmtId="6" fontId="104" fillId="0" borderId="0" xfId="20" applyFont="1" applyFill="1" applyBorder="1" applyAlignment="1">
      <alignment horizontal="center" vertical="center"/>
    </xf>
    <xf numFmtId="202" fontId="4" fillId="5" borderId="30" xfId="0" applyNumberFormat="1" applyFont="1" applyFill="1" applyBorder="1" applyAlignment="1">
      <alignment vertical="center" shrinkToFit="1"/>
    </xf>
    <xf numFmtId="202" fontId="4" fillId="5" borderId="1" xfId="0" applyNumberFormat="1" applyFont="1" applyFill="1" applyBorder="1" applyAlignment="1">
      <alignment vertical="center" shrinkToFit="1"/>
    </xf>
    <xf numFmtId="202" fontId="4" fillId="5" borderId="21" xfId="0" applyNumberFormat="1" applyFont="1" applyFill="1" applyBorder="1" applyAlignment="1">
      <alignment vertical="center" shrinkToFit="1"/>
    </xf>
    <xf numFmtId="202" fontId="4" fillId="7" borderId="19" xfId="0" applyNumberFormat="1" applyFont="1" applyFill="1" applyBorder="1" applyAlignment="1">
      <alignment horizontal="center" vertical="center" shrinkToFit="1"/>
    </xf>
    <xf numFmtId="195" fontId="4" fillId="0" borderId="19" xfId="0" applyNumberFormat="1" applyFont="1" applyBorder="1" applyAlignment="1">
      <alignment horizontal="center" vertical="center" shrinkToFit="1"/>
    </xf>
    <xf numFmtId="202" fontId="4" fillId="7" borderId="30" xfId="0" applyNumberFormat="1" applyFont="1" applyFill="1" applyBorder="1" applyAlignment="1">
      <alignment horizontal="center" vertical="center" shrinkToFit="1"/>
    </xf>
    <xf numFmtId="195" fontId="4" fillId="0" borderId="30" xfId="0" applyNumberFormat="1" applyFont="1" applyBorder="1" applyAlignment="1">
      <alignment horizontal="center" vertical="center" shrinkToFit="1"/>
    </xf>
    <xf numFmtId="202" fontId="4" fillId="7" borderId="1" xfId="0" applyNumberFormat="1" applyFont="1" applyFill="1" applyBorder="1" applyAlignment="1">
      <alignment horizontal="center" vertical="center" shrinkToFit="1"/>
    </xf>
    <xf numFmtId="195" fontId="4" fillId="0" borderId="1" xfId="0" applyNumberFormat="1" applyFont="1" applyBorder="1" applyAlignment="1">
      <alignment horizontal="center" vertical="center" shrinkToFit="1"/>
    </xf>
    <xf numFmtId="202" fontId="4" fillId="7" borderId="74" xfId="0" applyNumberFormat="1" applyFont="1" applyFill="1" applyBorder="1" applyAlignment="1">
      <alignment horizontal="center" vertical="center" shrinkToFit="1"/>
    </xf>
    <xf numFmtId="195" fontId="4" fillId="0" borderId="21" xfId="0" applyNumberFormat="1" applyFont="1" applyBorder="1" applyAlignment="1">
      <alignment horizontal="center" vertical="center" shrinkToFit="1"/>
    </xf>
    <xf numFmtId="195" fontId="4" fillId="8" borderId="11" xfId="0" applyNumberFormat="1" applyFont="1" applyFill="1" applyBorder="1" applyAlignment="1">
      <alignment horizontal="center" vertical="center"/>
    </xf>
    <xf numFmtId="202" fontId="5" fillId="0" borderId="84" xfId="20" applyNumberFormat="1" applyFont="1" applyBorder="1" applyAlignment="1">
      <alignment horizontal="center" vertical="center"/>
    </xf>
    <xf numFmtId="202" fontId="5" fillId="0" borderId="85" xfId="0" applyNumberFormat="1" applyFont="1" applyBorder="1" applyAlignment="1">
      <alignment horizontal="center" vertical="center"/>
    </xf>
    <xf numFmtId="202" fontId="5" fillId="0" borderId="83" xfId="0" applyNumberFormat="1" applyFont="1" applyBorder="1" applyAlignment="1">
      <alignment horizontal="center" vertical="center"/>
    </xf>
    <xf numFmtId="195" fontId="4" fillId="8" borderId="86" xfId="0" applyNumberFormat="1" applyFont="1" applyFill="1" applyBorder="1" applyAlignment="1">
      <alignment horizontal="center" vertical="center"/>
    </xf>
    <xf numFmtId="195" fontId="4" fillId="8" borderId="87" xfId="0" applyNumberFormat="1" applyFont="1" applyFill="1" applyBorder="1" applyAlignment="1">
      <alignment horizontal="center" vertical="center"/>
    </xf>
    <xf numFmtId="195" fontId="4" fillId="8" borderId="88" xfId="0" applyNumberFormat="1" applyFont="1" applyFill="1" applyBorder="1" applyAlignment="1">
      <alignment horizontal="center" vertical="center"/>
    </xf>
    <xf numFmtId="195" fontId="4" fillId="8" borderId="89" xfId="0" applyNumberFormat="1" applyFont="1" applyFill="1" applyBorder="1" applyAlignment="1">
      <alignment horizontal="center" vertical="center"/>
    </xf>
    <xf numFmtId="195" fontId="4" fillId="8" borderId="82" xfId="0" applyNumberFormat="1" applyFont="1" applyFill="1" applyBorder="1" applyAlignment="1">
      <alignment horizontal="center" vertical="center"/>
    </xf>
    <xf numFmtId="195" fontId="4" fillId="8" borderId="90" xfId="0" applyNumberFormat="1" applyFont="1" applyFill="1" applyBorder="1" applyAlignment="1">
      <alignment horizontal="center" vertical="center"/>
    </xf>
    <xf numFmtId="195" fontId="5" fillId="8" borderId="7" xfId="0" applyNumberFormat="1" applyFont="1" applyFill="1" applyBorder="1" applyAlignment="1">
      <alignment horizontal="centerContinuous" vertical="center"/>
    </xf>
    <xf numFmtId="195" fontId="5" fillId="8" borderId="46" xfId="0" applyNumberFormat="1" applyFont="1" applyFill="1" applyBorder="1" applyAlignment="1">
      <alignment horizontal="centerContinuous" vertical="center"/>
    </xf>
    <xf numFmtId="195" fontId="5" fillId="8" borderId="41" xfId="0" applyNumberFormat="1" applyFont="1" applyFill="1" applyBorder="1" applyAlignment="1">
      <alignment horizontal="centerContinuous"/>
    </xf>
    <xf numFmtId="195" fontId="5" fillId="8" borderId="1" xfId="0" applyNumberFormat="1" applyFont="1" applyFill="1" applyBorder="1" applyAlignment="1">
      <alignment horizontal="centerContinuous" vertical="center"/>
    </xf>
    <xf numFmtId="6" fontId="5" fillId="8" borderId="76" xfId="20" applyFont="1" applyFill="1" applyBorder="1" applyAlignment="1">
      <alignment horizontal="center" vertical="center"/>
    </xf>
    <xf numFmtId="195" fontId="5" fillId="8" borderId="77" xfId="0" applyNumberFormat="1" applyFont="1" applyFill="1" applyBorder="1" applyAlignment="1">
      <alignment horizontal="center" vertical="center"/>
    </xf>
    <xf numFmtId="195" fontId="5" fillId="8" borderId="79" xfId="0" applyNumberFormat="1" applyFont="1" applyFill="1" applyBorder="1" applyAlignment="1">
      <alignment horizontal="centerContinuous"/>
    </xf>
    <xf numFmtId="195" fontId="5" fillId="8" borderId="17" xfId="0" applyNumberFormat="1" applyFont="1" applyFill="1" applyBorder="1" applyAlignment="1">
      <alignment horizontal="centerContinuous" vertical="center"/>
    </xf>
    <xf numFmtId="195" fontId="5" fillId="8" borderId="83" xfId="0" applyNumberFormat="1" applyFont="1" applyFill="1" applyBorder="1" applyAlignment="1">
      <alignment horizontal="center" vertical="center"/>
    </xf>
    <xf numFmtId="195" fontId="111" fillId="0" borderId="19" xfId="0" applyNumberFormat="1" applyFont="1" applyBorder="1" applyAlignment="1">
      <alignment horizontal="left" vertical="center" shrinkToFit="1"/>
    </xf>
    <xf numFmtId="195" fontId="111" fillId="0" borderId="30" xfId="0" applyNumberFormat="1" applyFont="1" applyBorder="1" applyAlignment="1">
      <alignment horizontal="left" vertical="center" shrinkToFit="1"/>
    </xf>
    <xf numFmtId="0" fontId="4" fillId="0" borderId="30" xfId="0" applyFont="1" applyBorder="1" applyAlignment="1">
      <alignment horizontal="left" vertical="center" wrapText="1" shrinkToFit="1"/>
    </xf>
    <xf numFmtId="195" fontId="19" fillId="0" borderId="18" xfId="0" applyNumberFormat="1" applyFont="1" applyBorder="1" applyAlignment="1">
      <alignment horizontal="left" vertical="center"/>
    </xf>
    <xf numFmtId="195" fontId="19" fillId="0" borderId="29" xfId="0" applyNumberFormat="1" applyFont="1" applyBorder="1" applyAlignment="1">
      <alignment horizontal="left" vertical="center"/>
    </xf>
    <xf numFmtId="195" fontId="4" fillId="0" borderId="30" xfId="0" applyNumberFormat="1" applyFont="1" applyFill="1" applyBorder="1" applyAlignment="1">
      <alignment horizontal="center" vertical="center"/>
    </xf>
    <xf numFmtId="201" fontId="104" fillId="0" borderId="0" xfId="0" applyNumberFormat="1" applyFont="1" applyAlignment="1">
      <alignment horizontal="center" vertical="center"/>
    </xf>
    <xf numFmtId="195" fontId="5" fillId="6" borderId="81" xfId="0" applyNumberFormat="1" applyFont="1" applyFill="1" applyBorder="1" applyAlignment="1">
      <alignment horizontal="center" vertical="center"/>
    </xf>
    <xf numFmtId="195" fontId="0" fillId="0" borderId="0" xfId="0" applyNumberFormat="1" applyFont="1" applyFill="1" applyBorder="1" applyAlignment="1">
      <alignment horizontal="centerContinuous" vertical="center"/>
    </xf>
    <xf numFmtId="195" fontId="104" fillId="0" borderId="0" xfId="0" applyNumberFormat="1" applyFont="1" applyFill="1" applyBorder="1" applyAlignment="1">
      <alignment horizontal="centerContinuous" vertical="center"/>
    </xf>
    <xf numFmtId="195" fontId="0" fillId="2" borderId="75" xfId="0" applyNumberFormat="1" applyFont="1" applyFill="1" applyBorder="1" applyAlignment="1">
      <alignment horizontal="centerContinuous" vertical="center"/>
    </xf>
    <xf numFmtId="201" fontId="104" fillId="32" borderId="75" xfId="0" applyNumberFormat="1" applyFont="1" applyFill="1" applyBorder="1" applyAlignment="1">
      <alignment horizontal="center" vertical="center"/>
    </xf>
    <xf numFmtId="8" fontId="104" fillId="32" borderId="9" xfId="20" applyNumberFormat="1" applyFont="1" applyFill="1" applyBorder="1" applyAlignment="1">
      <alignment horizontal="center" vertical="center"/>
    </xf>
    <xf numFmtId="195" fontId="19" fillId="3" borderId="91" xfId="0" applyNumberFormat="1" applyFont="1" applyFill="1" applyBorder="1" applyAlignment="1">
      <alignment horizontal="center" vertical="center" wrapText="1"/>
    </xf>
    <xf numFmtId="201" fontId="19" fillId="3" borderId="92" xfId="0" applyNumberFormat="1" applyFont="1" applyFill="1" applyBorder="1" applyAlignment="1">
      <alignment horizontal="center" vertical="center"/>
    </xf>
    <xf numFmtId="195" fontId="4" fillId="0" borderId="93" xfId="0" applyNumberFormat="1" applyFont="1" applyBorder="1" applyAlignment="1">
      <alignment horizontal="right" vertical="center"/>
    </xf>
    <xf numFmtId="195" fontId="4" fillId="0" borderId="13" xfId="0" applyNumberFormat="1" applyFont="1" applyBorder="1" applyAlignment="1">
      <alignment horizontal="right" vertical="center"/>
    </xf>
    <xf numFmtId="6" fontId="13" fillId="0" borderId="13" xfId="20" applyFont="1" applyBorder="1" applyAlignment="1">
      <alignment horizontal="right" vertical="center"/>
    </xf>
    <xf numFmtId="195" fontId="4" fillId="7" borderId="94" xfId="0" applyNumberFormat="1" applyFont="1" applyFill="1" applyBorder="1" applyAlignment="1">
      <alignment horizontal="center" vertical="center"/>
    </xf>
    <xf numFmtId="201" fontId="4" fillId="7" borderId="63" xfId="0" applyNumberFormat="1" applyFont="1" applyFill="1" applyBorder="1" applyAlignment="1">
      <alignment horizontal="center" vertical="center"/>
    </xf>
    <xf numFmtId="195" fontId="4" fillId="8" borderId="74" xfId="0" applyNumberFormat="1" applyFont="1" applyFill="1" applyBorder="1" applyAlignment="1">
      <alignment horizontal="center" vertical="center"/>
    </xf>
    <xf numFmtId="195" fontId="108" fillId="0" borderId="0" xfId="3340" applyNumberFormat="1" applyFont="1" applyAlignment="1">
      <alignment vertical="center"/>
    </xf>
    <xf numFmtId="195" fontId="6" fillId="0" borderId="0" xfId="3340" applyNumberFormat="1" applyFont="1" applyAlignment="1">
      <alignment vertical="center"/>
    </xf>
    <xf numFmtId="195" fontId="6" fillId="0" borderId="0" xfId="3340" applyNumberFormat="1" applyFont="1" applyFill="1" applyAlignment="1">
      <alignment vertical="center"/>
    </xf>
    <xf numFmtId="195" fontId="6" fillId="0" borderId="0" xfId="3340" applyNumberFormat="1" applyFont="1">
      <alignment vertical="center"/>
    </xf>
    <xf numFmtId="195" fontId="7" fillId="0" borderId="0" xfId="3340" applyNumberFormat="1" applyFont="1" applyAlignment="1">
      <alignment vertical="center"/>
    </xf>
    <xf numFmtId="195" fontId="4" fillId="0" borderId="0" xfId="3340" applyNumberFormat="1" applyFont="1" applyAlignment="1">
      <alignment horizontal="center" vertical="center"/>
    </xf>
    <xf numFmtId="195" fontId="4" fillId="0" borderId="0" xfId="3340" applyNumberFormat="1" applyFont="1" applyFill="1" applyAlignment="1">
      <alignment horizontal="center" vertical="center"/>
    </xf>
    <xf numFmtId="195" fontId="5" fillId="0" borderId="0" xfId="3340" applyNumberFormat="1" applyFont="1" applyAlignment="1">
      <alignment horizontal="center" vertical="center"/>
    </xf>
    <xf numFmtId="195" fontId="4" fillId="0" borderId="0" xfId="3340" quotePrefix="1" applyNumberFormat="1" applyFont="1" applyAlignment="1">
      <alignment horizontal="center" vertical="center"/>
    </xf>
    <xf numFmtId="195" fontId="104" fillId="0" borderId="0" xfId="3340" applyNumberFormat="1" applyFont="1" applyFill="1" applyBorder="1" applyAlignment="1">
      <alignment horizontal="centerContinuous" vertical="center"/>
    </xf>
    <xf numFmtId="201" fontId="104" fillId="0" borderId="0" xfId="3340" applyNumberFormat="1" applyFont="1" applyFill="1" applyBorder="1" applyAlignment="1">
      <alignment horizontal="center" vertical="center"/>
    </xf>
    <xf numFmtId="201" fontId="104" fillId="0" borderId="0" xfId="3340" applyNumberFormat="1" applyFont="1" applyAlignment="1">
      <alignment horizontal="center" vertical="center"/>
    </xf>
    <xf numFmtId="195" fontId="8" fillId="0" borderId="0" xfId="3340" applyNumberFormat="1" applyFont="1" applyAlignment="1">
      <alignment horizontal="center" vertical="center"/>
    </xf>
    <xf numFmtId="195" fontId="9" fillId="0" borderId="0" xfId="3340" applyNumberFormat="1" applyFont="1">
      <alignment vertical="center"/>
    </xf>
    <xf numFmtId="195" fontId="4" fillId="0" borderId="0" xfId="3340" applyNumberFormat="1" applyFont="1" applyAlignment="1">
      <alignment vertical="center" wrapText="1"/>
    </xf>
    <xf numFmtId="195" fontId="4" fillId="0" borderId="0" xfId="3340" applyNumberFormat="1" applyFont="1" applyBorder="1" applyAlignment="1">
      <alignment vertical="center" wrapText="1"/>
    </xf>
    <xf numFmtId="195" fontId="104" fillId="2" borderId="75" xfId="3340" applyNumberFormat="1" applyFont="1" applyFill="1" applyBorder="1" applyAlignment="1">
      <alignment horizontal="centerContinuous" vertical="center"/>
    </xf>
    <xf numFmtId="201" fontId="104" fillId="32" borderId="75" xfId="3340" applyNumberFormat="1" applyFont="1" applyFill="1" applyBorder="1" applyAlignment="1">
      <alignment horizontal="center" vertical="center"/>
    </xf>
    <xf numFmtId="195" fontId="104" fillId="2" borderId="9" xfId="3340" applyNumberFormat="1" applyFont="1" applyFill="1" applyBorder="1" applyAlignment="1">
      <alignment horizontal="centerContinuous" vertical="center"/>
    </xf>
    <xf numFmtId="195" fontId="4" fillId="0" borderId="0" xfId="3340" applyNumberFormat="1" applyFont="1" applyFill="1" applyBorder="1" applyAlignment="1">
      <alignment horizontal="centerContinuous" vertical="center"/>
    </xf>
    <xf numFmtId="195" fontId="4" fillId="0" borderId="0" xfId="3340" applyNumberFormat="1" applyFont="1" applyAlignment="1">
      <alignment horizontal="left" vertical="center"/>
    </xf>
    <xf numFmtId="195" fontId="4" fillId="0" borderId="8" xfId="3340" applyNumberFormat="1" applyFont="1" applyFill="1" applyBorder="1" applyAlignment="1">
      <alignment horizontal="centerContinuous" vertical="center"/>
    </xf>
    <xf numFmtId="195" fontId="5" fillId="0" borderId="0" xfId="3340" applyNumberFormat="1" applyFont="1" applyAlignment="1">
      <alignment horizontal="left" vertical="center"/>
    </xf>
    <xf numFmtId="195" fontId="5" fillId="0" borderId="0" xfId="3340" applyNumberFormat="1" applyFont="1" applyFill="1" applyAlignment="1">
      <alignment horizontal="left" vertical="center"/>
    </xf>
    <xf numFmtId="195" fontId="5" fillId="8" borderId="7" xfId="3340" applyNumberFormat="1" applyFont="1" applyFill="1" applyBorder="1" applyAlignment="1">
      <alignment horizontal="centerContinuous" vertical="center"/>
    </xf>
    <xf numFmtId="195" fontId="5" fillId="8" borderId="46" xfId="3340" applyNumberFormat="1" applyFont="1" applyFill="1" applyBorder="1" applyAlignment="1">
      <alignment horizontal="centerContinuous" vertical="center"/>
    </xf>
    <xf numFmtId="195" fontId="4" fillId="8" borderId="11" xfId="3340" applyNumberFormat="1" applyFont="1" applyFill="1" applyBorder="1" applyAlignment="1">
      <alignment horizontal="center" vertical="center"/>
    </xf>
    <xf numFmtId="195" fontId="5" fillId="6" borderId="19" xfId="3340" applyNumberFormat="1" applyFont="1" applyFill="1" applyBorder="1" applyAlignment="1">
      <alignment horizontal="centerContinuous" vertical="center"/>
    </xf>
    <xf numFmtId="195" fontId="4" fillId="6" borderId="19" xfId="3340" applyNumberFormat="1" applyFont="1" applyFill="1" applyBorder="1" applyAlignment="1">
      <alignment horizontal="center" vertical="center" shrinkToFit="1"/>
    </xf>
    <xf numFmtId="195" fontId="4" fillId="6" borderId="24" xfId="3340" applyNumberFormat="1" applyFont="1" applyFill="1" applyBorder="1" applyAlignment="1">
      <alignment horizontal="center" vertical="center" shrinkToFit="1"/>
    </xf>
    <xf numFmtId="195" fontId="4" fillId="5" borderId="1" xfId="3340" applyNumberFormat="1" applyFont="1" applyFill="1" applyBorder="1" applyAlignment="1">
      <alignment horizontal="center" vertical="center" shrinkToFit="1"/>
    </xf>
    <xf numFmtId="195" fontId="5" fillId="33" borderId="1" xfId="3340" applyNumberFormat="1" applyFont="1" applyFill="1" applyBorder="1" applyAlignment="1">
      <alignment horizontal="centerContinuous" vertical="center" shrinkToFit="1"/>
    </xf>
    <xf numFmtId="195" fontId="5" fillId="33" borderId="26" xfId="3340" applyNumberFormat="1" applyFont="1" applyFill="1" applyBorder="1" applyAlignment="1">
      <alignment horizontal="centerContinuous" vertical="center" shrinkToFit="1"/>
    </xf>
    <xf numFmtId="195" fontId="4" fillId="5" borderId="1" xfId="3340" applyNumberFormat="1" applyFont="1" applyFill="1" applyBorder="1" applyAlignment="1">
      <alignment horizontal="center" vertical="center"/>
    </xf>
    <xf numFmtId="195" fontId="4" fillId="5" borderId="69" xfId="3340" applyNumberFormat="1" applyFont="1" applyFill="1" applyBorder="1" applyAlignment="1">
      <alignment horizontal="center" vertical="center"/>
    </xf>
    <xf numFmtId="195" fontId="4" fillId="7" borderId="19" xfId="3340" applyNumberFormat="1" applyFont="1" applyFill="1" applyBorder="1" applyAlignment="1">
      <alignment horizontal="center" vertical="center"/>
    </xf>
    <xf numFmtId="195" fontId="4" fillId="7" borderId="2" xfId="3340" applyNumberFormat="1" applyFont="1" applyFill="1" applyBorder="1" applyAlignment="1">
      <alignment horizontal="center" vertical="center"/>
    </xf>
    <xf numFmtId="195" fontId="4" fillId="7" borderId="94" xfId="3340" applyNumberFormat="1" applyFont="1" applyFill="1" applyBorder="1" applyAlignment="1">
      <alignment horizontal="center" vertical="center"/>
    </xf>
    <xf numFmtId="195" fontId="4" fillId="8" borderId="28" xfId="3340" applyNumberFormat="1" applyFont="1" applyFill="1" applyBorder="1" applyAlignment="1">
      <alignment horizontal="center" vertical="center"/>
    </xf>
    <xf numFmtId="195" fontId="4" fillId="8" borderId="26" xfId="3340" applyNumberFormat="1" applyFont="1" applyFill="1" applyBorder="1" applyAlignment="1">
      <alignment horizontal="center" vertical="center"/>
    </xf>
    <xf numFmtId="195" fontId="4" fillId="8" borderId="35" xfId="3340" applyNumberFormat="1" applyFont="1" applyFill="1" applyBorder="1" applyAlignment="1">
      <alignment horizontal="center" vertical="center"/>
    </xf>
    <xf numFmtId="195" fontId="5" fillId="8" borderId="79" xfId="3340" applyNumberFormat="1" applyFont="1" applyFill="1" applyBorder="1" applyAlignment="1">
      <alignment horizontal="centerContinuous"/>
    </xf>
    <xf numFmtId="195" fontId="5" fillId="8" borderId="41" xfId="3340" applyNumberFormat="1" applyFont="1" applyFill="1" applyBorder="1" applyAlignment="1">
      <alignment horizontal="centerContinuous"/>
    </xf>
    <xf numFmtId="195" fontId="5" fillId="8" borderId="1" xfId="3340" applyNumberFormat="1" applyFont="1" applyFill="1" applyBorder="1" applyAlignment="1">
      <alignment horizontal="centerContinuous" vertical="center"/>
    </xf>
    <xf numFmtId="195" fontId="5" fillId="8" borderId="17" xfId="3340" applyNumberFormat="1" applyFont="1" applyFill="1" applyBorder="1" applyAlignment="1">
      <alignment horizontal="centerContinuous" vertical="center"/>
    </xf>
    <xf numFmtId="195" fontId="4" fillId="8" borderId="86" xfId="3340" applyNumberFormat="1" applyFont="1" applyFill="1" applyBorder="1" applyAlignment="1">
      <alignment horizontal="center" vertical="center"/>
    </xf>
    <xf numFmtId="195" fontId="5" fillId="6" borderId="81" xfId="3340" applyNumberFormat="1" applyFont="1" applyFill="1" applyBorder="1" applyAlignment="1">
      <alignment horizontal="center" vertical="center"/>
    </xf>
    <xf numFmtId="195" fontId="4" fillId="6" borderId="74" xfId="3340" applyNumberFormat="1" applyFont="1" applyFill="1" applyBorder="1" applyAlignment="1">
      <alignment horizontal="center" vertical="center"/>
    </xf>
    <xf numFmtId="195" fontId="4" fillId="6" borderId="25" xfId="3340" applyNumberFormat="1" applyFont="1" applyFill="1" applyBorder="1" applyAlignment="1">
      <alignment horizontal="center" vertical="center"/>
    </xf>
    <xf numFmtId="195" fontId="4" fillId="5" borderId="74" xfId="3340" applyNumberFormat="1" applyFont="1" applyFill="1" applyBorder="1" applyAlignment="1">
      <alignment horizontal="center" vertical="center"/>
    </xf>
    <xf numFmtId="195" fontId="5" fillId="33" borderId="74" xfId="3340" applyNumberFormat="1" applyFont="1" applyFill="1" applyBorder="1" applyAlignment="1">
      <alignment horizontal="center" vertical="center"/>
    </xf>
    <xf numFmtId="201" fontId="4" fillId="5" borderId="25" xfId="3340" applyNumberFormat="1" applyFont="1" applyFill="1" applyBorder="1" applyAlignment="1">
      <alignment horizontal="center" vertical="center"/>
    </xf>
    <xf numFmtId="195" fontId="4" fillId="7" borderId="74" xfId="3340" applyNumberFormat="1" applyFont="1" applyFill="1" applyBorder="1" applyAlignment="1">
      <alignment horizontal="center" vertical="center"/>
    </xf>
    <xf numFmtId="201" fontId="4" fillId="7" borderId="31" xfId="3340" applyNumberFormat="1" applyFont="1" applyFill="1" applyBorder="1" applyAlignment="1">
      <alignment horizontal="center" vertical="center"/>
    </xf>
    <xf numFmtId="195" fontId="4" fillId="8" borderId="20" xfId="3340" applyNumberFormat="1" applyFont="1" applyFill="1" applyBorder="1" applyAlignment="1">
      <alignment horizontal="center" vertical="center"/>
    </xf>
    <xf numFmtId="195" fontId="4" fillId="8" borderId="74" xfId="3340" applyNumberFormat="1" applyFont="1" applyFill="1" applyBorder="1" applyAlignment="1">
      <alignment horizontal="center" vertical="center"/>
    </xf>
    <xf numFmtId="195" fontId="4" fillId="8" borderId="25" xfId="3340" applyNumberFormat="1" applyFont="1" applyFill="1" applyBorder="1" applyAlignment="1">
      <alignment horizontal="center" vertical="center"/>
    </xf>
    <xf numFmtId="6" fontId="5" fillId="8" borderId="96" xfId="20" applyFont="1" applyFill="1" applyBorder="1" applyAlignment="1">
      <alignment horizontal="center" vertical="center"/>
    </xf>
    <xf numFmtId="195" fontId="5" fillId="8" borderId="77" xfId="3340" applyNumberFormat="1" applyFont="1" applyFill="1" applyBorder="1" applyAlignment="1">
      <alignment horizontal="center" vertical="center"/>
    </xf>
    <xf numFmtId="195" fontId="5" fillId="8" borderId="83" xfId="3340" applyNumberFormat="1" applyFont="1" applyFill="1" applyBorder="1" applyAlignment="1">
      <alignment horizontal="center" vertical="center"/>
    </xf>
    <xf numFmtId="195" fontId="4" fillId="8" borderId="87" xfId="3340" applyNumberFormat="1" applyFont="1" applyFill="1" applyBorder="1" applyAlignment="1">
      <alignment horizontal="center" vertical="center"/>
    </xf>
    <xf numFmtId="0" fontId="19" fillId="0" borderId="18" xfId="3340" applyFont="1" applyBorder="1" applyAlignment="1">
      <alignment horizontal="left" vertical="center"/>
    </xf>
    <xf numFmtId="195" fontId="112" fillId="0" borderId="19" xfId="3340" applyNumberFormat="1" applyFont="1" applyBorder="1" applyAlignment="1">
      <alignment horizontal="left" vertical="center"/>
    </xf>
    <xf numFmtId="0" fontId="4" fillId="0" borderId="19" xfId="3340" applyFont="1" applyBorder="1" applyAlignment="1">
      <alignment horizontal="left" vertical="center" shrinkToFit="1"/>
    </xf>
    <xf numFmtId="202" fontId="4" fillId="0" borderId="5" xfId="3340" applyNumberFormat="1" applyFont="1" applyBorder="1" applyAlignment="1">
      <alignment horizontal="left" vertical="center" wrapText="1"/>
    </xf>
    <xf numFmtId="206" fontId="4" fillId="0" borderId="5" xfId="3340" applyNumberFormat="1" applyFont="1" applyBorder="1" applyAlignment="1">
      <alignment horizontal="center" vertical="center" wrapText="1"/>
    </xf>
    <xf numFmtId="0" fontId="4" fillId="0" borderId="5" xfId="3340" applyNumberFormat="1" applyFont="1" applyBorder="1" applyAlignment="1">
      <alignment horizontal="center" vertical="center" wrapText="1"/>
    </xf>
    <xf numFmtId="205" fontId="4" fillId="0" borderId="5" xfId="3340" applyNumberFormat="1" applyFont="1" applyBorder="1" applyAlignment="1">
      <alignment horizontal="center" vertical="center"/>
    </xf>
    <xf numFmtId="195" fontId="4" fillId="0" borderId="45" xfId="3340" applyNumberFormat="1" applyFont="1" applyBorder="1" applyAlignment="1">
      <alignment horizontal="center" vertical="center"/>
    </xf>
    <xf numFmtId="49" fontId="4" fillId="5" borderId="97" xfId="3340" applyNumberFormat="1" applyFont="1" applyFill="1" applyBorder="1" applyAlignment="1">
      <alignment horizontal="center" vertical="center"/>
    </xf>
    <xf numFmtId="202" fontId="4" fillId="5" borderId="2" xfId="3340" applyNumberFormat="1" applyFont="1" applyFill="1" applyBorder="1" applyAlignment="1">
      <alignment vertical="center" shrinkToFit="1"/>
    </xf>
    <xf numFmtId="200" fontId="4" fillId="0" borderId="1" xfId="3340" applyNumberFormat="1" applyFont="1" applyBorder="1" applyAlignment="1">
      <alignment horizontal="center" vertical="center"/>
    </xf>
    <xf numFmtId="202" fontId="4" fillId="0" borderId="5" xfId="3340" applyNumberFormat="1" applyFont="1" applyBorder="1" applyAlignment="1">
      <alignment horizontal="center" vertical="center" shrinkToFit="1"/>
    </xf>
    <xf numFmtId="195" fontId="4" fillId="0" borderId="5" xfId="3340" applyNumberFormat="1" applyFont="1" applyBorder="1" applyAlignment="1">
      <alignment horizontal="center" vertical="center"/>
    </xf>
    <xf numFmtId="202" fontId="4" fillId="0" borderId="19" xfId="3340" applyNumberFormat="1" applyFont="1" applyBorder="1" applyAlignment="1">
      <alignment horizontal="center" vertical="center"/>
    </xf>
    <xf numFmtId="195" fontId="4" fillId="0" borderId="19" xfId="3340" applyNumberFormat="1" applyFont="1" applyBorder="1" applyAlignment="1">
      <alignment horizontal="center" vertical="center"/>
    </xf>
    <xf numFmtId="186" fontId="4" fillId="0" borderId="19" xfId="3340" applyNumberFormat="1" applyFont="1" applyBorder="1" applyAlignment="1">
      <alignment horizontal="center" vertical="center"/>
    </xf>
    <xf numFmtId="181" fontId="4" fillId="0" borderId="19" xfId="3340" applyNumberFormat="1" applyFont="1" applyBorder="1" applyAlignment="1">
      <alignment horizontal="center" vertical="center"/>
    </xf>
    <xf numFmtId="195" fontId="4" fillId="0" borderId="24" xfId="3340" applyNumberFormat="1" applyFont="1" applyBorder="1" applyAlignment="1">
      <alignment horizontal="center" vertical="center"/>
    </xf>
    <xf numFmtId="202" fontId="4" fillId="7" borderId="37" xfId="3340" applyNumberFormat="1" applyFont="1" applyFill="1" applyBorder="1" applyAlignment="1">
      <alignment horizontal="center" vertical="center"/>
    </xf>
    <xf numFmtId="202" fontId="4" fillId="7" borderId="19" xfId="3340" applyNumberFormat="1" applyFont="1" applyFill="1" applyBorder="1" applyAlignment="1">
      <alignment horizontal="center" vertical="center" shrinkToFit="1"/>
    </xf>
    <xf numFmtId="195" fontId="4" fillId="0" borderId="19" xfId="3340" applyNumberFormat="1" applyFont="1" applyBorder="1" applyAlignment="1">
      <alignment horizontal="center" vertical="center" shrinkToFit="1"/>
    </xf>
    <xf numFmtId="202" fontId="4" fillId="0" borderId="19" xfId="3340" applyNumberFormat="1" applyFont="1" applyBorder="1" applyAlignment="1">
      <alignment horizontal="center" vertical="center" shrinkToFit="1"/>
    </xf>
    <xf numFmtId="203" fontId="4" fillId="0" borderId="19" xfId="3340" applyNumberFormat="1" applyFont="1" applyBorder="1" applyAlignment="1">
      <alignment horizontal="center" vertical="center"/>
    </xf>
    <xf numFmtId="186" fontId="4" fillId="0" borderId="7" xfId="3340" applyNumberFormat="1" applyFont="1" applyBorder="1" applyAlignment="1">
      <alignment horizontal="center" vertical="center"/>
    </xf>
    <xf numFmtId="195" fontId="4" fillId="0" borderId="18" xfId="3340" applyNumberFormat="1" applyFont="1" applyBorder="1" applyAlignment="1">
      <alignment horizontal="center" vertical="center"/>
    </xf>
    <xf numFmtId="195" fontId="4" fillId="0" borderId="7" xfId="3340" applyNumberFormat="1" applyFont="1" applyBorder="1" applyAlignment="1">
      <alignment horizontal="center" vertical="center"/>
    </xf>
    <xf numFmtId="195" fontId="4" fillId="8" borderId="88" xfId="3340" applyNumberFormat="1" applyFont="1" applyFill="1" applyBorder="1" applyAlignment="1">
      <alignment horizontal="center" vertical="center"/>
    </xf>
    <xf numFmtId="195" fontId="4" fillId="0" borderId="29" xfId="3340" applyNumberFormat="1" applyFont="1" applyBorder="1" applyAlignment="1">
      <alignment horizontal="left" vertical="center"/>
    </xf>
    <xf numFmtId="195" fontId="4" fillId="0" borderId="1" xfId="3340" applyNumberFormat="1" applyFont="1" applyBorder="1" applyAlignment="1">
      <alignment horizontal="left" vertical="center" shrinkToFit="1"/>
    </xf>
    <xf numFmtId="0" fontId="4" fillId="0" borderId="1" xfId="3340" applyFont="1" applyBorder="1" applyAlignment="1">
      <alignment horizontal="left" vertical="center" shrinkToFit="1"/>
    </xf>
    <xf numFmtId="202" fontId="4" fillId="0" borderId="1" xfId="3340" applyNumberFormat="1" applyFont="1" applyBorder="1" applyAlignment="1">
      <alignment horizontal="left" vertical="center" wrapText="1"/>
    </xf>
    <xf numFmtId="206" fontId="4" fillId="0" borderId="1" xfId="3340" applyNumberFormat="1" applyFont="1" applyBorder="1" applyAlignment="1">
      <alignment horizontal="center" vertical="center" wrapText="1"/>
    </xf>
    <xf numFmtId="0" fontId="4" fillId="0" borderId="1" xfId="3340" applyNumberFormat="1" applyFont="1" applyBorder="1" applyAlignment="1">
      <alignment horizontal="center" vertical="center" wrapText="1"/>
    </xf>
    <xf numFmtId="205" fontId="4" fillId="0" borderId="1" xfId="3340" applyNumberFormat="1" applyFont="1" applyBorder="1" applyAlignment="1">
      <alignment horizontal="center" vertical="center"/>
    </xf>
    <xf numFmtId="195" fontId="4" fillId="0" borderId="17" xfId="3340" applyNumberFormat="1" applyFont="1" applyBorder="1" applyAlignment="1">
      <alignment horizontal="center" vertical="center"/>
    </xf>
    <xf numFmtId="49" fontId="4" fillId="5" borderId="68" xfId="3340" applyNumberFormat="1" applyFont="1" applyFill="1" applyBorder="1" applyAlignment="1">
      <alignment horizontal="center" vertical="center"/>
    </xf>
    <xf numFmtId="202" fontId="4" fillId="5" borderId="1" xfId="3340" applyNumberFormat="1" applyFont="1" applyFill="1" applyBorder="1" applyAlignment="1">
      <alignment vertical="center" shrinkToFit="1"/>
    </xf>
    <xf numFmtId="202" fontId="4" fillId="0" borderId="1" xfId="3340" applyNumberFormat="1" applyFont="1" applyBorder="1" applyAlignment="1">
      <alignment horizontal="center" vertical="center" shrinkToFit="1"/>
    </xf>
    <xf numFmtId="195" fontId="4" fillId="0" borderId="1" xfId="3340" applyNumberFormat="1" applyFont="1" applyBorder="1" applyAlignment="1">
      <alignment horizontal="center" vertical="center"/>
    </xf>
    <xf numFmtId="202" fontId="4" fillId="0" borderId="1" xfId="3340" applyNumberFormat="1" applyFont="1" applyBorder="1" applyAlignment="1">
      <alignment horizontal="center" vertical="center"/>
    </xf>
    <xf numFmtId="186" fontId="4" fillId="0" borderId="1" xfId="3340" applyNumberFormat="1" applyFont="1" applyBorder="1" applyAlignment="1">
      <alignment horizontal="center" vertical="center"/>
    </xf>
    <xf numFmtId="181" fontId="4" fillId="0" borderId="1" xfId="3340" applyNumberFormat="1" applyFont="1" applyBorder="1" applyAlignment="1">
      <alignment horizontal="center" vertical="center"/>
    </xf>
    <xf numFmtId="195" fontId="4" fillId="0" borderId="30" xfId="3340" applyNumberFormat="1" applyFont="1" applyBorder="1" applyAlignment="1">
      <alignment horizontal="center" vertical="center"/>
    </xf>
    <xf numFmtId="195" fontId="4" fillId="0" borderId="38" xfId="3340" applyNumberFormat="1" applyFont="1" applyBorder="1" applyAlignment="1">
      <alignment horizontal="center" vertical="center"/>
    </xf>
    <xf numFmtId="202" fontId="4" fillId="7" borderId="39" xfId="3340" applyNumberFormat="1" applyFont="1" applyFill="1" applyBorder="1" applyAlignment="1">
      <alignment horizontal="center" vertical="center"/>
    </xf>
    <xf numFmtId="202" fontId="4" fillId="7" borderId="30" xfId="3340" applyNumberFormat="1" applyFont="1" applyFill="1" applyBorder="1" applyAlignment="1">
      <alignment horizontal="center" vertical="center" shrinkToFit="1"/>
    </xf>
    <xf numFmtId="195" fontId="4" fillId="0" borderId="30" xfId="3340" applyNumberFormat="1" applyFont="1" applyBorder="1" applyAlignment="1">
      <alignment horizontal="center" vertical="center" shrinkToFit="1"/>
    </xf>
    <xf numFmtId="202" fontId="4" fillId="0" borderId="30" xfId="3340" applyNumberFormat="1" applyFont="1" applyBorder="1" applyAlignment="1">
      <alignment horizontal="center" vertical="center" shrinkToFit="1"/>
    </xf>
    <xf numFmtId="203" fontId="4" fillId="0" borderId="30" xfId="3340" applyNumberFormat="1" applyFont="1" applyBorder="1" applyAlignment="1">
      <alignment horizontal="center" vertical="center"/>
    </xf>
    <xf numFmtId="186" fontId="4" fillId="0" borderId="30" xfId="3340" applyNumberFormat="1" applyFont="1" applyBorder="1" applyAlignment="1">
      <alignment horizontal="center" vertical="center"/>
    </xf>
    <xf numFmtId="186" fontId="4" fillId="0" borderId="22" xfId="3340" applyNumberFormat="1" applyFont="1" applyBorder="1" applyAlignment="1">
      <alignment horizontal="center" vertical="center"/>
    </xf>
    <xf numFmtId="195" fontId="4" fillId="0" borderId="29" xfId="3340" applyNumberFormat="1" applyFont="1" applyBorder="1" applyAlignment="1">
      <alignment horizontal="center" vertical="center"/>
    </xf>
    <xf numFmtId="195" fontId="4" fillId="0" borderId="22" xfId="3340" applyNumberFormat="1" applyFont="1" applyBorder="1" applyAlignment="1">
      <alignment horizontal="center" vertical="center"/>
    </xf>
    <xf numFmtId="204" fontId="5" fillId="0" borderId="72" xfId="3340" applyNumberFormat="1" applyFont="1" applyBorder="1" applyAlignment="1">
      <alignment horizontal="center" vertical="center"/>
    </xf>
    <xf numFmtId="202" fontId="5" fillId="0" borderId="71" xfId="3340" applyNumberFormat="1" applyFont="1" applyBorder="1" applyAlignment="1">
      <alignment horizontal="center" vertical="center"/>
    </xf>
    <xf numFmtId="202" fontId="5" fillId="0" borderId="85" xfId="3340" applyNumberFormat="1" applyFont="1" applyBorder="1" applyAlignment="1">
      <alignment horizontal="center" vertical="center"/>
    </xf>
    <xf numFmtId="195" fontId="4" fillId="8" borderId="89" xfId="3340" applyNumberFormat="1" applyFont="1" applyFill="1" applyBorder="1" applyAlignment="1">
      <alignment horizontal="center" vertical="center"/>
    </xf>
    <xf numFmtId="195" fontId="4" fillId="0" borderId="30" xfId="3340" applyNumberFormat="1" applyFont="1" applyBorder="1" applyAlignment="1">
      <alignment horizontal="left" vertical="center" shrinkToFit="1"/>
    </xf>
    <xf numFmtId="0" fontId="4" fillId="0" borderId="30" xfId="3340" applyFont="1" applyBorder="1" applyAlignment="1">
      <alignment horizontal="left" vertical="center" shrinkToFit="1"/>
    </xf>
    <xf numFmtId="202" fontId="4" fillId="0" borderId="30" xfId="3340" applyNumberFormat="1" applyFont="1" applyBorder="1" applyAlignment="1">
      <alignment horizontal="left" vertical="center" wrapText="1"/>
    </xf>
    <xf numFmtId="206" fontId="4" fillId="0" borderId="30" xfId="3340" applyNumberFormat="1" applyFont="1" applyBorder="1" applyAlignment="1">
      <alignment horizontal="center" vertical="center" wrapText="1"/>
    </xf>
    <xf numFmtId="0" fontId="4" fillId="0" borderId="30" xfId="3340" applyNumberFormat="1" applyFont="1" applyBorder="1" applyAlignment="1">
      <alignment horizontal="center" vertical="center" wrapText="1"/>
    </xf>
    <xf numFmtId="49" fontId="4" fillId="5" borderId="29" xfId="3340" applyNumberFormat="1" applyFont="1" applyFill="1" applyBorder="1" applyAlignment="1">
      <alignment horizontal="center" vertical="center"/>
    </xf>
    <xf numFmtId="202" fontId="4" fillId="5" borderId="30" xfId="3340" applyNumberFormat="1" applyFont="1" applyFill="1" applyBorder="1" applyAlignment="1">
      <alignment vertical="center" shrinkToFit="1"/>
    </xf>
    <xf numFmtId="200" fontId="4" fillId="0" borderId="30" xfId="3340" applyNumberFormat="1" applyFont="1" applyBorder="1" applyAlignment="1">
      <alignment horizontal="center" vertical="center"/>
    </xf>
    <xf numFmtId="205" fontId="4" fillId="0" borderId="30" xfId="3340" applyNumberFormat="1" applyFont="1" applyBorder="1" applyAlignment="1">
      <alignment horizontal="center" vertical="center"/>
    </xf>
    <xf numFmtId="202" fontId="4" fillId="7" borderId="39" xfId="3340" applyNumberFormat="1" applyFont="1" applyFill="1" applyBorder="1" applyAlignment="1" applyProtection="1">
      <alignment horizontal="center" vertical="center"/>
    </xf>
    <xf numFmtId="0" fontId="4" fillId="0" borderId="30" xfId="3340" applyFont="1" applyBorder="1" applyAlignment="1">
      <alignment horizontal="left" vertical="center" wrapText="1" shrinkToFit="1"/>
    </xf>
    <xf numFmtId="195" fontId="4" fillId="0" borderId="69" xfId="3340" applyNumberFormat="1" applyFont="1" applyBorder="1" applyAlignment="1">
      <alignment horizontal="center" vertical="center"/>
    </xf>
    <xf numFmtId="202" fontId="4" fillId="7" borderId="40" xfId="3340" applyNumberFormat="1" applyFont="1" applyFill="1" applyBorder="1" applyAlignment="1">
      <alignment horizontal="center" vertical="center"/>
    </xf>
    <xf numFmtId="202" fontId="4" fillId="7" borderId="1" xfId="3340" applyNumberFormat="1" applyFont="1" applyFill="1" applyBorder="1" applyAlignment="1">
      <alignment horizontal="center" vertical="center" shrinkToFit="1"/>
    </xf>
    <xf numFmtId="195" fontId="4" fillId="0" borderId="1" xfId="3340" applyNumberFormat="1" applyFont="1" applyBorder="1" applyAlignment="1">
      <alignment horizontal="center" vertical="center" shrinkToFit="1"/>
    </xf>
    <xf numFmtId="203" fontId="4" fillId="0" borderId="1" xfId="3340" applyNumberFormat="1" applyFont="1" applyBorder="1" applyAlignment="1">
      <alignment horizontal="center" vertical="center"/>
    </xf>
    <xf numFmtId="186" fontId="4" fillId="0" borderId="17" xfId="3340" applyNumberFormat="1" applyFont="1" applyBorder="1" applyAlignment="1">
      <alignment horizontal="center" vertical="center"/>
    </xf>
    <xf numFmtId="195" fontId="4" fillId="0" borderId="68" xfId="3340" applyNumberFormat="1" applyFont="1" applyBorder="1" applyAlignment="1">
      <alignment horizontal="center" vertical="center"/>
    </xf>
    <xf numFmtId="195" fontId="4" fillId="8" borderId="82" xfId="3340" applyNumberFormat="1" applyFont="1" applyFill="1" applyBorder="1" applyAlignment="1">
      <alignment horizontal="center" vertical="center"/>
    </xf>
    <xf numFmtId="0" fontId="4" fillId="0" borderId="30" xfId="3340" applyFont="1" applyFill="1" applyBorder="1" applyAlignment="1">
      <alignment horizontal="left" vertical="center" shrinkToFit="1"/>
    </xf>
    <xf numFmtId="195" fontId="4" fillId="0" borderId="30" xfId="3340" applyNumberFormat="1" applyFont="1" applyFill="1" applyBorder="1" applyAlignment="1">
      <alignment horizontal="center" vertical="center"/>
    </xf>
    <xf numFmtId="0" fontId="4" fillId="0" borderId="30" xfId="3340" applyFont="1" applyFill="1" applyBorder="1" applyAlignment="1">
      <alignment horizontal="left" vertical="center" wrapText="1" shrinkToFit="1"/>
    </xf>
    <xf numFmtId="202" fontId="4" fillId="0" borderId="1" xfId="3340" applyNumberFormat="1" applyFont="1" applyFill="1" applyBorder="1" applyAlignment="1">
      <alignment horizontal="center" vertical="center"/>
    </xf>
    <xf numFmtId="202" fontId="4" fillId="0" borderId="30" xfId="3340" applyNumberFormat="1" applyFont="1" applyBorder="1" applyAlignment="1">
      <alignment horizontal="center" vertical="center" wrapText="1" shrinkToFit="1"/>
    </xf>
    <xf numFmtId="195" fontId="19" fillId="0" borderId="29" xfId="3340" applyNumberFormat="1" applyFont="1" applyBorder="1" applyAlignment="1">
      <alignment horizontal="left" vertical="center"/>
    </xf>
    <xf numFmtId="195" fontId="112" fillId="0" borderId="1" xfId="3340" applyNumberFormat="1" applyFont="1" applyBorder="1" applyAlignment="1">
      <alignment horizontal="left" vertical="center"/>
    </xf>
    <xf numFmtId="195" fontId="4" fillId="0" borderId="20" xfId="3340" applyNumberFormat="1" applyFont="1" applyBorder="1" applyAlignment="1">
      <alignment horizontal="left" vertical="center"/>
    </xf>
    <xf numFmtId="195" fontId="4" fillId="0" borderId="74" xfId="3340" applyNumberFormat="1" applyFont="1" applyBorder="1" applyAlignment="1">
      <alignment horizontal="left" vertical="center" shrinkToFit="1"/>
    </xf>
    <xf numFmtId="195" fontId="5" fillId="0" borderId="74" xfId="3340" applyNumberFormat="1" applyFont="1" applyBorder="1" applyAlignment="1">
      <alignment horizontal="left" vertical="center" shrinkToFit="1"/>
    </xf>
    <xf numFmtId="202" fontId="5" fillId="0" borderId="74" xfId="3340" applyNumberFormat="1" applyFont="1" applyBorder="1" applyAlignment="1">
      <alignment horizontal="left" vertical="center" wrapText="1"/>
    </xf>
    <xf numFmtId="206" fontId="5" fillId="0" borderId="74" xfId="3340" applyNumberFormat="1" applyFont="1" applyBorder="1" applyAlignment="1">
      <alignment horizontal="center" vertical="center" wrapText="1"/>
    </xf>
    <xf numFmtId="0" fontId="5" fillId="0" borderId="74" xfId="3340" applyNumberFormat="1" applyFont="1" applyBorder="1" applyAlignment="1">
      <alignment horizontal="center" vertical="center" wrapText="1"/>
    </xf>
    <xf numFmtId="205" fontId="4" fillId="0" borderId="74" xfId="3340" applyNumberFormat="1" applyFont="1" applyBorder="1" applyAlignment="1">
      <alignment horizontal="center" vertical="center"/>
    </xf>
    <xf numFmtId="195" fontId="4" fillId="0" borderId="31" xfId="3340" applyNumberFormat="1" applyFont="1" applyBorder="1" applyAlignment="1">
      <alignment horizontal="center" vertical="center"/>
    </xf>
    <xf numFmtId="49" fontId="4" fillId="5" borderId="20" xfId="3340" applyNumberFormat="1" applyFont="1" applyFill="1" applyBorder="1" applyAlignment="1">
      <alignment horizontal="center" vertical="center"/>
    </xf>
    <xf numFmtId="202" fontId="4" fillId="5" borderId="74" xfId="3340" applyNumberFormat="1" applyFont="1" applyFill="1" applyBorder="1" applyAlignment="1">
      <alignment vertical="center" shrinkToFit="1"/>
    </xf>
    <xf numFmtId="200" fontId="4" fillId="0" borderId="74" xfId="3340" applyNumberFormat="1" applyFont="1" applyBorder="1" applyAlignment="1">
      <alignment horizontal="center" vertical="center"/>
    </xf>
    <xf numFmtId="202" fontId="4" fillId="0" borderId="74" xfId="3340" applyNumberFormat="1" applyFont="1" applyBorder="1" applyAlignment="1">
      <alignment horizontal="center" vertical="center" shrinkToFit="1"/>
    </xf>
    <xf numFmtId="195" fontId="4" fillId="0" borderId="74" xfId="3340" applyNumberFormat="1" applyFont="1" applyBorder="1" applyAlignment="1">
      <alignment horizontal="center" vertical="center"/>
    </xf>
    <xf numFmtId="195" fontId="4" fillId="0" borderId="26" xfId="3340" applyNumberFormat="1" applyFont="1" applyBorder="1" applyAlignment="1">
      <alignment horizontal="center" vertical="center"/>
    </xf>
    <xf numFmtId="186" fontId="4" fillId="0" borderId="26" xfId="3340" applyNumberFormat="1" applyFont="1" applyBorder="1" applyAlignment="1">
      <alignment horizontal="center" vertical="center"/>
    </xf>
    <xf numFmtId="181" fontId="4" fillId="0" borderId="26" xfId="3340" applyNumberFormat="1" applyFont="1" applyBorder="1" applyAlignment="1">
      <alignment horizontal="center" vertical="center"/>
    </xf>
    <xf numFmtId="202" fontId="4" fillId="0" borderId="26" xfId="3340" applyNumberFormat="1" applyFont="1" applyBorder="1" applyAlignment="1">
      <alignment horizontal="center" vertical="center"/>
    </xf>
    <xf numFmtId="195" fontId="4" fillId="0" borderId="25" xfId="3340" applyNumberFormat="1" applyFont="1" applyBorder="1" applyAlignment="1">
      <alignment horizontal="center" vertical="center"/>
    </xf>
    <xf numFmtId="202" fontId="4" fillId="7" borderId="42" xfId="3340" applyNumberFormat="1" applyFont="1" applyFill="1" applyBorder="1" applyAlignment="1">
      <alignment horizontal="center" vertical="center"/>
    </xf>
    <xf numFmtId="202" fontId="4" fillId="7" borderId="74" xfId="3340" applyNumberFormat="1" applyFont="1" applyFill="1" applyBorder="1" applyAlignment="1">
      <alignment horizontal="center" vertical="center" shrinkToFit="1"/>
    </xf>
    <xf numFmtId="195" fontId="4" fillId="0" borderId="74" xfId="3340" applyNumberFormat="1" applyFont="1" applyBorder="1" applyAlignment="1">
      <alignment horizontal="center" vertical="center" shrinkToFit="1"/>
    </xf>
    <xf numFmtId="203" fontId="4" fillId="0" borderId="74" xfId="3340" applyNumberFormat="1" applyFont="1" applyBorder="1" applyAlignment="1">
      <alignment horizontal="center" vertical="center"/>
    </xf>
    <xf numFmtId="186" fontId="4" fillId="0" borderId="74" xfId="3340" applyNumberFormat="1" applyFont="1" applyBorder="1" applyAlignment="1">
      <alignment horizontal="center" vertical="center"/>
    </xf>
    <xf numFmtId="186" fontId="4" fillId="0" borderId="31" xfId="3340" applyNumberFormat="1" applyFont="1" applyBorder="1" applyAlignment="1">
      <alignment horizontal="center" vertical="center"/>
    </xf>
    <xf numFmtId="195" fontId="4" fillId="0" borderId="20" xfId="3340" applyNumberFormat="1" applyFont="1" applyBorder="1" applyAlignment="1">
      <alignment horizontal="center" vertical="center"/>
    </xf>
    <xf numFmtId="204" fontId="5" fillId="0" borderId="96" xfId="3340" applyNumberFormat="1" applyFont="1" applyBorder="1" applyAlignment="1">
      <alignment horizontal="center" vertical="center"/>
    </xf>
    <xf numFmtId="202" fontId="5" fillId="0" borderId="77" xfId="3340" applyNumberFormat="1" applyFont="1" applyBorder="1" applyAlignment="1">
      <alignment horizontal="center" vertical="center"/>
    </xf>
    <xf numFmtId="202" fontId="5" fillId="0" borderId="83" xfId="3340" applyNumberFormat="1" applyFont="1" applyBorder="1" applyAlignment="1">
      <alignment horizontal="center" vertical="center"/>
    </xf>
    <xf numFmtId="195" fontId="4" fillId="8" borderId="90" xfId="3340" applyNumberFormat="1" applyFont="1" applyFill="1" applyBorder="1" applyAlignment="1">
      <alignment horizontal="center" vertical="center"/>
    </xf>
    <xf numFmtId="195" fontId="4" fillId="0" borderId="6" xfId="3340" applyNumberFormat="1" applyFont="1" applyBorder="1">
      <alignment vertical="center"/>
    </xf>
    <xf numFmtId="195" fontId="19" fillId="5" borderId="11" xfId="3340" applyNumberFormat="1" applyFont="1" applyFill="1" applyBorder="1" applyAlignment="1">
      <alignment horizontal="center" vertical="center" wrapText="1"/>
    </xf>
    <xf numFmtId="195" fontId="10" fillId="0" borderId="6" xfId="3340" applyNumberFormat="1" applyFont="1" applyBorder="1" applyAlignment="1">
      <alignment horizontal="center" vertical="center"/>
    </xf>
    <xf numFmtId="195" fontId="19" fillId="31" borderId="12" xfId="3340" applyNumberFormat="1" applyFont="1" applyFill="1" applyBorder="1" applyAlignment="1">
      <alignment horizontal="center" vertical="center" wrapText="1"/>
    </xf>
    <xf numFmtId="195" fontId="4" fillId="0" borderId="93" xfId="3340" applyNumberFormat="1" applyFont="1" applyBorder="1" applyAlignment="1">
      <alignment horizontal="right" vertical="center"/>
    </xf>
    <xf numFmtId="195" fontId="4" fillId="0" borderId="0" xfId="3340" applyNumberFormat="1" applyFont="1" applyAlignment="1">
      <alignment horizontal="right" vertical="center"/>
    </xf>
    <xf numFmtId="195" fontId="4" fillId="0" borderId="0" xfId="3340" applyNumberFormat="1" applyFont="1" applyAlignment="1">
      <alignment horizontal="right" vertical="center" shrinkToFit="1"/>
    </xf>
    <xf numFmtId="195" fontId="19" fillId="5" borderId="14" xfId="3340" applyNumberFormat="1" applyFont="1" applyFill="1" applyBorder="1" applyAlignment="1">
      <alignment horizontal="center" vertical="center"/>
    </xf>
    <xf numFmtId="201" fontId="19" fillId="5" borderId="14" xfId="3340" applyNumberFormat="1" applyFont="1" applyFill="1" applyBorder="1" applyAlignment="1">
      <alignment horizontal="center" vertical="center"/>
    </xf>
    <xf numFmtId="201" fontId="19" fillId="31" borderId="14" xfId="3340" applyNumberFormat="1" applyFont="1" applyFill="1" applyBorder="1" applyAlignment="1">
      <alignment horizontal="center" vertical="center"/>
    </xf>
    <xf numFmtId="195" fontId="4" fillId="0" borderId="13" xfId="3340" applyNumberFormat="1" applyFont="1" applyBorder="1" applyAlignment="1">
      <alignment horizontal="right" vertical="center"/>
    </xf>
    <xf numFmtId="195" fontId="3" fillId="0" borderId="0" xfId="3340" applyNumberFormat="1" applyFont="1" applyAlignment="1">
      <alignment horizontal="left" vertical="center"/>
    </xf>
    <xf numFmtId="195" fontId="12" fillId="0" borderId="0" xfId="3340" applyNumberFormat="1" applyFont="1" applyAlignment="1">
      <alignment horizontal="left" vertical="center"/>
    </xf>
    <xf numFmtId="195" fontId="3" fillId="0" borderId="0" xfId="3340" applyNumberFormat="1" applyFont="1" applyAlignment="1">
      <alignment horizontal="center" vertical="center"/>
    </xf>
    <xf numFmtId="195" fontId="12" fillId="0" borderId="0" xfId="3340" applyNumberFormat="1" applyFont="1" applyAlignment="1">
      <alignment horizontal="center" vertical="center"/>
    </xf>
    <xf numFmtId="195" fontId="11" fillId="8" borderId="11" xfId="3340" applyNumberFormat="1" applyFont="1" applyFill="1" applyBorder="1" applyAlignment="1">
      <alignment horizontal="center" vertical="center" wrapText="1"/>
    </xf>
    <xf numFmtId="195" fontId="19" fillId="3" borderId="91" xfId="3340" applyNumberFormat="1" applyFont="1" applyFill="1" applyBorder="1" applyAlignment="1">
      <alignment horizontal="center" vertical="center" wrapText="1"/>
    </xf>
    <xf numFmtId="195" fontId="19" fillId="3" borderId="15" xfId="3340" applyNumberFormat="1" applyFont="1" applyFill="1" applyBorder="1" applyAlignment="1">
      <alignment horizontal="center" vertical="center" wrapText="1"/>
    </xf>
    <xf numFmtId="201" fontId="19" fillId="3" borderId="92" xfId="3340" applyNumberFormat="1" applyFont="1" applyFill="1" applyBorder="1" applyAlignment="1">
      <alignment horizontal="center" vertical="center"/>
    </xf>
    <xf numFmtId="201" fontId="19" fillId="3" borderId="16" xfId="3340" applyNumberFormat="1" applyFont="1" applyFill="1" applyBorder="1" applyAlignment="1">
      <alignment horizontal="center" vertical="center"/>
    </xf>
    <xf numFmtId="195" fontId="14" fillId="0" borderId="0" xfId="3340" applyNumberFormat="1" applyFont="1" applyAlignment="1">
      <alignment horizontal="center" vertical="center"/>
    </xf>
    <xf numFmtId="195" fontId="14" fillId="0" borderId="0" xfId="3340" applyNumberFormat="1" applyFont="1" applyBorder="1" applyAlignment="1">
      <alignment horizontal="center" vertical="center"/>
    </xf>
    <xf numFmtId="195" fontId="17" fillId="0" borderId="0" xfId="3340" applyNumberFormat="1" applyFont="1">
      <alignment vertical="center"/>
    </xf>
    <xf numFmtId="195" fontId="5" fillId="0" borderId="0" xfId="3340" applyNumberFormat="1" applyFont="1" applyBorder="1" applyAlignment="1">
      <alignment horizontal="center" vertical="center"/>
    </xf>
    <xf numFmtId="195" fontId="4" fillId="0" borderId="0" xfId="3340" applyNumberFormat="1" applyFont="1" applyBorder="1" applyAlignment="1">
      <alignment horizontal="center" vertical="center"/>
    </xf>
    <xf numFmtId="195" fontId="4" fillId="8" borderId="4" xfId="0" applyNumberFormat="1" applyFont="1" applyFill="1" applyBorder="1" applyAlignment="1">
      <alignment horizontal="center" vertical="center"/>
    </xf>
    <xf numFmtId="195" fontId="4" fillId="8" borderId="95" xfId="0" applyNumberFormat="1" applyFont="1" applyFill="1" applyBorder="1" applyAlignment="1">
      <alignment horizontal="center" vertical="center"/>
    </xf>
    <xf numFmtId="195" fontId="4" fillId="8" borderId="45" xfId="0" applyNumberFormat="1" applyFont="1" applyFill="1" applyBorder="1" applyAlignment="1">
      <alignment horizontal="center" vertical="center"/>
    </xf>
    <xf numFmtId="195" fontId="4" fillId="8" borderId="43" xfId="0" applyNumberFormat="1" applyFont="1" applyFill="1" applyBorder="1" applyAlignment="1">
      <alignment horizontal="center" vertical="center"/>
    </xf>
    <xf numFmtId="195" fontId="4" fillId="5" borderId="36" xfId="0" applyNumberFormat="1" applyFont="1" applyFill="1" applyBorder="1" applyAlignment="1">
      <alignment horizontal="center" vertical="center"/>
    </xf>
    <xf numFmtId="195" fontId="4" fillId="5" borderId="46" xfId="0" applyNumberFormat="1" applyFont="1" applyFill="1" applyBorder="1" applyAlignment="1">
      <alignment horizontal="center" vertical="center"/>
    </xf>
    <xf numFmtId="195" fontId="4" fillId="5" borderId="44" xfId="0" applyNumberFormat="1" applyFont="1" applyFill="1" applyBorder="1" applyAlignment="1">
      <alignment horizontal="center" vertical="center"/>
    </xf>
    <xf numFmtId="195" fontId="4" fillId="7" borderId="32" xfId="0" applyNumberFormat="1" applyFont="1" applyFill="1" applyBorder="1" applyAlignment="1">
      <alignment horizontal="center" vertical="center"/>
    </xf>
    <xf numFmtId="195" fontId="4" fillId="5" borderId="26" xfId="0" applyNumberFormat="1" applyFont="1" applyFill="1" applyBorder="1" applyAlignment="1">
      <alignment horizontal="center" vertical="center"/>
    </xf>
    <xf numFmtId="195" fontId="4" fillId="5" borderId="67" xfId="0" applyNumberFormat="1" applyFont="1" applyFill="1" applyBorder="1" applyAlignment="1">
      <alignment horizontal="center" vertical="center"/>
    </xf>
    <xf numFmtId="195" fontId="4" fillId="7" borderId="34" xfId="0" applyNumberFormat="1" applyFont="1" applyFill="1" applyBorder="1" applyAlignment="1">
      <alignment horizontal="center" vertical="center" wrapText="1"/>
    </xf>
    <xf numFmtId="195" fontId="4" fillId="7" borderId="70" xfId="0" applyNumberFormat="1" applyFont="1" applyFill="1" applyBorder="1" applyAlignment="1">
      <alignment horizontal="center" vertical="center"/>
    </xf>
    <xf numFmtId="195" fontId="4" fillId="7" borderId="80" xfId="0" applyNumberFormat="1" applyFont="1" applyFill="1" applyBorder="1" applyAlignment="1">
      <alignment horizontal="center" vertical="center"/>
    </xf>
    <xf numFmtId="195" fontId="4" fillId="7" borderId="81" xfId="0" applyNumberFormat="1" applyFont="1" applyFill="1" applyBorder="1" applyAlignment="1">
      <alignment horizontal="center" vertical="center"/>
    </xf>
    <xf numFmtId="195" fontId="4" fillId="7" borderId="67" xfId="0" applyNumberFormat="1" applyFont="1" applyFill="1" applyBorder="1" applyAlignment="1">
      <alignment horizontal="center" vertical="center"/>
    </xf>
    <xf numFmtId="195" fontId="4" fillId="5" borderId="61" xfId="0" applyNumberFormat="1" applyFont="1" applyFill="1" applyBorder="1" applyAlignment="1">
      <alignment horizontal="center" vertical="center"/>
    </xf>
    <xf numFmtId="195" fontId="4" fillId="5" borderId="64" xfId="0" applyNumberFormat="1" applyFont="1" applyFill="1" applyBorder="1" applyAlignment="1">
      <alignment horizontal="center" vertical="center"/>
    </xf>
    <xf numFmtId="195" fontId="5" fillId="33" borderId="26" xfId="0" applyNumberFormat="1" applyFont="1" applyFill="1" applyBorder="1" applyAlignment="1">
      <alignment horizontal="center" vertical="center" shrinkToFit="1"/>
    </xf>
    <xf numFmtId="195" fontId="5" fillId="33" borderId="67" xfId="0" applyNumberFormat="1" applyFont="1" applyFill="1" applyBorder="1" applyAlignment="1">
      <alignment horizontal="center" vertical="center" shrinkToFit="1"/>
    </xf>
    <xf numFmtId="195" fontId="4" fillId="6" borderId="18" xfId="0" applyNumberFormat="1" applyFont="1" applyFill="1" applyBorder="1" applyAlignment="1">
      <alignment horizontal="left" vertical="center"/>
    </xf>
    <xf numFmtId="195" fontId="4" fillId="6" borderId="66" xfId="0" applyNumberFormat="1" applyFont="1" applyFill="1" applyBorder="1" applyAlignment="1">
      <alignment horizontal="left" vertical="center"/>
    </xf>
    <xf numFmtId="195" fontId="4" fillId="6" borderId="19" xfId="0" applyNumberFormat="1" applyFont="1" applyFill="1" applyBorder="1" applyAlignment="1">
      <alignment horizontal="left" vertical="center"/>
    </xf>
    <xf numFmtId="195" fontId="4" fillId="6" borderId="64" xfId="0" applyNumberFormat="1" applyFont="1" applyFill="1" applyBorder="1" applyAlignment="1">
      <alignment horizontal="left" vertical="center"/>
    </xf>
    <xf numFmtId="195" fontId="5" fillId="6" borderId="5" xfId="0" applyNumberFormat="1" applyFont="1" applyFill="1" applyBorder="1" applyAlignment="1">
      <alignment horizontal="left" vertical="center"/>
    </xf>
    <xf numFmtId="195" fontId="5" fillId="6" borderId="67" xfId="0" applyNumberFormat="1" applyFont="1" applyFill="1" applyBorder="1" applyAlignment="1">
      <alignment horizontal="left" vertical="center"/>
    </xf>
    <xf numFmtId="195" fontId="4" fillId="5" borderId="68" xfId="0" applyNumberFormat="1" applyFont="1" applyFill="1" applyBorder="1" applyAlignment="1">
      <alignment horizontal="center" vertical="center"/>
    </xf>
    <xf numFmtId="195" fontId="4" fillId="5" borderId="66" xfId="0" applyNumberFormat="1" applyFont="1" applyFill="1" applyBorder="1" applyAlignment="1">
      <alignment horizontal="center" vertical="center"/>
    </xf>
    <xf numFmtId="195" fontId="5" fillId="6" borderId="5" xfId="0" applyNumberFormat="1" applyFont="1" applyFill="1" applyBorder="1" applyAlignment="1">
      <alignment horizontal="left" vertical="center" wrapText="1"/>
    </xf>
    <xf numFmtId="195" fontId="11" fillId="8" borderId="11" xfId="0" applyNumberFormat="1" applyFont="1" applyFill="1" applyBorder="1" applyAlignment="1">
      <alignment horizontal="center" vertical="center" wrapText="1"/>
    </xf>
    <xf numFmtId="195" fontId="11" fillId="8" borderId="14" xfId="0" applyNumberFormat="1" applyFont="1" applyFill="1" applyBorder="1" applyAlignment="1">
      <alignment horizontal="center" vertical="center" wrapText="1"/>
    </xf>
    <xf numFmtId="6" fontId="110" fillId="0" borderId="0" xfId="20" applyFont="1" applyBorder="1" applyAlignment="1">
      <alignment horizontal="center" vertical="center"/>
    </xf>
    <xf numFmtId="195" fontId="18" fillId="0" borderId="0" xfId="0" applyNumberFormat="1" applyFont="1" applyAlignment="1">
      <alignment horizontal="right" vertical="center"/>
    </xf>
    <xf numFmtId="195" fontId="4" fillId="7" borderId="81" xfId="3340" applyNumberFormat="1" applyFont="1" applyFill="1" applyBorder="1" applyAlignment="1">
      <alignment horizontal="center" vertical="center"/>
    </xf>
    <xf numFmtId="195" fontId="11" fillId="8" borderId="11" xfId="3340" applyNumberFormat="1" applyFont="1" applyFill="1" applyBorder="1" applyAlignment="1">
      <alignment horizontal="center" vertical="center" wrapText="1"/>
    </xf>
    <xf numFmtId="195" fontId="11" fillId="8" borderId="14" xfId="3340" applyNumberFormat="1" applyFont="1" applyFill="1" applyBorder="1" applyAlignment="1">
      <alignment horizontal="center" vertical="center" wrapText="1"/>
    </xf>
    <xf numFmtId="195" fontId="18" fillId="0" borderId="0" xfId="3340" applyNumberFormat="1" applyFont="1" applyAlignment="1">
      <alignment horizontal="right" vertical="center"/>
    </xf>
    <xf numFmtId="195" fontId="4" fillId="5" borderId="1" xfId="3340" applyNumberFormat="1" applyFont="1" applyFill="1" applyBorder="1" applyAlignment="1">
      <alignment horizontal="center" vertical="center"/>
    </xf>
    <xf numFmtId="195" fontId="4" fillId="5" borderId="74" xfId="3340" applyNumberFormat="1" applyFont="1" applyFill="1" applyBorder="1" applyAlignment="1">
      <alignment horizontal="center" vertical="center"/>
    </xf>
    <xf numFmtId="195" fontId="4" fillId="5" borderId="26" xfId="3340" applyNumberFormat="1" applyFont="1" applyFill="1" applyBorder="1" applyAlignment="1">
      <alignment horizontal="center" vertical="center"/>
    </xf>
    <xf numFmtId="195" fontId="4" fillId="5" borderId="81" xfId="3340" applyNumberFormat="1" applyFont="1" applyFill="1" applyBorder="1" applyAlignment="1">
      <alignment horizontal="center" vertical="center"/>
    </xf>
    <xf numFmtId="195" fontId="5" fillId="33" borderId="26" xfId="3340" applyNumberFormat="1" applyFont="1" applyFill="1" applyBorder="1" applyAlignment="1">
      <alignment horizontal="center" vertical="center" shrinkToFit="1"/>
    </xf>
    <xf numFmtId="195" fontId="5" fillId="33" borderId="81" xfId="3340" applyNumberFormat="1" applyFont="1" applyFill="1" applyBorder="1" applyAlignment="1">
      <alignment horizontal="center" vertical="center" shrinkToFit="1"/>
    </xf>
    <xf numFmtId="195" fontId="4" fillId="7" borderId="34" xfId="3340" applyNumberFormat="1" applyFont="1" applyFill="1" applyBorder="1" applyAlignment="1">
      <alignment horizontal="center" vertical="center" wrapText="1"/>
    </xf>
    <xf numFmtId="195" fontId="4" fillId="7" borderId="70" xfId="3340" applyNumberFormat="1" applyFont="1" applyFill="1" applyBorder="1" applyAlignment="1">
      <alignment horizontal="center" vertical="center"/>
    </xf>
    <xf numFmtId="195" fontId="4" fillId="7" borderId="80" xfId="3340" applyNumberFormat="1" applyFont="1" applyFill="1" applyBorder="1" applyAlignment="1">
      <alignment horizontal="center" vertical="center"/>
    </xf>
    <xf numFmtId="195" fontId="4" fillId="5" borderId="36" xfId="3340" applyNumberFormat="1" applyFont="1" applyFill="1" applyBorder="1" applyAlignment="1">
      <alignment horizontal="center" vertical="center"/>
    </xf>
    <xf numFmtId="195" fontId="4" fillId="5" borderId="46" xfId="3340" applyNumberFormat="1" applyFont="1" applyFill="1" applyBorder="1" applyAlignment="1">
      <alignment horizontal="center" vertical="center"/>
    </xf>
    <xf numFmtId="195" fontId="4" fillId="5" borderId="44" xfId="3340" applyNumberFormat="1" applyFont="1" applyFill="1" applyBorder="1" applyAlignment="1">
      <alignment horizontal="center" vertical="center"/>
    </xf>
    <xf numFmtId="195" fontId="4" fillId="7" borderId="32" xfId="3340" applyNumberFormat="1" applyFont="1" applyFill="1" applyBorder="1" applyAlignment="1">
      <alignment horizontal="center" vertical="center"/>
    </xf>
    <xf numFmtId="195" fontId="4" fillId="8" borderId="4" xfId="3340" applyNumberFormat="1" applyFont="1" applyFill="1" applyBorder="1" applyAlignment="1">
      <alignment horizontal="center" vertical="center"/>
    </xf>
    <xf numFmtId="195" fontId="4" fillId="8" borderId="95" xfId="3340" applyNumberFormat="1" applyFont="1" applyFill="1" applyBorder="1" applyAlignment="1">
      <alignment horizontal="center" vertical="center"/>
    </xf>
    <xf numFmtId="195" fontId="4" fillId="8" borderId="45" xfId="3340" applyNumberFormat="1" applyFont="1" applyFill="1" applyBorder="1" applyAlignment="1">
      <alignment horizontal="center" vertical="center"/>
    </xf>
    <xf numFmtId="195" fontId="4" fillId="8" borderId="43" xfId="3340" applyNumberFormat="1" applyFont="1" applyFill="1" applyBorder="1" applyAlignment="1">
      <alignment horizontal="center" vertical="center"/>
    </xf>
    <xf numFmtId="195" fontId="4" fillId="6" borderId="18" xfId="3340" applyNumberFormat="1" applyFont="1" applyFill="1" applyBorder="1" applyAlignment="1">
      <alignment horizontal="left" vertical="center"/>
    </xf>
    <xf numFmtId="195" fontId="4" fillId="6" borderId="20" xfId="3340" applyNumberFormat="1" applyFont="1" applyFill="1" applyBorder="1" applyAlignment="1">
      <alignment horizontal="left" vertical="center"/>
    </xf>
    <xf numFmtId="195" fontId="4" fillId="6" borderId="19" xfId="3340" applyNumberFormat="1" applyFont="1" applyFill="1" applyBorder="1" applyAlignment="1">
      <alignment horizontal="left" vertical="center"/>
    </xf>
    <xf numFmtId="195" fontId="4" fillId="6" borderId="74" xfId="3340" applyNumberFormat="1" applyFont="1" applyFill="1" applyBorder="1" applyAlignment="1">
      <alignment horizontal="left" vertical="center"/>
    </xf>
    <xf numFmtId="195" fontId="5" fillId="6" borderId="5" xfId="3340" applyNumberFormat="1" applyFont="1" applyFill="1" applyBorder="1" applyAlignment="1">
      <alignment horizontal="left" vertical="center"/>
    </xf>
    <xf numFmtId="195" fontId="5" fillId="6" borderId="81" xfId="3340" applyNumberFormat="1" applyFont="1" applyFill="1" applyBorder="1" applyAlignment="1">
      <alignment horizontal="left" vertical="center"/>
    </xf>
    <xf numFmtId="195" fontId="5" fillId="6" borderId="5" xfId="3340" applyNumberFormat="1" applyFont="1" applyFill="1" applyBorder="1" applyAlignment="1">
      <alignment horizontal="left" vertical="center" wrapText="1"/>
    </xf>
    <xf numFmtId="195" fontId="4" fillId="5" borderId="68" xfId="3340" applyNumberFormat="1" applyFont="1" applyFill="1" applyBorder="1" applyAlignment="1">
      <alignment horizontal="center" vertical="center"/>
    </xf>
    <xf numFmtId="195" fontId="4" fillId="5" borderId="20" xfId="3340" applyNumberFormat="1" applyFont="1" applyFill="1" applyBorder="1" applyAlignment="1">
      <alignment horizontal="center" vertical="center"/>
    </xf>
  </cellXfs>
  <cellStyles count="3372">
    <cellStyle name="〰" xfId="155"/>
    <cellStyle name="〰〰" xfId="157"/>
    <cellStyle name="〰〰　0" xfId="141"/>
    <cellStyle name="?" xfId="149"/>
    <cellStyle name="?_ぱる殿向御見積20110819" xfId="160"/>
    <cellStyle name="?_プレゼ価格決裁ﾌｫｰﾏｯﾄ" xfId="153"/>
    <cellStyle name="?_ミニストップ向御見積" xfId="154"/>
    <cellStyle name="_（仮）OAVｼﾘｰｽﾞ引出つき(ﾌﾞﾗｳﾝ)" xfId="50"/>
    <cellStyle name="_（仮）OAVｼﾘｰｽﾞ引出つき(ﾌﾞﾗｳﾝ)_(正）TOFｼﾘｰｽﾞ商品詳細③" xfId="163"/>
    <cellStyle name="_（仮）OAVｼﾘｰｽﾞ引出つき(ﾌﾞﾗｳﾝ)_【ｺｰﾅﾝ】軽量_【ｺｰﾅﾝ】返品明細_2009事業計画（資材）" xfId="170"/>
    <cellStyle name="_（仮）OAVｼﾘｰｽﾞ引出つき(ﾌﾞﾗｳﾝ)_【ｺｰﾅﾝ】軽量_1007【大口用】コーナン波板導入提案価格一覧_【ｺｰﾅﾝ】返品明細" xfId="176"/>
    <cellStyle name="_（仮）OAVｼﾘｰｽﾞ引出つき(ﾌﾞﾗｳﾝ)_【ｺｰﾅﾝ】軽量_2009事業計画（資材）" xfId="137"/>
    <cellStyle name="_（仮）OAVｼﾘｰｽﾞ引出つき(ﾌﾞﾗｳﾝ)_【ｺｰﾅﾝ】返品明細" xfId="162"/>
    <cellStyle name="_（仮）OAVｼﾘｰｽﾞ引出つき(ﾌﾞﾗｳﾝ)_【ｺｰﾅﾝ】返品明細_2009事業計画（資材）" xfId="177"/>
    <cellStyle name="_（仮）OAVｼﾘｰｽﾞ引出つき(ﾌﾞﾗｳﾝ)_【最終】ｼﾞｮｲ波板提案資料" xfId="143"/>
    <cellStyle name="_（仮）OAVｼﾘｰｽﾞ引出つき(ﾌﾞﾗｳﾝ)_【超重要】波板商談資料" xfId="103"/>
    <cellStyle name="_（仮）OAVｼﾘｰｽﾞ引出つき(ﾌﾞﾗｳﾝ)_【超重要】波板商談資料_【ｺｰﾅﾝ】返品明細" xfId="180"/>
    <cellStyle name="_（仮）OAVｼﾘｰｽﾞ引出つき(ﾌﾞﾗｳﾝ)_【超重要】波板商談資料_【ｺｰﾅﾝ】返品明細_2009事業計画（資材）" xfId="187"/>
    <cellStyle name="_（仮）OAVｼﾘｰｽﾞ引出つき(ﾌﾞﾗｳﾝ)_【超重要】波板商談資料_【最終】ｼﾞｮｲ波板提案資料" xfId="189"/>
    <cellStyle name="_（仮）OAVｼﾘｰｽﾞ引出つき(ﾌﾞﾗｳﾝ)_【超重要】波板商談資料_【副社長】コーナン価格" xfId="191"/>
    <cellStyle name="_（仮）OAVｼﾘｰｽﾞ引出つき(ﾌﾞﾗｳﾝ)_【超重要】波板商談資料_【副社長】コーナン価格_【ｺｰﾅﾝ】返品明細" xfId="192"/>
    <cellStyle name="_（仮）OAVｼﾘｰｽﾞ引出つき(ﾌﾞﾗｳﾝ)_【超重要】波板商談資料_【副社長】コーナン価格_【ｺｰﾅﾝ】返品明細_2009事業計画（資材）" xfId="195"/>
    <cellStyle name="_（仮）OAVｼﾘｰｽﾞ引出つき(ﾌﾞﾗｳﾝ)_【超重要】波板商談資料_【副社長】コーナン価格_2009事業計画（資材）" xfId="165"/>
    <cellStyle name="_（仮）OAVｼﾘｰｽﾞ引出つき(ﾌﾞﾗｳﾝ)_【超重要】波板商談資料_1007【大口用】コーナン波板導入提案価格一覧" xfId="197"/>
    <cellStyle name="_（仮）OAVｼﾘｰｽﾞ引出つき(ﾌﾞﾗｳﾝ)_【超重要】波板商談資料_1007【大口用】コーナン波板導入提案価格一覧_【ｺｰﾅﾝ】返品明細" xfId="198"/>
    <cellStyle name="_（仮）OAVｼﾘｰｽﾞ引出つき(ﾌﾞﾗｳﾝ)_【超重要】波板商談資料_1007【大口用】コーナン波板導入提案価格一覧_【ｺｰﾅﾝ】返品明細_2009事業計画（資材）" xfId="199"/>
    <cellStyle name="_（仮）OAVｼﾘｰｽﾞ引出つき(ﾌﾞﾗｳﾝ)_【超重要】波板商談資料_1007【大口用】コーナン波板導入提案価格一覧_2009事業計画（資材）" xfId="202"/>
    <cellStyle name="_（仮）OAVｼﾘｰｽﾞ引出つき(ﾌﾞﾗｳﾝ)_【超重要】波板商談資料_2009事業計画（資材）" xfId="205"/>
    <cellStyle name="_（仮）OAVｼﾘｰｽﾞ引出つき(ﾌﾞﾗｳﾝ)_【超重要】波板商談資料_軽量ｶﾗｰ提案" xfId="206"/>
    <cellStyle name="_（仮）OAVｼﾘｰｽﾞ引出つき(ﾌﾞﾗｳﾝ)_【超重要】波板商談資料_軽量ｶﾗｰ提案_【ｺｰﾅﾝ】返品明細" xfId="178"/>
    <cellStyle name="_（仮）OAVｼﾘｰｽﾞ引出つき(ﾌﾞﾗｳﾝ)_【超重要】波板商談資料_軽量ｶﾗｰ提案_【ｺｰﾅﾝ】返品明細_2009事業計画（資材）" xfId="145"/>
    <cellStyle name="_（仮）OAVｼﾘｰｽﾞ引出つき(ﾌﾞﾗｳﾝ)_【超重要】波板商談資料_軽量ｶﾗｰ提案_1007【大口用】コーナン波板導入提案価格一覧" xfId="44"/>
    <cellStyle name="_（仮）OAVｼﾘｰｽﾞ引出つき(ﾌﾞﾗｳﾝ)_【超重要】波板商談資料_軽量ｶﾗｰ提案_1007【大口用】コーナン波板導入提案価格一覧_【ｺｰﾅﾝ】返品明細" xfId="208"/>
    <cellStyle name="_（仮）OAVｼﾘｰｽﾞ引出つき(ﾌﾞﾗｳﾝ)_【超重要】波板商談資料_軽量ｶﾗｰ提案_1007【大口用】コーナン波板導入提案価格一覧_【ｺｰﾅﾝ】返品明細_2009事業計画（資材）" xfId="214"/>
    <cellStyle name="_（仮）OAVｼﾘｰｽﾞ引出つき(ﾌﾞﾗｳﾝ)_【超重要】波板商談資料_軽量ｶﾗｰ提案_1007【大口用】コーナン波板導入提案価格一覧_2009事業計画（資材）" xfId="219"/>
    <cellStyle name="_（仮）OAVｼﾘｰｽﾞ引出つき(ﾌﾞﾗｳﾝ)_【超重要】波板商談資料_軽量ｶﾗｰ提案_2009事業計画（資材）" xfId="39"/>
    <cellStyle name="_（仮）OAVｼﾘｰｽﾞ引出つき(ﾌﾞﾗｳﾝ)_【超重要】波板商談資料_島忠" xfId="222"/>
    <cellStyle name="_（仮）OAVｼﾘｰｽﾞ引出つき(ﾌﾞﾗｳﾝ)_【超重要】波板商談資料_島忠_【ｺｰﾅﾝ】返品明細" xfId="225"/>
    <cellStyle name="_（仮）OAVｼﾘｰｽﾞ引出つき(ﾌﾞﾗｳﾝ)_【超重要】波板商談資料_島忠_【ｺｰﾅﾝ】返品明細_2009事業計画（資材）" xfId="226"/>
    <cellStyle name="_（仮）OAVｼﾘｰｽﾞ引出つき(ﾌﾞﾗｳﾝ)_【超重要】波板商談資料_島忠_1007【大口用】コーナン波板導入提案価格一覧" xfId="229"/>
    <cellStyle name="_（仮）OAVｼﾘｰｽﾞ引出つき(ﾌﾞﾗｳﾝ)_【超重要】波板商談資料_島忠_1007【大口用】コーナン波板導入提案価格一覧_【ｺｰﾅﾝ】返品明細" xfId="230"/>
    <cellStyle name="_（仮）OAVｼﾘｰｽﾞ引出つき(ﾌﾞﾗｳﾝ)_【超重要】波板商談資料_島忠_1007【大口用】コーナン波板導入提案価格一覧_【ｺｰﾅﾝ】返品明細_2009事業計画（資材）" xfId="233"/>
    <cellStyle name="_（仮）OAVｼﾘｰｽﾞ引出つき(ﾌﾞﾗｳﾝ)_【超重要】波板商談資料_島忠_1007【大口用】コーナン波板導入提案価格一覧_2009事業計画（資材）" xfId="236"/>
    <cellStyle name="_（仮）OAVｼﾘｰｽﾞ引出つき(ﾌﾞﾗｳﾝ)_【超重要】波板商談資料_島忠_2009事業計画（資材）" xfId="239"/>
    <cellStyle name="_（仮）OAVｼﾘｰｽﾞ引出つき(ﾌﾞﾗｳﾝ)_【副社長】コーナン価格" xfId="242"/>
    <cellStyle name="_（仮）OAVｼﾘｰｽﾞ引出つき(ﾌﾞﾗｳﾝ)_【副社長】コーナン価格_【ｺｰﾅﾝ】返品明細" xfId="244"/>
    <cellStyle name="_（仮）OAVｼﾘｰｽﾞ引出つき(ﾌﾞﾗｳﾝ)_【副社長】コーナン価格_【ｺｰﾅﾝ】返品明細_2009事業計画（資材）" xfId="246"/>
    <cellStyle name="_（仮）OAVｼﾘｰｽﾞ引出つき(ﾌﾞﾗｳﾝ)_【副社長】コーナン価格_2009事業計画（資材）" xfId="252"/>
    <cellStyle name="_（仮）OAVｼﾘｰｽﾞ引出つき(ﾌﾞﾗｳﾝ)_■月別付加額グラフ" xfId="253"/>
    <cellStyle name="_（仮）OAVｼﾘｰｽﾞ引出つき(ﾌﾞﾗｳﾝ)_■月別付加額グラフ_●全体企画会議資料（事業部全体）" xfId="257"/>
    <cellStyle name="_（仮）OAVｼﾘｰｽﾞ引出つき(ﾌﾞﾗｳﾝ)_●全体企画会議資料（事業部全体）" xfId="261"/>
    <cellStyle name="_（仮）OAVｼﾘｰｽﾞ引出つき(ﾌﾞﾗｳﾝ)_０７値上価格表 (2)" xfId="72"/>
    <cellStyle name="_（仮）OAVｼﾘｰｽﾞ引出つき(ﾌﾞﾗｳﾝ)_０７値上価格表 (2)_■月別付加額グラフ" xfId="113"/>
    <cellStyle name="_（仮）OAVｼﾘｰｽﾞ引出つき(ﾌﾞﾗｳﾝ)_０７値上価格表 (2)_■月別付加額グラフ_●全体企画会議資料（事業部全体）" xfId="129"/>
    <cellStyle name="_（仮）OAVｼﾘｰｽﾞ引出つき(ﾌﾞﾗｳﾝ)_０７値上価格表 (2)_●全体企画会議資料（事業部全体）" xfId="263"/>
    <cellStyle name="_（仮）OAVｼﾘｰｽﾞ引出つき(ﾌﾞﾗｳﾝ)_1007【大口用】コーナン波板導入提案価格一覧" xfId="266"/>
    <cellStyle name="_（仮）OAVｼﾘｰｽﾞ引出つき(ﾌﾞﾗｳﾝ)_1007【大口用】コーナン波板導入提案価格一覧_【ｺｰﾅﾝ】返品明細" xfId="267"/>
    <cellStyle name="_（仮）OAVｼﾘｰｽﾞ引出つき(ﾌﾞﾗｳﾝ)_1007【大口用】コーナン波板導入提案価格一覧_【ｺｰﾅﾝ】返品明細_2009事業計画（資材）" xfId="271"/>
    <cellStyle name="_（仮）OAVｼﾘｰｽﾞ引出つき(ﾌﾞﾗｳﾝ)_1007【大口用】コーナン波板導入提案価格一覧_2009事業計画（資材）" xfId="275"/>
    <cellStyle name="_（仮）OAVｼﾘｰｽﾞ引出つき(ﾌﾞﾗｳﾝ)_2007年下期重点新商品ペット" xfId="277"/>
    <cellStyle name="_（仮）OAVｼﾘｰｽﾞ引出つき(ﾌﾞﾗｳﾝ)_2007年下期重点新商品ペット_■月別付加額グラフ" xfId="279"/>
    <cellStyle name="_（仮）OAVｼﾘｰｽﾞ引出つき(ﾌﾞﾗｳﾝ)_2007年下期重点新商品ペット_■月別付加額グラフ_●全体企画会議資料（事業部全体）" xfId="54"/>
    <cellStyle name="_（仮）OAVｼﾘｰｽﾞ引出つき(ﾌﾞﾗｳﾝ)_2007年下期重点新商品ペット_●全体企画会議資料（事業部全体）" xfId="276"/>
    <cellStyle name="_（仮）OAVｼﾘｰｽﾞ引出つき(ﾌﾞﾗｳﾝ)_2007年下期重点新商品リスト" xfId="285"/>
    <cellStyle name="_（仮）OAVｼﾘｰｽﾞ引出つき(ﾌﾞﾗｳﾝ)_2007年下期重点新商品リスト_■月別付加額グラフ" xfId="290"/>
    <cellStyle name="_（仮）OAVｼﾘｰｽﾞ引出つき(ﾌﾞﾗｳﾝ)_2007年下期重点新商品リスト_■月別付加額グラフ_●全体企画会議資料（事業部全体）" xfId="293"/>
    <cellStyle name="_（仮）OAVｼﾘｰｽﾞ引出つき(ﾌﾞﾗｳﾝ)_2007年下期重点新商品リスト_●全体企画会議資料（事業部全体）" xfId="295"/>
    <cellStyle name="_（仮）OAVｼﾘｰｽﾞ引出つき(ﾌﾞﾗｳﾝ)_2007年下期重点新商品リストハード" xfId="296"/>
    <cellStyle name="_（仮）OAVｼﾘｰｽﾞ引出つき(ﾌﾞﾗｳﾝ)_2007年下期重点新商品リストハード_■月別付加額グラフ" xfId="298"/>
    <cellStyle name="_（仮）OAVｼﾘｰｽﾞ引出つき(ﾌﾞﾗｳﾝ)_2007年下期重点新商品リストハード_■月別付加額グラフ_●全体企画会議資料（事業部全体）" xfId="301"/>
    <cellStyle name="_（仮）OAVｼﾘｰｽﾞ引出つき(ﾌﾞﾗｳﾝ)_2007年下期重点新商品リストハード_●全体企画会議資料（事業部全体）" xfId="305"/>
    <cellStyle name="_（仮）OAVｼﾘｰｽﾞ引出つき(ﾌﾞﾗｳﾝ)_2009事業計画（資材）" xfId="307"/>
    <cellStyle name="_（仮）OAVｼﾘｰｽﾞ引出つき(ﾌﾞﾗｳﾝ)_さよならﾌﾞﾗｳﾝ管TVﾗｯｸ企画書" xfId="310"/>
    <cellStyle name="_（仮）OAVｼﾘｰｽﾞ引出つき(ﾌﾞﾗｳﾝ)_さよならﾌﾞﾗｳﾝ管TVﾗｯｸ企画書_(正）TOFｼﾘｰｽﾞ商品詳細③" xfId="312"/>
    <cellStyle name="_（仮）OAVｼﾘｰｽﾞ引出つき(ﾌﾞﾗｳﾝ)_ホーム2007年下期重点新商品リスト" xfId="315"/>
    <cellStyle name="_（仮）OAVｼﾘｰｽﾞ引出つき(ﾌﾞﾗｳﾝ)_ホーム2007年下期重点新商品リスト_■月別付加額グラフ" xfId="318"/>
    <cellStyle name="_（仮）OAVｼﾘｰｽﾞ引出つき(ﾌﾞﾗｳﾝ)_ホーム2007年下期重点新商品リスト_■月別付加額グラフ_●全体企画会議資料（事業部全体）" xfId="320"/>
    <cellStyle name="_（仮）OAVｼﾘｰｽﾞ引出つき(ﾌﾞﾗｳﾝ)_ホーム2007年下期重点新商品リスト_●全体企画会議資料（事業部全体）" xfId="321"/>
    <cellStyle name="_（仮）OAVｼﾘｰｽﾞ引出つき(ﾌﾞﾗｳﾝ)_営業向けレター" xfId="14"/>
    <cellStyle name="_（仮）OAVｼﾘｰｽﾞ引出つき(ﾌﾞﾗｳﾝ)_営業向けレター_■月別付加額グラフ" xfId="32"/>
    <cellStyle name="_（仮）OAVｼﾘｰｽﾞ引出つき(ﾌﾞﾗｳﾝ)_営業向けレター_■月別付加額グラフ_●全体企画会議資料（事業部全体）" xfId="309"/>
    <cellStyle name="_（仮）OAVｼﾘｰｽﾞ引出つき(ﾌﾞﾗｳﾝ)_営業向けレター_●全体企画会議資料（事業部全体）" xfId="323"/>
    <cellStyle name="_（仮）OAVｼﾘｰｽﾞ引出つき(ﾌﾞﾗｳﾝ)_亀鶴依頼押入れ" xfId="291"/>
    <cellStyle name="_（仮）OAVｼﾘｰｽﾞ引出つき(ﾌﾞﾗｳﾝ)_軽量ｶﾗｰ提案" xfId="329"/>
    <cellStyle name="_（仮）OAVｼﾘｰｽﾞ引出つき(ﾌﾞﾗｳﾝ)_軽量ｶﾗｰ提案_【ｺｰﾅﾝ】返品明細" xfId="330"/>
    <cellStyle name="_（仮）OAVｼﾘｰｽﾞ引出つき(ﾌﾞﾗｳﾝ)_軽量ｶﾗｰ提案_【ｺｰﾅﾝ】返品明細_2009事業計画（資材）" xfId="332"/>
    <cellStyle name="_（仮）OAVｼﾘｰｽﾞ引出つき(ﾌﾞﾗｳﾝ)_軽量ｶﾗｰ提案_1007【大口用】コーナン波板導入提案価格一覧" xfId="334"/>
    <cellStyle name="_（仮）OAVｼﾘｰｽﾞ引出つき(ﾌﾞﾗｳﾝ)_軽量ｶﾗｰ提案_1007【大口用】コーナン波板導入提案価格一覧_【ｺｰﾅﾝ】返品明細" xfId="336"/>
    <cellStyle name="_（仮）OAVｼﾘｰｽﾞ引出つき(ﾌﾞﾗｳﾝ)_軽量ｶﾗｰ提案_1007【大口用】コーナン波板導入提案価格一覧_【ｺｰﾅﾝ】返品明細_2009事業計画（資材）" xfId="337"/>
    <cellStyle name="_（仮）OAVｼﾘｰｽﾞ引出つき(ﾌﾞﾗｳﾝ)_軽量ｶﾗｰ提案_1007【大口用】コーナン波板導入提案価格一覧_2009事業計画（資材）" xfId="13"/>
    <cellStyle name="_（仮）OAVｼﾘｰｽﾞ引出つき(ﾌﾞﾗｳﾝ)_軽量ｶﾗｰ提案_2009事業計画（資材）" xfId="316"/>
    <cellStyle name="_（仮）OAVｼﾘｰｽﾞ引出つき(ﾌﾞﾗｳﾝ)_収納・2007年下期重点新商品リスト" xfId="314"/>
    <cellStyle name="_（仮）OAVｼﾘｰｽﾞ引出つき(ﾌﾞﾗｳﾝ)_収納・2007年下期重点新商品リスト_■月別付加額グラフ" xfId="340"/>
    <cellStyle name="_（仮）OAVｼﾘｰｽﾞ引出つき(ﾌﾞﾗｳﾝ)_収納・2007年下期重点新商品リスト_■月別付加額グラフ_●全体企画会議資料（事業部全体）" xfId="288"/>
    <cellStyle name="_（仮）OAVｼﾘｰｽﾞ引出つき(ﾌﾞﾗｳﾝ)_収納・2007年下期重点新商品リスト_●全体企画会議資料（事業部全体）" xfId="341"/>
    <cellStyle name="_（仮）OAVｼﾘｰｽﾞ引出つき(ﾌﾞﾗｳﾝ)_島忠" xfId="117"/>
    <cellStyle name="_（仮）OAVｼﾘｰｽﾞ引出つき(ﾌﾞﾗｳﾝ)_島忠_【ｺｰﾅﾝ】返品明細" xfId="343"/>
    <cellStyle name="_（仮）OAVｼﾘｰｽﾞ引出つき(ﾌﾞﾗｳﾝ)_島忠_【ｺｰﾅﾝ】返品明細_2009事業計画（資材）" xfId="345"/>
    <cellStyle name="_（仮）OAVｼﾘｰｽﾞ引出つき(ﾌﾞﾗｳﾝ)_島忠_1007【大口用】コーナン波板導入提案価格一覧" xfId="348"/>
    <cellStyle name="_（仮）OAVｼﾘｰｽﾞ引出つき(ﾌﾞﾗｳﾝ)_島忠_1007【大口用】コーナン波板導入提案価格一覧_【ｺｰﾅﾝ】返品明細" xfId="354"/>
    <cellStyle name="_（仮）OAVｼﾘｰｽﾞ引出つき(ﾌﾞﾗｳﾝ)_島忠_1007【大口用】コーナン波板導入提案価格一覧_【ｺｰﾅﾝ】返品明細_2009事業計画（資材）" xfId="357"/>
    <cellStyle name="_（仮）OAVｼﾘｰｽﾞ引出つき(ﾌﾞﾗｳﾝ)_島忠_1007【大口用】コーナン波板導入提案価格一覧_2009事業計画（資材）" xfId="74"/>
    <cellStyle name="_（仮）OAVｼﾘｰｽﾞ引出つき(ﾌﾞﾗｳﾝ)_島忠_2009事業計画（資材）" xfId="360"/>
    <cellStyle name="_（仮）OAVﾎﾞｰﾄﾞ" xfId="247"/>
    <cellStyle name="_（仮）OAVﾎﾞｰﾄﾞ_（原本）幹部研修会発表用" xfId="363"/>
    <cellStyle name="_（仮）OAVﾎﾞｰﾄﾞ_(正）TOFｼﾘｰｽﾞ商品詳細③" xfId="131"/>
    <cellStyle name="_（仮）OAVﾎﾞｰﾄﾞ_【ｺｰﾅﾝ】軽量" xfId="317"/>
    <cellStyle name="_（仮）OAVﾎﾞｰﾄﾞ_【ｺｰﾅﾝ】軽量_【ｺｰﾅﾝ】返品明細" xfId="365"/>
    <cellStyle name="_（仮）OAVﾎﾞｰﾄﾞ_【ｺｰﾅﾝ】軽量_【ｺｰﾅﾝ】返品明細_2009事業計画（資材）" xfId="269"/>
    <cellStyle name="_（仮）OAVﾎﾞｰﾄﾞ_【ｺｰﾅﾝ】軽量_1007【大口用】コーナン波板導入提案価格一覧" xfId="240"/>
    <cellStyle name="_（仮）OAVﾎﾞｰﾄﾞ_【ｺｰﾅﾝ】軽量_1007【大口用】コーナン波板導入提案価格一覧_【ｺｰﾅﾝ】返品明細" xfId="366"/>
    <cellStyle name="_（仮）OAVﾎﾞｰﾄﾞ_【ｺｰﾅﾝ】軽量_1007【大口用】コーナン波板導入提案価格一覧_【ｺｰﾅﾝ】返品明細_2009事業計画（資材）" xfId="368"/>
    <cellStyle name="_（仮）OAVﾎﾞｰﾄﾞ_【ｺｰﾅﾝ】軽量_1007【大口用】コーナン波板導入提案価格一覧_2009事業計画（資材）" xfId="372"/>
    <cellStyle name="_（仮）OAVﾎﾞｰﾄﾞ_【ｺｰﾅﾝ】軽量_2009事業計画（資材）" xfId="373"/>
    <cellStyle name="_（仮）OAVﾎﾞｰﾄﾞ_【ｺｰﾅﾝ】返品明細" xfId="319"/>
    <cellStyle name="_（仮）OAVﾎﾞｰﾄﾞ_【ｺｰﾅﾝ】返品明細_2009事業計画（資材）" xfId="379"/>
    <cellStyle name="_（仮）OAVﾎﾞｰﾄﾞ_【最終】ｼﾞｮｲ波板提案資料" xfId="273"/>
    <cellStyle name="_（仮）OAVﾎﾞｰﾄﾞ_【超重要】波板商談資料" xfId="384"/>
    <cellStyle name="_（仮）OAVﾎﾞｰﾄﾞ_【超重要】波板商談資料_【ｺｰﾅﾝ】返品明細" xfId="386"/>
    <cellStyle name="_（仮）OAVﾎﾞｰﾄﾞ_【超重要】波板商談資料_【ｺｰﾅﾝ】返品明細_2009事業計画（資材）" xfId="388"/>
    <cellStyle name="_（仮）OAVﾎﾞｰﾄﾞ_【超重要】波板商談資料_【最終】ｼﾞｮｲ波板提案資料" xfId="392"/>
    <cellStyle name="_（仮）OAVﾎﾞｰﾄﾞ_【超重要】波板商談資料_【副社長】コーナン価格" xfId="350"/>
    <cellStyle name="_（仮）OAVﾎﾞｰﾄﾞ_【超重要】波板商談資料_【副社長】コーナン価格_【ｺｰﾅﾝ】返品明細" xfId="356"/>
    <cellStyle name="_（仮）OAVﾎﾞｰﾄﾞ_【超重要】波板商談資料_【副社長】コーナン価格_【ｺｰﾅﾝ】返品明細_2009事業計画（資材）" xfId="359"/>
    <cellStyle name="_（仮）OAVﾎﾞｰﾄﾞ_【超重要】波板商談資料_【副社長】コーナン価格_2009事業計画（資材）" xfId="77"/>
    <cellStyle name="_（仮）OAVﾎﾞｰﾄﾞ_【超重要】波板商談資料_1007【大口用】コーナン波板導入提案価格一覧" xfId="394"/>
    <cellStyle name="_（仮）OAVﾎﾞｰﾄﾞ_【超重要】波板商談資料_1007【大口用】コーナン波板導入提案価格一覧_【ｺｰﾅﾝ】返品明細" xfId="10"/>
    <cellStyle name="_（仮）OAVﾎﾞｰﾄﾞ_【超重要】波板商談資料_1007【大口用】コーナン波板導入提案価格一覧_【ｺｰﾅﾝ】返品明細_2009事業計画（資材）" xfId="399"/>
    <cellStyle name="_（仮）OAVﾎﾞｰﾄﾞ_【超重要】波板商談資料_1007【大口用】コーナン波板導入提案価格一覧_2009事業計画（資材）" xfId="401"/>
    <cellStyle name="_（仮）OAVﾎﾞｰﾄﾞ_【超重要】波板商談資料_2009事業計画（資材）" xfId="403"/>
    <cellStyle name="_（仮）OAVﾎﾞｰﾄﾞ_【超重要】波板商談資料_軽量ｶﾗｰ提案" xfId="338"/>
    <cellStyle name="_（仮）OAVﾎﾞｰﾄﾞ_【超重要】波板商談資料_軽量ｶﾗｰ提案_【ｺｰﾅﾝ】返品明細" xfId="404"/>
    <cellStyle name="_（仮）OAVﾎﾞｰﾄﾞ_【超重要】波板商談資料_軽量ｶﾗｰ提案_【ｺｰﾅﾝ】返品明細_2009事業計画（資材）" xfId="152"/>
    <cellStyle name="_（仮）OAVﾎﾞｰﾄﾞ_【超重要】波板商談資料_軽量ｶﾗｰ提案_1007【大口用】コーナン波板導入提案価格一覧" xfId="408"/>
    <cellStyle name="_（仮）OAVﾎﾞｰﾄﾞ_【超重要】波板商談資料_軽量ｶﾗｰ提案_1007【大口用】コーナン波板導入提案価格一覧_【ｺｰﾅﾝ】返品明細" xfId="409"/>
    <cellStyle name="_（仮）OAVﾎﾞｰﾄﾞ_【超重要】波板商談資料_軽量ｶﾗｰ提案_1007【大口用】コーナン波板導入提案価格一覧_【ｺｰﾅﾝ】返品明細_2009事業計画（資材）" xfId="413"/>
    <cellStyle name="_（仮）OAVﾎﾞｰﾄﾞ_【超重要】波板商談資料_軽量ｶﾗｰ提案_1007【大口用】コーナン波板導入提案価格一覧_2009事業計画（資材）" xfId="415"/>
    <cellStyle name="_（仮）OAVﾎﾞｰﾄﾞ_【超重要】波板商談資料_軽量ｶﾗｰ提案_2009事業計画（資材）" xfId="420"/>
    <cellStyle name="_（仮）OAVﾎﾞｰﾄﾞ_【超重要】波板商談資料_島忠" xfId="422"/>
    <cellStyle name="_（仮）OAVﾎﾞｰﾄﾞ_【超重要】波板商談資料_島忠_【ｺｰﾅﾝ】返品明細" xfId="424"/>
    <cellStyle name="_（仮）OAVﾎﾞｰﾄﾞ_【超重要】波板商談資料_島忠_【ｺｰﾅﾝ】返品明細_2009事業計画（資材）" xfId="426"/>
    <cellStyle name="_（仮）OAVﾎﾞｰﾄﾞ_【超重要】波板商談資料_島忠_1007【大口用】コーナン波板導入提案価格一覧" xfId="429"/>
    <cellStyle name="_（仮）OAVﾎﾞｰﾄﾞ_【超重要】波板商談資料_島忠_1007【大口用】コーナン波板導入提案価格一覧_【ｺｰﾅﾝ】返品明細" xfId="433"/>
    <cellStyle name="_（仮）OAVﾎﾞｰﾄﾞ_【超重要】波板商談資料_島忠_1007【大口用】コーナン波板導入提案価格一覧_【ｺｰﾅﾝ】返品明細_2009事業計画（資材）" xfId="434"/>
    <cellStyle name="_（仮）OAVﾎﾞｰﾄﾞ_【超重要】波板商談資料_島忠_1007【大口用】コーナン波板導入提案価格一覧_2009事業計画（資材）" xfId="78"/>
    <cellStyle name="_（仮）OAVﾎﾞｰﾄﾞ_【超重要】波板商談資料_島忠_2009事業計画（資材）" xfId="438"/>
    <cellStyle name="_（仮）OAVﾎﾞｰﾄﾞ_【副社長】コーナン価格" xfId="441"/>
    <cellStyle name="_（仮）OAVﾎﾞｰﾄﾞ_【副社長】コーナン価格_【ｺｰﾅﾝ】返品明細" xfId="443"/>
    <cellStyle name="_（仮）OAVﾎﾞｰﾄﾞ_【副社長】コーナン価格_【ｺｰﾅﾝ】返品明細_2009事業計画（資材）" xfId="448"/>
    <cellStyle name="_（仮）OAVﾎﾞｰﾄﾞ_【副社長】コーナン価格_2009事業計画（資材）" xfId="93"/>
    <cellStyle name="_（仮）OAVﾎﾞｰﾄﾞ_■月別付加額グラフ" xfId="454"/>
    <cellStyle name="_（仮）OAVﾎﾞｰﾄﾞ_■月別付加額グラフ_●全体企画会議資料（事業部全体）" xfId="255"/>
    <cellStyle name="_（仮）OAVﾎﾞｰﾄﾞ_●全体企画会議資料（事業部全体）" xfId="456"/>
    <cellStyle name="_（仮）OAVﾎﾞｰﾄﾞ_０７値上価格表 (2)" xfId="146"/>
    <cellStyle name="_（仮）OAVﾎﾞｰﾄﾞ_０７値上価格表 (2)_■月別付加額グラフ" xfId="459"/>
    <cellStyle name="_（仮）OAVﾎﾞｰﾄﾞ_０７値上価格表 (2)_■月別付加額グラフ_●全体企画会議資料（事業部全体）" xfId="95"/>
    <cellStyle name="_（仮）OAVﾎﾞｰﾄﾞ_０７値上価格表 (2)_●全体企画会議資料（事業部全体）" xfId="62"/>
    <cellStyle name="_（仮）OAVﾎﾞｰﾄﾞ_1007【大口用】コーナン波板導入提案価格一覧" xfId="465"/>
    <cellStyle name="_（仮）OAVﾎﾞｰﾄﾞ_1007【大口用】コーナン波板導入提案価格一覧_【ｺｰﾅﾝ】返品明細" xfId="326"/>
    <cellStyle name="_（仮）OAVﾎﾞｰﾄﾞ_1007【大口用】コーナン波板導入提案価格一覧_【ｺｰﾅﾝ】返品明細_2009事業計画（資材）" xfId="467"/>
    <cellStyle name="_（仮）OAVﾎﾞｰﾄﾞ_1007【大口用】コーナン波板導入提案価格一覧_2009事業計画（資材）" xfId="469"/>
    <cellStyle name="_（仮）OAVﾎﾞｰﾄﾞ_2007年下期重点新商品ペット" xfId="346"/>
    <cellStyle name="_（仮）OAVﾎﾞｰﾄﾞ_2007年下期重点新商品ペット_■月別付加額グラフ" xfId="344"/>
    <cellStyle name="_（仮）OAVﾎﾞｰﾄﾞ_2007年下期重点新商品ペット_■月別付加額グラフ_●全体企画会議資料（事業部全体）" xfId="428"/>
    <cellStyle name="_（仮）OAVﾎﾞｰﾄﾞ_2007年下期重点新商品ペット_●全体企画会議資料（事業部全体）" xfId="440"/>
    <cellStyle name="_（仮）OAVﾎﾞｰﾄﾞ_2007年下期重点新商品リスト" xfId="470"/>
    <cellStyle name="_（仮）OAVﾎﾞｰﾄﾞ_2007年下期重点新商品リスト_■月別付加額グラフ" xfId="473"/>
    <cellStyle name="_（仮）OAVﾎﾞｰﾄﾞ_2007年下期重点新商品リスト_■月別付加額グラフ_●全体企画会議資料（事業部全体）" xfId="381"/>
    <cellStyle name="_（仮）OAVﾎﾞｰﾄﾞ_2007年下期重点新商品リスト_●全体企画会議資料（事業部全体）" xfId="476"/>
    <cellStyle name="_（仮）OAVﾎﾞｰﾄﾞ_2007年下期重点新商品リストハード" xfId="421"/>
    <cellStyle name="_（仮）OAVﾎﾞｰﾄﾞ_2007年下期重点新商品リストハード_■月別付加額グラフ" xfId="479"/>
    <cellStyle name="_（仮）OAVﾎﾞｰﾄﾞ_2007年下期重点新商品リストハード_■月別付加額グラフ_●全体企画会議資料（事業部全体）" xfId="485"/>
    <cellStyle name="_（仮）OAVﾎﾞｰﾄﾞ_2007年下期重点新商品リストハード_●全体企画会議資料（事業部全体）" xfId="487"/>
    <cellStyle name="_（仮）OAVﾎﾞｰﾄﾞ_2009事業計画（資材）" xfId="490"/>
    <cellStyle name="_（仮）OAVﾎﾞｰﾄﾞ_OAVｼﾘｰｽﾞ引出つき(ﾌﾞﾗｳﾝ)" xfId="494"/>
    <cellStyle name="_（仮）OAVﾎﾞｰﾄﾞ_OAVｼﾘｰｽﾞ引出つき(ﾌﾞﾗｳﾝ)_(正）TOFｼﾘｰｽﾞ商品詳細③" xfId="497"/>
    <cellStyle name="_（仮）OAVﾎﾞｰﾄﾞ_さよならﾌﾞﾗｳﾝ管TVﾗｯｸ企画書" xfId="498"/>
    <cellStyle name="_（仮）OAVﾎﾞｰﾄﾞ_さよならﾌﾞﾗｳﾝ管TVﾗｯｸ企画書_(正）TOFｼﾘｰｽﾞ商品詳細③" xfId="499"/>
    <cellStyle name="_（仮）OAVﾎﾞｰﾄﾞ_ホーム2007年下期重点新商品リスト" xfId="501"/>
    <cellStyle name="_（仮）OAVﾎﾞｰﾄﾞ_ホーム2007年下期重点新商品リスト_■月別付加額グラフ" xfId="503"/>
    <cellStyle name="_（仮）OAVﾎﾞｰﾄﾞ_ホーム2007年下期重点新商品リスト_■月別付加額グラフ_●全体企画会議資料（事業部全体）" xfId="186"/>
    <cellStyle name="_（仮）OAVﾎﾞｰﾄﾞ_ホーム2007年下期重点新商品リスト_●全体企画会議資料（事業部全体）" xfId="505"/>
    <cellStyle name="_（仮）OAVﾎﾞｰﾄﾞ_営業向けレター" xfId="508"/>
    <cellStyle name="_（仮）OAVﾎﾞｰﾄﾞ_営業向けレター_■月別付加額グラフ" xfId="511"/>
    <cellStyle name="_（仮）OAVﾎﾞｰﾄﾞ_営業向けレター_■月別付加額グラフ_●全体企画会議資料（事業部全体）" xfId="515"/>
    <cellStyle name="_（仮）OAVﾎﾞｰﾄﾞ_営業向けレター_●全体企画会議資料（事業部全体）" xfId="517"/>
    <cellStyle name="_（仮）OAVﾎﾞｰﾄﾞ_亀鶴依頼押入れ" xfId="523"/>
    <cellStyle name="_（仮）OAVﾎﾞｰﾄﾞ_軽量ｶﾗｰ提案" xfId="525"/>
    <cellStyle name="_（仮）OAVﾎﾞｰﾄﾞ_軽量ｶﾗｰ提案_【ｺｰﾅﾝ】返品明細" xfId="526"/>
    <cellStyle name="_（仮）OAVﾎﾞｰﾄﾞ_軽量ｶﾗｰ提案_【ｺｰﾅﾝ】返品明細_2009事業計画（資材）" xfId="528"/>
    <cellStyle name="_（仮）OAVﾎﾞｰﾄﾞ_軽量ｶﾗｰ提案_1007【大口用】コーナン波板導入提案価格一覧" xfId="529"/>
    <cellStyle name="_（仮）OAVﾎﾞｰﾄﾞ_軽量ｶﾗｰ提案_1007【大口用】コーナン波板導入提案価格一覧_【ｺｰﾅﾝ】返品明細" xfId="534"/>
    <cellStyle name="_（仮）OAVﾎﾞｰﾄﾞ_軽量ｶﾗｰ提案_1007【大口用】コーナン波板導入提案価格一覧_【ｺｰﾅﾝ】返品明細_2009事業計画（資材）" xfId="535"/>
    <cellStyle name="_（仮）OAVﾎﾞｰﾄﾞ_軽量ｶﾗｰ提案_1007【大口用】コーナン波板導入提案価格一覧_2009事業計画（資材）" xfId="538"/>
    <cellStyle name="_（仮）OAVﾎﾞｰﾄﾞ_軽量ｶﾗｰ提案_2009事業計画（資材）" xfId="35"/>
    <cellStyle name="_（仮）OAVﾎﾞｰﾄﾞ_収納・2007年下期重点新商品リスト" xfId="148"/>
    <cellStyle name="_（仮）OAVﾎﾞｰﾄﾞ_収納・2007年下期重点新商品リスト_■月別付加額グラフ" xfId="460"/>
    <cellStyle name="_（仮）OAVﾎﾞｰﾄﾞ_収納・2007年下期重点新商品リスト_■月別付加額グラフ_●全体企画会議資料（事業部全体）" xfId="96"/>
    <cellStyle name="_（仮）OAVﾎﾞｰﾄﾞ_収納・2007年下期重点新商品リスト_●全体企画会議資料（事業部全体）" xfId="66"/>
    <cellStyle name="_（仮）OAVﾎﾞｰﾄﾞ_島忠" xfId="258"/>
    <cellStyle name="_（仮）OAVﾎﾞｰﾄﾞ_島忠_【ｺｰﾅﾝ】返品明細" xfId="483"/>
    <cellStyle name="_（仮）OAVﾎﾞｰﾄﾞ_島忠_【ｺｰﾅﾝ】返品明細_2009事業計画（資材）" xfId="539"/>
    <cellStyle name="_（仮）OAVﾎﾞｰﾄﾞ_島忠_1007【大口用】コーナン波板導入提案価格一覧" xfId="540"/>
    <cellStyle name="_（仮）OAVﾎﾞｰﾄﾞ_島忠_1007【大口用】コーナン波板導入提案価格一覧_【ｺｰﾅﾝ】返品明細" xfId="541"/>
    <cellStyle name="_（仮）OAVﾎﾞｰﾄﾞ_島忠_1007【大口用】コーナン波板導入提案価格一覧_【ｺｰﾅﾝ】返品明細_2009事業計画（資材）" xfId="544"/>
    <cellStyle name="_（仮）OAVﾎﾞｰﾄﾞ_島忠_1007【大口用】コーナン波板導入提案価格一覧_2009事業計画（資材）" xfId="431"/>
    <cellStyle name="_（仮）OAVﾎﾞｰﾄﾞ_島忠_2009事業計画（資材）" xfId="516"/>
    <cellStyle name="_(仮)RGﾁｪｽﾄ商品詳細" xfId="545"/>
    <cellStyle name="_（仮）小物ﾁｪｽﾄ" xfId="444"/>
    <cellStyle name="_（仮）小物ﾁｪｽﾄ_【HE】価格改訂0202" xfId="500"/>
    <cellStyle name="_（仮）小物ﾁｪｽﾄ_文具ロング資料【高橋】" xfId="284"/>
    <cellStyle name="_（仮）新型RGｱﾌﾟﾛｰﾁﾚﾎﾟｰﾄ" xfId="45"/>
    <cellStyle name="_（原本）幹部研修会発表用" xfId="406"/>
    <cellStyle name="_（正）OAVｼﾘｰｽﾞ" xfId="546"/>
    <cellStyle name="_（正）OAVｼﾘｰｽﾞ_（原本）幹部研修会発表用" xfId="481"/>
    <cellStyle name="_（正）OAVｼﾘｰｽﾞ_(正）TOFｼﾘｰｽﾞ商品詳細③" xfId="492"/>
    <cellStyle name="_（正）OAVｼﾘｰｽﾞ_【ｺｰﾅﾝ】軽量" xfId="547"/>
    <cellStyle name="_（正）OAVｼﾘｰｽﾞ_【ｺｰﾅﾝ】軽量_【ｺｰﾅﾝ】返品明細" xfId="550"/>
    <cellStyle name="_（正）OAVｼﾘｰｽﾞ_【ｺｰﾅﾝ】軽量_【ｺｰﾅﾝ】返品明細_2009事業計画（資材）" xfId="393"/>
    <cellStyle name="_（正）OAVｼﾘｰｽﾞ_【ｺｰﾅﾝ】軽量_1007【大口用】コーナン波板導入提案価格一覧" xfId="26"/>
    <cellStyle name="_（正）OAVｼﾘｰｽﾞ_【ｺｰﾅﾝ】軽量_1007【大口用】コーナン波板導入提案価格一覧_【ｺｰﾅﾝ】返品明細" xfId="174"/>
    <cellStyle name="_（正）OAVｼﾘｰｽﾞ_【ｺｰﾅﾝ】軽量_1007【大口用】コーナン波板導入提案価格一覧_【ｺｰﾅﾝ】返品明細_2009事業計画（資材）" xfId="555"/>
    <cellStyle name="_（正）OAVｼﾘｰｽﾞ_【ｺｰﾅﾝ】軽量_1007【大口用】コーナン波板導入提案価格一覧_2009事業計画（資材）" xfId="558"/>
    <cellStyle name="_（正）OAVｼﾘｰｽﾞ_【ｺｰﾅﾝ】軽量_2009事業計画（資材）" xfId="53"/>
    <cellStyle name="_（正）OAVｼﾘｰｽﾞ_【ｺｰﾅﾝ】返品明細" xfId="472"/>
    <cellStyle name="_（正）OAVｼﾘｰｽﾞ_【ｺｰﾅﾝ】返品明細_2009事業計画（資材）" xfId="560"/>
    <cellStyle name="_（正）OAVｼﾘｰｽﾞ_【最終】ｼﾞｮｲ波板提案資料" xfId="121"/>
    <cellStyle name="_（正）OAVｼﾘｰｽﾞ_【超重要】波板商談資料" xfId="562"/>
    <cellStyle name="_（正）OAVｼﾘｰｽﾞ_【超重要】波板商談資料_【ｺｰﾅﾝ】返品明細" xfId="364"/>
    <cellStyle name="_（正）OAVｼﾘｰｽﾞ_【超重要】波板商談資料_【ｺｰﾅﾝ】返品明細_2009事業計画（資材）" xfId="565"/>
    <cellStyle name="_（正）OAVｼﾘｰｽﾞ_【超重要】波板商談資料_【最終】ｼﾞｮｲ波板提案資料" xfId="569"/>
    <cellStyle name="_（正）OAVｼﾘｰｽﾞ_【超重要】波板商談資料_【副社長】コーナン価格" xfId="571"/>
    <cellStyle name="_（正）OAVｼﾘｰｽﾞ_【超重要】波板商談資料_【副社長】コーナン価格_【ｺｰﾅﾝ】返品明細" xfId="572"/>
    <cellStyle name="_（正）OAVｼﾘｰｽﾞ_【超重要】波板商談資料_【副社長】コーナン価格_【ｺｰﾅﾝ】返品明細_2009事業計画（資材）" xfId="16"/>
    <cellStyle name="_（正）OAVｼﾘｰｽﾞ_【超重要】波板商談資料_【副社長】コーナン価格_2009事業計画（資材）" xfId="521"/>
    <cellStyle name="_（正）OAVｼﾘｰｽﾞ_【超重要】波板商談資料_1007【大口用】コーナン波板導入提案価格一覧" xfId="361"/>
    <cellStyle name="_（正）OAVｼﾘｰｽﾞ_【超重要】波板商談資料_1007【大口用】コーナン波板導入提案価格一覧_【ｺｰﾅﾝ】返品明細" xfId="574"/>
    <cellStyle name="_（正）OAVｼﾘｰｽﾞ_【超重要】波板商談資料_1007【大口用】コーナン波板導入提案価格一覧_【ｺｰﾅﾝ】返品明細_2009事業計画（資材）" xfId="548"/>
    <cellStyle name="_（正）OAVｼﾘｰｽﾞ_【超重要】波板商談資料_1007【大口用】コーナン波板導入提案価格一覧_2009事業計画（資材）" xfId="575"/>
    <cellStyle name="_（正）OAVｼﾘｰｽﾞ_【超重要】波板商談資料_2009事業計画（資材）" xfId="504"/>
    <cellStyle name="_（正）OAVｼﾘｰｽﾞ_【超重要】波板商談資料_軽量ｶﾗｰ提案" xfId="578"/>
    <cellStyle name="_（正）OAVｼﾘｰｽﾞ_【超重要】波板商談資料_軽量ｶﾗｰ提案_【ｺｰﾅﾝ】返品明細" xfId="201"/>
    <cellStyle name="_（正）OAVｼﾘｰｽﾞ_【超重要】波板商談資料_軽量ｶﾗｰ提案_【ｺｰﾅﾝ】返品明細_2009事業計画（資材）" xfId="579"/>
    <cellStyle name="_（正）OAVｼﾘｰｽﾞ_【超重要】波板商談資料_軽量ｶﾗｰ提案_1007【大口用】コーナン波板導入提案価格一覧" xfId="581"/>
    <cellStyle name="_（正）OAVｼﾘｰｽﾞ_【超重要】波板商談資料_軽量ｶﾗｰ提案_1007【大口用】コーナン波板導入提案価格一覧_【ｺｰﾅﾝ】返品明細" xfId="583"/>
    <cellStyle name="_（正）OAVｼﾘｰｽﾞ_【超重要】波板商談資料_軽量ｶﾗｰ提案_1007【大口用】コーナン波板導入提案価格一覧_【ｺｰﾅﾝ】返品明細_2009事業計画（資材）" xfId="55"/>
    <cellStyle name="_（正）OAVｼﾘｰｽﾞ_【超重要】波板商談資料_軽量ｶﾗｰ提案_1007【大口用】コーナン波板導入提案価格一覧_2009事業計画（資材）" xfId="585"/>
    <cellStyle name="_（正）OAVｼﾘｰｽﾞ_【超重要】波板商談資料_軽量ｶﾗｰ提案_2009事業計画（資材）" xfId="118"/>
    <cellStyle name="_（正）OAVｼﾘｰｽﾞ_【超重要】波板商談資料_島忠" xfId="188"/>
    <cellStyle name="_（正）OAVｼﾘｰｽﾞ_【超重要】波板商談資料_島忠_【ｺｰﾅﾝ】返品明細" xfId="587"/>
    <cellStyle name="_（正）OAVｼﾘｰｽﾞ_【超重要】波板商談資料_島忠_【ｺｰﾅﾝ】返品明細_2009事業計画（資材）" xfId="138"/>
    <cellStyle name="_（正）OAVｼﾘｰｽﾞ_【超重要】波板商談資料_島忠_1007【大口用】コーナン波板導入提案価格一覧" xfId="127"/>
    <cellStyle name="_（正）OAVｼﾘｰｽﾞ_【超重要】波板商談資料_島忠_1007【大口用】コーナン波板導入提案価格一覧_【ｺｰﾅﾝ】返品明細" xfId="286"/>
    <cellStyle name="_（正）OAVｼﾘｰｽﾞ_【超重要】波板商談資料_島忠_1007【大口用】コーナン波板導入提案価格一覧_【ｺｰﾅﾝ】返品明細_2009事業計画（資材）" xfId="590"/>
    <cellStyle name="_（正）OAVｼﾘｰｽﾞ_【超重要】波板商談資料_島忠_1007【大口用】コーナン波板導入提案価格一覧_2009事業計画（資材）" xfId="303"/>
    <cellStyle name="_（正）OAVｼﾘｰｽﾞ_【超重要】波板商談資料_島忠_2009事業計画（資材）" xfId="209"/>
    <cellStyle name="_（正）OAVｼﾘｰｽﾞ_【副社長】コーナン価格" xfId="48"/>
    <cellStyle name="_（正）OAVｼﾘｰｽﾞ_【副社長】コーナン価格_【ｺｰﾅﾝ】返品明細" xfId="168"/>
    <cellStyle name="_（正）OAVｼﾘｰｽﾞ_【副社長】コーナン価格_【ｺｰﾅﾝ】返品明細_2009事業計画（資材）" xfId="591"/>
    <cellStyle name="_（正）OAVｼﾘｰｽﾞ_【副社長】コーナン価格_2009事業計画（資材）" xfId="593"/>
    <cellStyle name="_（正）OAVｼﾘｰｽﾞ_■月別付加額グラフ" xfId="595"/>
    <cellStyle name="_（正）OAVｼﾘｰｽﾞ_■月別付加額グラフ_●全体企画会議資料（事業部全体）" xfId="598"/>
    <cellStyle name="_（正）OAVｼﾘｰｽﾞ_●全体企画会議資料（事業部全体）" xfId="212"/>
    <cellStyle name="_（正）OAVｼﾘｰｽﾞ_０７値上価格表 (2)" xfId="599"/>
    <cellStyle name="_（正）OAVｼﾘｰｽﾞ_０７値上価格表 (2)_■月別付加額グラフ" xfId="601"/>
    <cellStyle name="_（正）OAVｼﾘｰｽﾞ_０７値上価格表 (2)_■月別付加額グラフ_●全体企画会議資料（事業部全体）" xfId="605"/>
    <cellStyle name="_（正）OAVｼﾘｰｽﾞ_０７値上価格表 (2)_●全体企画会議資料（事業部全体）" xfId="608"/>
    <cellStyle name="_（正）OAVｼﾘｰｽﾞ_1007【大口用】コーナン波板導入提案価格一覧" xfId="613"/>
    <cellStyle name="_（正）OAVｼﾘｰｽﾞ_1007【大口用】コーナン波板導入提案価格一覧_【ｺｰﾅﾝ】返品明細" xfId="615"/>
    <cellStyle name="_（正）OAVｼﾘｰｽﾞ_1007【大口用】コーナン波板導入提案価格一覧_【ｺｰﾅﾝ】返品明細_2009事業計画（資材）" xfId="620"/>
    <cellStyle name="_（正）OAVｼﾘｰｽﾞ_1007【大口用】コーナン波板導入提案価格一覧_2009事業計画（資材）" xfId="623"/>
    <cellStyle name="_（正）OAVｼﾘｰｽﾞ_2007年下期重点新商品ペット" xfId="624"/>
    <cellStyle name="_（正）OAVｼﾘｰｽﾞ_2007年下期重点新商品ペット_■月別付加額グラフ" xfId="625"/>
    <cellStyle name="_（正）OAVｼﾘｰｽﾞ_2007年下期重点新商品ペット_■月別付加額グラフ_●全体企画会議資料（事業部全体）" xfId="629"/>
    <cellStyle name="_（正）OAVｼﾘｰｽﾞ_2007年下期重点新商品ペット_●全体企画会議資料（事業部全体）" xfId="630"/>
    <cellStyle name="_（正）OAVｼﾘｰｽﾞ_2007年下期重点新商品リスト" xfId="592"/>
    <cellStyle name="_（正）OAVｼﾘｰｽﾞ_2007年下期重点新商品リスト_■月別付加額グラフ" xfId="632"/>
    <cellStyle name="_（正）OAVｼﾘｰｽﾞ_2007年下期重点新商品リスト_■月別付加額グラフ_●全体企画会議資料（事業部全体）" xfId="156"/>
    <cellStyle name="_（正）OAVｼﾘｰｽﾞ_2007年下期重点新商品リスト_●全体企画会議資料（事業部全体）" xfId="635"/>
    <cellStyle name="_（正）OAVｼﾘｰｽﾞ_2007年下期重点新商品リストハード" xfId="59"/>
    <cellStyle name="_（正）OAVｼﾘｰｽﾞ_2007年下期重点新商品リストハード_■月別付加額グラフ" xfId="637"/>
    <cellStyle name="_（正）OAVｼﾘｰｽﾞ_2007年下期重点新商品リストハード_■月別付加額グラフ_●全体企画会議資料（事業部全体）" xfId="639"/>
    <cellStyle name="_（正）OAVｼﾘｰｽﾞ_2007年下期重点新商品リストハード_●全体企画会議資料（事業部全体）" xfId="171"/>
    <cellStyle name="_（正）OAVｼﾘｰｽﾞ_2009事業計画（資材）" xfId="123"/>
    <cellStyle name="_（正）OAVｼﾘｰｽﾞ_さよならﾌﾞﾗｳﾝ管TVﾗｯｸ企画書" xfId="537"/>
    <cellStyle name="_（正）OAVｼﾘｰｽﾞ_さよならﾌﾞﾗｳﾝ管TVﾗｯｸ企画書_(正）TOFｼﾘｰｽﾞ商品詳細③" xfId="342"/>
    <cellStyle name="_（正）OAVｼﾘｰｽﾞ_ホーム2007年下期重点新商品リスト" xfId="641"/>
    <cellStyle name="_（正）OAVｼﾘｰｽﾞ_ホーム2007年下期重点新商品リスト_■月別付加額グラフ" xfId="642"/>
    <cellStyle name="_（正）OAVｼﾘｰｽﾞ_ホーム2007年下期重点新商品リスト_■月別付加額グラフ_●全体企画会議資料（事業部全体）" xfId="489"/>
    <cellStyle name="_（正）OAVｼﾘｰｽﾞ_ホーム2007年下期重点新商品リスト_●全体企画会議資料（事業部全体）" xfId="643"/>
    <cellStyle name="_（正）OAVｼﾘｰｽﾞ_営業向けレター" xfId="190"/>
    <cellStyle name="_（正）OAVｼﾘｰｽﾞ_営業向けレター_■月別付加額グラフ" xfId="109"/>
    <cellStyle name="_（正）OAVｼﾘｰｽﾞ_営業向けレター_■月別付加額グラフ_●全体企画会議資料（事業部全体）" xfId="644"/>
    <cellStyle name="_（正）OAVｼﾘｰｽﾞ_営業向けレター_●全体企画会議資料（事業部全体）" xfId="612"/>
    <cellStyle name="_（正）OAVｼﾘｰｽﾞ_亀鶴依頼押入れ" xfId="646"/>
    <cellStyle name="_（正）OAVｼﾘｰｽﾞ_軽量ｶﾗｰ提案" xfId="280"/>
    <cellStyle name="_（正）OAVｼﾘｰｽﾞ_軽量ｶﾗｰ提案_【ｺｰﾅﾝ】返品明細" xfId="647"/>
    <cellStyle name="_（正）OAVｼﾘｰｽﾞ_軽量ｶﾗｰ提案_【ｺｰﾅﾝ】返品明細_2009事業計画（資材）" xfId="353"/>
    <cellStyle name="_（正）OAVｼﾘｰｽﾞ_軽量ｶﾗｰ提案_1007【大口用】コーナン波板導入提案価格一覧" xfId="567"/>
    <cellStyle name="_（正）OAVｼﾘｰｽﾞ_軽量ｶﾗｰ提案_1007【大口用】コーナン波板導入提案価格一覧_【ｺｰﾅﾝ】返品明細" xfId="651"/>
    <cellStyle name="_（正）OAVｼﾘｰｽﾞ_軽量ｶﾗｰ提案_1007【大口用】コーナン波板導入提案価格一覧_【ｺｰﾅﾝ】返品明細_2009事業計画（資材）" xfId="652"/>
    <cellStyle name="_（正）OAVｼﾘｰｽﾞ_軽量ｶﾗｰ提案_1007【大口用】コーナン波板導入提案価格一覧_2009事業計画（資材）" xfId="607"/>
    <cellStyle name="_（正）OAVｼﾘｰｽﾞ_軽量ｶﾗｰ提案_2009事業計画（資材）" xfId="398"/>
    <cellStyle name="_（正）OAVｼﾘｰｽﾞ_収納・2007年下期重点新商品リスト" xfId="83"/>
    <cellStyle name="_（正）OAVｼﾘｰｽﾞ_収納・2007年下期重点新商品リスト_■月別付加額グラフ" xfId="79"/>
    <cellStyle name="_（正）OAVｼﾘｰｽﾞ_収納・2007年下期重点新商品リスト_■月別付加額グラフ_●全体企画会議資料（事業部全体）" xfId="237"/>
    <cellStyle name="_（正）OAVｼﾘｰｽﾞ_収納・2007年下期重点新商品リスト_●全体企画会議資料（事業部全体）" xfId="367"/>
    <cellStyle name="_（正）OAVｼﾘｰｽﾞ_島忠" xfId="654"/>
    <cellStyle name="_（正）OAVｼﾘｰｽﾞ_島忠_【ｺｰﾅﾝ】返品明細" xfId="589"/>
    <cellStyle name="_（正）OAVｼﾘｰｽﾞ_島忠_【ｺｰﾅﾝ】返品明細_2009事業計画（資材）" xfId="640"/>
    <cellStyle name="_（正）OAVｼﾘｰｽﾞ_島忠_1007【大口用】コーナン波板導入提案価格一覧" xfId="289"/>
    <cellStyle name="_（正）OAVｼﾘｰｽﾞ_島忠_1007【大口用】コーナン波板導入提案価格一覧_【ｺｰﾅﾝ】返品明細" xfId="655"/>
    <cellStyle name="_（正）OAVｼﾘｰｽﾞ_島忠_1007【大口用】コーナン波板導入提案価格一覧_【ｺｰﾅﾝ】返品明細_2009事業計画（資材）" xfId="656"/>
    <cellStyle name="_（正）OAVｼﾘｰｽﾞ_島忠_1007【大口用】コーナン波板導入提案価格一覧_2009事業計画（資材）" xfId="588"/>
    <cellStyle name="_（正）OAVｼﾘｰｽﾞ_島忠_2009事業計画（資材）" xfId="573"/>
    <cellStyle name="_(正）TOFｼﾘｰｽﾞ商品詳細③" xfId="658"/>
    <cellStyle name="_（正）ﾊｲﾌﾞﾘｯﾄﾞ商品詳細" xfId="660"/>
    <cellStyle name="_（正）ﾊｲﾌﾞﾘｯﾄﾞ商品詳細_(仮)RGﾁｪｽﾄ商品詳細" xfId="662"/>
    <cellStyle name="_（正）ﾊｲﾌﾞﾘｯﾄﾞ商品詳細_（仮）新型RGｱﾌﾟﾛｰﾁﾚﾎﾟｰﾄ" xfId="663"/>
    <cellStyle name="_（正）ﾊｲﾌﾞﾘｯﾄﾞ商品詳細_（原本）幹部研修会発表用" xfId="110"/>
    <cellStyle name="_（正）ﾊｲﾌﾞﾘｯﾄﾞ商品詳細_04.NEW夏の彩り企画書" xfId="451"/>
    <cellStyle name="_（正）ﾊｲﾌﾞﾘｯﾄﾞ商品詳細_04.NEW夏の彩り企画書_(仮)RGﾁｪｽﾄ商品詳細" xfId="142"/>
    <cellStyle name="_（正）ﾊｲﾌﾞﾘｯﾄﾞ商品詳細_04.NEW夏の彩り企画書_（仮）新型RGｱﾌﾟﾛｰﾁﾚﾎﾟｰﾄ" xfId="666"/>
    <cellStyle name="_【HE】価格改訂0202" xfId="468"/>
    <cellStyle name="_【ｺｰﾅﾝ】軽量" xfId="670"/>
    <cellStyle name="_【ｺｰﾅﾝ】軽量_【ｺｰﾅﾝ】返品明細" xfId="673"/>
    <cellStyle name="_【ｺｰﾅﾝ】軽量_【ｺｰﾅﾝ】返品明細_2009事業計画（資材）" xfId="676"/>
    <cellStyle name="_【ｺｰﾅﾝ】軽量_1007【大口用】コーナン波板導入提案価格一覧" xfId="678"/>
    <cellStyle name="_【ｺｰﾅﾝ】軽量_1007【大口用】コーナン波板導入提案価格一覧_【ｺｰﾅﾝ】返品明細" xfId="680"/>
    <cellStyle name="_【ｺｰﾅﾝ】軽量_1007【大口用】コーナン波板導入提案価格一覧_【ｺｰﾅﾝ】返品明細_2009事業計画（資材）" xfId="682"/>
    <cellStyle name="_【ｺｰﾅﾝ】軽量_1007【大口用】コーナン波板導入提案価格一覧_2009事業計画（資材）" xfId="684"/>
    <cellStyle name="_【ｺｰﾅﾝ】軽量_2009事業計画（資材）" xfId="687"/>
    <cellStyle name="_【ｺｰﾅﾝ】返品明細" xfId="689"/>
    <cellStyle name="_【ｺｰﾅﾝ】返品明細_2009事業計画（資材）" xfId="691"/>
    <cellStyle name="_【企画書】ｾﾝｻｰﾗｲﾄ" xfId="120"/>
    <cellStyle name="_【企画書】ｾﾝｻｰﾗｲﾄ_【商品詳細】火災報知器2009" xfId="140"/>
    <cellStyle name="_【最終】ｼﾞｮｲ波板提案資料" xfId="693"/>
    <cellStyle name="_【社外秘】新商品一覧≪ｶﾞｰﾃﾞﾝ≫0726" xfId="696"/>
    <cellStyle name="_【社外秘】新商品一覧≪ｶﾞｰﾃﾞﾝ≫0726_05.プラ鉢スポット企画のご提案" xfId="40"/>
    <cellStyle name="_【社外秘】新商品一覧≪ｶﾞｰﾃﾞﾝ≫0726_05.プラ鉢スポット企画のご提案_06.各企画提案_作成中送信用" xfId="9"/>
    <cellStyle name="_【社外秘】新商品一覧≪ｶﾞｰﾃﾞﾝ≫0726_05.プラ鉢スポット企画のご提案_08-0128-観葉植物売場立上促進企画" xfId="692"/>
    <cellStyle name="_【社外秘】新商品一覧≪ｶﾞｰﾃﾞﾝ≫0726_タカギ分析（2007.10.25）" xfId="699"/>
    <cellStyle name="_【社外秘】新商品一覧≪ﾍﾟｯﾄ≫" xfId="700"/>
    <cellStyle name="_【社外秘】新商品一覧≪ﾍﾟｯﾄ≫_【社外秘】新商品一覧≪ガーデン事業部分≫0125_ｻﾝﾌﾟﾙ出荷予定追加" xfId="702"/>
    <cellStyle name="_【社外秘】新商品一覧≪ﾍﾟｯﾄ≫_【商品詳細】火災報知器2009" xfId="703"/>
    <cellStyle name="_【社外秘】新商品一覧≪ﾍﾟｯﾄ≫_■月別付加額グラフ" xfId="101"/>
    <cellStyle name="_【社外秘】新商品一覧≪ﾍﾟｯﾄ≫_■月別付加額グラフ_●全体企画会議資料（事業部全体）" xfId="411"/>
    <cellStyle name="_【社外秘】新商品一覧≪ﾍﾟｯﾄ≫_●全体企画会議資料（事業部全体）" xfId="462"/>
    <cellStyle name="_【社外秘】新商品一覧≪ﾍﾟｯﾄ≫_★new新商品一覧" xfId="300"/>
    <cellStyle name="_【社外秘】新商品一覧≪ﾍﾟｯﾄ≫_★new新商品一覧_【商品詳細】火災報知器2009" xfId="705"/>
    <cellStyle name="_【社外秘】新商品一覧≪ﾍﾟｯﾄ≫_081224【商品詳細】メディアケース（仮）" xfId="389"/>
    <cellStyle name="_【社外秘】新商品一覧≪ﾍﾟｯﾄ≫_Book3" xfId="41"/>
    <cellStyle name="_【社外秘】新商品一覧≪ﾍﾟｯﾄ≫_new新商品一覧(PET)" xfId="259"/>
    <cellStyle name="_【社外秘】新商品一覧≪ﾍﾟｯﾄ≫_new新商品一覧(PET)_【商品詳細】火災報知器2009" xfId="707"/>
    <cellStyle name="_【社外秘】新商品一覧≪ﾍﾟｯﾄ≫_new新商品一覧(PET)_■月別付加額グラフ" xfId="619"/>
    <cellStyle name="_【社外秘】新商品一覧≪ﾍﾟｯﾄ≫_new新商品一覧(PET)_■月別付加額グラフ_●全体企画会議資料（事業部全体）" xfId="333"/>
    <cellStyle name="_【社外秘】新商品一覧≪ﾍﾟｯﾄ≫_new新商品一覧(PET)_●全体企画会議資料（事業部全体）" xfId="708"/>
    <cellStyle name="_【社外秘】新商品一覧≪ﾍﾟｯﾄ≫_新商品一覧2008" xfId="710"/>
    <cellStyle name="_【社外秘】新商品一覧≪ﾍﾟｯﾄ≫_新商品一覧2008(12.26更新)付加入り" xfId="502"/>
    <cellStyle name="_【社外秘】新商品一覧≪ﾍﾟｯﾄ≫_新商品一覧2008_" xfId="711"/>
    <cellStyle name="_【社外秘】新商品一覧≪ﾍﾟｯﾄ≫_新商品一覧2008__【商品詳細】火災報知器2009" xfId="475"/>
    <cellStyle name="_【社外秘】新商品一覧≪ﾍﾟｯﾄ≫_新商品一覧2008_【商品詳細】火災報知器2009" xfId="158"/>
    <cellStyle name="_【社外秘】新商品一覧≪ﾍﾟｯﾄ≫_新商品一覧2009" xfId="713"/>
    <cellStyle name="_【社外秘】新商品一覧≪ﾍﾟｯﾄ≫_第2ﾌﾞﾗﾝﾄﾞ･ｷｬﾝﾍﾟｰﾝ品0606" xfId="714"/>
    <cellStyle name="_【社外秘】新商品一覧≪ﾍﾟｯﾄ≫_第2ﾌﾞﾗﾝﾄﾞ･ｷｬﾝﾍﾟｰﾝ品0606_【商品詳細】火災報知器2009" xfId="68"/>
    <cellStyle name="_【商品詳細】火災報知器2009" xfId="717"/>
    <cellStyle name="_【商品詳細】火災報知器2009_【商品詳細】火災報知器2009" xfId="480"/>
    <cellStyle name="_【超重要】波板商談資料" xfId="720"/>
    <cellStyle name="_【超重要】波板商談資料_【ｺｰﾅﾝ】返品明細" xfId="722"/>
    <cellStyle name="_【超重要】波板商談資料_【ｺｰﾅﾝ】返品明細_2009事業計画（資材）" xfId="723"/>
    <cellStyle name="_【超重要】波板商談資料_【最終】ｼﾞｮｲ波板提案資料" xfId="86"/>
    <cellStyle name="_【超重要】波板商談資料_【副社長】コーナン価格" xfId="27"/>
    <cellStyle name="_【超重要】波板商談資料_【副社長】コーナン価格_【ｺｰﾅﾝ】返品明細" xfId="173"/>
    <cellStyle name="_【超重要】波板商談資料_【副社長】コーナン価格_【ｺｰﾅﾝ】返品明細_2009事業計画（資材）" xfId="552"/>
    <cellStyle name="_【超重要】波板商談資料_【副社長】コーナン価格_2009事業計画（資材）" xfId="557"/>
    <cellStyle name="_【超重要】波板商談資料_1007【大口用】コーナン波板導入提案価格一覧" xfId="725"/>
    <cellStyle name="_【超重要】波板商談資料_1007【大口用】コーナン波板導入提案価格一覧_【ｺｰﾅﾝ】返品明細" xfId="19"/>
    <cellStyle name="_【超重要】波板商談資料_1007【大口用】コーナン波板導入提案価格一覧_【ｺｰﾅﾝ】返品明細_2009事業計画（資材）" xfId="672"/>
    <cellStyle name="_【超重要】波板商談資料_1007【大口用】コーナン波板導入提案価格一覧_2009事業計画（資材）" xfId="726"/>
    <cellStyle name="_【超重要】波板商談資料_2009事業計画（資材）" xfId="728"/>
    <cellStyle name="_【超重要】波板商談資料_軽量ｶﾗｰ提案" xfId="729"/>
    <cellStyle name="_【超重要】波板商談資料_軽量ｶﾗｰ提案_【ｺｰﾅﾝ】返品明細" xfId="730"/>
    <cellStyle name="_【超重要】波板商談資料_軽量ｶﾗｰ提案_【ｺｰﾅﾝ】返品明細_2009事業計画（資材）" xfId="731"/>
    <cellStyle name="_【超重要】波板商談資料_軽量ｶﾗｰ提案_1007【大口用】コーナン波板導入提案価格一覧" xfId="37"/>
    <cellStyle name="_【超重要】波板商談資料_軽量ｶﾗｰ提案_1007【大口用】コーナン波板導入提案価格一覧_【ｺｰﾅﾝ】返品明細" xfId="732"/>
    <cellStyle name="_【超重要】波板商談資料_軽量ｶﾗｰ提案_1007【大口用】コーナン波板導入提案価格一覧_【ｺｰﾅﾝ】返品明細_2009事業計画（資材）" xfId="734"/>
    <cellStyle name="_【超重要】波板商談資料_軽量ｶﾗｰ提案_1007【大口用】コーナン波板導入提案価格一覧_2009事業計画（資材）" xfId="735"/>
    <cellStyle name="_【超重要】波板商談資料_軽量ｶﾗｰ提案_2009事業計画（資材）" xfId="105"/>
    <cellStyle name="_【超重要】波板商談資料_島忠" xfId="737"/>
    <cellStyle name="_【超重要】波板商談資料_島忠_【ｺｰﾅﾝ】返品明細" xfId="70"/>
    <cellStyle name="_【超重要】波板商談資料_島忠_【ｺｰﾅﾝ】返品明細_2009事業計画（資材）" xfId="57"/>
    <cellStyle name="_【超重要】波板商談資料_島忠_1007【大口用】コーナン波板導入提案価格一覧" xfId="740"/>
    <cellStyle name="_【超重要】波板商談資料_島忠_1007【大口用】コーナン波板導入提案価格一覧_【ｺｰﾅﾝ】返品明細" xfId="486"/>
    <cellStyle name="_【超重要】波板商談資料_島忠_1007【大口用】コーナン波板導入提案価格一覧_【ｺｰﾅﾝ】返品明細_2009事業計画（資材）" xfId="741"/>
    <cellStyle name="_【超重要】波板商談資料_島忠_1007【大口用】コーナン波板導入提案価格一覧_2009事業計画（資材）" xfId="743"/>
    <cellStyle name="_【超重要】波板商談資料_島忠_2009事業計画（資材）" xfId="744"/>
    <cellStyle name="_【副社長】コーナン価格" xfId="704"/>
    <cellStyle name="_【副社長】コーナン価格_【ｺｰﾅﾝ】返品明細" xfId="675"/>
    <cellStyle name="_【副社長】コーナン価格_【ｺｰﾅﾝ】返品明細_2009事業計画（資材）" xfId="633"/>
    <cellStyle name="_【副社長】コーナン価格_2009事業計画（資材）" xfId="746"/>
    <cellStyle name="_【保管】商品マスタ" xfId="80"/>
    <cellStyle name="_【保管】商品マスタ_■月別付加額グラフ" xfId="60"/>
    <cellStyle name="_【保管】商品マスタ_■月別付加額グラフ_●全体企画会議資料（事業部全体）" xfId="175"/>
    <cellStyle name="_【保管】商品マスタ_●全体企画会議資料（事業部全体）" xfId="238"/>
    <cellStyle name="_■2009廃番・デッド・超目・価格改訂一覧" xfId="220"/>
    <cellStyle name="_■月別付加額グラフ" xfId="749"/>
    <cellStyle name="_■月別付加額グラフ_●全体企画会議資料（事業部全体）" xfId="751"/>
    <cellStyle name="_■新店御見積り（最終0607）" xfId="719"/>
    <cellStyle name="_■新店御見積り（最終0607）_ココカラグループとの取引に利用する帳票関係" xfId="369"/>
    <cellStyle name="_■新店御見積り（最終0607）_ココカラグループとの取引に利用する帳票関係_ココカラグループとの取引に利用する帳票関係" xfId="753"/>
    <cellStyle name="_●全体企画会議資料（事業部全体）" xfId="374"/>
    <cellStyle name="_●波板市場" xfId="235"/>
    <cellStyle name="_●波板市場_（原本）幹部研修会発表用" xfId="452"/>
    <cellStyle name="_●波板市場_【ｺｰﾅﾝ】軽量" xfId="754"/>
    <cellStyle name="_●波板市場_【ｺｰﾅﾝ】軽量_【ｺｰﾅﾝ】返品明細" xfId="466"/>
    <cellStyle name="_●波板市場_【ｺｰﾅﾝ】軽量_【ｺｰﾅﾝ】返品明細_2009事業計画（資材）" xfId="457"/>
    <cellStyle name="_●波板市場_【ｺｰﾅﾝ】軽量_1007【大口用】コーナン波板導入提案価格一覧" xfId="30"/>
    <cellStyle name="_●波板市場_【ｺｰﾅﾝ】軽量_1007【大口用】コーナン波板導入提案価格一覧_【ｺｰﾅﾝ】返品明細" xfId="755"/>
    <cellStyle name="_●波板市場_【ｺｰﾅﾝ】軽量_1007【大口用】コーナン波板導入提案価格一覧_【ｺｰﾅﾝ】返品明細_2009事業計画（資材）" xfId="756"/>
    <cellStyle name="_●波板市場_【ｺｰﾅﾝ】軽量_1007【大口用】コーナン波板導入提案価格一覧_2009事業計画（資材）" xfId="757"/>
    <cellStyle name="_●波板市場_【ｺｰﾅﾝ】軽量_2009事業計画（資材）" xfId="758"/>
    <cellStyle name="_●波板市場_【ｺｰﾅﾝ】返品明細" xfId="759"/>
    <cellStyle name="_●波板市場_【ｺｰﾅﾝ】返品明細_2009事業計画（資材）" xfId="762"/>
    <cellStyle name="_●波板市場_1007【大口用】コーナン波板導入提案価格一覧" xfId="512"/>
    <cellStyle name="_●波板市場_1007【大口用】コーナン波板導入提案価格一覧_【ｺｰﾅﾝ】返品明細" xfId="249"/>
    <cellStyle name="_●波板市場_1007【大口用】コーナン波板導入提案価格一覧_【ｺｰﾅﾝ】返品明細_2009事業計画（資材）" xfId="488"/>
    <cellStyle name="_●波板市場_1007【大口用】コーナン波板導入提案価格一覧_2009事業計画（資材）" xfId="764"/>
    <cellStyle name="_●波板市場_2009事業計画（資材）" xfId="765"/>
    <cellStyle name="_●波板市場_軽量ｶﾗｰ提案" xfId="458"/>
    <cellStyle name="_●波板市場_軽量ｶﾗｰ提案_【ｺｰﾅﾝ】返品明細" xfId="370"/>
    <cellStyle name="_●波板市場_軽量ｶﾗｰ提案_【ｺｰﾅﾝ】返品明細_2009事業計画（資材）" xfId="133"/>
    <cellStyle name="_●波板市場_軽量ｶﾗｰ提案_1007【大口用】コーナン波板導入提案価格一覧" xfId="297"/>
    <cellStyle name="_●波板市場_軽量ｶﾗｰ提案_1007【大口用】コーナン波板導入提案価格一覧_【ｺｰﾅﾝ】返品明細" xfId="766"/>
    <cellStyle name="_●波板市場_軽量ｶﾗｰ提案_1007【大口用】コーナン波板導入提案価格一覧_【ｺｰﾅﾝ】返品明細_2009事業計画（資材）" xfId="770"/>
    <cellStyle name="_●波板市場_軽量ｶﾗｰ提案_1007【大口用】コーナン波板導入提案価格一覧_2009事業計画（資材）" xfId="772"/>
    <cellStyle name="_●波板市場_軽量ｶﾗｰ提案_2009事業計画（資材）" xfId="775"/>
    <cellStyle name="_●波板市場_島忠" xfId="609"/>
    <cellStyle name="_●波板市場_島忠_【ｺｰﾅﾝ】返品明細" xfId="614"/>
    <cellStyle name="_●波板市場_島忠_【ｺｰﾅﾝ】返品明細_2009事業計画（資材）" xfId="617"/>
    <cellStyle name="_●波板市場_島忠_1007【大口用】コーナン波板導入提案価格一覧" xfId="777"/>
    <cellStyle name="_●波板市場_島忠_1007【大口用】コーナン波板導入提案価格一覧_【ｺｰﾅﾝ】返品明細" xfId="600"/>
    <cellStyle name="_●波板市場_島忠_1007【大口用】コーナン波板導入提案価格一覧_【ｺｰﾅﾝ】返品明細_2009事業計画（資材）" xfId="281"/>
    <cellStyle name="_●波板市場_島忠_1007【大口用】コーナン波板導入提案価格一覧_2009事業計画（資材）" xfId="779"/>
    <cellStyle name="_●波板市場_島忠_2009事業計画（資材）" xfId="621"/>
    <cellStyle name="_★19.AVﾎﾞｰﾄﾞ(OAV)" xfId="780"/>
    <cellStyle name="_★19.AVﾎﾞｰﾄﾞ(OAV)_（原本）幹部研修会発表用" xfId="418"/>
    <cellStyle name="_★19.AVﾎﾞｰﾄﾞ(OAV)_(正）TOFｼﾘｰｽﾞ商品詳細③" xfId="781"/>
    <cellStyle name="_★19.AVﾎﾞｰﾄﾞ(OAV)_【ｺｰﾅﾝ】軽量" xfId="262"/>
    <cellStyle name="_★19.AVﾎﾞｰﾄﾞ(OAV)_【ｺｰﾅﾝ】軽量_【ｺｰﾅﾝ】返品明細" xfId="376"/>
    <cellStyle name="_★19.AVﾎﾞｰﾄﾞ(OAV)_【ｺｰﾅﾝ】軽量_【ｺｰﾅﾝ】返品明細_2009事業計画（資材）" xfId="89"/>
    <cellStyle name="_★19.AVﾎﾞｰﾄﾞ(OAV)_【ｺｰﾅﾝ】軽量_1007【大口用】コーナン波板導入提案価格一覧" xfId="627"/>
    <cellStyle name="_★19.AVﾎﾞｰﾄﾞ(OAV)_【ｺｰﾅﾝ】軽量_1007【大口用】コーナン波板導入提案価格一覧_【ｺｰﾅﾝ】返品明細" xfId="782"/>
    <cellStyle name="_★19.AVﾎﾞｰﾄﾞ(OAV)_【ｺｰﾅﾝ】軽量_1007【大口用】コーナン波板導入提案価格一覧_【ｺｰﾅﾝ】返品明細_2009事業計画（資材）" xfId="783"/>
    <cellStyle name="_★19.AVﾎﾞｰﾄﾞ(OAV)_【ｺｰﾅﾝ】軽量_1007【大口用】コーナン波板導入提案価格一覧_2009事業計画（資材）" xfId="785"/>
    <cellStyle name="_★19.AVﾎﾞｰﾄﾞ(OAV)_【ｺｰﾅﾝ】軽量_2009事業計画（資材）" xfId="786"/>
    <cellStyle name="_★19.AVﾎﾞｰﾄﾞ(OAV)_【ｺｰﾅﾝ】返品明細" xfId="747"/>
    <cellStyle name="_★19.AVﾎﾞｰﾄﾞ(OAV)_【ｺｰﾅﾝ】返品明細_2009事業計画（資材）" xfId="787"/>
    <cellStyle name="_★19.AVﾎﾞｰﾄﾞ(OAV)_【最終】ｼﾞｮｲ波板提案資料" xfId="97"/>
    <cellStyle name="_★19.AVﾎﾞｰﾄﾞ(OAV)_【超重要】波板商談資料" xfId="788"/>
    <cellStyle name="_★19.AVﾎﾞｰﾄﾞ(OAV)_【超重要】波板商談資料_【ｺｰﾅﾝ】返品明細" xfId="791"/>
    <cellStyle name="_★19.AVﾎﾞｰﾄﾞ(OAV)_【超重要】波板商談資料_【ｺｰﾅﾝ】返品明細_2009事業計画（資材）" xfId="793"/>
    <cellStyle name="_★19.AVﾎﾞｰﾄﾞ(OAV)_【超重要】波板商談資料_【最終】ｼﾞｮｲ波板提案資料" xfId="436"/>
    <cellStyle name="_★19.AVﾎﾞｰﾄﾞ(OAV)_【超重要】波板商談資料_【副社長】コーナン価格" xfId="794"/>
    <cellStyle name="_★19.AVﾎﾞｰﾄﾞ(OAV)_【超重要】波板商談資料_【副社長】コーナン価格_【ｺｰﾅﾝ】返品明細" xfId="795"/>
    <cellStyle name="_★19.AVﾎﾞｰﾄﾞ(OAV)_【超重要】波板商談資料_【副社長】コーナン価格_【ｺｰﾅﾝ】返品明細_2009事業計画（資材）" xfId="796"/>
    <cellStyle name="_★19.AVﾎﾞｰﾄﾞ(OAV)_【超重要】波板商談資料_【副社長】コーナン価格_2009事業計画（資材）" xfId="799"/>
    <cellStyle name="_★19.AVﾎﾞｰﾄﾞ(OAV)_【超重要】波板商談資料_1007【大口用】コーナン波板導入提案価格一覧" xfId="800"/>
    <cellStyle name="_★19.AVﾎﾞｰﾄﾞ(OAV)_【超重要】波板商談資料_1007【大口用】コーナン波板導入提案価格一覧_【ｺｰﾅﾝ】返品明細" xfId="802"/>
    <cellStyle name="_★19.AVﾎﾞｰﾄﾞ(OAV)_【超重要】波板商談資料_1007【大口用】コーナン波板導入提案価格一覧_【ｺｰﾅﾝ】返品明細_2009事業計画（資材）" xfId="375"/>
    <cellStyle name="_★19.AVﾎﾞｰﾄﾞ(OAV)_【超重要】波板商談資料_1007【大口用】コーナン波板導入提案価格一覧_2009事業計画（資材）" xfId="806"/>
    <cellStyle name="_★19.AVﾎﾞｰﾄﾞ(OAV)_【超重要】波板商談資料_2009事業計画（資材）" xfId="810"/>
    <cellStyle name="_★19.AVﾎﾞｰﾄﾞ(OAV)_【超重要】波板商談資料_軽量ｶﾗｰ提案" xfId="815"/>
    <cellStyle name="_★19.AVﾎﾞｰﾄﾞ(OAV)_【超重要】波板商談資料_軽量ｶﾗｰ提案_【ｺｰﾅﾝ】返品明細" xfId="816"/>
    <cellStyle name="_★19.AVﾎﾞｰﾄﾞ(OAV)_【超重要】波板商談資料_軽量ｶﾗｰ提案_【ｺｰﾅﾝ】返品明細_2009事業計画（資材）" xfId="817"/>
    <cellStyle name="_★19.AVﾎﾞｰﾄﾞ(OAV)_【超重要】波板商談資料_軽量ｶﾗｰ提案_1007【大口用】コーナン波板導入提案価格一覧" xfId="256"/>
    <cellStyle name="_★19.AVﾎﾞｰﾄﾞ(OAV)_【超重要】波板商談資料_軽量ｶﾗｰ提案_1007【大口用】コーナン波板導入提案価格一覧_【ｺｰﾅﾝ】返品明細" xfId="820"/>
    <cellStyle name="_★19.AVﾎﾞｰﾄﾞ(OAV)_【超重要】波板商談資料_軽量ｶﾗｰ提案_1007【大口用】コーナン波板導入提案価格一覧_【ｺｰﾅﾝ】返品明細_2009事業計画（資材）" xfId="822"/>
    <cellStyle name="_★19.AVﾎﾞｰﾄﾞ(OAV)_【超重要】波板商談資料_軽量ｶﾗｰ提案_1007【大口用】コーナン波板導入提案価格一覧_2009事業計画（資材）" xfId="518"/>
    <cellStyle name="_★19.AVﾎﾞｰﾄﾞ(OAV)_【超重要】波板商談資料_軽量ｶﾗｰ提案_2009事業計画（資材）" xfId="823"/>
    <cellStyle name="_★19.AVﾎﾞｰﾄﾞ(OAV)_【超重要】波板商談資料_島忠" xfId="824"/>
    <cellStyle name="_★19.AVﾎﾞｰﾄﾞ(OAV)_【超重要】波板商談資料_島忠_【ｺｰﾅﾝ】返品明細" xfId="826"/>
    <cellStyle name="_★19.AVﾎﾞｰﾄﾞ(OAV)_【超重要】波板商談資料_島忠_【ｺｰﾅﾝ】返品明細_2009事業計画（資材）" xfId="829"/>
    <cellStyle name="_★19.AVﾎﾞｰﾄﾞ(OAV)_【超重要】波板商談資料_島忠_1007【大口用】コーナン波板導入提案価格一覧" xfId="519"/>
    <cellStyle name="_★19.AVﾎﾞｰﾄﾞ(OAV)_【超重要】波板商談資料_島忠_1007【大口用】コーナン波板導入提案価格一覧_【ｺｰﾅﾝ】返品明細" xfId="830"/>
    <cellStyle name="_★19.AVﾎﾞｰﾄﾞ(OAV)_【超重要】波板商談資料_島忠_1007【大口用】コーナン波板導入提案価格一覧_【ｺｰﾅﾝ】返品明細_2009事業計画（資材）" xfId="832"/>
    <cellStyle name="_★19.AVﾎﾞｰﾄﾞ(OAV)_【超重要】波板商談資料_島忠_1007【大口用】コーナン波板導入提案価格一覧_2009事業計画（資材）" xfId="833"/>
    <cellStyle name="_★19.AVﾎﾞｰﾄﾞ(OAV)_【超重要】波板商談資料_島忠_2009事業計画（資材）" xfId="834"/>
    <cellStyle name="_★19.AVﾎﾞｰﾄﾞ(OAV)_【副社長】コーナン価格" xfId="835"/>
    <cellStyle name="_★19.AVﾎﾞｰﾄﾞ(OAV)_【副社長】コーナン価格_【ｺｰﾅﾝ】返品明細" xfId="837"/>
    <cellStyle name="_★19.AVﾎﾞｰﾄﾞ(OAV)_【副社長】コーナン価格_【ｺｰﾅﾝ】返品明細_2009事業計画（資材）" xfId="839"/>
    <cellStyle name="_★19.AVﾎﾞｰﾄﾞ(OAV)_【副社長】コーナン価格_2009事業計画（資材）" xfId="842"/>
    <cellStyle name="_★19.AVﾎﾞｰﾄﾞ(OAV)_■月別付加額グラフ" xfId="845"/>
    <cellStyle name="_★19.AVﾎﾞｰﾄﾞ(OAV)_■月別付加額グラフ_●全体企画会議資料（事業部全体）" xfId="846"/>
    <cellStyle name="_★19.AVﾎﾞｰﾄﾞ(OAV)_●全体企画会議資料（事業部全体）" xfId="847"/>
    <cellStyle name="_★19.AVﾎﾞｰﾄﾞ(OAV)_０７値上価格表 (2)" xfId="848"/>
    <cellStyle name="_★19.AVﾎﾞｰﾄﾞ(OAV)_０７値上価格表 (2)_■月別付加額グラフ" xfId="851"/>
    <cellStyle name="_★19.AVﾎﾞｰﾄﾞ(OAV)_０７値上価格表 (2)_■月別付加額グラフ_●全体企画会議資料（事業部全体）" xfId="853"/>
    <cellStyle name="_★19.AVﾎﾞｰﾄﾞ(OAV)_０７値上価格表 (2)_●全体企画会議資料（事業部全体）" xfId="854"/>
    <cellStyle name="_★19.AVﾎﾞｰﾄﾞ(OAV)_1007【大口用】コーナン波板導入提案価格一覧" xfId="858"/>
    <cellStyle name="_★19.AVﾎﾞｰﾄﾞ(OAV)_1007【大口用】コーナン波板導入提案価格一覧_【ｺｰﾅﾝ】返品明細" xfId="859"/>
    <cellStyle name="_★19.AVﾎﾞｰﾄﾞ(OAV)_1007【大口用】コーナン波板導入提案価格一覧_【ｺｰﾅﾝ】返品明細_2009事業計画（資材）" xfId="860"/>
    <cellStyle name="_★19.AVﾎﾞｰﾄﾞ(OAV)_1007【大口用】コーナン波板導入提案価格一覧_2009事業計画（資材）" xfId="862"/>
    <cellStyle name="_★19.AVﾎﾞｰﾄﾞ(OAV)_2007年下期重点新商品ペット" xfId="863"/>
    <cellStyle name="_★19.AVﾎﾞｰﾄﾞ(OAV)_2007年下期重点新商品ペット_■月別付加額グラフ" xfId="204"/>
    <cellStyle name="_★19.AVﾎﾞｰﾄﾞ(OAV)_2007年下期重点新商品ペット_■月別付加額グラフ_●全体企画会議資料（事業部全体）" xfId="865"/>
    <cellStyle name="_★19.AVﾎﾞｰﾄﾞ(OAV)_2007年下期重点新商品ペット_●全体企画会議資料（事業部全体）" xfId="801"/>
    <cellStyle name="_★19.AVﾎﾞｰﾄﾞ(OAV)_2007年下期重点新商品リスト" xfId="867"/>
    <cellStyle name="_★19.AVﾎﾞｰﾄﾞ(OAV)_2007年下期重点新商品リスト_■月別付加額グラフ" xfId="868"/>
    <cellStyle name="_★19.AVﾎﾞｰﾄﾞ(OAV)_2007年下期重点新商品リスト_■月別付加額グラフ_●全体企画会議資料（事業部全体）" xfId="870"/>
    <cellStyle name="_★19.AVﾎﾞｰﾄﾞ(OAV)_2007年下期重点新商品リスト_●全体企画会議資料（事業部全体）" xfId="872"/>
    <cellStyle name="_★19.AVﾎﾞｰﾄﾞ(OAV)_2007年下期重点新商品リストハード" xfId="873"/>
    <cellStyle name="_★19.AVﾎﾞｰﾄﾞ(OAV)_2007年下期重点新商品リストハード_■月別付加額グラフ" xfId="331"/>
    <cellStyle name="_★19.AVﾎﾞｰﾄﾞ(OAV)_2007年下期重点新商品リストハード_■月別付加額グラフ_●全体企画会議資料（事業部全体）" xfId="875"/>
    <cellStyle name="_★19.AVﾎﾞｰﾄﾞ(OAV)_2007年下期重点新商品リストハード_●全体企画会議資料（事業部全体）" xfId="876"/>
    <cellStyle name="_★19.AVﾎﾞｰﾄﾞ(OAV)_2009事業計画（資材）" xfId="878"/>
    <cellStyle name="_★19.AVﾎﾞｰﾄﾞ(OAV)_OAVｼﾘｰｽﾞ引出つき(ﾌﾞﾗｳﾝ)" xfId="879"/>
    <cellStyle name="_★19.AVﾎﾞｰﾄﾞ(OAV)_OAVｼﾘｰｽﾞ引出つき(ﾌﾞﾗｳﾝ)_(正）TOFｼﾘｰｽﾞ商品詳細③" xfId="880"/>
    <cellStyle name="_★19.AVﾎﾞｰﾄﾞ(OAV)_さよならﾌﾞﾗｳﾝ管TVﾗｯｸ企画書" xfId="47"/>
    <cellStyle name="_★19.AVﾎﾞｰﾄﾞ(OAV)_さよならﾌﾞﾗｳﾝ管TVﾗｯｸ企画書_(正）TOFｼﾘｰｽﾞ商品詳細③" xfId="882"/>
    <cellStyle name="_★19.AVﾎﾞｰﾄﾞ(OAV)_ホーム2007年下期重点新商品リスト" xfId="67"/>
    <cellStyle name="_★19.AVﾎﾞｰﾄﾞ(OAV)_ホーム2007年下期重点新商品リスト_■月別付加額グラフ" xfId="883"/>
    <cellStyle name="_★19.AVﾎﾞｰﾄﾞ(OAV)_ホーム2007年下期重点新商品リスト_■月別付加額グラフ_●全体企画会議資料（事業部全体）" xfId="884"/>
    <cellStyle name="_★19.AVﾎﾞｰﾄﾞ(OAV)_ホーム2007年下期重点新商品リスト_●全体企画会議資料（事業部全体）" xfId="888"/>
    <cellStyle name="_★19.AVﾎﾞｰﾄﾞ(OAV)_営業向けレター" xfId="893"/>
    <cellStyle name="_★19.AVﾎﾞｰﾄﾞ(OAV)_営業向けレター_■月別付加額グラフ" xfId="894"/>
    <cellStyle name="_★19.AVﾎﾞｰﾄﾞ(OAV)_営業向けレター_■月別付加額グラフ_●全体企画会議資料（事業部全体）" xfId="895"/>
    <cellStyle name="_★19.AVﾎﾞｰﾄﾞ(OAV)_営業向けレター_●全体企画会議資料（事業部全体）" xfId="897"/>
    <cellStyle name="_★19.AVﾎﾞｰﾄﾞ(OAV)_亀鶴依頼押入れ" xfId="898"/>
    <cellStyle name="_★19.AVﾎﾞｰﾄﾞ(OAV)_軽量ｶﾗｰ提案" xfId="899"/>
    <cellStyle name="_★19.AVﾎﾞｰﾄﾞ(OAV)_軽量ｶﾗｰ提案_【ｺｰﾅﾝ】返品明細" xfId="900"/>
    <cellStyle name="_★19.AVﾎﾞｰﾄﾞ(OAV)_軽量ｶﾗｰ提案_【ｺｰﾅﾝ】返品明細_2009事業計画（資材）" xfId="903"/>
    <cellStyle name="_★19.AVﾎﾞｰﾄﾞ(OAV)_軽量ｶﾗｰ提案_1007【大口用】コーナン波板導入提案価格一覧" xfId="904"/>
    <cellStyle name="_★19.AVﾎﾞｰﾄﾞ(OAV)_軽量ｶﾗｰ提案_1007【大口用】コーナン波板導入提案価格一覧_【ｺｰﾅﾝ】返品明細" xfId="906"/>
    <cellStyle name="_★19.AVﾎﾞｰﾄﾞ(OAV)_軽量ｶﾗｰ提案_1007【大口用】コーナン波板導入提案価格一覧_【ｺｰﾅﾝ】返品明細_2009事業計画（資材）" xfId="584"/>
    <cellStyle name="_★19.AVﾎﾞｰﾄﾞ(OAV)_軽量ｶﾗｰ提案_1007【大口用】コーナン波板導入提案価格一覧_2009事業計画（資材）" xfId="855"/>
    <cellStyle name="_★19.AVﾎﾞｰﾄﾞ(OAV)_軽量ｶﾗｰ提案_2009事業計画（資材）" xfId="907"/>
    <cellStyle name="_★19.AVﾎﾞｰﾄﾞ(OAV)_収納・2007年下期重点新商品リスト" xfId="908"/>
    <cellStyle name="_★19.AVﾎﾞｰﾄﾞ(OAV)_収納・2007年下期重点新商品リスト_■月別付加額グラフ" xfId="910"/>
    <cellStyle name="_★19.AVﾎﾞｰﾄﾞ(OAV)_収納・2007年下期重点新商品リスト_■月別付加額グラフ_●全体企画会議資料（事業部全体）" xfId="913"/>
    <cellStyle name="_★19.AVﾎﾞｰﾄﾞ(OAV)_収納・2007年下期重点新商品リスト_●全体企画会議資料（事業部全体）" xfId="916"/>
    <cellStyle name="_★19.AVﾎﾞｰﾄﾞ(OAV)_島忠" xfId="919"/>
    <cellStyle name="_★19.AVﾎﾞｰﾄﾞ(OAV)_島忠_【ｺｰﾅﾝ】返品明細" xfId="920"/>
    <cellStyle name="_★19.AVﾎﾞｰﾄﾞ(OAV)_島忠_【ｺｰﾅﾝ】返品明細_2009事業計画（資材）" xfId="921"/>
    <cellStyle name="_★19.AVﾎﾞｰﾄﾞ(OAV)_島忠_1007【大口用】コーナン波板導入提案価格一覧" xfId="923"/>
    <cellStyle name="_★19.AVﾎﾞｰﾄﾞ(OAV)_島忠_1007【大口用】コーナン波板導入提案価格一覧_【ｺｰﾅﾝ】返品明細" xfId="925"/>
    <cellStyle name="_★19.AVﾎﾞｰﾄﾞ(OAV)_島忠_1007【大口用】コーナン波板導入提案価格一覧_【ｺｰﾅﾝ】返品明細_2009事業計画（資材）" xfId="926"/>
    <cellStyle name="_★19.AVﾎﾞｰﾄﾞ(OAV)_島忠_1007【大口用】コーナン波板導入提案価格一覧_2009事業計画（資材）" xfId="4"/>
    <cellStyle name="_★19.AVﾎﾞｰﾄﾞ(OAV)_島忠_2009事業計画（資材）" xfId="380"/>
    <cellStyle name="_0124 【社外秘】新商品一覧表≪ＨＫ≫" xfId="927"/>
    <cellStyle name="_0307 SABCDランク価格表（ｼｭﾚｯﾀﾞｰ）" xfId="325"/>
    <cellStyle name="_0307 SABCDランク価格表（ｾｷｭﾘﾃｨ）" xfId="928"/>
    <cellStyle name="_0307 SABCDランク価格表（資材）" xfId="931"/>
    <cellStyle name="_04.NEW夏の彩り企画書" xfId="932"/>
    <cellStyle name="_04.NEW夏の彩り企画書_(仮)RGﾁｪｽﾄ商品詳細" xfId="934"/>
    <cellStyle name="_04.NEW夏の彩り企画書_（仮）新型RGｱﾌﾟﾛｰﾁﾚﾎﾟｰﾄ" xfId="935"/>
    <cellStyle name="_05.プラ鉢スポット企画のご提案" xfId="937"/>
    <cellStyle name="_05.プラ鉢スポット企画のご提案_06.各企画提案_作成中送信用" xfId="941"/>
    <cellStyle name="_05.プラ鉢スポット企画のご提案_08-0128-観葉植物売場立上促進企画" xfId="943"/>
    <cellStyle name="_06-11-15SABCD価格表" xfId="944"/>
    <cellStyle name="_06-11-15SABCD価格表_（原本）幹部研修会発表用" xfId="946"/>
    <cellStyle name="_06-11-15SABCD価格表_【商品詳細】火災報知器2009" xfId="948"/>
    <cellStyle name="_06-11-15SABCD価格表_【大山＆柳沢チェック後】ＳＡＢＣＤランク価格表0723提案アイテム" xfId="949"/>
    <cellStyle name="_06-11-15SABCD価格表_【保管】商品マスタ" xfId="952"/>
    <cellStyle name="_06-11-15SABCD価格表_【保管】商品マスタ_■月別付加額グラフ" xfId="953"/>
    <cellStyle name="_06-11-15SABCD価格表_【保管】商品マスタ_■月別付加額グラフ_●全体企画会議資料（事業部全体）" xfId="954"/>
    <cellStyle name="_06-11-15SABCD価格表_【保管】商品マスタ_●全体企画会議資料（事業部全体）" xfId="955"/>
    <cellStyle name="_06-11-15SABCD価格表_■ホーム0708" xfId="957"/>
    <cellStyle name="_06-11-15SABCD価格表_■ホーム0708_■月別付加額グラフ" xfId="960"/>
    <cellStyle name="_06-11-15SABCD価格表_■ホーム0708_■月別付加額グラフ_●全体企画会議資料（事業部全体）" xfId="961"/>
    <cellStyle name="_06-11-15SABCD価格表_■ホーム0708_●全体企画会議資料（事業部全体）" xfId="962"/>
    <cellStyle name="_06-11-15SABCD価格表_■ホーム0708_9月SABCDﾗﾝｸ" xfId="852"/>
    <cellStyle name="_06-11-15SABCD価格表_■ホーム0708_9月SABCDﾗﾝｸ_9月SABCDﾗﾝｸ" xfId="963"/>
    <cellStyle name="_06-11-15SABCD価格表_■月別付加額グラフ" xfId="966"/>
    <cellStyle name="_06-11-15SABCD価格表_■月別付加額グラフ_●全体企画会議資料（事業部全体）" xfId="967"/>
    <cellStyle name="_06-11-15SABCD価格表_●全体企画会議資料（事業部全体）" xfId="968"/>
    <cellStyle name="_06-11-15SABCD価格表_0126SABCD（試算済）" xfId="15"/>
    <cellStyle name="_06-11-15SABCD価格表_0126SABCD（試算済）_9月SABCDﾗﾝｸ" xfId="970"/>
    <cellStyle name="_06-11-15SABCD価格表_0126SABCD（試算済）_9月SABCDﾗﾝｸ_9月SABCDﾗﾝｸ" xfId="971"/>
    <cellStyle name="_06-11-15SABCD価格表_０７値上価格表 (2)" xfId="972"/>
    <cellStyle name="_06-11-15SABCD価格表_０７値上価格表 (2)_■月別付加額グラフ" xfId="43"/>
    <cellStyle name="_06-11-15SABCD価格表_０７値上価格表 (2)_■月別付加額グラフ_●全体企画会議資料（事業部全体）" xfId="973"/>
    <cellStyle name="_06-11-15SABCD価格表_０７値上価格表 (2)_●全体企画会議資料（事業部全体）" xfId="974"/>
    <cellStyle name="_06-11-15SABCD価格表_0809Wシュレッダー事業部" xfId="975"/>
    <cellStyle name="_06-11-15SABCD価格表_1018" xfId="976"/>
    <cellStyle name="_06-11-15SABCD価格表_1018_9月SABCDﾗﾝｸ" xfId="977"/>
    <cellStyle name="_06-11-15SABCD価格表_1018_9月SABCDﾗﾝｸ_9月SABCDﾗﾝｸ" xfId="978"/>
    <cellStyle name="_06-11-15SABCD価格表_1-チェック" xfId="980"/>
    <cellStyle name="_06-11-15SABCD価格表_⑤A納価違い" xfId="111"/>
    <cellStyle name="_06-11-15SABCD価格表_9月SABCDﾗﾝｸ" xfId="981"/>
    <cellStyle name="_06-11-15SABCD価格表_ＳＡＢＣＤランク価格表０７０３" xfId="982"/>
    <cellStyle name="_06-11-15SABCD価格表_ガーデン" xfId="984"/>
    <cellStyle name="_06-11-15SABCD価格表_ガーデン_■月別付加額グラフ" xfId="185"/>
    <cellStyle name="_06-11-15SABCD価格表_ガーデン_■月別付加額グラフ_●全体企画会議資料（事業部全体）" xfId="985"/>
    <cellStyle name="_06-11-15SABCD価格表_ガーデン_●全体企画会議資料（事業部全体）" xfId="988"/>
    <cellStyle name="_06-11-15SABCD価格表_ガーデン_０７値上価格表 (2)" xfId="308"/>
    <cellStyle name="_06-11-15SABCD価格表_ガーデン_０７値上価格表 (2)_■月別付加額グラフ" xfId="990"/>
    <cellStyle name="_06-11-15SABCD価格表_ガーデン_０７値上価格表 (2)_■月別付加額グラフ_●全体企画会議資料（事業部全体）" xfId="992"/>
    <cellStyle name="_06-11-15SABCD価格表_ガーデン_０７値上価格表 (2)_●全体企画会議資料（事業部全体）" xfId="994"/>
    <cellStyle name="_06-11-15SABCD価格表_ガーデン_営業向けレター" xfId="827"/>
    <cellStyle name="_06-11-15SABCD価格表_ガーデン_営業向けレター_■月別付加額グラフ" xfId="995"/>
    <cellStyle name="_06-11-15SABCD価格表_ガーデン_営業向けレター_■月別付加額グラフ_●全体企画会議資料（事業部全体）" xfId="524"/>
    <cellStyle name="_06-11-15SABCD価格表_ガーデン_営業向けレター_●全体企画会議資料（事業部全体）" xfId="996"/>
    <cellStyle name="_06-11-15SABCD価格表_ホーム" xfId="983"/>
    <cellStyle name="_06-11-15SABCD価格表_ホーム(再)" xfId="997"/>
    <cellStyle name="_06-11-15SABCD価格表_ホーム(再)_■月別付加額グラフ" xfId="998"/>
    <cellStyle name="_06-11-15SABCD価格表_ホーム(再)_■月別付加額グラフ_●全体企画会議資料（事業部全体）" xfId="999"/>
    <cellStyle name="_06-11-15SABCD価格表_ホーム(再)_●全体企画会議資料（事業部全体）" xfId="1000"/>
    <cellStyle name="_06-11-15SABCD価格表_ホーム(再)_9月SABCDﾗﾝｸ" xfId="1002"/>
    <cellStyle name="_06-11-15SABCD価格表_ホーム(再)_9月SABCDﾗﾝｸ_9月SABCDﾗﾝｸ" xfId="29"/>
    <cellStyle name="_06-11-15SABCD価格表_ホーム_■月別付加額グラフ" xfId="1003"/>
    <cellStyle name="_06-11-15SABCD価格表_ホーム_■月別付加額グラフ_●全体企画会議資料（事業部全体）" xfId="1004"/>
    <cellStyle name="_06-11-15SABCD価格表_ホーム_●全体企画会議資料（事業部全体）" xfId="1006"/>
    <cellStyle name="_06-11-15SABCD価格表_ホーム_9月SABCDﾗﾝｸ" xfId="1007"/>
    <cellStyle name="_06-11-15SABCD価格表_ホーム_9月SABCDﾗﾝｸ_9月SABCDﾗﾝｸ" xfId="1009"/>
    <cellStyle name="_06-11-15SABCD価格表_ﾎｰﾑ11月SABCDランク" xfId="1011"/>
    <cellStyle name="_06-11-15SABCD価格表_営業向けレター" xfId="1012"/>
    <cellStyle name="_06-11-15SABCD価格表_営業向けレター_■月別付加額グラフ" xfId="1013"/>
    <cellStyle name="_06-11-15SABCD価格表_営業向けレター_■月別付加額グラフ_●全体企画会議資料（事業部全体）" xfId="1015"/>
    <cellStyle name="_06-11-15SABCD価格表_営業向けレター_●全体企画会議資料（事業部全体）" xfId="1018"/>
    <cellStyle name="_06-11-15SABCD価格表_収納家具" xfId="1019"/>
    <cellStyle name="_06-11-15SABCD価格表_収納家具_■月別付加額グラフ" xfId="1020"/>
    <cellStyle name="_06-11-15SABCD価格表_収納家具_■月別付加額グラフ_●全体企画会議資料（事業部全体）" xfId="1022"/>
    <cellStyle name="_06-11-15SABCD価格表_収納家具_●全体企画会議資料（事業部全体）" xfId="1023"/>
    <cellStyle name="_06-11-15SABCD価格表_未配信）HE事業部SABCDﾗﾝｸ価格表" xfId="1025"/>
    <cellStyle name="_06最新キャラクター品揃え案 " xfId="1027"/>
    <cellStyle name="_06最新キャラクター品揃え案 _(仮)RGﾁｪｽﾄ商品詳細" xfId="1028"/>
    <cellStyle name="_06最新キャラクター品揃え案 _（仮）新型RGｱﾌﾟﾛｰﾁﾚﾎﾟｰﾄ" xfId="1029"/>
    <cellStyle name="_06最新キャラクター品揃え案 _（原本）幹部研修会発表用" xfId="1031"/>
    <cellStyle name="_06最新キャラクター品揃え案 _■新店御見積り（最終0607）" xfId="1032"/>
    <cellStyle name="_06最新キャラクター品揃え案 _■新店御見積り（最終0607）_ココカラグループとの取引に利用する帳票関係" xfId="1034"/>
    <cellStyle name="_06最新キャラクター品揃え案 _■新店御見積り（最終0607）_ココカラグループとの取引に利用する帳票関係_ココカラグループとの取引に利用する帳票関係" xfId="493"/>
    <cellStyle name="_06最新キャラクター品揃え案 _04.NEW夏の彩り企画書" xfId="1035"/>
    <cellStyle name="_06最新キャラクター品揃え案 _04.NEW夏の彩り企画書_(仮)RGﾁｪｽﾄ商品詳細" xfId="1036"/>
    <cellStyle name="_06最新キャラクター品揃え案 _04.NEW夏の彩り企画書_（仮）新型RGｱﾌﾟﾛｰﾁﾚﾎﾟｰﾄ" xfId="1038"/>
    <cellStyle name="_06最新キャラクター品揃え案 _Book1" xfId="1041"/>
    <cellStyle name="_06最新キャラクター品揃え案 _Book1_ぱる殿向御見積20110819" xfId="638"/>
    <cellStyle name="_06最新キャラクター品揃え案 _Book1_ミニストップ向御見積" xfId="1042"/>
    <cellStyle name="_06最新キャラクター品揃え案 _カラーキャンペーン_コンセプト案" xfId="1044"/>
    <cellStyle name="_06最新キャラクター品揃え案 _ココカラグループとの取引に利用する帳票関係" xfId="1046"/>
    <cellStyle name="_06最新キャラクター品揃え案 _ココカラグループとの取引に利用する帳票関係_ココカラグループとの取引に利用する帳票関係" xfId="1047"/>
    <cellStyle name="_06最新キャラクター品揃え案 _プレゼ価格決裁ﾌｫｰﾏｯﾄ" xfId="1048"/>
    <cellStyle name="_06最新キャラクター品揃え案 _三和新店御見積り（最終0607）" xfId="1051"/>
    <cellStyle name="_06最新キャラクター品揃え案 _三和新店御見積り（最終0607）_ココカラグループとの取引に利用する帳票関係" xfId="1052"/>
    <cellStyle name="_06最新キャラクター品揃え案 _三和新店御見積り（最終0607）_ココカラグループとの取引に利用する帳票関係_ココカラグループとの取引に利用する帳票関係" xfId="1053"/>
    <cellStyle name="_06最新キャラクター品揃え案 _新生活ｶﾗｰｺｰﾃﾞｨﾈｰﾄ提案企画書" xfId="721"/>
    <cellStyle name="_06最新キャラクター品揃え案 _新生活ｶﾗｰｺｰﾃﾞｨﾈｰﾄ提案企画書_(仮)RGﾁｪｽﾄ商品詳細" xfId="1055"/>
    <cellStyle name="_06最新キャラクター品揃え案 _新生活ｶﾗｰｺｰﾃﾞｨﾈｰﾄ提案企画書_（仮）新型RGｱﾌﾟﾛｰﾁﾚﾎﾟｰﾄ" xfId="1058"/>
    <cellStyle name="_06最新キャラクター品揃え案 _新生活ｶﾗｰｺｰﾃﾞｨﾈｰﾄ提案企画書_（原本）幹部研修会発表用" xfId="1059"/>
    <cellStyle name="_06最新キャラクター品揃え案 _新生活ｶﾗｰｺｰﾃﾞｨﾈｰﾄ提案企画書_04.NEW夏の彩り企画書" xfId="1060"/>
    <cellStyle name="_06最新キャラクター品揃え案 _新生活ｶﾗｰｺｰﾃﾞｨﾈｰﾄ提案企画書_04.NEW夏の彩り企画書_(仮)RGﾁｪｽﾄ商品詳細" xfId="1061"/>
    <cellStyle name="_06最新キャラクター品揃え案 _新生活ｶﾗｰｺｰﾃﾞｨﾈｰﾄ提案企画書_04.NEW夏の彩り企画書_（仮）新型RGｱﾌﾟﾛｰﾁﾚﾎﾟｰﾄ" xfId="1063"/>
    <cellStyle name="_06最新キャラクター品揃え案 _新生活ｶﾗｰｺｰﾃﾞｨﾈｰﾄ提案企画書_新生活ｶﾗｰｺｰﾃﾞｨﾈｰﾄ提案企画書NEW" xfId="1066"/>
    <cellStyle name="_06最新キャラクター品揃え案 _新生活ｶﾗｰｺｰﾃﾞｨﾈｰﾄ提案企画書_新生活ｶﾗｰｺｰﾃﾞｨﾈｰﾄ提案企画書NEW_(仮)RGﾁｪｽﾄ商品詳細" xfId="1067"/>
    <cellStyle name="_06最新キャラクター品揃え案 _新生活ｶﾗｰｺｰﾃﾞｨﾈｰﾄ提案企画書_新生活ｶﾗｰｺｰﾃﾞｨﾈｰﾄ提案企画書NEW_（仮）新型RGｱﾌﾟﾛｰﾁﾚﾎﾟｰﾄ" xfId="1069"/>
    <cellStyle name="_06最新キャラクター品揃え案 _新生活ｶﾗｰｺｰﾃﾞｨﾈｰﾄ提案企画書_新生活ｶﾗｰｺｰﾃﾞｨﾈｰﾄ提案企画書NEW_（原本）幹部研修会発表用" xfId="1070"/>
    <cellStyle name="_06最新キャラクター品揃え案 _新生活ｶﾗｰｺｰﾃﾞｨﾈｰﾄ提案企画書_新生活ｶﾗｰｺｰﾃﾞｨﾈｰﾄ提案企画書NEW_04.NEW夏の彩り企画書" xfId="1072"/>
    <cellStyle name="_06最新キャラクター品揃え案 _新生活ｶﾗｰｺｰﾃﾞｨﾈｰﾄ提案企画書_新生活ｶﾗｰｺｰﾃﾞｨﾈｰﾄ提案企画書NEW_04.NEW夏の彩り企画書_(仮)RGﾁｪｽﾄ商品詳細" xfId="1074"/>
    <cellStyle name="_06最新キャラクター品揃え案 _新生活ｶﾗｰｺｰﾃﾞｨﾈｰﾄ提案企画書_新生活ｶﾗｰｺｰﾃﾞｨﾈｰﾄ提案企画書NEW_04.NEW夏の彩り企画書_（仮）新型RGｱﾌﾟﾛｰﾁﾚﾎﾟｰﾄ" xfId="1075"/>
    <cellStyle name="_06最新キャラクター品揃え案 _新生活ｶﾗｰｺｰﾃﾞｨﾈｰﾄ提案企画書111" xfId="1076"/>
    <cellStyle name="_06最新キャラクター品揃え案 _新生活ｶﾗｰｺｰﾃﾞｨﾈｰﾄ提案企画書111_(仮)RGﾁｪｽﾄ商品詳細" xfId="1078"/>
    <cellStyle name="_06最新キャラクター品揃え案 _新生活ｶﾗｰｺｰﾃﾞｨﾈｰﾄ提案企画書111_（仮）新型RGｱﾌﾟﾛｰﾁﾚﾎﾟｰﾄ" xfId="1079"/>
    <cellStyle name="_06最新キャラクター品揃え案 _新生活ｶﾗｰｺｰﾃﾞｨﾈｰﾄ提案企画書111_（原本）幹部研修会発表用" xfId="1081"/>
    <cellStyle name="_06最新キャラクター品揃え案 _新生活ｶﾗｰｺｰﾃﾞｨﾈｰﾄ提案企画書111_04.NEW夏の彩り企画書" xfId="1084"/>
    <cellStyle name="_06最新キャラクター品揃え案 _新生活ｶﾗｰｺｰﾃﾞｨﾈｰﾄ提案企画書111_04.NEW夏の彩り企画書_(仮)RGﾁｪｽﾄ商品詳細" xfId="349"/>
    <cellStyle name="_06最新キャラクター品揃え案 _新生活ｶﾗｰｺｰﾃﾞｨﾈｰﾄ提案企画書111_04.NEW夏の彩り企画書_（仮）新型RGｱﾌﾟﾛｰﾁﾚﾎﾟｰﾄ" xfId="1086"/>
    <cellStyle name="_07-02-22ﾒﾀﾙﾒｯｼｭｶｰﾄ成功事例配信のお知らせ" xfId="509"/>
    <cellStyle name="_07-02-23ｼﾝﾌﾟﾙﾃﾞｽｸ成功事例配信のお知らせ" xfId="108"/>
    <cellStyle name="_０７０４家具" xfId="856"/>
    <cellStyle name="_０７０４家具_■月別付加額グラフ" xfId="1087"/>
    <cellStyle name="_０７０４家具_■月別付加額グラフ_●全体企画会議資料（事業部全体）" xfId="1088"/>
    <cellStyle name="_０７０４家具_●全体企画会議資料（事業部全体）" xfId="1089"/>
    <cellStyle name="_０７０４収納インテ" xfId="1092"/>
    <cellStyle name="_０７０４収納インテ_■月別付加額グラフ" xfId="1094"/>
    <cellStyle name="_０７０４収納インテ_■月別付加額グラフ_●全体企画会議資料（事業部全体）" xfId="1095"/>
    <cellStyle name="_０７０４収納インテ_●全体企画会議資料（事業部全体）" xfId="1096"/>
    <cellStyle name="_07-0516-【ｲﾙﾐ】2007年ｲﾙﾐﾈｰｼｮﾝﾗｲﾄﾗｲﾝﾅｯﾌﾟ変更について" xfId="1097"/>
    <cellStyle name="_07-0516-イルミセット品かんたん企画書" xfId="73"/>
    <cellStyle name="_07-0516-イルミ商品別かんたん企画書" xfId="1098"/>
    <cellStyle name="_07-0522-●2006→2007ｲﾙﾐ商品変更一覧" xfId="1099"/>
    <cellStyle name="_07-0522-イルミセット品かんたん企画書" xfId="1102"/>
    <cellStyle name="_07-0522-イルミ商品別かんたん企画書" xfId="1104"/>
    <cellStyle name="_0725 ＳＡＢＣＤランク価格表【ﾎｰﾑｲﾝﾃﾘｱ】" xfId="1107"/>
    <cellStyle name="_0725 ＳＡＢＣＤランク価格表【ﾎｰﾑｲﾝﾃﾘｱ】_05.プラ鉢スポット企画のご提案" xfId="697"/>
    <cellStyle name="_0725 ＳＡＢＣＤランク価格表【ﾎｰﾑｲﾝﾃﾘｱ】_05.プラ鉢スポット企画のご提案_06.各企画提案_作成中送信用" xfId="1109"/>
    <cellStyle name="_0725 ＳＡＢＣＤランク価格表【ﾎｰﾑｲﾝﾃﾘｱ】_05.プラ鉢スポット企画のご提案_08-0128-観葉植物売場立上促進企画" xfId="1112"/>
    <cellStyle name="_0725 ＳＡＢＣＤランク価格表【ﾎｰﾑｲﾝﾃﾘｱ】_タカギ分析（2007.10.25）" xfId="1115"/>
    <cellStyle name="_0725 ＳＡＢＣＤランク価格表【収納家具】" xfId="1118"/>
    <cellStyle name="_0725 ＳＡＢＣＤランク価格表【収納家具】_05.プラ鉢スポット企画のご提案" xfId="1121"/>
    <cellStyle name="_0725 ＳＡＢＣＤランク価格表【収納家具】_05.プラ鉢スポット企画のご提案_06.各企画提案_作成中送信用" xfId="1122"/>
    <cellStyle name="_0725 ＳＡＢＣＤランク価格表【収納家具】_05.プラ鉢スポット企画のご提案_08-0128-観葉植物売場立上促進企画" xfId="1123"/>
    <cellStyle name="_0725 ＳＡＢＣＤランク価格表【収納家具】_タカギ分析（2007.10.25）" xfId="1124"/>
    <cellStyle name="_０７値上価格表 (2)" xfId="1125"/>
    <cellStyle name="_０７値上価格表 (2)_■月別付加額グラフ" xfId="1126"/>
    <cellStyle name="_０７値上価格表 (2)_■月別付加額グラフ_●全体企画会議資料（事業部全体）" xfId="1128"/>
    <cellStyle name="_０７値上価格表 (2)_●全体企画会議資料（事業部全体）" xfId="1131"/>
    <cellStyle name="_080822★new新商品一覧" xfId="1132"/>
    <cellStyle name="_080822★new新商品一覧_【商品詳細】火災報知器2009" xfId="1133"/>
    <cellStyle name="_0809Wシュレッダー事業部" xfId="1134"/>
    <cellStyle name="_1007【大口用】コーナン波板導入提案価格一覧_【ｺｰﾅﾝ】返品明細" xfId="302"/>
    <cellStyle name="_1007【大口用】コーナン波板導入提案価格一覧_【ｺｰﾅﾝ】返品明細_2009事業計画（資材）" xfId="1135"/>
    <cellStyle name="_1007【大口用】コーナン波板導入提案価格一覧_2009事業計画（資材）" xfId="1136"/>
    <cellStyle name="_12.植物連動_ｸﾘｽﾏｽ企画" xfId="1137"/>
    <cellStyle name="_2006ｲﾙﾐ全アイテムﾗﾝｷﾝｸﾞ" xfId="1138"/>
    <cellStyle name="_2006年下期重点商品0705ﾏｰｹ修正入" xfId="1139"/>
    <cellStyle name="_2006年下期重点商品0705ﾏｰｹ修正入_■月別付加額グラフ" xfId="1141"/>
    <cellStyle name="_2006年下期重点商品0705ﾏｰｹ修正入_■月別付加額グラフ_●全体企画会議資料（事業部全体）" xfId="1143"/>
    <cellStyle name="_2006年下期重点商品0705ﾏｰｹ修正入_●全体企画会議資料（事業部全体）" xfId="151"/>
    <cellStyle name="_2006年下期重点商品0705ﾏｰｹ修正入2" xfId="1144"/>
    <cellStyle name="_2006年下期重点商品0705ﾏｰｹ修正入2_■月別付加額グラフ" xfId="1145"/>
    <cellStyle name="_2006年下期重点商品0705ﾏｰｹ修正入2_■月別付加額グラフ_●全体企画会議資料（事業部全体）" xfId="1146"/>
    <cellStyle name="_2006年下期重点商品0705ﾏｰｹ修正入2_●全体企画会議資料（事業部全体）" xfId="122"/>
    <cellStyle name="_200708_Aﾗﾝｸ付加入" xfId="1148"/>
    <cellStyle name="_200709_Aﾗﾝｸ付加入" xfId="1150"/>
    <cellStyle name="_200710_Aﾗﾝｸ付加入" xfId="1151"/>
    <cellStyle name="_2007年2月提案表０２０８" xfId="1153"/>
    <cellStyle name="_2007年下期重点新商品ペット" xfId="1154"/>
    <cellStyle name="_2007年下期重点新商品ペット_■月別付加額グラフ" xfId="1156"/>
    <cellStyle name="_2007年下期重点新商品ペット_■月別付加額グラフ_●全体企画会議資料（事業部全体）" xfId="1158"/>
    <cellStyle name="_2007年下期重点新商品ペット_●全体企画会議資料（事業部全体）" xfId="1160"/>
    <cellStyle name="_2007年下期重点新商品リスト" xfId="1161"/>
    <cellStyle name="_2007年下期重点新商品リスト_■月別付加額グラフ" xfId="1163"/>
    <cellStyle name="_2007年下期重点新商品リスト_■月別付加額グラフ_●全体企画会議資料（事業部全体）" xfId="1164"/>
    <cellStyle name="_2007年下期重点新商品リスト_●全体企画会議資料（事業部全体）" xfId="1167"/>
    <cellStyle name="_2007年下期重点新商品リストハード" xfId="1168"/>
    <cellStyle name="_2007年下期重点新商品リストハード_■月別付加額グラフ" xfId="1170"/>
    <cellStyle name="_2007年下期重点新商品リストハード_■月別付加額グラフ_●全体企画会議資料（事業部全体）" xfId="1173"/>
    <cellStyle name="_2007年下期重点新商品リストハード_●全体企画会議資料（事業部全体）" xfId="681"/>
    <cellStyle name="_2007年群別事業計画1228" xfId="1174"/>
    <cellStyle name="_2007年春夏ｳｪｱ廃番提案" xfId="1175"/>
    <cellStyle name="_2008_9月" xfId="1176"/>
    <cellStyle name="_2008除雪用品価格表_営業配信用0901" xfId="1177"/>
    <cellStyle name="_2009事業計画（資材）" xfId="1179"/>
    <cellStyle name="_③【商品詳細】土佐ひのきシリーズ（仮）" xfId="1180"/>
    <cellStyle name="_9月SABCDﾗﾝｸ" xfId="1181"/>
    <cellStyle name="_9月SABCDﾗﾝｸ_9月SABCDﾗﾝｸ" xfId="1152"/>
    <cellStyle name="_Book1" xfId="1182"/>
    <cellStyle name="_Book1_ぱる殿向御見積20110819" xfId="1184"/>
    <cellStyle name="_Book1_ミニストップ向御見積" xfId="1185"/>
    <cellStyle name="_CB3" xfId="1186"/>
    <cellStyle name="_new新商品一覧(案)" xfId="1190"/>
    <cellStyle name="_new新商品一覧(案)_植物価格表_00619" xfId="836"/>
    <cellStyle name="_new新商品一覧(案)_植物価格表_00619_07-06-08  ７月台帳" xfId="1192"/>
    <cellStyle name="_new新商品一覧(案)_植物価格表_0423" xfId="1193"/>
    <cellStyle name="_new新商品一覧(案)_植物価格表_0423_植物価格表_00619" xfId="1195"/>
    <cellStyle name="_new新商品一覧(案)_植物価格表_0423_植物価格表_00619_07-06-08  ７月台帳" xfId="1196"/>
    <cellStyle name="_PAﾗﾝｸ0607" xfId="1197"/>
    <cellStyle name="_PAﾗﾝｸ0607_05.プラ鉢スポット企画のご提案" xfId="1198"/>
    <cellStyle name="_PAﾗﾝｸ0607_05.プラ鉢スポット企画のご提案_06.各企画提案_作成中送信用" xfId="688"/>
    <cellStyle name="_PAﾗﾝｸ0607_05.プラ鉢スポット企画のご提案_08-0128-観葉植物売場立上促進企画" xfId="1199"/>
    <cellStyle name="_PAﾗﾝｸ0607_タカギ分析（2007.10.25）" xfId="1201"/>
    <cellStyle name="_PAﾗﾝｸ0704" xfId="1203"/>
    <cellStyle name="_PAﾗﾝｸ0704_■月別付加額グラフ" xfId="1204"/>
    <cellStyle name="_PAﾗﾝｸ0704_■月別付加額グラフ_●全体企画会議資料（事業部全体）" xfId="1205"/>
    <cellStyle name="_PAﾗﾝｸ0704_●全体企画会議資料（事業部全体）" xfId="1206"/>
    <cellStyle name="_PAﾗﾝｸ0705" xfId="1208"/>
    <cellStyle name="_PAﾗﾝｸ0705_【商品詳細】火災報知器2009" xfId="1210"/>
    <cellStyle name="_PAﾗﾝｸ0705_【大山＆柳沢チェック後】ＳＡＢＣＤランク価格表0723提案アイテム" xfId="1211"/>
    <cellStyle name="_PAﾗﾝｸ0705_【保管】商品マスタ" xfId="1212"/>
    <cellStyle name="_PAﾗﾝｸ0705_【保管】商品マスタ_■月別付加額グラフ" xfId="1213"/>
    <cellStyle name="_PAﾗﾝｸ0705_【保管】商品マスタ_■月別付加額グラフ_●全体企画会議資料（事業部全体）" xfId="1215"/>
    <cellStyle name="_PAﾗﾝｸ0705_【保管】商品マスタ_●全体企画会議資料（事業部全体）" xfId="1216"/>
    <cellStyle name="_PAﾗﾝｸ0705_■ホーム0708" xfId="1217"/>
    <cellStyle name="_PAﾗﾝｸ0705_■ホーム0708_■月別付加額グラフ" xfId="1219"/>
    <cellStyle name="_PAﾗﾝｸ0705_■ホーム0708_■月別付加額グラフ_●全体企画会議資料（事業部全体）" xfId="1221"/>
    <cellStyle name="_PAﾗﾝｸ0705_■ホーム0708_●全体企画会議資料（事業部全体）" xfId="1223"/>
    <cellStyle name="_PAﾗﾝｸ0705_■ホーム0708_9月SABCDﾗﾝｸ" xfId="1226"/>
    <cellStyle name="_PAﾗﾝｸ0705_■ホーム0708_9月SABCDﾗﾝｸ_9月SABCDﾗﾝｸ" xfId="602"/>
    <cellStyle name="_PAﾗﾝｸ0705_■月別付加額グラフ" xfId="1228"/>
    <cellStyle name="_PAﾗﾝｸ0705_■月別付加額グラフ_●全体企画会議資料（事業部全体）" xfId="1230"/>
    <cellStyle name="_PAﾗﾝｸ0705_●全体企画会議資料（事業部全体）" xfId="1231"/>
    <cellStyle name="_PAﾗﾝｸ0705_0126SABCD（試算済）" xfId="1232"/>
    <cellStyle name="_PAﾗﾝｸ0705_0126SABCD（試算済）_9月SABCDﾗﾝｸ" xfId="1234"/>
    <cellStyle name="_PAﾗﾝｸ0705_0126SABCD（試算済）_9月SABCDﾗﾝｸ_9月SABCDﾗﾝｸ" xfId="1237"/>
    <cellStyle name="_PAﾗﾝｸ0705_０７値上価格表 (2)" xfId="1240"/>
    <cellStyle name="_PAﾗﾝｸ0705_０７値上価格表 (2)_■月別付加額グラフ" xfId="1241"/>
    <cellStyle name="_PAﾗﾝｸ0705_０７値上価格表 (2)_■月別付加額グラフ_●全体企画会議資料（事業部全体）" xfId="1243"/>
    <cellStyle name="_PAﾗﾝｸ0705_０７値上価格表 (2)_●全体企画会議資料（事業部全体）" xfId="1244"/>
    <cellStyle name="_PAﾗﾝｸ0705_1018" xfId="1108"/>
    <cellStyle name="_PAﾗﾝｸ0705_1018_9月SABCDﾗﾝｸ" xfId="1245"/>
    <cellStyle name="_PAﾗﾝｸ0705_1018_9月SABCDﾗﾝｸ_9月SABCDﾗﾝｸ" xfId="1247"/>
    <cellStyle name="_PAﾗﾝｸ0705_1-チェック" xfId="1249"/>
    <cellStyle name="_PAﾗﾝｸ0705_⑤A納価違い" xfId="1250"/>
    <cellStyle name="_PAﾗﾝｸ0705_9月SABCDﾗﾝｸ" xfId="1252"/>
    <cellStyle name="_PAﾗﾝｸ0705_ガーデン" xfId="1254"/>
    <cellStyle name="_PAﾗﾝｸ0705_ガーデン_■月別付加額グラフ" xfId="1255"/>
    <cellStyle name="_PAﾗﾝｸ0705_ガーデン_■月別付加額グラフ_●全体企画会議資料（事業部全体）" xfId="1256"/>
    <cellStyle name="_PAﾗﾝｸ0705_ガーデン_●全体企画会議資料（事業部全体）" xfId="1258"/>
    <cellStyle name="_PAﾗﾝｸ0705_ガーデン_０７値上価格表 (2)" xfId="397"/>
    <cellStyle name="_PAﾗﾝｸ0705_ガーデン_０７値上価格表 (2)_■月別付加額グラフ" xfId="1260"/>
    <cellStyle name="_PAﾗﾝｸ0705_ガーデン_０７値上価格表 (2)_■月別付加額グラフ_●全体企画会議資料（事業部全体）" xfId="674"/>
    <cellStyle name="_PAﾗﾝｸ0705_ガーデン_０７値上価格表 (2)_●全体企画会議資料（事業部全体）" xfId="1261"/>
    <cellStyle name="_PAﾗﾝｸ0705_ガーデン_営業向けレター" xfId="1263"/>
    <cellStyle name="_PAﾗﾝｸ0705_ガーデン_営業向けレター_■月別付加額グラフ" xfId="1266"/>
    <cellStyle name="_PAﾗﾝｸ0705_ガーデン_営業向けレター_■月別付加額グラフ_●全体企画会議資料（事業部全体）" xfId="430"/>
    <cellStyle name="_PAﾗﾝｸ0705_ガーデン_営業向けレター_●全体企画会議資料（事業部全体）" xfId="1267"/>
    <cellStyle name="_PAﾗﾝｸ0705_ホーム" xfId="1269"/>
    <cellStyle name="_PAﾗﾝｸ0705_ホーム(再)" xfId="1271"/>
    <cellStyle name="_PAﾗﾝｸ0705_ホーム(再)_■月別付加額グラフ" xfId="1"/>
    <cellStyle name="_PAﾗﾝｸ0705_ホーム(再)_■月別付加額グラフ_●全体企画会議資料（事業部全体）" xfId="1272"/>
    <cellStyle name="_PAﾗﾝｸ0705_ホーム(再)_●全体企画会議資料（事業部全体）" xfId="1273"/>
    <cellStyle name="_PAﾗﾝｸ0705_ホーム(再)_9月SABCDﾗﾝｸ" xfId="1275"/>
    <cellStyle name="_PAﾗﾝｸ0705_ホーム(再)_9月SABCDﾗﾝｸ_9月SABCDﾗﾝｸ" xfId="1276"/>
    <cellStyle name="_PAﾗﾝｸ0705_ホーム_■月別付加額グラフ" xfId="1278"/>
    <cellStyle name="_PAﾗﾝｸ0705_ホーム_■月別付加額グラフ_●全体企画会議資料（事業部全体）" xfId="1280"/>
    <cellStyle name="_PAﾗﾝｸ0705_ホーム_●全体企画会議資料（事業部全体）" xfId="1282"/>
    <cellStyle name="_PAﾗﾝｸ0705_ホーム_9月SABCDﾗﾝｸ" xfId="1283"/>
    <cellStyle name="_PAﾗﾝｸ0705_ホーム_9月SABCDﾗﾝｸ_9月SABCDﾗﾝｸ" xfId="1285"/>
    <cellStyle name="_PAﾗﾝｸ0705_ﾎｰﾑ11月SABCDランク" xfId="1286"/>
    <cellStyle name="_PAﾗﾝｸ0705_営業向けレター" xfId="1288"/>
    <cellStyle name="_PAﾗﾝｸ0705_営業向けレター_■月別付加額グラフ" xfId="1290"/>
    <cellStyle name="_PAﾗﾝｸ0705_営業向けレター_■月別付加額グラフ_●全体企画会議資料（事業部全体）" xfId="1064"/>
    <cellStyle name="_PAﾗﾝｸ0705_営業向けレター_●全体企画会議資料（事業部全体）" xfId="1292"/>
    <cellStyle name="_PAﾗﾝｸ0705_未配信）HE事業部SABCDﾗﾝｸ価格表" xfId="1187"/>
    <cellStyle name="_SGﾁｪｽﾄｼﾘｰｽﾞ企画書" xfId="1293"/>
    <cellStyle name="_SGﾁｪｽﾄｼﾘｰｽﾞ企画書_（原本）幹部研修会発表用" xfId="1294"/>
    <cellStyle name="_ガーデン" xfId="1296"/>
    <cellStyle name="_カラーキャンペーン_コンセプト案" xfId="1297"/>
    <cellStyle name="_カンセキ西川田店" xfId="698"/>
    <cellStyle name="_カンセキ西川田店_■月別付加額グラフ" xfId="1300"/>
    <cellStyle name="_カンセキ西川田店_■月別付加額グラフ_●全体企画会議資料（事業部全体）" xfId="1301"/>
    <cellStyle name="_カンセキ西川田店_●全体企画会議資料（事業部全体）" xfId="1303"/>
    <cellStyle name="_カンセキ西川田店_2006年下期重点商品0705ﾏｰｹ修正入" xfId="1304"/>
    <cellStyle name="_カンセキ西川田店_2006年下期重点商品0705ﾏｰｹ修正入_■月別付加額グラフ" xfId="1305"/>
    <cellStyle name="_カンセキ西川田店_2006年下期重点商品0705ﾏｰｹ修正入_■月別付加額グラフ_●全体企画会議資料（事業部全体）" xfId="1307"/>
    <cellStyle name="_カンセキ西川田店_2006年下期重点商品0705ﾏｰｹ修正入_●全体企画会議資料（事業部全体）" xfId="1308"/>
    <cellStyle name="_カンセキ西川田店_2006年下期重点商品0705ﾏｰｹ修正入2" xfId="1309"/>
    <cellStyle name="_カンセキ西川田店_2006年下期重点商品0705ﾏｰｹ修正入2_■月別付加額グラフ" xfId="1310"/>
    <cellStyle name="_カンセキ西川田店_2006年下期重点商品0705ﾏｰｹ修正入2_■月別付加額グラフ_●全体企画会議資料（事業部全体）" xfId="1311"/>
    <cellStyle name="_カンセキ西川田店_2006年下期重点商品0705ﾏｰｹ修正入2_●全体企画会議資料（事業部全体）" xfId="1312"/>
    <cellStyle name="_カンセキ西川田店_発表用正06年5月分販促物効果測定表" xfId="1313"/>
    <cellStyle name="_カンセキ西川田店_発表用正06年5月分販促物効果測定表_■月別付加額グラフ" xfId="838"/>
    <cellStyle name="_カンセキ西川田店_発表用正06年5月分販促物効果測定表_■月別付加額グラフ_●全体企画会議資料（事業部全体）" xfId="1315"/>
    <cellStyle name="_カンセキ西川田店_発表用正06年5月分販促物効果測定表_●全体企画会議資料（事業部全体）" xfId="1316"/>
    <cellStyle name="_ｷｬﾗｸﾀｰ祭り企画書" xfId="11"/>
    <cellStyle name="_ｷｬﾗｸﾀｰ祭り企画書_(仮)RGﾁｪｽﾄ商品詳細" xfId="645"/>
    <cellStyle name="_ｷｬﾗｸﾀｰ祭り企画書_（仮）新型RGｱﾌﾟﾛｰﾁﾚﾎﾟｰﾄ" xfId="1317"/>
    <cellStyle name="_ｷｬﾗｸﾀｰ祭り企画書_（原本）幹部研修会発表用" xfId="1318"/>
    <cellStyle name="_ｷｬﾗｸﾀｰ祭り企画書_04.NEW夏の彩り企画書" xfId="1319"/>
    <cellStyle name="_ｷｬﾗｸﾀｰ祭り企画書_04.NEW夏の彩り企画書_(仮)RGﾁｪｽﾄ商品詳細" xfId="1321"/>
    <cellStyle name="_ｷｬﾗｸﾀｰ祭り企画書_04.NEW夏の彩り企画書_（仮）新型RGｱﾌﾟﾛｰﾁﾚﾎﾟｰﾄ" xfId="1323"/>
    <cellStyle name="_グラフ・ランキング31W" xfId="287"/>
    <cellStyle name="_ココカラグループとの取引に利用する帳票関係" xfId="1327"/>
    <cellStyle name="_ココカラグループとの取引に利用する帳票関係_ココカラグループとの取引に利用する帳票関係" xfId="1328"/>
    <cellStyle name="_コピー生産リードタイム一覧（総合）高橋様" xfId="1329"/>
    <cellStyle name="_コピー生産リードタイム一覧（総合）高橋様_■月別付加額グラフ" xfId="1331"/>
    <cellStyle name="_コピー生産リードタイム一覧（総合）高橋様_■月別付加額グラフ_●全体企画会議資料（事業部全体）" xfId="1332"/>
    <cellStyle name="_コピー生産リードタイム一覧（総合）高橋様_●全体企画会議資料（事業部全体）" xfId="1334"/>
    <cellStyle name="_ｼﾝﾌﾟﾙデスク成功事例" xfId="1037"/>
    <cellStyle name="_ステンレスペール見積" xfId="1335"/>
    <cellStyle name="_タカギ分析（2007.10.25）" xfId="1127"/>
    <cellStyle name="_ハード0725W" xfId="1336"/>
    <cellStyle name="_ハード0725W_（原本）幹部研修会発表用" xfId="1337"/>
    <cellStyle name="_ハード0725W_グラフ・ランキング31W" xfId="1338"/>
    <cellStyle name="_ハード0725W_高圧洗浄機AP0808" xfId="1342"/>
    <cellStyle name="_ハードオフィス" xfId="1344"/>
    <cellStyle name="_ハードオフィス_■月別付加額グラフ" xfId="1346"/>
    <cellStyle name="_ハードオフィス_■月別付加額グラフ_●全体企画会議資料（事業部全体）" xfId="1348"/>
    <cellStyle name="_ハードオフィス_●全体企画会議資料（事業部全体）" xfId="1349"/>
    <cellStyle name="_プラダン戦略シート" xfId="1350"/>
    <cellStyle name="_プラダン戦略シート_（原本）幹部研修会発表用" xfId="506"/>
    <cellStyle name="_ペット" xfId="1351"/>
    <cellStyle name="_ペット_■月別付加額グラフ" xfId="1352"/>
    <cellStyle name="_ペット_■月別付加額グラフ_●全体企画会議資料（事業部全体）" xfId="1298"/>
    <cellStyle name="_ペット_●全体企画会議資料（事業部全体）" xfId="1353"/>
    <cellStyle name="_ペット_ＳＡＢＣＤランク価格表０７０３" xfId="107"/>
    <cellStyle name="_ペットＡランク価格表0803" xfId="1355"/>
    <cellStyle name="_ﾍﾟｯﾄ試算依頼0601" xfId="1358"/>
    <cellStyle name="_ﾍﾟｯﾄ試算依頼0601_（原本）幹部研修会発表用" xfId="869"/>
    <cellStyle name="_ﾍﾟｯﾄ試算依頼0601_【商品詳細】火災報知器2009" xfId="1361"/>
    <cellStyle name="_ﾍﾟｯﾄ試算依頼0601_【大山＆柳沢チェック後】ＳＡＢＣＤランク価格表0723提案アイテム" xfId="1362"/>
    <cellStyle name="_ﾍﾟｯﾄ試算依頼0601_【保管】商品マスタ" xfId="1363"/>
    <cellStyle name="_ﾍﾟｯﾄ試算依頼0601_【保管】商品マスタ_■月別付加額グラフ" xfId="1364"/>
    <cellStyle name="_ﾍﾟｯﾄ試算依頼0601_【保管】商品マスタ_■月別付加額グラフ_●全体企画会議資料（事業部全体）" xfId="1365"/>
    <cellStyle name="_ﾍﾟｯﾄ試算依頼0601_【保管】商品マスタ_●全体企画会議資料（事業部全体）" xfId="1366"/>
    <cellStyle name="_ﾍﾟｯﾄ試算依頼0601_■ホーム0708" xfId="362"/>
    <cellStyle name="_ﾍﾟｯﾄ試算依頼0601_■ホーム0708_■月別付加額グラフ" xfId="1367"/>
    <cellStyle name="_ﾍﾟｯﾄ試算依頼0601_■ホーム0708_■月別付加額グラフ_●全体企画会議資料（事業部全体）" xfId="1368"/>
    <cellStyle name="_ﾍﾟｯﾄ試算依頼0601_■ホーム0708_●全体企画会議資料（事業部全体）" xfId="1369"/>
    <cellStyle name="_ﾍﾟｯﾄ試算依頼0601_■ホーム0708_9月SABCDﾗﾝｸ" xfId="510"/>
    <cellStyle name="_ﾍﾟｯﾄ試算依頼0601_■ホーム0708_9月SABCDﾗﾝｸ_9月SABCDﾗﾝｸ" xfId="1345"/>
    <cellStyle name="_ﾍﾟｯﾄ試算依頼0601_■月別付加額グラフ" xfId="1371"/>
    <cellStyle name="_ﾍﾟｯﾄ試算依頼0601_■月別付加額グラフ_●全体企画会議資料（事業部全体）" xfId="1375"/>
    <cellStyle name="_ﾍﾟｯﾄ試算依頼0601_●全体企画会議資料（事業部全体）" xfId="1378"/>
    <cellStyle name="_ﾍﾟｯﾄ試算依頼0601_★未配信★" xfId="1382"/>
    <cellStyle name="_ﾍﾟｯﾄ試算依頼0601_0126SABCD（試算済）" xfId="139"/>
    <cellStyle name="_ﾍﾟｯﾄ試算依頼0601_0126SABCD（試算済）_9月SABCDﾗﾝｸ" xfId="1383"/>
    <cellStyle name="_ﾍﾟｯﾄ試算依頼0601_0126SABCD（試算済）_9月SABCDﾗﾝｸ_9月SABCDﾗﾝｸ" xfId="1384"/>
    <cellStyle name="_ﾍﾟｯﾄ試算依頼0601_05.プラ鉢スポット企画のご提案" xfId="1385"/>
    <cellStyle name="_ﾍﾟｯﾄ試算依頼0601_05.プラ鉢スポット企画のご提案_06.各企画提案_作成中送信用" xfId="1386"/>
    <cellStyle name="_ﾍﾟｯﾄ試算依頼0601_05.プラ鉢スポット企画のご提案_08-0128-観葉植物売場立上促進企画" xfId="1330"/>
    <cellStyle name="_ﾍﾟｯﾄ試算依頼0601_０７値上価格表 (2)" xfId="211"/>
    <cellStyle name="_ﾍﾟｯﾄ試算依頼0601_０７値上価格表 (2)_■月別付加額グラフ" xfId="1389"/>
    <cellStyle name="_ﾍﾟｯﾄ試算依頼0601_０７値上価格表 (2)_■月別付加額グラフ_●全体企画会議資料（事業部全体）" xfId="234"/>
    <cellStyle name="_ﾍﾟｯﾄ試算依頼0601_０７値上価格表 (2)_●全体企画会議資料（事業部全体）" xfId="1390"/>
    <cellStyle name="_ﾍﾟｯﾄ試算依頼0601_0809Wシュレッダー事業部" xfId="1392"/>
    <cellStyle name="_ﾍﾟｯﾄ試算依頼0601_1018" xfId="1393"/>
    <cellStyle name="_ﾍﾟｯﾄ試算依頼0601_1018_9月SABCDﾗﾝｸ" xfId="1395"/>
    <cellStyle name="_ﾍﾟｯﾄ試算依頼0601_1018_9月SABCDﾗﾝｸ_9月SABCDﾗﾝｸ" xfId="116"/>
    <cellStyle name="_ﾍﾟｯﾄ試算依頼0601_1-チェック" xfId="594"/>
    <cellStyle name="_ﾍﾟｯﾄ試算依頼0601_⑤A納価違い" xfId="1398"/>
    <cellStyle name="_ﾍﾟｯﾄ試算依頼0601_9月SABCDﾗﾝｸ" xfId="1399"/>
    <cellStyle name="_ﾍﾟｯﾄ試算依頼0601_CB3" xfId="1400"/>
    <cellStyle name="_ﾍﾟｯﾄ試算依頼0601_ＳＡＢＣＤランク価格表０７０３" xfId="1402"/>
    <cellStyle name="_ﾍﾟｯﾄ試算依頼0601_ガーデン" xfId="1404"/>
    <cellStyle name="_ﾍﾟｯﾄ試算依頼0601_ガーデン_■月別付加額グラフ" xfId="1405"/>
    <cellStyle name="_ﾍﾟｯﾄ試算依頼0601_ガーデン_■月別付加額グラフ_●全体企画会議資料（事業部全体）" xfId="1406"/>
    <cellStyle name="_ﾍﾟｯﾄ試算依頼0601_ガーデン_●全体企画会議資料（事業部全体）" xfId="1408"/>
    <cellStyle name="_ﾍﾟｯﾄ試算依頼0601_ガーデン_０７値上価格表 (2)" xfId="1410"/>
    <cellStyle name="_ﾍﾟｯﾄ試算依頼0601_ガーデン_０７値上価格表 (2)_■月別付加額グラフ" xfId="1411"/>
    <cellStyle name="_ﾍﾟｯﾄ試算依頼0601_ガーデン_０７値上価格表 (2)_■月別付加額グラフ_●全体企画会議資料（事業部全体）" xfId="1413"/>
    <cellStyle name="_ﾍﾟｯﾄ試算依頼0601_ガーデン_０７値上価格表 (2)_●全体企画会議資料（事業部全体）" xfId="1414"/>
    <cellStyle name="_ﾍﾟｯﾄ試算依頼0601_ガーデン_営業向けレター" xfId="1416"/>
    <cellStyle name="_ﾍﾟｯﾄ試算依頼0601_ガーデン_営業向けレター_■月別付加額グラフ" xfId="1417"/>
    <cellStyle name="_ﾍﾟｯﾄ試算依頼0601_ガーデン_営業向けレター_■月別付加額グラフ_●全体企画会議資料（事業部全体）" xfId="1419"/>
    <cellStyle name="_ﾍﾟｯﾄ試算依頼0601_ガーデン_営業向けレター_●全体企画会議資料（事業部全体）" xfId="1421"/>
    <cellStyle name="_ﾍﾟｯﾄ試算依頼0601_タカギ分析（2007.10.25）" xfId="1423"/>
    <cellStyle name="_ﾍﾟｯﾄ試算依頼0601_ホーム" xfId="1424"/>
    <cellStyle name="_ﾍﾟｯﾄ試算依頼0601_ホーム(再)" xfId="1415"/>
    <cellStyle name="_ﾍﾟｯﾄ試算依頼0601_ホーム(再)_■月別付加額グラフ" xfId="610"/>
    <cellStyle name="_ﾍﾟｯﾄ試算依頼0601_ホーム(再)_■月別付加額グラフ_●全体企画会議資料（事業部全体）" xfId="328"/>
    <cellStyle name="_ﾍﾟｯﾄ試算依頼0601_ホーム(再)_●全体企画会議資料（事業部全体）" xfId="1426"/>
    <cellStyle name="_ﾍﾟｯﾄ試算依頼0601_ホーム(再)_9月SABCDﾗﾝｸ" xfId="1428"/>
    <cellStyle name="_ﾍﾟｯﾄ試算依頼0601_ホーム(再)_9月SABCDﾗﾝｸ_9月SABCDﾗﾝｸ" xfId="1430"/>
    <cellStyle name="_ﾍﾟｯﾄ試算依頼0601_ホーム_■月別付加額グラフ" xfId="1431"/>
    <cellStyle name="_ﾍﾟｯﾄ試算依頼0601_ホーム_■月別付加額グラフ_●全体企画会議資料（事業部全体）" xfId="1433"/>
    <cellStyle name="_ﾍﾟｯﾄ試算依頼0601_ホーム_●全体企画会議資料（事業部全体）" xfId="1434"/>
    <cellStyle name="_ﾍﾟｯﾄ試算依頼0601_ホーム_9月SABCDﾗﾝｸ" xfId="1438"/>
    <cellStyle name="_ﾍﾟｯﾄ試算依頼0601_ホーム_9月SABCDﾗﾝｸ_9月SABCDﾗﾝｸ" xfId="1440"/>
    <cellStyle name="_ﾍﾟｯﾄ試算依頼0601_ﾎｰﾑ11月SABCDランク" xfId="1442"/>
    <cellStyle name="_ﾍﾟｯﾄ試算依頼0601_ワンケアＱＡ" xfId="1445"/>
    <cellStyle name="_ﾍﾟｯﾄ試算依頼0601_営業向けレター" xfId="1446"/>
    <cellStyle name="_ﾍﾟｯﾄ試算依頼0601_営業向けレター_■月別付加額グラフ" xfId="1448"/>
    <cellStyle name="_ﾍﾟｯﾄ試算依頼0601_営業向けレター_■月別付加額グラフ_●全体企画会議資料（事業部全体）" xfId="1450"/>
    <cellStyle name="_ﾍﾟｯﾄ試算依頼0601_営業向けレター_●全体企画会議資料（事業部全体）" xfId="179"/>
    <cellStyle name="_ﾍﾟｯﾄ試算依頼0601_収納家具" xfId="1451"/>
    <cellStyle name="_ﾍﾟｯﾄ試算依頼0601_収納家具_■月別付加額グラフ" xfId="1454"/>
    <cellStyle name="_ﾍﾟｯﾄ試算依頼0601_収納家具_■月別付加額グラフ_●全体企画会議資料（事業部全体）" xfId="1457"/>
    <cellStyle name="_ﾍﾟｯﾄ試算依頼0601_収納家具_●全体企画会議資料（事業部全体）" xfId="1460"/>
    <cellStyle name="_ﾍﾟｯﾄ試算依頼0601_池Ｍ依頼_価格表" xfId="1463"/>
    <cellStyle name="_ﾍﾟｯﾄ試算依頼0601_池Ｍ依頼_価格表_■月別付加額グラフ" xfId="1464"/>
    <cellStyle name="_ﾍﾟｯﾄ試算依頼0601_池Ｍ依頼_価格表_■月別付加額グラフ_●全体企画会議資料（事業部全体）" xfId="1465"/>
    <cellStyle name="_ﾍﾟｯﾄ試算依頼0601_池Ｍ依頼_価格表_●全体企画会議資料（事業部全体）" xfId="1466"/>
    <cellStyle name="_ﾍﾟｯﾄ試算依頼0601_池Ｍ依頼_価格表_０７値上価格表 (2)" xfId="1469"/>
    <cellStyle name="_ﾍﾟｯﾄ試算依頼0601_池Ｍ依頼_価格表_０７値上価格表 (2)_■月別付加額グラフ" xfId="1471"/>
    <cellStyle name="_ﾍﾟｯﾄ試算依頼0601_池Ｍ依頼_価格表_０７値上価格表 (2)_■月別付加額グラフ_●全体企画会議資料（事業部全体）" xfId="1473"/>
    <cellStyle name="_ﾍﾟｯﾄ試算依頼0601_池Ｍ依頼_価格表_０７値上価格表 (2)_●全体企画会議資料（事業部全体）" xfId="1474"/>
    <cellStyle name="_ﾍﾟｯﾄ試算依頼0601_池Ｍ依頼_価格表_営業向けレター" xfId="1477"/>
    <cellStyle name="_ﾍﾟｯﾄ試算依頼0601_池Ｍ依頼_価格表_営業向けレター_■月別付加額グラフ" xfId="1478"/>
    <cellStyle name="_ﾍﾟｯﾄ試算依頼0601_池Ｍ依頼_価格表_営業向けレター_■月別付加額グラフ_●全体企画会議資料（事業部全体）" xfId="1479"/>
    <cellStyle name="_ﾍﾟｯﾄ試算依頼0601_池Ｍ依頼_価格表_営業向けレター_●全体企画会議資料（事業部全体）" xfId="1480"/>
    <cellStyle name="_ﾍﾟｯﾄ試算依頼0601_未配信）HE事業部SABCDﾗﾝｸ価格表" xfId="1481"/>
    <cellStyle name="_ペット事業部" xfId="1482"/>
    <cellStyle name="_ベビー・キッズ事業部" xfId="1484"/>
    <cellStyle name="_ホーム" xfId="1485"/>
    <cellStyle name="_ホーム_■月別付加額グラフ" xfId="1486"/>
    <cellStyle name="_ホーム_■月別付加額グラフ_●全体企画会議資料（事業部全体）" xfId="1487"/>
    <cellStyle name="_ホーム_●全体企画会議資料（事業部全体）" xfId="71"/>
    <cellStyle name="_ホーム2007年下期重点新商品リスト" xfId="1490"/>
    <cellStyle name="_ホーム2007年下期重点新商品リスト_■月別付加額グラフ" xfId="1492"/>
    <cellStyle name="_ホーム2007年下期重点新商品リスト_■月別付加額グラフ_●全体企画会議資料（事業部全体）" xfId="1493"/>
    <cellStyle name="_ホーム2007年下期重点新商品リスト_●全体企画会議資料（事業部全体）" xfId="1495"/>
    <cellStyle name="_ホーム事業部" xfId="1496"/>
    <cellStyle name="_ﾏﾏｽオフタイム" xfId="1497"/>
    <cellStyle name="_ﾏﾏｽオフタイム_【商品詳細】火災報知器2009" xfId="1257"/>
    <cellStyle name="_ﾏﾏｽオフタイム_ﾏﾏｽオフタイム" xfId="1499"/>
    <cellStyle name="_ﾏﾏｽオフタイム_ﾏﾏｽオフタイム_【商品詳細】火災報知器2009" xfId="1501"/>
    <cellStyle name="_ﾏﾏｽオフタイム_ﾏﾏｽオフタイム_【商品詳細】火災報知器2009_【商品詳細】火災報知器2009" xfId="1502"/>
    <cellStyle name="_ライトシェルフ成功事例 (1)" xfId="1030"/>
    <cellStyle name="_ランキング_部門" xfId="1504"/>
    <cellStyle name="_ランキング_部門_（原本）幹部研修会発表用" xfId="1506"/>
    <cellStyle name="_ランキング_部門_グラフ・ランキング31W" xfId="1507"/>
    <cellStyle name="_ランキング_部門_プラダン戦略シート" xfId="1508"/>
    <cellStyle name="_ランキング_部門_プラダン戦略シート_（原本）幹部研修会発表用" xfId="1509"/>
    <cellStyle name="_ランキング_部門_高圧洗浄機AP0808" xfId="1510"/>
    <cellStyle name="_ワンケアＱＡ" xfId="1512"/>
    <cellStyle name="_営業向けレター" xfId="1514"/>
    <cellStyle name="_営業向けレター_■月別付加額グラフ" xfId="1515"/>
    <cellStyle name="_営業向けレター_■月別付加額グラフ_●全体企画会議資料（事業部全体）" xfId="1516"/>
    <cellStyle name="_営業向けレター_●全体企画会議資料（事業部全体）" xfId="1401"/>
    <cellStyle name="_家具" xfId="1517"/>
    <cellStyle name="_家具_【商品詳細】火災報知器2009" xfId="1519"/>
    <cellStyle name="_家具_【大山＆柳沢チェック後】ＳＡＢＣＤランク価格表0723提案アイテム" xfId="1246"/>
    <cellStyle name="_家具_【保管】商品マスタ" xfId="1520"/>
    <cellStyle name="_家具_【保管】商品マスタ_■月別付加額グラフ" xfId="1056"/>
    <cellStyle name="_家具_【保管】商品マスタ_■月別付加額グラフ_●全体企画会議資料（事業部全体）" xfId="1521"/>
    <cellStyle name="_家具_【保管】商品マスタ_●全体企画会議資料（事業部全体）" xfId="1522"/>
    <cellStyle name="_家具_■ホーム0708" xfId="1523"/>
    <cellStyle name="_家具_■ホーム0708_■月別付加額グラフ" xfId="1077"/>
    <cellStyle name="_家具_■ホーム0708_■月別付加額グラフ_●全体企画会議資料（事業部全体）" xfId="1524"/>
    <cellStyle name="_家具_■ホーム0708_●全体企画会議資料（事業部全体）" xfId="1526"/>
    <cellStyle name="_家具_■ホーム0708_9月SABCDﾗﾝｸ" xfId="1527"/>
    <cellStyle name="_家具_■ホーム0708_9月SABCDﾗﾝｸ_9月SABCDﾗﾝｸ" xfId="718"/>
    <cellStyle name="_家具_■月別付加額グラフ" xfId="1529"/>
    <cellStyle name="_家具_■月別付加額グラフ_●全体企画会議資料（事業部全体）" xfId="1531"/>
    <cellStyle name="_家具_●全体企画会議資料（事業部全体）" xfId="1073"/>
    <cellStyle name="_家具_0126SABCD（試算済）" xfId="1533"/>
    <cellStyle name="_家具_0126SABCD（試算済）_9月SABCDﾗﾝｸ" xfId="1264"/>
    <cellStyle name="_家具_0126SABCD（試算済）_9月SABCDﾗﾝｸ_9月SABCDﾗﾝｸ" xfId="228"/>
    <cellStyle name="_家具_０７値上価格表 (2)" xfId="81"/>
    <cellStyle name="_家具_０７値上価格表 (2)_■月別付加額グラフ" xfId="1535"/>
    <cellStyle name="_家具_０７値上価格表 (2)_■月別付加額グラフ_●全体企画会議資料（事業部全体）" xfId="1536"/>
    <cellStyle name="_家具_０７値上価格表 (2)_●全体企画会議資料（事業部全体）" xfId="1537"/>
    <cellStyle name="_家具_1018" xfId="184"/>
    <cellStyle name="_家具_1018_9月SABCDﾗﾝｸ" xfId="843"/>
    <cellStyle name="_家具_1018_9月SABCDﾗﾝｸ_9月SABCDﾗﾝｸ" xfId="1538"/>
    <cellStyle name="_家具_1-チェック" xfId="1540"/>
    <cellStyle name="_家具_⑤A納価違い" xfId="1543"/>
    <cellStyle name="_家具_9月SABCDﾗﾝｸ" xfId="1546"/>
    <cellStyle name="_家具_ＳＡＢＣＤランク価格表０７０３" xfId="1548"/>
    <cellStyle name="_家具_ガーデン" xfId="1043"/>
    <cellStyle name="_家具_ガーデン_■月別付加額グラフ" xfId="1551"/>
    <cellStyle name="_家具_ガーデン_■月別付加額グラフ_●全体企画会議資料（事業部全体）" xfId="1553"/>
    <cellStyle name="_家具_ガーデン_●全体企画会議資料（事業部全体）" xfId="1555"/>
    <cellStyle name="_家具_ガーデン_０７値上価格表 (2)" xfId="1557"/>
    <cellStyle name="_家具_ガーデン_０７値上価格表 (2)_■月別付加額グラフ" xfId="1559"/>
    <cellStyle name="_家具_ガーデン_０７値上価格表 (2)_■月別付加額グラフ_●全体企画会議資料（事業部全体）" xfId="447"/>
    <cellStyle name="_家具_ガーデン_０７値上価格表 (2)_●全体企画会議資料（事業部全体）" xfId="1560"/>
    <cellStyle name="_家具_ガーデン_営業向けレター" xfId="464"/>
    <cellStyle name="_家具_ガーデン_営業向けレター_■月別付加額グラフ" xfId="1561"/>
    <cellStyle name="_家具_ガーデン_営業向けレター_■月別付加額グラフ_●全体企画会議資料（事業部全体）" xfId="568"/>
    <cellStyle name="_家具_ガーデン_営業向けレター_●全体企画会議資料（事業部全体）" xfId="1563"/>
    <cellStyle name="_家具_ホーム" xfId="1565"/>
    <cellStyle name="_家具_ホーム(再)" xfId="1566"/>
    <cellStyle name="_家具_ホーム(再)_■月別付加額グラフ" xfId="1569"/>
    <cellStyle name="_家具_ホーム(再)_■月別付加額グラフ_●全体企画会議資料（事業部全体）" xfId="958"/>
    <cellStyle name="_家具_ホーム(再)_●全体企画会議資料（事業部全体）" xfId="685"/>
    <cellStyle name="_家具_ホーム(再)_9月SABCDﾗﾝｸ" xfId="1572"/>
    <cellStyle name="_家具_ホーム(再)_9月SABCDﾗﾝｸ_9月SABCDﾗﾝｸ" xfId="405"/>
    <cellStyle name="_家具_ホーム_■月別付加額グラフ" xfId="1574"/>
    <cellStyle name="_家具_ホーム_■月別付加額グラフ_●全体企画会議資料（事業部全体）" xfId="1575"/>
    <cellStyle name="_家具_ホーム_●全体企画会議資料（事業部全体）" xfId="1578"/>
    <cellStyle name="_家具_ホーム_9月SABCDﾗﾝｸ" xfId="1580"/>
    <cellStyle name="_家具_ホーム_9月SABCDﾗﾝｸ_9月SABCDﾗﾝｸ" xfId="773"/>
    <cellStyle name="_家具_ﾎｰﾑ11月SABCDランク" xfId="1582"/>
    <cellStyle name="_家具_営業向けレター" xfId="31"/>
    <cellStyle name="_家具_営業向けレター_■月別付加額グラフ" xfId="1583"/>
    <cellStyle name="_家具_営業向けレター_■月別付加額グラフ_●全体企画会議資料（事業部全体）" xfId="1586"/>
    <cellStyle name="_家具_営業向けレター_●全体企画会議資料（事業部全体）" xfId="1589"/>
    <cellStyle name="_家具_未配信）HE事業部SABCDﾗﾝｸ価格表" xfId="1591"/>
    <cellStyle name="_観葉植物価格表（企画品）" xfId="1593"/>
    <cellStyle name="_観葉植物価格表（企画品）_05.プラ鉢スポット企画のご提案" xfId="1594"/>
    <cellStyle name="_観葉植物価格表（企画品）_05.プラ鉢スポット企画のご提案_06.各企画提案_作成中送信用" xfId="1595"/>
    <cellStyle name="_観葉植物価格表（企画品）_05.プラ鉢スポット企画のご提案_08-0128-観葉植物売場立上促進企画" xfId="1596"/>
    <cellStyle name="_観葉植物価格表（企画品）_タカギ分析（2007.10.25）" xfId="1597"/>
    <cellStyle name="_観葉植物価格表0516" xfId="1528"/>
    <cellStyle name="_観葉植物価格表0516_05.プラ鉢スポット企画のご提案" xfId="1598"/>
    <cellStyle name="_観葉植物価格表0516_05.プラ鉢スポット企画のご提案_06.各企画提案_作成中送信用" xfId="1599"/>
    <cellStyle name="_観葉植物価格表0516_05.プラ鉢スポット企画のご提案_08-0128-観葉植物売場立上促進企画" xfId="1601"/>
    <cellStyle name="_観葉植物価格表0516_タカギ分析（2007.10.25）" xfId="1602"/>
    <cellStyle name="_観葉植物情報0524 " xfId="1604"/>
    <cellStyle name="_観葉植物情報0524 _(仮）空気清浄機" xfId="1605"/>
    <cellStyle name="_観葉植物情報0524 _（仮）水槽かんたん企画書" xfId="1609"/>
    <cellStyle name="_観葉植物情報0524 _(正）TOFｼﾘｰｽﾞ商品詳細③" xfId="232"/>
    <cellStyle name="_観葉植物情報0524 _■月別付加額グラフ" xfId="1610"/>
    <cellStyle name="_観葉植物情報0524 _■月別付加額グラフ_●全体企画会議資料（事業部全体）" xfId="576"/>
    <cellStyle name="_観葉植物情報0524 _■新店御見積り（最終0607）" xfId="1105"/>
    <cellStyle name="_観葉植物情報0524 _■新店御見積り（最終0607）_ココカラグループとの取引に利用する帳票関係" xfId="1611"/>
    <cellStyle name="_観葉植物情報0524 _■新店御見積り（最終0607）_ココカラグループとの取引に利用する帳票関係_ココカラグループとの取引に利用する帳票関係" xfId="1612"/>
    <cellStyle name="_観葉植物情報0524 _■毎日情報■必達キャンペーンランキング" xfId="1268"/>
    <cellStyle name="_観葉植物情報0524 _●ペットシーツ旧品出荷停止のご連絡" xfId="1613"/>
    <cellStyle name="_観葉植物情報0524 _●全体企画会議資料（事業部全体）" xfId="1614"/>
    <cellStyle name="_観葉植物情報0524 _●毎日情報【廃番1114】" xfId="1295"/>
    <cellStyle name="_観葉植物情報0524 _●毎日情報【廃番第16弾070424】" xfId="1616"/>
    <cellStyle name="_観葉植物情報0524 _●毎日情報【廃番第26弾070724】" xfId="1617"/>
    <cellStyle name="_観葉植物情報0524 _●毎日情報【廃番第8弾070227】" xfId="1619"/>
    <cellStyle name="_観葉植物情報0524 _0424 ﾌｧﾌﾞﾘｯｸﾋﾟﾝﾅｯﾌﾟﾎﾞｰﾄﾞ(4sku）廃番のお知らせ" xfId="828"/>
    <cellStyle name="_観葉植物情報0524 _0424オールステンレス物干し出荷ガードの件" xfId="1620"/>
    <cellStyle name="_観葉植物情報0524 _0523 2007年秋冬ペット用品企画書配信のお知らせ" xfId="1622"/>
    <cellStyle name="_観葉植物情報0524 _06-10-02TVﾗｯｸ『TPOｼﾘｰｽﾞ』HC・GMS向け販売について" xfId="1623"/>
    <cellStyle name="_観葉植物情報0524 _06-10-02TVﾗｯｸ『TPOｼﾘｰｽﾞ』HC・GMS向け販売について_■月別付加額グラフ" xfId="1624"/>
    <cellStyle name="_観葉植物情報0524 _06-10-02TVﾗｯｸ『TPOｼﾘｰｽﾞ』HC・GMS向け販売について_■月別付加額グラフ_●全体企画会議資料（事業部全体）" xfId="1625"/>
    <cellStyle name="_観葉植物情報0524 _06-10-02TVﾗｯｸ『TPOｼﾘｰｽﾞ』HC・GMS向け販売について_●全体企画会議資料（事業部全体）" xfId="1626"/>
    <cellStyle name="_観葉植物情報0524 _06-11-07_ｽﾄﾛﾎﾞﾗｲﾄﾊﾟｯｹｰｼﾞ訂正のお願い" xfId="1627"/>
    <cellStyle name="_観葉植物情報0524 _06-11-08廃番品のお知らせ②" xfId="1628"/>
    <cellStyle name="_観葉植物情報0524 _06-1114-【重要緊急】ｲﾙﾐﾈｰｼｮﾝﾗｲﾄ一部アイテム回収のお知らせ" xfId="1159"/>
    <cellStyle name="_観葉植物情報0524 _06-11-14ｱｲﾘｽﾍﾞｯﾄﾞ用品廃番のお知らせ" xfId="1629"/>
    <cellStyle name="_観葉植物情報0524 _0620 ｽﾃﾝﾚｽﾎﾟｽﾄUT-200.300.400（3sku）廃番のお知らせ" xfId="1142"/>
    <cellStyle name="_観葉植物情報0524 _0620＿営業教育指導部" xfId="1630"/>
    <cellStyle name="_観葉植物情報0524 _0620ﾍﾟｯﾄ用あったかﾏｯﾄ企画書配信のお知らせ" xfId="1631"/>
    <cellStyle name="_観葉植物情報0524 _0627 ｼﾞｭﾆｱｼｰﾄﾃﾞﾗｯｸｽJS-40DX廃番のお知らせ" xfId="1633"/>
    <cellStyle name="_観葉植物情報0524 _0627 ﾊﾝｷﾝｸﾞﾌｫﾙﾀﾞｰFF-A45廃番のお知らせ" xfId="1634"/>
    <cellStyle name="_観葉植物情報0524 _0627＿営業教育指導部" xfId="1636"/>
    <cellStyle name="_観葉植物情報0524 _0627ｸﾘｽﾏｽ＆お正月ﾍﾟｯﾄｳｪｱ・ﾍﾞｯﾄﾞ大口受付の件" xfId="763"/>
    <cellStyle name="_観葉植物情報0524 _07-03-13押入整理棚値上げのお知らせ" xfId="1637"/>
    <cellStyle name="_観葉植物情報0524 _07-03-13押入整理棚値上げのお知らせ_■月別付加額グラフ" xfId="1638"/>
    <cellStyle name="_観葉植物情報0524 _07-03-13押入整理棚値上げのお知らせ_■月別付加額グラフ_●全体企画会議資料（事業部全体）" xfId="945"/>
    <cellStyle name="_観葉植物情報0524 _07-03-13押入整理棚値上げのお知らせ_●全体企画会議資料（事業部全体）" xfId="104"/>
    <cellStyle name="_観葉植物情報0524 _07-03-13押入整理棚値上げのお知らせ_０７値上価格表 (2)" xfId="1359"/>
    <cellStyle name="_観葉植物情報0524 _07-03-13押入整理棚値上げのお知らせ_０７値上価格表 (2)_■月別付加額グラフ" xfId="1372"/>
    <cellStyle name="_観葉植物情報0524 _07-03-13押入整理棚値上げのお知らせ_０７値上価格表 (2)_■月別付加額グラフ_●全体企画会議資料（事業部全体）" xfId="1376"/>
    <cellStyle name="_観葉植物情報0524 _07-03-13押入整理棚値上げのお知らせ_０７値上価格表 (2)_●全体企画会議資料（事業部全体）" xfId="1379"/>
    <cellStyle name="_観葉植物情報0524 _07-03-13押入整理棚値上げのお知らせ_営業向けレター" xfId="905"/>
    <cellStyle name="_観葉植物情報0524 _07-03-13押入整理棚値上げのお知らせ_営業向けレター_■月別付加額グラフ" xfId="1640"/>
    <cellStyle name="_観葉植物情報0524 _07-03-13押入整理棚値上げのお知らせ_営業向けレター_■月別付加額グラフ_●全体企画会議資料（事業部全体）" xfId="1643"/>
    <cellStyle name="_観葉植物情報0524 _07-03-13押入整理棚値上げのお知らせ_営業向けレター_●全体企画会議資料（事業部全体）" xfId="1644"/>
    <cellStyle name="_観葉植物情報0524 _07-05-00ﾜｲﾄﾞｽﾄｯｶｰ値上げのお知らせ" xfId="1645"/>
    <cellStyle name="_観葉植物情報0524 _07-05-00ﾜｲﾄﾞｽﾄｯｶｰ値上げのお知らせ_■月別付加額グラフ" xfId="1647"/>
    <cellStyle name="_観葉植物情報0524 _07-05-00ﾜｲﾄﾞｽﾄｯｶｰ値上げのお知らせ_■月別付加額グラフ_●全体企画会議資料（事業部全体）" xfId="1650"/>
    <cellStyle name="_観葉植物情報0524 _07-05-00ﾜｲﾄﾞｽﾄｯｶｰ値上げのお知らせ_●全体企画会議資料（事業部全体）" xfId="1653"/>
    <cellStyle name="_観葉植物情報0524 _07-05-00ﾜｲﾄﾞｽﾄｯｶｰ値上げのお知らせ_０７値上価格表 (2)" xfId="1655"/>
    <cellStyle name="_観葉植物情報0524 _07-05-00ﾜｲﾄﾞｽﾄｯｶｰ値上げのお知らせ_０７値上価格表 (2)_■月別付加額グラフ" xfId="1110"/>
    <cellStyle name="_観葉植物情報0524 _07-05-00ﾜｲﾄﾞｽﾄｯｶｰ値上げのお知らせ_０７値上価格表 (2)_■月別付加額グラフ_●全体企画会議資料（事業部全体）" xfId="1656"/>
    <cellStyle name="_観葉植物情報0524 _07-05-00ﾜｲﾄﾞｽﾄｯｶｰ値上げのお知らせ_０７値上価格表 (2)_●全体企画会議資料（事業部全体）" xfId="1657"/>
    <cellStyle name="_観葉植物情報0524 _07-05-00ﾜｲﾄﾞｽﾄｯｶｰ値上げのお知らせ_営業向けレター" xfId="1658"/>
    <cellStyle name="_観葉植物情報0524 _07-05-00ﾜｲﾄﾞｽﾄｯｶｰ値上げのお知らせ_営業向けレター_■月別付加額グラフ" xfId="1660"/>
    <cellStyle name="_観葉植物情報0524 _07-05-00ﾜｲﾄﾞｽﾄｯｶｰ値上げのお知らせ_営業向けレター_■月別付加額グラフ_●全体企画会議資料（事業部全体）" xfId="1661"/>
    <cellStyle name="_観葉植物情報0524 _07-05-00ﾜｲﾄﾞｽﾄｯｶｰ値上げのお知らせ_営業向けレター_●全体企画会議資料（事業部全体）" xfId="774"/>
    <cellStyle name="_観葉植物情報0524 _07-0516-【ｲﾙﾐ】2007年ｲﾙﾐﾈｰｼｮﾝﾗｲﾄﾗｲﾝﾅｯﾌﾟ変更について" xfId="1663"/>
    <cellStyle name="_観葉植物情報0524 _07-05-16ﾜｲﾄﾞｽﾄｯｶｰ値上げのお知らせ" xfId="1111"/>
    <cellStyle name="_観葉植物情報0524 _07-0522-●2006→2007ｲﾙﾐ商品変更一覧" xfId="1665"/>
    <cellStyle name="_観葉植物情報0524 _07-0522-イルミセット品かんたん企画書" xfId="1666"/>
    <cellStyle name="_観葉植物情報0524 _07-0522-イルミ商品別かんたん企画書" xfId="1668"/>
    <cellStyle name="_観葉植物情報0524 _07-0523-【重要】2007年ｲﾙﾐﾈｰｼｮﾝﾗｲﾄﾗｲﾝﾅｯﾌﾟ変更について" xfId="1670"/>
    <cellStyle name="_観葉植物情報0524 _07-05-23夏の商談会企画書配信のお知らせ" xfId="1671"/>
    <cellStyle name="_観葉植物情報0524 _07-06-20_ﾁｪｽﾄESのPOP違いの件について" xfId="936"/>
    <cellStyle name="_観葉植物情報0524 _07-0627-【廃番連絡】肥料4SKU廃番のご連絡" xfId="1672"/>
    <cellStyle name="_観葉植物情報0524 _07-06-28家具廃番商品のお知らせ" xfId="391"/>
    <cellStyle name="_観葉植物情報0524 _07-06-28家具廃番商品のお知らせ_重点商品実績表、ストカバ進捗表" xfId="1673"/>
    <cellStyle name="_観葉植物情報0524 _07-07-18家具廃番商品のお知らせ" xfId="1674"/>
    <cellStyle name="_観葉植物情報0524 _07-07-18家具廃番商品のお知らせ_重点商品実績表、ストカバ進捗表" xfId="1676"/>
    <cellStyle name="_観葉植物情報0524 _07-07-19家具廃番商品のお知らせ" xfId="1678"/>
    <cellStyle name="_観葉植物情報0524 _07-07-19家具廃番商品のお知らせ_重点商品実績表、ストカバ進捗表" xfId="1679"/>
    <cellStyle name="_観葉植物情報0524 _07-07-24廃番商品のお知らせ" xfId="1681"/>
    <cellStyle name="_観葉植物情報0524 _07-08-22塗装家具ｼﾘｰｽﾞ弟3段商品詳細配信のお知らせ" xfId="1683"/>
    <cellStyle name="_観葉植物情報0524 _07‐1106‐【ｷｬﾝﾍﾟｰﾝ】（再）ﾌﾙｶﾊﾞｰHRｽﾘﾑ年末手袋付ｷｬﾝﾍﾟｰﾝのお知らせ" xfId="1685"/>
    <cellStyle name="_観葉植物情報0524 _0724ﾄﾚｰﾆﾝｸﾞﾍﾟﾝﾀﾞﾝﾄ企画書再配信連絡" xfId="1686"/>
    <cellStyle name="_観葉植物情報0524 _0724秋冬ペコレハンガーについて" xfId="840"/>
    <cellStyle name="_観葉植物情報0524 _0724卓上シュレッダー発売停止のおしらせ" xfId="1688"/>
    <cellStyle name="_観葉植物情報0524 _０７値上価格表 (2)" xfId="1689"/>
    <cellStyle name="_観葉植物情報0524 _０７値上価格表 (2)_■月別付加額グラフ" xfId="1692"/>
    <cellStyle name="_観葉植物情報0524 _０７値上価格表 (2)_■月別付加額グラフ_●全体企画会議資料（事業部全体）" xfId="1693"/>
    <cellStyle name="_観葉植物情報0524 _０７値上価格表 (2)_●全体企画会議資料（事業部全体）" xfId="1694"/>
    <cellStyle name="_観葉植物情報0524 _2007年初売り" xfId="1695"/>
    <cellStyle name="_観葉植物情報0524 _②07-05-00ﾜｲﾄﾞｽﾄｯｶｰ値上げのお知らせ" xfId="194"/>
    <cellStyle name="_観葉植物情報0524 _②07-05-00ﾜｲﾄﾞｽﾄｯｶｰ値上げのお知らせ_■月別付加額グラフ" xfId="1696"/>
    <cellStyle name="_観葉植物情報0524 _②07-05-00ﾜｲﾄﾞｽﾄｯｶｰ値上げのお知らせ_■月別付加額グラフ_●全体企画会議資料（事業部全体）" xfId="1697"/>
    <cellStyle name="_観葉植物情報0524 _②07-05-00ﾜｲﾄﾞｽﾄｯｶｰ値上げのお知らせ_●全体企画会議資料（事業部全体）" xfId="1373"/>
    <cellStyle name="_観葉植物情報0524 _②07-05-00ﾜｲﾄﾞｽﾄｯｶｰ値上げのお知らせ_０７値上価格表 (2)" xfId="1699"/>
    <cellStyle name="_観葉植物情報0524 _②07-05-00ﾜｲﾄﾞｽﾄｯｶｰ値上げのお知らせ_０７値上価格表 (2)_■月別付加額グラフ" xfId="1082"/>
    <cellStyle name="_観葉植物情報0524 _②07-05-00ﾜｲﾄﾞｽﾄｯｶｰ値上げのお知らせ_０７値上価格表 (2)_■月別付加額グラフ_●全体企画会議資料（事業部全体）" xfId="1701"/>
    <cellStyle name="_観葉植物情報0524 _②07-05-00ﾜｲﾄﾞｽﾄｯｶｰ値上げのお知らせ_０７値上価格表 (2)_●全体企画会議資料（事業部全体）" xfId="1702"/>
    <cellStyle name="_観葉植物情報0524 _②07-05-00ﾜｲﾄﾞｽﾄｯｶｰ値上げのお知らせ_営業向けレター" xfId="1703"/>
    <cellStyle name="_観葉植物情報0524 _②07-05-00ﾜｲﾄﾞｽﾄｯｶｰ値上げのお知らせ_営業向けレター_■月別付加額グラフ" xfId="1704"/>
    <cellStyle name="_観葉植物情報0524 _②07-05-00ﾜｲﾄﾞｽﾄｯｶｰ値上げのお知らせ_営業向けレター_■月別付加額グラフ_●全体企画会議資料（事業部全体）" xfId="1705"/>
    <cellStyle name="_観葉植物情報0524 _②07-05-00ﾜｲﾄﾞｽﾄｯｶｰ値上げのお知らせ_営業向けレター_●全体企画会議資料（事業部全体）" xfId="1706"/>
    <cellStyle name="_観葉植物情報0524 _Book1" xfId="1707"/>
    <cellStyle name="_観葉植物情報0524 _Book1_ぱる殿向御見積20110819" xfId="322"/>
    <cellStyle name="_観葉植物情報0524 _Book1_ミニストップ向御見積" xfId="1708"/>
    <cellStyle name="_観葉植物情報0524 _アクオスキャンペーン" xfId="1709"/>
    <cellStyle name="_観葉植物情報0524 _あったカイロ　初売り企画　HI" xfId="1712"/>
    <cellStyle name="_観葉植物情報0524 _あったカイロ初売り企画" xfId="1714"/>
    <cellStyle name="_観葉植物情報0524 _カイロ商品詳細7.11更新" xfId="1715"/>
    <cellStyle name="_観葉植物情報0524 _ココカラグループとの取引に利用する帳票関係" xfId="1717"/>
    <cellStyle name="_観葉植物情報0524 _ココカラグループとの取引に利用する帳票関係_ココカラグループとの取引に利用する帳票関係" xfId="1720"/>
    <cellStyle name="_観葉植物情報0524 _プレゼ価格決裁ﾌｫｰﾏｯﾄ" xfId="1722"/>
    <cellStyle name="_観葉植物情報0524 _ﾏｰｹﾃｨﾝｸﾞ部情報　ｶｲﾛ　価格対応の制約条件の連絡" xfId="1723"/>
    <cellStyle name="_観葉植物情報0524 _マーケティング部情報　加湿器　商談資料" xfId="1724"/>
    <cellStyle name="_観葉植物情報0524 _マーケティング部情報　物干し２次値上げ後価格表" xfId="1725"/>
    <cellStyle name="_観葉植物情報0524 _マーケティング部情報　物干し値上げ" xfId="1727"/>
    <cellStyle name="_観葉植物情報0524 _ﾏｰｹﾃｨﾝｸﾞ部情報（収納・家具用）ﾌｫｰﾏｯﾄ" xfId="1728"/>
    <cellStyle name="_観葉植物情報0524 _ﾏｰｹ情報1113" xfId="1730"/>
    <cellStyle name="_観葉植物情報0524 _ﾜｲﾄﾞｽﾄｯｶｰ値上SIM1" xfId="1731"/>
    <cellStyle name="_観葉植物情報0524 _ﾜｲﾄﾞｽﾄｯｶｰ値上SIM1_■月別付加額グラフ" xfId="803"/>
    <cellStyle name="_観葉植物情報0524 _ﾜｲﾄﾞｽﾄｯｶｰ値上SIM1_■月別付加額グラフ_●全体企画会議資料（事業部全体）" xfId="1171"/>
    <cellStyle name="_観葉植物情報0524 _ﾜｲﾄﾞｽﾄｯｶｰ値上SIM1_●全体企画会議資料（事業部全体）" xfId="1732"/>
    <cellStyle name="_観葉植物情報0524 _ﾜｲﾄﾞｽﾄｯｶｰ値上SIM1_０７値上価格表 (2)" xfId="1733"/>
    <cellStyle name="_観葉植物情報0524 _ﾜｲﾄﾞｽﾄｯｶｰ値上SIM1_０７値上価格表 (2)_■月別付加額グラフ" xfId="1735"/>
    <cellStyle name="_観葉植物情報0524 _ﾜｲﾄﾞｽﾄｯｶｰ値上SIM1_０７値上価格表 (2)_■月別付加額グラフ_●全体企画会議資料（事業部全体）" xfId="1737"/>
    <cellStyle name="_観葉植物情報0524 _ﾜｲﾄﾞｽﾄｯｶｰ値上SIM1_０７値上価格表 (2)_●全体企画会議資料（事業部全体）" xfId="1738"/>
    <cellStyle name="_観葉植物情報0524 _ﾜｲﾄﾞｽﾄｯｶｰ値上SIM1_営業向けレター" xfId="1739"/>
    <cellStyle name="_観葉植物情報0524 _ﾜｲﾄﾞｽﾄｯｶｰ値上SIM1_営業向けレター_■月別付加額グラフ" xfId="396"/>
    <cellStyle name="_観葉植物情報0524 _ﾜｲﾄﾞｽﾄｯｶｰ値上SIM1_営業向けレター_■月別付加額グラフ_●全体企画会議資料（事業部全体）" xfId="1262"/>
    <cellStyle name="_観葉植物情報0524 _ﾜｲﾄﾞｽﾄｯｶｰ値上SIM1_営業向けレター_●全体企画会議資料（事業部全体）" xfId="132"/>
    <cellStyle name="_観葉植物情報0524 _営業教育指導部0523" xfId="1740"/>
    <cellStyle name="_観葉植物情報0524 _営業教育指導部0822" xfId="1741"/>
    <cellStyle name="_観葉植物情報0524 _営業向けレター" xfId="1742"/>
    <cellStyle name="_観葉植物情報0524 _営業向けレター_■月別付加額グラフ" xfId="1745"/>
    <cellStyle name="_観葉植物情報0524 _営業向けレター_■月別付加額グラフ_●全体企画会議資料（事業部全体）" xfId="1746"/>
    <cellStyle name="_観葉植物情報0524 _営業向けレター_●全体企画会議資料（事業部全体）" xfId="667"/>
    <cellStyle name="_観葉植物情報0524 _押入整理棚価格変更について" xfId="1748"/>
    <cellStyle name="_観葉植物情報0524 _押入整理棚価格変更について_■月別付加額グラフ" xfId="1750"/>
    <cellStyle name="_観葉植物情報0524 _押入整理棚価格変更について_■月別付加額グラフ_●全体企画会議資料（事業部全体）" xfId="1751"/>
    <cellStyle name="_観葉植物情報0524 _押入整理棚価格変更について_●全体企画会議資料（事業部全体）" xfId="1752"/>
    <cellStyle name="_観葉植物情報0524 _押入整理棚価格変更について_０７値上価格表 (2)" xfId="1753"/>
    <cellStyle name="_観葉植物情報0524 _押入整理棚価格変更について_０７値上価格表 (2)_■月別付加額グラフ" xfId="1754"/>
    <cellStyle name="_観葉植物情報0524 _押入整理棚価格変更について_０７値上価格表 (2)_■月別付加額グラフ_●全体企画会議資料（事業部全体）" xfId="1756"/>
    <cellStyle name="_観葉植物情報0524 _押入整理棚価格変更について_０７値上価格表 (2)_●全体企画会議資料（事業部全体）" xfId="1758"/>
    <cellStyle name="_観葉植物情報0524 _押入整理棚価格変更について_営業向けレター" xfId="425"/>
    <cellStyle name="_観葉植物情報0524 _押入整理棚価格変更について_営業向けレター_■月別付加額グラフ" xfId="283"/>
    <cellStyle name="_観葉植物情報0524 _押入整理棚価格変更について_営業向けレター_■月別付加額グラフ_●全体企画会議資料（事業部全体）" xfId="1759"/>
    <cellStyle name="_観葉植物情報0524 _押入整理棚価格変更について_営業向けレター_●全体企画会議資料（事業部全体）" xfId="1761"/>
    <cellStyle name="_観葉植物情報0524 _下期重点実績表ストカバ" xfId="1762"/>
    <cellStyle name="_観葉植物情報0524 _簡易棚割用画像データ配信の件" xfId="1764"/>
    <cellStyle name="_観葉植物情報0524 _三和新店御見積り（最終0607）" xfId="1488"/>
    <cellStyle name="_観葉植物情報0524 _三和新店御見積り（最終0607）_ココカラグループとの取引に利用する帳票関係" xfId="1339"/>
    <cellStyle name="_観葉植物情報0524 _三和新店御見積り（最終0607）_ココカラグループとの取引に利用する帳票関係_ココカラグループとの取引に利用する帳票関係" xfId="1767"/>
    <cellStyle name="_観葉植物情報0524 _手直しPOP資材依頼書" xfId="224"/>
    <cellStyle name="_観葉植物情報0524 _重点実績・ストカバ" xfId="1768"/>
    <cellStyle name="_観葉植物情報0524 _水槽別売品（脱窒ﾍﾟﾚｯﾄ・ﾊﾞｸﾃﾘｱ）の件" xfId="1769"/>
    <cellStyle name="_観葉植物情報0524 _水槽用ﾊﾞｸﾃﾘｱの取り寄せ方法について" xfId="1770"/>
    <cellStyle name="_観葉植物情報0524 _生産企画部情報1106" xfId="881"/>
    <cellStyle name="_観葉植物情報0524 _必達ｷｬﾝﾍﾟｰﾝ" xfId="1289"/>
    <cellStyle name="_観葉植物情報0524 _必達キャンペーン案内文" xfId="1772"/>
    <cellStyle name="_観葉植物情報0524 _表紙" xfId="1774"/>
    <cellStyle name="_観葉植物情報0524 _表紙_■月別付加額グラフ" xfId="1777"/>
    <cellStyle name="_観葉植物情報0524 _表紙_■月別付加額グラフ_●全体企画会議資料（事業部全体）" xfId="1778"/>
    <cellStyle name="_観葉植物情報0524 _表紙_●全体企画会議資料（事業部全体）" xfId="1780"/>
    <cellStyle name="_観葉植物情報0524 _毎日情報　ＰＣ製品得意先別実績表　配信の件" xfId="1783"/>
    <cellStyle name="_観葉植物情報0524 _毎日情報　ＰＣ製品得意先別実績表　配信の件_■月別付加額グラフ" xfId="1784"/>
    <cellStyle name="_観葉植物情報0524 _毎日情報　ＰＣ製品得意先別実績表　配信の件_■月別付加額グラフ_●全体企画会議資料（事業部全体）" xfId="1785"/>
    <cellStyle name="_観葉植物情報0524 _毎日情報　ＰＣ製品得意先別実績表　配信の件_●全体企画会議資料（事業部全体）" xfId="1788"/>
    <cellStyle name="_観葉植物情報0524 _毎日情報（プロモーション）" xfId="1789"/>
    <cellStyle name="_観葉植物情報0524 _毎日情報0621" xfId="956"/>
    <cellStyle name="_観葉植物情報0524 _毎日情報0621_■月別付加額グラフ" xfId="1790"/>
    <cellStyle name="_観葉植物情報0524 _毎日情報0621_■月別付加額グラフ_●全体企画会議資料（事業部全体）" xfId="1791"/>
    <cellStyle name="_観葉植物情報0524 _毎日情報0621_●全体企画会議資料（事業部全体）" xfId="25"/>
    <cellStyle name="_観葉発注台帳" xfId="200"/>
    <cellStyle name="_観葉発注台帳_■月別付加額グラフ" xfId="901"/>
    <cellStyle name="_観葉発注台帳_■月別付加額グラフ_●全体企画会議資料（事業部全体）" xfId="1549"/>
    <cellStyle name="_観葉発注台帳_●全体企画会議資料（事業部全体）" xfId="1794"/>
    <cellStyle name="_観葉発注台帳_商品台帳4月分" xfId="1796"/>
    <cellStyle name="_観葉発注台帳_訂正企画書" xfId="1797"/>
    <cellStyle name="_観葉発注台帳_訂正企画書_商品台帳（11月～2月出荷商品）" xfId="1798"/>
    <cellStyle name="_観葉発注台帳_訂正企画書_商品台帳（11月～2月出荷商品）_商品台帳4月分" xfId="1799"/>
    <cellStyle name="_観葉発注台帳_訂正企画書_商品台帳4月分" xfId="1800"/>
    <cellStyle name="_観葉発注台帳0603" xfId="1648"/>
    <cellStyle name="_観葉発注台帳0603_■月別付加額グラフ" xfId="1801"/>
    <cellStyle name="_観葉発注台帳0603_■月別付加額グラフ_●全体企画会議資料（事業部全体）" xfId="596"/>
    <cellStyle name="_観葉発注台帳0603_●全体企画会議資料（事業部全体）" xfId="1651"/>
    <cellStyle name="_観葉発注台帳0603_商品台帳4月分" xfId="986"/>
    <cellStyle name="_観葉発注台帳0603_訂正企画書" xfId="65"/>
    <cellStyle name="_観葉発注台帳0603_訂正企画書_商品台帳（11月～2月出荷商品）" xfId="1803"/>
    <cellStyle name="_観葉発注台帳0603_訂正企画書_商品台帳（11月～2月出荷商品）_商品台帳4月分" xfId="1804"/>
    <cellStyle name="_観葉発注台帳0603_訂正企画書_商品台帳4月分" xfId="1805"/>
    <cellStyle name="_空気清浄機拡販ﾃﾞｰ結果0228" xfId="1806"/>
    <cellStyle name="_空気清浄機拡販ﾃﾞｰ結果0228_■月別付加額グラフ" xfId="679"/>
    <cellStyle name="_空気清浄機拡販ﾃﾞｰ結果0228_■月別付加額グラフ_●全体企画会議資料（事業部全体）" xfId="1809"/>
    <cellStyle name="_空気清浄機拡販ﾃﾞｰ結果0228_●全体企画会議資料（事業部全体）" xfId="1811"/>
    <cellStyle name="_空気清浄機拡販ﾃﾞｰ結果0228_2006年下期重点商品0705ﾏｰｹ修正入" xfId="1443"/>
    <cellStyle name="_空気清浄機拡販ﾃﾞｰ結果0228_2006年下期重点商品0705ﾏｰｹ修正入_■月別付加額グラフ" xfId="1812"/>
    <cellStyle name="_空気清浄機拡販ﾃﾞｰ結果0228_2006年下期重点商品0705ﾏｰｹ修正入_■月別付加額グラフ_●全体企画会議資料（事業部全体）" xfId="46"/>
    <cellStyle name="_空気清浄機拡販ﾃﾞｰ結果0228_2006年下期重点商品0705ﾏｰｹ修正入_●全体企画会議資料（事業部全体）" xfId="1813"/>
    <cellStyle name="_空気清浄機拡販ﾃﾞｰ結果0228_2006年下期重点商品0705ﾏｰｹ修正入2" xfId="1815"/>
    <cellStyle name="_空気清浄機拡販ﾃﾞｰ結果0228_2006年下期重点商品0705ﾏｰｹ修正入2_■月別付加額グラフ" xfId="1817"/>
    <cellStyle name="_空気清浄機拡販ﾃﾞｰ結果0228_2006年下期重点商品0705ﾏｰｹ修正入2_■月別付加額グラフ_●全体企画会議資料（事業部全体）" xfId="1818"/>
    <cellStyle name="_空気清浄機拡販ﾃﾞｰ結果0228_2006年下期重点商品0705ﾏｰｹ修正入2_●全体企画会議資料（事業部全体）" xfId="1680"/>
    <cellStyle name="_空気清浄機拡販ﾃﾞｰ結果0228_発表用正06年5月分販促物効果測定表" xfId="1820"/>
    <cellStyle name="_空気清浄機拡販ﾃﾞｰ結果0228_発表用正06年5月分販促物効果測定表_■月別付加額グラフ" xfId="1821"/>
    <cellStyle name="_空気清浄機拡販ﾃﾞｰ結果0228_発表用正06年5月分販促物効果測定表_■月別付加額グラフ_●全体企画会議資料（事業部全体）" xfId="84"/>
    <cellStyle name="_空気清浄機拡販ﾃﾞｰ結果0228_発表用正06年5月分販促物効果測定表_●全体企画会議資料（事業部全体）" xfId="1229"/>
    <cellStyle name="_軽量ｶﾗｰ提案" xfId="1822"/>
    <cellStyle name="_軽量ｶﾗｰ提案_【ｺｰﾅﾝ】返品明細" xfId="1467"/>
    <cellStyle name="_軽量ｶﾗｰ提案_【ｺｰﾅﾝ】返品明細_2009事業計画（資材）" xfId="1824"/>
    <cellStyle name="_軽量ｶﾗｰ提案_1007【大口用】コーナン波板導入提案価格一覧" xfId="1825"/>
    <cellStyle name="_軽量ｶﾗｰ提案_1007【大口用】コーナン波板導入提案価格一覧_【ｺｰﾅﾝ】返品明細" xfId="789"/>
    <cellStyle name="_軽量ｶﾗｰ提案_1007【大口用】コーナン波板導入提案価格一覧_【ｺｰﾅﾝ】返品明細_2009事業計画（資材）" xfId="811"/>
    <cellStyle name="_軽量ｶﾗｰ提案_1007【大口用】コーナン波板導入提案価格一覧_2009事業計画（資材）" xfId="1827"/>
    <cellStyle name="_軽量ｶﾗｰ提案_2009事業計画（資材）" xfId="1829"/>
    <cellStyle name="_月別ｷｬﾝﾍﾟｰﾝ" xfId="1830"/>
    <cellStyle name="_高圧洗浄機AP0808" xfId="1832"/>
    <cellStyle name="_彩り企画書" xfId="1833"/>
    <cellStyle name="_彩り企画書_(仮)RGﾁｪｽﾄ商品詳細" xfId="522"/>
    <cellStyle name="_彩り企画書_（仮）新型RGｱﾌﾟﾛｰﾁﾚﾎﾟｰﾄ" xfId="1835"/>
    <cellStyle name="_彩り企画書_（原本）幹部研修会発表用" xfId="1838"/>
    <cellStyle name="_彩り企画書_04.NEW夏の彩り企画書" xfId="1839"/>
    <cellStyle name="_彩り企画書_04.NEW夏の彩り企画書_(仮)RGﾁｪｽﾄ商品詳細" xfId="1840"/>
    <cellStyle name="_彩り企画書_04.NEW夏の彩り企画書_（仮）新型RGｱﾌﾟﾛｰﾁﾚﾎﾟｰﾄ" xfId="1842"/>
    <cellStyle name="_在庫状況0627" xfId="1843"/>
    <cellStyle name="_三和新店御見積り（最終0607）" xfId="1846"/>
    <cellStyle name="_三和新店御見積り（最終0607）_ココカラグループとの取引に利用する帳票関係" xfId="694"/>
    <cellStyle name="_三和新店御見積り（最終0607）_ココカラグループとの取引に利用する帳票関係_ココカラグループとの取引に利用する帳票関係" xfId="1518"/>
    <cellStyle name="_収納・2007年下期重点新商品リスト" xfId="1849"/>
    <cellStyle name="_収納・2007年下期重点新商品リスト_■月別付加額グラフ" xfId="1850"/>
    <cellStyle name="_収納・2007年下期重点新商品リスト_■月別付加額グラフ_●全体企画会議資料（事業部全体）" xfId="1853"/>
    <cellStyle name="_収納・2007年下期重点新商品リスト_●全体企画会議資料（事業部全体）" xfId="1854"/>
    <cellStyle name="_収納インテ" xfId="1855"/>
    <cellStyle name="_収納インテ_【商品詳細】火災報知器2009" xfId="442"/>
    <cellStyle name="_収納インテ_【大山＆柳沢チェック後】ＳＡＢＣＤランク価格表0723提案アイテム" xfId="1857"/>
    <cellStyle name="_収納インテ_【保管】商品マスタ" xfId="1584"/>
    <cellStyle name="_収納インテ_【保管】商品マスタ_■月別付加額グラフ" xfId="1858"/>
    <cellStyle name="_収納インテ_【保管】商品マスタ_■月別付加額グラフ_●全体企画会議資料（事業部全体）" xfId="1861"/>
    <cellStyle name="_収納インテ_【保管】商品マスタ_●全体企画会議資料（事業部全体）" xfId="1587"/>
    <cellStyle name="_収納インテ_■ホーム0708" xfId="520"/>
    <cellStyle name="_収納インテ_■ホーム0708_■月別付加額グラフ" xfId="1360"/>
    <cellStyle name="_収納インテ_■ホーム0708_■月別付加額グラフ_●全体企画会議資料（事業部全体）" xfId="1380"/>
    <cellStyle name="_収納インテ_■ホーム0708_●全体企画会議資料（事業部全体）" xfId="1863"/>
    <cellStyle name="_収納インテ_■ホーム0708_9月SABCDﾗﾝｸ" xfId="313"/>
    <cellStyle name="_収納インテ_■ホーム0708_9月SABCDﾗﾝｸ_9月SABCDﾗﾝｸ" xfId="618"/>
    <cellStyle name="_収納インテ_■月別付加額グラフ" xfId="1841"/>
    <cellStyle name="_収納インテ_■月別付加額グラフ_●全体企画会議資料（事業部全体）" xfId="1743"/>
    <cellStyle name="_収納インテ_●全体企画会議資料（事業部全体）" xfId="1864"/>
    <cellStyle name="_収納インテ_0126SABCD（試算済）" xfId="701"/>
    <cellStyle name="_収納インテ_0126SABCD（試算済）_9月SABCDﾗﾝｸ" xfId="513"/>
    <cellStyle name="_収納インテ_0126SABCD（試算済）_9月SABCDﾗﾝｸ_9月SABCDﾗﾝｸ" xfId="1865"/>
    <cellStyle name="_収納インテ_０７値上価格表 (2)" xfId="1867"/>
    <cellStyle name="_収納インテ_０７値上価格表 (2)_■月別付加額グラフ" xfId="1868"/>
    <cellStyle name="_収納インテ_０７値上価格表 (2)_■月別付加額グラフ_●全体企画会議資料（事業部全体）" xfId="1869"/>
    <cellStyle name="_収納インテ_０７値上価格表 (2)_●全体企画会議資料（事業部全体）" xfId="1871"/>
    <cellStyle name="_収納インテ_1018" xfId="1872"/>
    <cellStyle name="_収納インテ_1018_9月SABCDﾗﾝｸ" xfId="1606"/>
    <cellStyle name="_収納インテ_1018_9月SABCDﾗﾝｸ_9月SABCDﾗﾝｸ" xfId="1873"/>
    <cellStyle name="_収納インテ_1-チェック" xfId="1875"/>
    <cellStyle name="_収納インテ_⑤A納価違い" xfId="1877"/>
    <cellStyle name="_収納インテ_9月SABCDﾗﾝｸ" xfId="1879"/>
    <cellStyle name="_収納インテ_ＳＡＢＣＤランク価格表０７０３" xfId="1880"/>
    <cellStyle name="_収納インテ_ガーデン" xfId="1883"/>
    <cellStyle name="_収納インテ_ガーデン_■月別付加額グラフ" xfId="221"/>
    <cellStyle name="_収納インテ_ガーデン_■月別付加額グラフ_●全体企画会議資料（事業部全体）" xfId="1885"/>
    <cellStyle name="_収納インテ_ガーデン_●全体企画会議資料（事業部全体）" xfId="1886"/>
    <cellStyle name="_収納インテ_ガーデン_０７値上価格表 (2)" xfId="1887"/>
    <cellStyle name="_収納インテ_ガーデン_０７値上価格表 (2)_■月別付加額グラフ" xfId="950"/>
    <cellStyle name="_収納インテ_ガーデン_０７値上価格表 (2)_■月別付加額グラフ_●全体企画会議資料（事業部全体）" xfId="1447"/>
    <cellStyle name="_収納インテ_ガーデン_０７値上価格表 (2)_●全体企画会議資料（事業部全体）" xfId="1888"/>
    <cellStyle name="_収納インテ_ガーデン_営業向けレター" xfId="648"/>
    <cellStyle name="_収納インテ_ガーデン_営業向けレター_■月別付加額グラフ" xfId="1890"/>
    <cellStyle name="_収納インテ_ガーデン_営業向けレター_■月別付加額グラフ_●全体企画会議資料（事業部全体）" xfId="1891"/>
    <cellStyle name="_収納インテ_ガーデン_営業向けレター_●全体企画会議資料（事業部全体）" xfId="1892"/>
    <cellStyle name="_収納インテ_ホーム" xfId="1343"/>
    <cellStyle name="_収納インテ_ホーム(再)" xfId="1248"/>
    <cellStyle name="_収納インテ_ホーム(再)_■月別付加額グラフ" xfId="1895"/>
    <cellStyle name="_収納インテ_ホーム(再)_■月別付加額グラフ_●全体企画会議資料（事業部全体）" xfId="1896"/>
    <cellStyle name="_収納インテ_ホーム(再)_●全体企画会議資料（事業部全体）" xfId="1169"/>
    <cellStyle name="_収納インテ_ホーム(再)_9月SABCDﾗﾝｸ" xfId="1897"/>
    <cellStyle name="_収納インテ_ホーム(再)_9月SABCDﾗﾝｸ_9月SABCDﾗﾝｸ" xfId="1899"/>
    <cellStyle name="_収納インテ_ホーム_■月別付加額グラフ" xfId="1259"/>
    <cellStyle name="_収納インテ_ホーム_■月別付加額グラフ_●全体企画会議資料（事業部全体）" xfId="1900"/>
    <cellStyle name="_収納インテ_ホーム_●全体企画会議資料（事業部全体）" xfId="1901"/>
    <cellStyle name="_収納インテ_ホーム_9月SABCDﾗﾝｸ" xfId="1903"/>
    <cellStyle name="_収納インテ_ホーム_9月SABCDﾗﾝｸ_9月SABCDﾗﾝｸ" xfId="1904"/>
    <cellStyle name="_収納インテ_ﾎｰﾑ11月SABCDランク" xfId="1905"/>
    <cellStyle name="_収納インテ_営業向けレター" xfId="1907"/>
    <cellStyle name="_収納インテ_営業向けレター_■月別付加額グラフ" xfId="1068"/>
    <cellStyle name="_収納インテ_営業向けレター_■月別付加額グラフ_●全体企画会議資料（事業部全体）" xfId="530"/>
    <cellStyle name="_収納インテ_営業向けレター_●全体企画会議資料（事業部全体）" xfId="1403"/>
    <cellStyle name="_収納インテ_未配信）HE事業部SABCDﾗﾝｸ価格表" xfId="1834"/>
    <cellStyle name="_収納家具事業部" xfId="1910"/>
    <cellStyle name="_収納事業部" xfId="1550"/>
    <cellStyle name="_重点商品実績表、ストカバ進捗表" xfId="1913"/>
    <cellStyle name="_商品台帳4月分" xfId="1914"/>
    <cellStyle name="_賞金体系" xfId="1915"/>
    <cellStyle name="_植物4寸観葉部品コード表　赤ゴムとクロトン追加" xfId="1916"/>
    <cellStyle name="_植物4寸観葉部品コード表　赤ゴムとクロトン追加_商品台帳4月分" xfId="1919"/>
    <cellStyle name="_植物4寸観葉部品コード表　赤ゴムとクロトン追加_訂正企画書" xfId="1921"/>
    <cellStyle name="_植物4寸観葉部品コード表　赤ゴムとクロトン追加_訂正企画書_商品台帳（11月～2月出荷商品）" xfId="1923"/>
    <cellStyle name="_植物4寸観葉部品コード表　赤ゴムとクロトン追加_訂正企画書_商品台帳（11月～2月出荷商品）_商品台帳4月分" xfId="76"/>
    <cellStyle name="_植物4寸観葉部品コード表　赤ゴムとクロトン追加_訂正企画書_商品台帳4月分" xfId="1924"/>
    <cellStyle name="_植物価格表_00619" xfId="1925"/>
    <cellStyle name="_植物価格表_00619_07-06-08  ７月台帳" xfId="1926"/>
    <cellStyle name="_植物価格表_0423" xfId="378"/>
    <cellStyle name="_植物価格表_0423_植物価格表_00619" xfId="446"/>
    <cellStyle name="_植物価格表_0423_植物価格表_00619_07-06-08  ７月台帳" xfId="1927"/>
    <cellStyle name="_新マーケティング部情報form" xfId="1928"/>
    <cellStyle name="_新マーケティング部情報form_(正）TOFｼﾘｰｽﾞ商品詳細③" xfId="1929"/>
    <cellStyle name="_新規事業部" xfId="115"/>
    <cellStyle name="_新生活ｶﾗｰｺｰﾃﾞｨﾈｰﾄ提案企画書" xfId="1930"/>
    <cellStyle name="_新生活ｶﾗｰｺｰﾃﾞｨﾈｰﾄ提案企画書_(仮)RGﾁｪｽﾄ商品詳細" xfId="1931"/>
    <cellStyle name="_新生活ｶﾗｰｺｰﾃﾞｨﾈｰﾄ提案企画書_（仮）新型RGｱﾌﾟﾛｰﾁﾚﾎﾟｰﾄ" xfId="1932"/>
    <cellStyle name="_新生活ｶﾗｰｺｰﾃﾞｨﾈｰﾄ提案企画書_（原本）幹部研修会発表用" xfId="1933"/>
    <cellStyle name="_新生活ｶﾗｰｺｰﾃﾞｨﾈｰﾄ提案企画書_04.NEW夏の彩り企画書" xfId="1935"/>
    <cellStyle name="_新生活ｶﾗｰｺｰﾃﾞｨﾈｰﾄ提案企画書_04.NEW夏の彩り企画書_(仮)RGﾁｪｽﾄ商品詳細" xfId="989"/>
    <cellStyle name="_新生活ｶﾗｰｺｰﾃﾞｨﾈｰﾄ提案企画書_04.NEW夏の彩り企画書_（仮）新型RGｱﾌﾟﾛｰﾁﾚﾎﾟｰﾄ" xfId="1936"/>
    <cellStyle name="_新生活ｶﾗｰｺｰﾃﾞｨﾈｰﾄ提案企画書_新生活ｶﾗｰｺｰﾃﾞｨﾈｰﾄ提案企画書NEW" xfId="792"/>
    <cellStyle name="_新生活ｶﾗｰｺｰﾃﾞｨﾈｰﾄ提案企画書_新生活ｶﾗｰｺｰﾃﾞｨﾈｰﾄ提案企画書NEW_(仮)RGﾁｪｽﾄ商品詳細" xfId="1937"/>
    <cellStyle name="_新生活ｶﾗｰｺｰﾃﾞｨﾈｰﾄ提案企画書_新生活ｶﾗｰｺｰﾃﾞｨﾈｰﾄ提案企画書NEW_（仮）新型RGｱﾌﾟﾛｰﾁﾚﾎﾟｰﾄ" xfId="1938"/>
    <cellStyle name="_新生活ｶﾗｰｺｰﾃﾞｨﾈｰﾄ提案企画書_新生活ｶﾗｰｺｰﾃﾞｨﾈｰﾄ提案企画書NEW_（原本）幹部研修会発表用" xfId="1939"/>
    <cellStyle name="_新生活ｶﾗｰｺｰﾃﾞｨﾈｰﾄ提案企画書_新生活ｶﾗｰｺｰﾃﾞｨﾈｰﾄ提案企画書NEW_04.NEW夏の彩り企画書" xfId="750"/>
    <cellStyle name="_新生活ｶﾗｰｺｰﾃﾞｨﾈｰﾄ提案企画書_新生活ｶﾗｰｺｰﾃﾞｨﾈｰﾄ提案企画書NEW_04.NEW夏の彩り企画書_(仮)RGﾁｪｽﾄ商品詳細" xfId="1435"/>
    <cellStyle name="_新生活ｶﾗｰｺｰﾃﾞｨﾈｰﾄ提案企画書_新生活ｶﾗｰｺｰﾃﾞｨﾈｰﾄ提案企画書NEW_04.NEW夏の彩り企画書_（仮）新型RGｱﾌﾟﾛｰﾁﾚﾎﾟｰﾄ" xfId="260"/>
    <cellStyle name="_新生活ｶﾗｰｺｰﾃﾞｨﾈｰﾄ提案企画書111" xfId="1942"/>
    <cellStyle name="_新生活ｶﾗｰｺｰﾃﾞｨﾈｰﾄ提案企画書111_(仮)RGﾁｪｽﾄ商品詳細" xfId="1881"/>
    <cellStyle name="_新生活ｶﾗｰｺｰﾃﾞｨﾈｰﾄ提案企画書111_（仮）新型RGｱﾌﾟﾛｰﾁﾚﾎﾟｰﾄ" xfId="706"/>
    <cellStyle name="_新生活ｶﾗｰｺｰﾃﾞｨﾈｰﾄ提案企画書111_（原本）幹部研修会発表用" xfId="144"/>
    <cellStyle name="_新生活ｶﾗｰｺｰﾃﾞｨﾈｰﾄ提案企画書111_04.NEW夏の彩り企画書" xfId="745"/>
    <cellStyle name="_新生活ｶﾗｰｺｰﾃﾞｨﾈｰﾄ提案企画書111_04.NEW夏の彩り企画書_(仮)RGﾁｪｽﾄ商品詳細" xfId="1943"/>
    <cellStyle name="_新生活ｶﾗｰｺｰﾃﾞｨﾈｰﾄ提案企画書111_04.NEW夏の彩り企画書_（仮）新型RGｱﾌﾟﾛｰﾁﾚﾎﾟｰﾄ" xfId="1944"/>
    <cellStyle name="_全体事業計画" xfId="1945"/>
    <cellStyle name="_全体事業計画_■月別付加額グラフ" xfId="1946"/>
    <cellStyle name="_全体事業計画_■月別付加額グラフ_●全体企画会議資料（事業部全体）" xfId="1947"/>
    <cellStyle name="_全体事業計画_●全体企画会議資料（事業部全体）" xfId="1948"/>
    <cellStyle name="_全体事業計画_1" xfId="1950"/>
    <cellStyle name="_全体事業計画_1_■月別付加額グラフ" xfId="1951"/>
    <cellStyle name="_全体事業計画_1_■月別付加額グラフ_●全体企画会議資料（事業部全体）" xfId="1952"/>
    <cellStyle name="_全体事業計画_1_●全体企画会議資料（事業部全体）" xfId="1955"/>
    <cellStyle name="_全体事業計画_全体事業計画" xfId="1302"/>
    <cellStyle name="_全体事業計画_全体事業計画_■月別付加額グラフ" xfId="1956"/>
    <cellStyle name="_全体事業計画_全体事業計画_■月別付加額グラフ_●全体企画会議資料（事業部全体）" xfId="1957"/>
    <cellStyle name="_全体事業計画_全体事業計画_●全体企画会議資料（事業部全体）" xfId="52"/>
    <cellStyle name="_全体事業計画_配信用_観葉植物企画書" xfId="1786"/>
    <cellStyle name="_全体事業計画_配信用_観葉植物企画書_■月別付加額グラフ" xfId="1959"/>
    <cellStyle name="_全体事業計画_配信用_観葉植物企画書_■月別付加額グラフ_●全体企画会議資料（事業部全体）" xfId="1960"/>
    <cellStyle name="_全体事業計画_配信用_観葉植物企画書_●全体企画会議資料（事業部全体）" xfId="1961"/>
    <cellStyle name="_単価明細(新商品Aランク依頼)→chk50317＆Aランク表" xfId="231"/>
    <cellStyle name="_単価明細(新商品Aランク依頼)→chk50317＆Aランク表_（原本）幹部研修会発表用" xfId="450"/>
    <cellStyle name="_単価明細(新商品Aランク依頼)→chk50317＆Aランク表_【商品詳細】火災報知器2009" xfId="1567"/>
    <cellStyle name="_単価明細(新商品Aランク依頼)→chk50317＆Aランク表_【保管】商品マスタ" xfId="1963"/>
    <cellStyle name="_単価明細(新商品Aランク依頼)→chk50317＆Aランク表_【保管】商品マスタ_■月別付加額グラフ" xfId="1964"/>
    <cellStyle name="_単価明細(新商品Aランク依頼)→chk50317＆Aランク表_【保管】商品マスタ_■月別付加額グラフ_●全体企画会議資料（事業部全体）" xfId="1966"/>
    <cellStyle name="_単価明細(新商品Aランク依頼)→chk50317＆Aランク表_【保管】商品マスタ_●全体企画会議資料（事業部全体）" xfId="1444"/>
    <cellStyle name="_単価明細(新商品Aランク依頼)→chk50317＆Aランク表_■月別付加額グラフ" xfId="5"/>
    <cellStyle name="_単価明細(新商品Aランク依頼)→chk50317＆Aランク表_■月別付加額グラフ_●全体企画会議資料（事業部全体）" xfId="1967"/>
    <cellStyle name="_単価明細(新商品Aランク依頼)→chk50317＆Aランク表_●全体企画会議資料（事業部全体）" xfId="1844"/>
    <cellStyle name="_単価明細(新商品Aランク依頼)→chk50317＆Aランク表_0307 SABCDランク価格表（ｼｭﾚｯﾀﾞｰ）" xfId="94"/>
    <cellStyle name="_単価明細(新商品Aランク依頼)→chk50317＆Aランク表_0307 SABCDランク価格表（ｾｷｭﾘﾃｨ）" xfId="1968"/>
    <cellStyle name="_単価明細(新商品Aランク依頼)→chk50317＆Aランク表_0307 SABCDランク価格表（資材）" xfId="445"/>
    <cellStyle name="_単価明細(新商品Aランク依頼)→chk50317＆Aランク表_05.プラ鉢スポット企画のご提案" xfId="91"/>
    <cellStyle name="_単価明細(新商品Aランク依頼)→chk50317＆Aランク表_05.プラ鉢スポット企画のご提案_06.各企画提案_作成中送信用" xfId="1970"/>
    <cellStyle name="_単価明細(新商品Aランク依頼)→chk50317＆Aランク表_05.プラ鉢スポット企画のご提案_08-0128-観葉植物売場立上促進企画" xfId="1847"/>
    <cellStyle name="_単価明細(新商品Aランク依頼)→chk50317＆Aランク表_０７０４家具" xfId="909"/>
    <cellStyle name="_単価明細(新商品Aランク依頼)→chk50317＆Aランク表_０７０４家具_■月別付加額グラフ" xfId="911"/>
    <cellStyle name="_単価明細(新商品Aランク依頼)→chk50317＆Aランク表_０７０４家具_■月別付加額グラフ_●全体企画会議資料（事業部全体）" xfId="914"/>
    <cellStyle name="_単価明細(新商品Aランク依頼)→chk50317＆Aランク表_０７０４家具_●全体企画会議資料（事業部全体）" xfId="917"/>
    <cellStyle name="_単価明細(新商品Aランク依頼)→chk50317＆Aランク表_０７０４収納インテ" xfId="203"/>
    <cellStyle name="_単価明細(新商品Aランク依頼)→chk50317＆Aランク表_０７０４収納インテ_■月別付加額グラフ" xfId="1971"/>
    <cellStyle name="_単価明細(新商品Aランク依頼)→chk50317＆Aランク表_０７０４収納インテ_■月別付加額グラフ_●全体企画会議資料（事業部全体）" xfId="311"/>
    <cellStyle name="_単価明細(新商品Aランク依頼)→chk50317＆Aランク表_０７０４収納インテ_●全体企画会議資料（事業部全体）" xfId="866"/>
    <cellStyle name="_単価明細(新商品Aランク依頼)→chk50317＆Aランク表_０７値上価格表 (2)" xfId="1974"/>
    <cellStyle name="_単価明細(新商品Aランク依頼)→chk50317＆Aランク表_０７値上価格表 (2)_■月別付加額グラフ" xfId="1976"/>
    <cellStyle name="_単価明細(新商品Aランク依頼)→chk50317＆Aランク表_０７値上価格表 (2)_■月別付加額グラフ_●全体企画会議資料（事業部全体）" xfId="1977"/>
    <cellStyle name="_単価明細(新商品Aランク依頼)→chk50317＆Aランク表_０７値上価格表 (2)_●全体企画会議資料（事業部全体）" xfId="1220"/>
    <cellStyle name="_単価明細(新商品Aランク依頼)→chk50317＆Aランク表_0809Wシュレッダー事業部" xfId="2"/>
    <cellStyle name="_単価明細(新商品Aランク依頼)→chk50317＆Aランク表_200708_Aﾗﾝｸ付加入" xfId="223"/>
    <cellStyle name="_単価明細(新商品Aランク依頼)→chk50317＆Aランク表_200709_Aﾗﾝｸ付加入" xfId="1978"/>
    <cellStyle name="_単価明細(新商品Aランク依頼)→chk50317＆Aランク表_200710_Aﾗﾝｸ付加入" xfId="1979"/>
    <cellStyle name="_単価明細(新商品Aランク依頼)→chk50317＆Aランク表_2008_9月" xfId="1980"/>
    <cellStyle name="_単価明細(新商品Aランク依頼)→chk50317＆Aランク表_2008除雪用品価格表_営業配信用0901" xfId="1982"/>
    <cellStyle name="_単価明細(新商品Aランク依頼)→chk50317＆Aランク表_③【商品詳細】土佐ひのきシリーズ（仮）" xfId="1983"/>
    <cellStyle name="_単価明細(新商品Aランク依頼)→chk50317＆Aランク表_9月SABCDﾗﾝｸ" xfId="136"/>
    <cellStyle name="_単価明細(新商品Aランク依頼)→chk50317＆Aランク表_9月SABCDﾗﾝｸ_9月SABCDﾗﾝｸ" xfId="1320"/>
    <cellStyle name="_単価明細(新商品Aランク依頼)→chk50317＆Aランク表_CB3" xfId="1235"/>
    <cellStyle name="_単価明細(新商品Aランク依頼)→chk50317＆Aランク表_new新商品一覧(案)" xfId="1985"/>
    <cellStyle name="_単価明細(新商品Aランク依頼)→chk50317＆Aランク表_new新商品一覧(案)_植物価格表_00619" xfId="1986"/>
    <cellStyle name="_単価明細(新商品Aランク依頼)→chk50317＆Aランク表_new新商品一覧(案)_植物価格表_00619_07-06-08  ７月台帳" xfId="1988"/>
    <cellStyle name="_単価明細(新商品Aランク依頼)→chk50317＆Aランク表_new新商品一覧(案)_植物価格表_0423" xfId="34"/>
    <cellStyle name="_単価明細(新商品Aランク依頼)→chk50317＆Aランク表_new新商品一覧(案)_植物価格表_0423_植物価格表_00619" xfId="1991"/>
    <cellStyle name="_単価明細(新商品Aランク依頼)→chk50317＆Aランク表_new新商品一覧(案)_植物価格表_0423_植物価格表_00619_07-06-08  ７月台帳" xfId="531"/>
    <cellStyle name="_単価明細(新商品Aランク依頼)→chk50317＆Aランク表_PAﾗﾝｸ0607" xfId="1684"/>
    <cellStyle name="_単価明細(新商品Aランク依頼)→chk50317＆Aランク表_PAﾗﾝｸ0607_05.プラ鉢スポット企画のご提案" xfId="1993"/>
    <cellStyle name="_単価明細(新商品Aランク依頼)→chk50317＆Aランク表_PAﾗﾝｸ0607_05.プラ鉢スポット企画のご提案_06.各企画提案_作成中送信用" xfId="1994"/>
    <cellStyle name="_単価明細(新商品Aランク依頼)→chk50317＆Aランク表_PAﾗﾝｸ0607_05.プラ鉢スポット企画のご提案_08-0128-観葉植物売場立上促進企画" xfId="1995"/>
    <cellStyle name="_単価明細(新商品Aランク依頼)→chk50317＆Aランク表_PAﾗﾝｸ0607_タカギ分析（2007.10.25）" xfId="1996"/>
    <cellStyle name="_単価明細(新商品Aランク依頼)→chk50317＆Aランク表_PAﾗﾝｸ0704" xfId="1997"/>
    <cellStyle name="_単価明細(新商品Aランク依頼)→chk50317＆Aランク表_PAﾗﾝｸ0704_■月別付加額グラフ" xfId="2000"/>
    <cellStyle name="_単価明細(新商品Aランク依頼)→chk50317＆Aランク表_PAﾗﾝｸ0704_■月別付加額グラフ_●全体企画会議資料（事業部全体）" xfId="570"/>
    <cellStyle name="_単価明細(新商品Aランク依頼)→chk50317＆Aランク表_PAﾗﾝｸ0704_●全体企画会議資料（事業部全体）" xfId="2001"/>
    <cellStyle name="_単価明細(新商品Aランク依頼)→chk50317＆Aランク表_PAﾗﾝｸ0705" xfId="183"/>
    <cellStyle name="_単価明細(新商品Aランク依頼)→chk50317＆Aランク表_PAﾗﾝｸ0705_【商品詳細】火災報知器2009" xfId="778"/>
    <cellStyle name="_単価明細(新商品Aランク依頼)→chk50317＆Aランク表_PAﾗﾝｸ0705_【大山＆柳沢チェック後】ＳＡＢＣＤランク価格表0723提案アイテム" xfId="924"/>
    <cellStyle name="_単価明細(新商品Aランク依頼)→chk50317＆Aランク表_PAﾗﾝｸ0705_【保管】商品マスタ" xfId="2002"/>
    <cellStyle name="_単価明細(新商品Aランク依頼)→chk50317＆Aランク表_PAﾗﾝｸ0705_【保管】商品マスタ_■月別付加額グラフ" xfId="2003"/>
    <cellStyle name="_単価明細(新商品Aランク依頼)→chk50317＆Aランク表_PAﾗﾝｸ0705_【保管】商品マスタ_■月別付加額グラフ_●全体企画会議資料（事業部全体）" xfId="2004"/>
    <cellStyle name="_単価明細(新商品Aランク依頼)→chk50317＆Aランク表_PAﾗﾝｸ0705_【保管】商品マスタ_●全体企画会議資料（事業部全体）" xfId="1906"/>
    <cellStyle name="_単価明細(新商品Aランク依頼)→chk50317＆Aランク表_PAﾗﾝｸ0705_■ホーム0708" xfId="1848"/>
    <cellStyle name="_単価明細(新商品Aランク依頼)→chk50317＆Aランク表_PAﾗﾝｸ0705_■ホーム0708_■月別付加額グラフ" xfId="896"/>
    <cellStyle name="_単価明細(新商品Aランク依頼)→chk50317＆Aランク表_PAﾗﾝｸ0705_■ホーム0708_■月別付加額グラフ_●全体企画会議資料（事業部全体）" xfId="2005"/>
    <cellStyle name="_単価明細(新商品Aランク依頼)→chk50317＆Aランク表_PAﾗﾝｸ0705_■ホーム0708_●全体企画会議資料（事業部全体）" xfId="1664"/>
    <cellStyle name="_単価明細(新商品Aランク依頼)→chk50317＆Aランク表_PAﾗﾝｸ0705_■ホーム0708_9月SABCDﾗﾝｸ" xfId="2006"/>
    <cellStyle name="_単価明細(新商品Aランク依頼)→chk50317＆Aランク表_PAﾗﾝｸ0705_■ホーム0708_9月SABCDﾗﾝｸ_9月SABCDﾗﾝｸ" xfId="2008"/>
    <cellStyle name="_単価明細(新商品Aランク依頼)→chk50317＆Aランク表_PAﾗﾝｸ0705_■月別付加額グラフ" xfId="2009"/>
    <cellStyle name="_単価明細(新商品Aランク依頼)→chk50317＆Aランク表_PAﾗﾝｸ0705_■月別付加額グラフ_●全体企画会議資料（事業部全体）" xfId="2010"/>
    <cellStyle name="_単価明細(新商品Aランク依頼)→chk50317＆Aランク表_PAﾗﾝｸ0705_●全体企画会議資料（事業部全体）" xfId="987"/>
    <cellStyle name="_単価明細(新商品Aランク依頼)→chk50317＆Aランク表_PAﾗﾝｸ0705_0126SABCD（試算済）" xfId="2012"/>
    <cellStyle name="_単価明細(新商品Aランク依頼)→chk50317＆Aランク表_PAﾗﾝｸ0705_0126SABCD（試算済）_9月SABCDﾗﾝｸ" xfId="2013"/>
    <cellStyle name="_単価明細(新商品Aランク依頼)→chk50317＆Aランク表_PAﾗﾝｸ0705_0126SABCD（試算済）_9月SABCDﾗﾝｸ_9月SABCDﾗﾝｸ" xfId="1381"/>
    <cellStyle name="_単価明細(新商品Aランク依頼)→chk50317＆Aランク表_PAﾗﾝｸ0705_０７値上価格表 (2)" xfId="1149"/>
    <cellStyle name="_単価明細(新商品Aランク依頼)→chk50317＆Aランク表_PAﾗﾝｸ0705_０７値上価格表 (2)_■月別付加額グラフ" xfId="2014"/>
    <cellStyle name="_単価明細(新商品Aランク依頼)→chk50317＆Aランク表_PAﾗﾝｸ0705_０７値上価格表 (2)_■月別付加額グラフ_●全体企画会議資料（事業部全体）" xfId="2015"/>
    <cellStyle name="_単価明細(新商品Aランク依頼)→chk50317＆Aランク表_PAﾗﾝｸ0705_０７値上価格表 (2)_●全体企画会議資料（事業部全体）" xfId="2016"/>
    <cellStyle name="_単価明細(新商品Aランク依頼)→chk50317＆Aランク表_PAﾗﾝｸ0705_1018" xfId="776"/>
    <cellStyle name="_単価明細(新商品Aランク依頼)→chk50317＆Aランク表_PAﾗﾝｸ0705_1018_9月SABCDﾗﾝｸ" xfId="2017"/>
    <cellStyle name="_単価明細(新商品Aランク依頼)→chk50317＆Aランク表_PAﾗﾝｸ0705_1018_9月SABCDﾗﾝｸ_9月SABCDﾗﾝｸ" xfId="2019"/>
    <cellStyle name="_単価明細(新商品Aランク依頼)→chk50317＆Aランク表_PAﾗﾝｸ0705_1-チェック" xfId="2020"/>
    <cellStyle name="_単価明細(新商品Aランク依頼)→chk50317＆Aランク表_PAﾗﾝｸ0705_⑤A納価違い" xfId="2022"/>
    <cellStyle name="_単価明細(新商品Aランク依頼)→chk50317＆Aランク表_PAﾗﾝｸ0705_9月SABCDﾗﾝｸ" xfId="844"/>
    <cellStyle name="_単価明細(新商品Aランク依頼)→chk50317＆Aランク表_PAﾗﾝｸ0705_ガーデン" xfId="85"/>
    <cellStyle name="_単価明細(新商品Aランク依頼)→chk50317＆Aランク表_PAﾗﾝｸ0705_ガーデン_■月別付加額グラフ" xfId="51"/>
    <cellStyle name="_単価明細(新商品Aランク依頼)→chk50317＆Aランク表_PAﾗﾝｸ0705_ガーデン_■月別付加額グラフ_●全体企画会議資料（事業部全体）" xfId="2023"/>
    <cellStyle name="_単価明細(新商品Aランク依頼)→chk50317＆Aランク表_PAﾗﾝｸ0705_ガーデン_●全体企画会議資料（事業部全体）" xfId="2024"/>
    <cellStyle name="_単価明細(新商品Aランク依頼)→chk50317＆Aランク表_PAﾗﾝｸ0705_ガーデン_０７値上価格表 (2)" xfId="21"/>
    <cellStyle name="_単価明細(新商品Aランク依頼)→chk50317＆Aランク表_PAﾗﾝｸ0705_ガーデン_０７値上価格表 (2)_■月別付加額グラフ" xfId="2025"/>
    <cellStyle name="_単価明細(新商品Aランク依頼)→chk50317＆Aランク表_PAﾗﾝｸ0705_ガーデン_０７値上価格表 (2)_■月別付加額グラフ_●全体企画会議資料（事業部全体）" xfId="2026"/>
    <cellStyle name="_単価明細(新商品Aランク依頼)→chk50317＆Aランク表_PAﾗﾝｸ0705_ガーデン_０７値上価格表 (2)_●全体企画会議資料（事業部全体）" xfId="2028"/>
    <cellStyle name="_単価明細(新商品Aランク依頼)→chk50317＆Aランク表_PAﾗﾝｸ0705_ガーデン_営業向けレター" xfId="2029"/>
    <cellStyle name="_単価明細(新商品Aランク依頼)→chk50317＆Aランク表_PAﾗﾝｸ0705_ガーデン_営業向けレター_■月別付加額グラフ" xfId="2030"/>
    <cellStyle name="_単価明細(新商品Aランク依頼)→chk50317＆Aランク表_PAﾗﾝｸ0705_ガーデン_営業向けレター_■月別付加額グラフ_●全体企画会議資料（事業部全体）" xfId="1049"/>
    <cellStyle name="_単価明細(新商品Aランク依頼)→chk50317＆Aランク表_PAﾗﾝｸ0705_ガーデン_営業向けレター_●全体企画会議資料（事業部全体）" xfId="2031"/>
    <cellStyle name="_単価明細(新商品Aランク依頼)→chk50317＆Aランク表_PAﾗﾝｸ0705_ホーム" xfId="2032"/>
    <cellStyle name="_単価明細(新商品Aランク依頼)→chk50317＆Aランク表_PAﾗﾝｸ0705_ホーム(再)" xfId="2033"/>
    <cellStyle name="_単価明細(新商品Aランク依頼)→chk50317＆Aランク表_PAﾗﾝｸ0705_ホーム(再)_■月別付加額グラフ" xfId="167"/>
    <cellStyle name="_単価明細(新商品Aランク依頼)→chk50317＆Aランク表_PAﾗﾝｸ0705_ホーム(再)_■月別付加額グラフ_●全体企画会議資料（事業部全体）" xfId="2034"/>
    <cellStyle name="_単価明細(新商品Aランク依頼)→chk50317＆Aランク表_PAﾗﾝｸ0705_ホーム(再)_●全体企画会議資料（事業部全体）" xfId="2036"/>
    <cellStyle name="_単価明細(新商品Aランク依頼)→chk50317＆Aランク表_PAﾗﾝｸ0705_ホーム(再)_9月SABCDﾗﾝｸ" xfId="417"/>
    <cellStyle name="_単価明細(新商品Aランク依頼)→chk50317＆Aランク表_PAﾗﾝｸ0705_ホーム(再)_9月SABCDﾗﾝｸ_9月SABCDﾗﾝｸ" xfId="2037"/>
    <cellStyle name="_単価明細(新商品Aランク依頼)→chk50317＆Aランク表_PAﾗﾝｸ0705_ホーム_■月別付加額グラフ" xfId="2038"/>
    <cellStyle name="_単価明細(新商品Aランク依頼)→chk50317＆Aランク表_PAﾗﾝｸ0705_ホーム_■月別付加額グラフ_●全体企画会議資料（事業部全体）" xfId="2040"/>
    <cellStyle name="_単価明細(新商品Aランク依頼)→chk50317＆Aランク表_PAﾗﾝｸ0705_ホーム_●全体企画会議資料（事業部全体）" xfId="2042"/>
    <cellStyle name="_単価明細(新商品Aランク依頼)→chk50317＆Aランク表_PAﾗﾝｸ0705_ホーム_9月SABCDﾗﾝｸ" xfId="2043"/>
    <cellStyle name="_単価明細(新商品Aランク依頼)→chk50317＆Aランク表_PAﾗﾝｸ0705_ホーム_9月SABCDﾗﾝｸ_9月SABCDﾗﾝｸ" xfId="2044"/>
    <cellStyle name="_単価明細(新商品Aランク依頼)→chk50317＆Aランク表_PAﾗﾝｸ0705_ﾎｰﾑ11月SABCDランク" xfId="1698"/>
    <cellStyle name="_単価明細(新商品Aランク依頼)→chk50317＆Aランク表_PAﾗﾝｸ0705_営業向けレター" xfId="2045"/>
    <cellStyle name="_単価明細(新商品Aランク依頼)→chk50317＆Aランク表_PAﾗﾝｸ0705_営業向けレター_■月別付加額グラフ" xfId="2046"/>
    <cellStyle name="_単価明細(新商品Aランク依頼)→chk50317＆Aランク表_PAﾗﾝｸ0705_営業向けレター_■月別付加額グラフ_●全体企画会議資料（事業部全体）" xfId="2047"/>
    <cellStyle name="_単価明細(新商品Aランク依頼)→chk50317＆Aランク表_PAﾗﾝｸ0705_営業向けレター_●全体企画会議資料（事業部全体）" xfId="514"/>
    <cellStyle name="_単価明細(新商品Aランク依頼)→chk50317＆Aランク表_PAﾗﾝｸ0705_未配信）HE事業部SABCDﾗﾝｸ価格表" xfId="2049"/>
    <cellStyle name="_単価明細(新商品Aランク依頼)→chk50317＆Aランク表_ガーデン" xfId="299"/>
    <cellStyle name="_単価明細(新商品Aランク依頼)→chk50317＆Aランク表_グラフ・ランキング31W" xfId="1866"/>
    <cellStyle name="_単価明細(新商品Aランク依頼)→chk50317＆Aランク表_タカギ分析（2007.10.25）" xfId="213"/>
    <cellStyle name="_単価明細(新商品Aランク依頼)→chk50317＆Aランク表_ハードオフィス" xfId="2050"/>
    <cellStyle name="_単価明細(新商品Aランク依頼)→chk50317＆Aランク表_ハードオフィス_■月別付加額グラフ" xfId="2052"/>
    <cellStyle name="_単価明細(新商品Aランク依頼)→chk50317＆Aランク表_ハードオフィス_■月別付加額グラフ_●全体企画会議資料（事業部全体）" xfId="2054"/>
    <cellStyle name="_単価明細(新商品Aランク依頼)→chk50317＆Aランク表_ハードオフィス_●全体企画会議資料（事業部全体）" xfId="2057"/>
    <cellStyle name="_単価明細(新商品Aランク依頼)→chk50317＆Aランク表_ペット" xfId="2060"/>
    <cellStyle name="_単価明細(新商品Aランク依頼)→chk50317＆Aランク表_ペット_■月別付加額グラフ" xfId="2061"/>
    <cellStyle name="_単価明細(新商品Aランク依頼)→chk50317＆Aランク表_ペット_■月別付加額グラフ_●全体企画会議資料（事業部全体）" xfId="2062"/>
    <cellStyle name="_単価明細(新商品Aランク依頼)→chk50317＆Aランク表_ペット_●全体企画会議資料（事業部全体）" xfId="352"/>
    <cellStyle name="_単価明細(新商品Aランク依頼)→chk50317＆Aランク表_ペット_ＳＡＢＣＤランク価格表０７０３" xfId="918"/>
    <cellStyle name="_単価明細(新商品Aランク依頼)→chk50317＆Aランク表_ペットＡランク価格表0803" xfId="437"/>
    <cellStyle name="_単価明細(新商品Aランク依頼)→chk50317＆Aランク表_ペット事業部" xfId="172"/>
    <cellStyle name="_単価明細(新商品Aランク依頼)→chk50317＆Aランク表_ベビー・キッズ事業部" xfId="2063"/>
    <cellStyle name="_単価明細(新商品Aランク依頼)→chk50317＆Aランク表_ホーム" xfId="2065"/>
    <cellStyle name="_単価明細(新商品Aランク依頼)→chk50317＆Aランク表_ホーム_■月別付加額グラフ" xfId="1775"/>
    <cellStyle name="_単価明細(新商品Aランク依頼)→chk50317＆Aランク表_ホーム_■月別付加額グラフ_●全体企画会議資料（事業部全体）" xfId="1781"/>
    <cellStyle name="_単価明細(新商品Aランク依頼)→chk50317＆Aランク表_ホーム_●全体企画会議資料（事業部全体）" xfId="2066"/>
    <cellStyle name="_単価明細(新商品Aランク依頼)→chk50317＆Aランク表_ホーム事業部" xfId="1494"/>
    <cellStyle name="_単価明細(新商品Aランク依頼)→chk50317＆Aランク表_ワンケアＱＡ" xfId="1541"/>
    <cellStyle name="_単価明細(新商品Aランク依頼)→chk50317＆Aランク表_営業向けレター" xfId="2067"/>
    <cellStyle name="_単価明細(新商品Aランク依頼)→chk50317＆Aランク表_営業向けレター_■月別付加額グラフ" xfId="2068"/>
    <cellStyle name="_単価明細(新商品Aランク依頼)→chk50317＆Aランク表_営業向けレター_■月別付加額グラフ_●全体企画会議資料（事業部全体）" xfId="1908"/>
    <cellStyle name="_単価明細(新商品Aランク依頼)→chk50317＆Aランク表_営業向けレター_●全体企画会議資料（事業部全体）" xfId="2070"/>
    <cellStyle name="_単価明細(新商品Aランク依頼)→chk50317＆Aランク表_家具" xfId="2071"/>
    <cellStyle name="_単価明細(新商品Aランク依頼)→chk50317＆Aランク表_家具_【商品詳細】火災報知器2009" xfId="577"/>
    <cellStyle name="_単価明細(新商品Aランク依頼)→chk50317＆Aランク表_家具_【大山＆柳沢チェック後】ＳＡＢＣＤランク価格表0723提案アイテム" xfId="2007"/>
    <cellStyle name="_単価明細(新商品Aランク依頼)→chk50317＆Aランク表_家具_【保管】商品マスタ" xfId="2074"/>
    <cellStyle name="_単価明細(新商品Aランク依頼)→chk50317＆Aランク表_家具_【保管】商品マスタ_■月別付加額グラフ" xfId="2075"/>
    <cellStyle name="_単価明細(新商品Aランク依頼)→chk50317＆Aランク表_家具_【保管】商品マスタ_■月別付加額グラフ_●全体企画会議資料（事業部全体）" xfId="1291"/>
    <cellStyle name="_単価明細(新商品Aランク依頼)→chk50317＆Aランク表_家具_【保管】商品マスタ_●全体企画会議資料（事業部全体）" xfId="2076"/>
    <cellStyle name="_単価明細(新商品Aランク依頼)→chk50317＆Aランク表_家具_■ホーム0708" xfId="23"/>
    <cellStyle name="_単価明細(新商品Aランク依頼)→chk50317＆Aランク表_家具_■ホーム0708_■月別付加額グラフ" xfId="2078"/>
    <cellStyle name="_単価明細(新商品Aランク依頼)→chk50317＆Aランク表_家具_■ホーム0708_■月別付加額グラフ_●全体企画会議資料（事業部全体）" xfId="2079"/>
    <cellStyle name="_単価明細(新商品Aランク依頼)→chk50317＆Aランク表_家具_■ホーム0708_●全体企画会議資料（事業部全体）" xfId="2080"/>
    <cellStyle name="_単価明細(新商品Aランク依頼)→chk50317＆Aランク表_家具_■ホーム0708_9月SABCDﾗﾝｸ" xfId="2081"/>
    <cellStyle name="_単価明細(新商品Aランク依頼)→chk50317＆Aランク表_家具_■ホーム0708_9月SABCDﾗﾝｸ_9月SABCDﾗﾝｸ" xfId="2083"/>
    <cellStyle name="_単価明細(新商品Aランク依頼)→chk50317＆Aランク表_家具_■月別付加額グラフ" xfId="2085"/>
    <cellStyle name="_単価明細(新商品Aランク依頼)→chk50317＆Aランク表_家具_■月別付加額グラフ_●全体企画会議資料（事業部全体）" xfId="649"/>
    <cellStyle name="_単価明細(新商品Aランク依頼)→chk50317＆Aランク表_家具_●全体企画会議資料（事業部全体）" xfId="2087"/>
    <cellStyle name="_単価明細(新商品Aランク依頼)→chk50317＆Aランク表_家具_0126SABCD（試算済）" xfId="742"/>
    <cellStyle name="_単価明細(新商品Aランク依頼)→chk50317＆Aランク表_家具_0126SABCD（試算済）_9月SABCDﾗﾝｸ" xfId="2088"/>
    <cellStyle name="_単価明細(新商品Aランク依頼)→chk50317＆Aランク表_家具_0126SABCD（試算済）_9月SABCDﾗﾝｸ_9月SABCDﾗﾝｸ" xfId="56"/>
    <cellStyle name="_単価明細(新商品Aランク依頼)→chk50317＆Aランク表_家具_０７値上価格表 (2)" xfId="2089"/>
    <cellStyle name="_単価明細(新商品Aランク依頼)→chk50317＆Aランク表_家具_０７値上価格表 (2)_■月別付加額グラフ" xfId="2090"/>
    <cellStyle name="_単価明細(新商品Aランク依頼)→chk50317＆Aランク表_家具_０７値上価格表 (2)_■月別付加額グラフ_●全体企画会議資料（事業部全体）" xfId="2092"/>
    <cellStyle name="_単価明細(新商品Aランク依頼)→chk50317＆Aランク表_家具_０７値上価格表 (2)_●全体企画会議資料（事業部全体）" xfId="2094"/>
    <cellStyle name="_単価明細(新商品Aランク依頼)→chk50317＆Aランク表_家具_1018" xfId="2095"/>
    <cellStyle name="_単価明細(新商品Aランク依頼)→chk50317＆Aランク表_家具_1018_9月SABCDﾗﾝｸ" xfId="2097"/>
    <cellStyle name="_単価明細(新商品Aランク依頼)→chk50317＆Aランク表_家具_1018_9月SABCDﾗﾝｸ_9月SABCDﾗﾝｸ" xfId="2098"/>
    <cellStyle name="_単価明細(新商品Aランク依頼)→chk50317＆Aランク表_家具_1-チェック" xfId="2099"/>
    <cellStyle name="_単価明細(新商品Aランク依頼)→chk50317＆Aランク表_家具_⑤A納価違い" xfId="2102"/>
    <cellStyle name="_単価明細(新商品Aランク依頼)→chk50317＆Aランク表_家具_9月SABCDﾗﾝｸ" xfId="2104"/>
    <cellStyle name="_単価明細(新商品Aランク依頼)→chk50317＆Aランク表_家具_ＳＡＢＣＤランク価格表０７０３" xfId="1472"/>
    <cellStyle name="_単価明細(新商品Aランク依頼)→chk50317＆Aランク表_家具_ガーデン" xfId="1045"/>
    <cellStyle name="_単価明細(新商品Aランク依頼)→chk50317＆Aランク表_家具_ガーデン_■月別付加額グラフ" xfId="2105"/>
    <cellStyle name="_単価明細(新商品Aランク依頼)→chk50317＆Aランク表_家具_ガーデン_■月別付加額グラフ_●全体企画会議資料（事業部全体）" xfId="2108"/>
    <cellStyle name="_単価明細(新商品Aランク依頼)→chk50317＆Aランク表_家具_ガーデン_●全体企画会議資料（事業部全体）" xfId="2110"/>
    <cellStyle name="_単価明細(新商品Aランク依頼)→chk50317＆Aランク表_家具_ガーデン_０７値上価格表 (2)" xfId="2111"/>
    <cellStyle name="_単価明細(新商品Aランク依頼)→chk50317＆Aランク表_家具_ガーデン_０７値上価格表 (2)_■月別付加額グラフ" xfId="1062"/>
    <cellStyle name="_単価明細(新商品Aランク依頼)→chk50317＆Aランク表_家具_ガーデン_０７値上価格表 (2)_■月別付加額グラフ_●全体企画会議資料（事業部全体）" xfId="2112"/>
    <cellStyle name="_単価明細(新商品Aランク依頼)→chk50317＆Aランク表_家具_ガーデン_０７値上価格表 (2)_●全体企画会議資料（事業部全体）" xfId="2113"/>
    <cellStyle name="_単価明細(新商品Aランク依頼)→chk50317＆Aランク表_家具_ガーデン_営業向けレター" xfId="2114"/>
    <cellStyle name="_単価明細(新商品Aランク依頼)→chk50317＆Aランク表_家具_ガーデン_営業向けレター_■月別付加額グラフ" xfId="1576"/>
    <cellStyle name="_単価明細(新商品Aランク依頼)→chk50317＆Aランク表_家具_ガーデン_営業向けレター_■月別付加額グラフ_●全体企画会議資料（事業部全体）" xfId="1734"/>
    <cellStyle name="_単価明細(新商品Aランク依頼)→chk50317＆Aランク表_家具_ガーデン_営業向けレター_●全体企画会議資料（事業部全体）" xfId="2115"/>
    <cellStyle name="_単価明細(新商品Aランク依頼)→chk50317＆Aランク表_家具_ホーム" xfId="207"/>
    <cellStyle name="_単価明細(新商品Aランク依頼)→chk50317＆Aランク表_家具_ホーム(再)" xfId="2116"/>
    <cellStyle name="_単価明細(新商品Aランク依頼)→chk50317＆Aランク表_家具_ホーム(再)_■月別付加額グラフ" xfId="254"/>
    <cellStyle name="_単価明細(新商品Aランク依頼)→chk50317＆Aランク表_家具_ホーム(再)_■月別付加額グラフ_●全体企画会議資料（事業部全体）" xfId="1544"/>
    <cellStyle name="_単価明細(新商品Aランク依頼)→chk50317＆Aランク表_家具_ホーム(再)_●全体企画会議資料（事業部全体）" xfId="964"/>
    <cellStyle name="_単価明細(新商品Aランク依頼)→chk50317＆Aランク表_家具_ホーム(再)_9月SABCDﾗﾝｸ" xfId="2117"/>
    <cellStyle name="_単価明細(新商品Aランク依頼)→chk50317＆Aランク表_家具_ホーム(再)_9月SABCDﾗﾝｸ_9月SABCDﾗﾝｸ" xfId="2119"/>
    <cellStyle name="_単価明細(新商品Aランク依頼)→chk50317＆Aランク表_家具_ホーム_■月別付加額グラフ" xfId="733"/>
    <cellStyle name="_単価明細(新商品Aランク依頼)→chk50317＆Aランク表_家具_ホーム_■月別付加額グラフ_●全体企画会議資料（事業部全体）" xfId="2120"/>
    <cellStyle name="_単価明細(新商品Aランク依頼)→chk50317＆Aランク表_家具_ホーム_●全体企画会議資料（事業部全体）" xfId="2121"/>
    <cellStyle name="_単価明細(新商品Aランク依頼)→chk50317＆Aランク表_家具_ホーム_9月SABCDﾗﾝｸ" xfId="2122"/>
    <cellStyle name="_単価明細(新商品Aランク依頼)→chk50317＆Aランク表_家具_ホーム_9月SABCDﾗﾝｸ_9月SABCDﾗﾝｸ" xfId="2125"/>
    <cellStyle name="_単価明細(新商品Aランク依頼)→chk50317＆Aランク表_家具_ﾎｰﾑ11月SABCDランク" xfId="2126"/>
    <cellStyle name="_単価明細(新商品Aランク依頼)→chk50317＆Aランク表_家具_営業向けレター" xfId="419"/>
    <cellStyle name="_単価明細(新商品Aランク依頼)→chk50317＆Aランク表_家具_営業向けレター_■月別付加額グラフ" xfId="2128"/>
    <cellStyle name="_単価明細(新商品Aランク依頼)→chk50317＆Aランク表_家具_営業向けレター_■月別付加額グラフ_●全体企画会議資料（事業部全体）" xfId="1729"/>
    <cellStyle name="_単価明細(新商品Aランク依頼)→chk50317＆Aランク表_家具_営業向けレター_●全体企画会議資料（事業部全体）" xfId="2130"/>
    <cellStyle name="_単価明細(新商品Aランク依頼)→chk50317＆Aランク表_家具_未配信）HE事業部SABCDﾗﾝｸ価格表" xfId="2132"/>
    <cellStyle name="_単価明細(新商品Aランク依頼)→chk50317＆Aランク表_高圧洗浄機AP0808" xfId="2133"/>
    <cellStyle name="_単価明細(新商品Aランク依頼)→chk50317＆Aランク表_収納インテ" xfId="1489"/>
    <cellStyle name="_単価明細(新商品Aランク依頼)→chk50317＆Aランク表_収納インテ_【商品詳細】火災報知器2009" xfId="2134"/>
    <cellStyle name="_単価明細(新商品Aランク依頼)→chk50317＆Aランク表_収納インテ_【大山＆柳沢チェック後】ＳＡＢＣＤランク価格表0723提案アイテム" xfId="2136"/>
    <cellStyle name="_単価明細(新商品Aランク依頼)→chk50317＆Aランク表_収納インテ_【保管】商品マスタ" xfId="128"/>
    <cellStyle name="_単価明細(新商品Aランク依頼)→chk50317＆Aランク表_収納インテ_【保管】商品マスタ_■月別付加額グラフ" xfId="2137"/>
    <cellStyle name="_単価明細(新商品Aランク依頼)→chk50317＆Aランク表_収納インテ_【保管】商品マスタ_■月別付加額グラフ_●全体企画会議資料（事業部全体）" xfId="1816"/>
    <cellStyle name="_単価明細(新商品Aランク依頼)→chk50317＆Aランク表_収納インテ_【保管】商品マスタ_●全体企画会議資料（事業部全体）" xfId="2138"/>
    <cellStyle name="_単価明細(新商品Aランク依頼)→chk50317＆Aランク表_収納インテ_■ホーム0708" xfId="2140"/>
    <cellStyle name="_単価明細(新商品Aランク依頼)→chk50317＆Aランク表_収納インテ_■ホーム0708_■月別付加額グラフ" xfId="2143"/>
    <cellStyle name="_単価明細(新商品Aランク依頼)→chk50317＆Aランク表_収納インテ_■ホーム0708_■月別付加額グラフ_●全体企画会議資料（事業部全体）" xfId="1851"/>
    <cellStyle name="_単価明細(新商品Aランク依頼)→chk50317＆Aランク表_収納インテ_■ホーム0708_●全体企画会議資料（事業部全体）" xfId="1356"/>
    <cellStyle name="_単価明細(新商品Aランク依頼)→chk50317＆Aランク表_収納インテ_■ホーム0708_9月SABCDﾗﾝｸ" xfId="1814"/>
    <cellStyle name="_単価明細(新商品Aランク依頼)→chk50317＆Aランク表_収納インテ_■ホーム0708_9月SABCDﾗﾝｸ_9月SABCDﾗﾝｸ" xfId="902"/>
    <cellStyle name="_単価明細(新商品Aランク依頼)→chk50317＆Aランク表_収納インテ_■月別付加額グラフ" xfId="2144"/>
    <cellStyle name="_単価明細(新商品Aランク依頼)→chk50317＆Aランク表_収納インテ_■月別付加額グラフ_●全体企画会議資料（事業部全体）" xfId="2146"/>
    <cellStyle name="_単価明細(新商品Aランク依頼)→chk50317＆Aランク表_収納インテ_●全体企画会議資料（事業部全体）" xfId="2148"/>
    <cellStyle name="_単価明細(新商品Aランク依頼)→chk50317＆Aランク表_収納インテ_0126SABCD（試算済）" xfId="2149"/>
    <cellStyle name="_単価明細(新商品Aランク依頼)→chk50317＆Aランク表_収納インテ_0126SABCD（試算済）_9月SABCDﾗﾝｸ" xfId="126"/>
    <cellStyle name="_単価明細(新商品Aランク依頼)→chk50317＆Aランク表_収納インテ_0126SABCD（試算済）_9月SABCDﾗﾝｸ_9月SABCDﾗﾝｸ" xfId="2072"/>
    <cellStyle name="_単価明細(新商品Aランク依頼)→chk50317＆Aランク表_収納インテ_０７値上価格表 (2)" xfId="2150"/>
    <cellStyle name="_単価明細(新商品Aランク依頼)→chk50317＆Aランク表_収納インテ_０７値上価格表 (2)_■月別付加額グラフ" xfId="2152"/>
    <cellStyle name="_単価明細(新商品Aランク依頼)→chk50317＆Aランク表_収納インテ_０７値上価格表 (2)_■月別付加額グラフ_●全体企画会議資料（事業部全体）" xfId="2154"/>
    <cellStyle name="_単価明細(新商品Aランク依頼)→chk50317＆Aランク表_収納インテ_０７値上価格表 (2)_●全体企画会議資料（事業部全体）" xfId="2155"/>
    <cellStyle name="_単価明細(新商品Aランク依頼)→chk50317＆Aランク表_収納インテ_1018" xfId="2156"/>
    <cellStyle name="_単価明細(新商品Aランク依頼)→chk50317＆Aランク表_収納インテ_1018_9月SABCDﾗﾝｸ" xfId="2157"/>
    <cellStyle name="_単価明細(新商品Aランク依頼)→chk50317＆Aランク表_収納インテ_1018_9月SABCDﾗﾝｸ_9月SABCDﾗﾝｸ" xfId="2158"/>
    <cellStyle name="_単価明細(新商品Aランク依頼)→chk50317＆Aランク表_収納インテ_1-チェック" xfId="1183"/>
    <cellStyle name="_単価明細(新商品Aランク依頼)→chk50317＆Aランク表_収納インテ_⑤A納価違い" xfId="2160"/>
    <cellStyle name="_単価明細(新商品Aランク依頼)→chk50317＆Aランク表_収納インテ_9月SABCDﾗﾝｸ" xfId="2162"/>
    <cellStyle name="_単価明細(新商品Aランク依頼)→chk50317＆Aランク表_収納インテ_ＳＡＢＣＤランク価格表０７０３" xfId="2164"/>
    <cellStyle name="_単価明細(新商品Aランク依頼)→chk50317＆Aランク表_収納インテ_ガーデン" xfId="2165"/>
    <cellStyle name="_単価明細(新商品Aランク依頼)→chk50317＆Aランク表_収納インテ_ガーデン_■月別付加額グラフ" xfId="2166"/>
    <cellStyle name="_単価明細(新商品Aランク依頼)→chk50317＆Aランク表_収納インテ_ガーデン_■月別付加額グラフ_●全体企画会議資料（事業部全体）" xfId="2167"/>
    <cellStyle name="_単価明細(新商品Aランク依頼)→chk50317＆Aランク表_収納インテ_ガーデン_●全体企画会議資料（事業部全体）" xfId="2168"/>
    <cellStyle name="_単価明細(新商品Aランク依頼)→chk50317＆Aランク表_収納インテ_ガーデン_０７値上価格表 (2)" xfId="2170"/>
    <cellStyle name="_単価明細(新商品Aランク依頼)→chk50317＆Aランク表_収納インテ_ガーデン_０７値上価格表 (2)_■月別付加額グラフ" xfId="2171"/>
    <cellStyle name="_単価明細(新商品Aランク依頼)→chk50317＆Aランク表_収納インテ_ガーデン_０７値上価格表 (2)_■月別付加額グラフ_●全体企画会議資料（事業部全体）" xfId="2172"/>
    <cellStyle name="_単価明細(新商品Aランク依頼)→chk50317＆Aランク表_収納インテ_ガーデン_０７値上価格表 (2)_●全体企画会議資料（事業部全体）" xfId="2174"/>
    <cellStyle name="_単価明細(新商品Aランク依頼)→chk50317＆Aランク表_収納インテ_ガーデン_営業向けレター" xfId="2021"/>
    <cellStyle name="_単価明細(新商品Aランク依頼)→chk50317＆Aランク表_収納インテ_ガーデン_営業向けレター_■月別付加額グラフ" xfId="2175"/>
    <cellStyle name="_単価明細(新商品Aランク依頼)→chk50317＆Aランク表_収納インテ_ガーデン_営業向けレター_■月別付加額グラフ_●全体企画会議資料（事業部全体）" xfId="2176"/>
    <cellStyle name="_単価明細(新商品Aランク依頼)→chk50317＆Aランク表_収納インテ_ガーデン_営業向けレター_●全体企画会議資料（事業部全体）" xfId="1562"/>
    <cellStyle name="_単価明細(新商品Aランク依頼)→chk50317＆Aランク表_収納インテ_ホーム" xfId="2177"/>
    <cellStyle name="_単価明細(新商品Aランク依頼)→chk50317＆Aランク表_収納インテ_ホーム(再)" xfId="2179"/>
    <cellStyle name="_単価明細(新商品Aランク依頼)→chk50317＆Aランク表_収納インテ_ホーム(再)_■月別付加額グラフ" xfId="2180"/>
    <cellStyle name="_単価明細(新商品Aランク依頼)→chk50317＆Aランク表_収納インテ_ホーム(再)_■月別付加額グラフ_●全体企画会議資料（事業部全体）" xfId="1989"/>
    <cellStyle name="_単価明細(新商品Aランク依頼)→chk50317＆Aランク表_収納インテ_ホーム(再)_●全体企画会議資料（事業部全体）" xfId="2181"/>
    <cellStyle name="_単価明細(新商品Aランク依頼)→chk50317＆Aランク表_収納インテ_ホーム(再)_9月SABCDﾗﾝｸ" xfId="2183"/>
    <cellStyle name="_単価明細(新商品Aランク依頼)→chk50317＆Aランク表_収納インテ_ホーム(再)_9月SABCDﾗﾝｸ_9月SABCDﾗﾝｸ" xfId="2184"/>
    <cellStyle name="_単価明細(新商品Aランク依頼)→chk50317＆Aランク表_収納インテ_ホーム_■月別付加額グラフ" xfId="2185"/>
    <cellStyle name="_単価明細(新商品Aランク依頼)→chk50317＆Aランク表_収納インテ_ホーム_■月別付加額グラフ_●全体企画会議資料（事業部全体）" xfId="2186"/>
    <cellStyle name="_単価明細(新商品Aランク依頼)→chk50317＆Aランク表_収納インテ_ホーム_●全体企画会議資料（事業部全体）" xfId="432"/>
    <cellStyle name="_単価明細(新商品Aランク依頼)→chk50317＆Aランク表_収納インテ_ホーム_9月SABCDﾗﾝｸ" xfId="2187"/>
    <cellStyle name="_単価明細(新商品Aランク依頼)→chk50317＆Aランク表_収納インテ_ホーム_9月SABCDﾗﾝｸ_9月SABCDﾗﾝｸ" xfId="2189"/>
    <cellStyle name="_単価明細(新商品Aランク依頼)→chk50317＆Aランク表_収納インテ_ﾎｰﾑ11月SABCDランク" xfId="2190"/>
    <cellStyle name="_単価明細(新商品Aランク依頼)→chk50317＆Aランク表_収納インテ_営業向けレター" xfId="657"/>
    <cellStyle name="_単価明細(新商品Aランク依頼)→chk50317＆Aランク表_収納インテ_営業向けレター_■月別付加額グラフ" xfId="2191"/>
    <cellStyle name="_単価明細(新商品Aランク依頼)→chk50317＆Aランク表_収納インテ_営業向けレター_■月別付加額グラフ_●全体企画会議資料（事業部全体）" xfId="2192"/>
    <cellStyle name="_単価明細(新商品Aランク依頼)→chk50317＆Aランク表_収納インテ_営業向けレター_●全体企画会議資料（事業部全体）" xfId="106"/>
    <cellStyle name="_単価明細(新商品Aランク依頼)→chk50317＆Aランク表_収納インテ_未配信）HE事業部SABCDﾗﾝｸ価格表" xfId="265"/>
    <cellStyle name="_単価明細(新商品Aランク依頼)→chk50317＆Aランク表_収納家具事業部" xfId="2193"/>
    <cellStyle name="_単価明細(新商品Aランク依頼)→chk50317＆Aランク表_収納事業部" xfId="2196"/>
    <cellStyle name="_単価明細(新商品Aランク依頼)→chk50317＆Aランク表_植物価格表_00619" xfId="2198"/>
    <cellStyle name="_単価明細(新商品Aランク依頼)→chk50317＆Aランク表_植物価格表_00619_07-06-08  ７月台帳" xfId="2200"/>
    <cellStyle name="_単価明細(新商品Aランク依頼)→chk50317＆Aランク表_植物価格表_0423" xfId="2202"/>
    <cellStyle name="_単価明細(新商品Aランク依頼)→chk50317＆Aランク表_植物価格表_0423_植物価格表_00619" xfId="1224"/>
    <cellStyle name="_単価明細(新商品Aランク依頼)→chk50317＆Aランク表_植物価格表_0423_植物価格表_00619_07-06-08  ７月台帳" xfId="1556"/>
    <cellStyle name="_単価明細(新商品Aランク依頼)→chk50317＆Aランク表_新規事業部" xfId="2203"/>
    <cellStyle name="_単価明細(新商品Aランク依頼)→chk50317＆Aランク表_池Ｍ依頼_価格表" xfId="2205"/>
    <cellStyle name="_単価明細(新商品Aランク依頼)→chk50317＆Aランク表_池Ｍ依頼_価格表_■月別付加額グラフ" xfId="2207"/>
    <cellStyle name="_単価明細(新商品Aランク依頼)→chk50317＆Aランク表_池Ｍ依頼_価格表_■月別付加額グラフ_●全体企画会議資料（事業部全体）" xfId="2208"/>
    <cellStyle name="_単価明細(新商品Aランク依頼)→chk50317＆Aランク表_池Ｍ依頼_価格表_●全体企画会議資料（事業部全体）" xfId="2209"/>
    <cellStyle name="_単価明細(新商品Aランク依頼)→chk50317＆Aランク表_池Ｍ依頼_価格表_０７値上価格表 (2)" xfId="2210"/>
    <cellStyle name="_単価明細(新商品Aランク依頼)→chk50317＆Aランク表_池Ｍ依頼_価格表_０７値上価格表 (2)_■月別付加額グラフ" xfId="2213"/>
    <cellStyle name="_単価明細(新商品Aランク依頼)→chk50317＆Aランク表_池Ｍ依頼_価格表_０７値上価格表 (2)_■月別付加額グラフ_●全体企画会議資料（事業部全体）" xfId="2214"/>
    <cellStyle name="_単価明細(新商品Aランク依頼)→chk50317＆Aランク表_池Ｍ依頼_価格表_０７値上価格表 (2)_●全体企画会議資料（事業部全体）" xfId="2215"/>
    <cellStyle name="_単価明細(新商品Aランク依頼)→chk50317＆Aランク表_池Ｍ依頼_価格表_営業向けレター" xfId="2217"/>
    <cellStyle name="_単価明細(新商品Aランク依頼)→chk50317＆Aランク表_池Ｍ依頼_価格表_営業向けレター_■月別付加額グラフ" xfId="1394"/>
    <cellStyle name="_単価明細(新商品Aランク依頼)→chk50317＆Aランク表_池Ｍ依頼_価格表_営業向けレター_■月別付加額グラフ_●全体企画会議資料（事業部全体）" xfId="2218"/>
    <cellStyle name="_単価明細(新商品Aランク依頼)→chk50317＆Aランク表_池Ｍ依頼_価格表_営業向けレター_●全体企画会議資料（事業部全体）" xfId="1726"/>
    <cellStyle name="_値上Ａランク" xfId="159"/>
    <cellStyle name="_値上Ａランク_（原本）幹部研修会発表用" xfId="551"/>
    <cellStyle name="_値上Ａランク_【商品詳細】火災報知器2009" xfId="871"/>
    <cellStyle name="_値上Ａランク_【大山＆柳沢チェック後】ＳＡＢＣＤランク価格表0723提案アイテム" xfId="2220"/>
    <cellStyle name="_値上Ａランク_【保管】商品マスタ" xfId="1147"/>
    <cellStyle name="_値上Ａランク_【保管】商品マスタ_■月別付加額グラフ" xfId="2222"/>
    <cellStyle name="_値上Ａランク_【保管】商品マスタ_■月別付加額グラフ_●全体企画会議資料（事業部全体）" xfId="2223"/>
    <cellStyle name="_値上Ａランク_【保管】商品マスタ_●全体企画会議資料（事業部全体）" xfId="938"/>
    <cellStyle name="_値上Ａランク_■ホーム0708" xfId="611"/>
    <cellStyle name="_値上Ａランク_■ホーム0708_■月別付加額グラフ" xfId="2127"/>
    <cellStyle name="_値上Ａランク_■ホーム0708_■月別付加額グラフ_●全体企画会議資料（事業部全体）" xfId="2224"/>
    <cellStyle name="_値上Ａランク_■ホーム0708_●全体企画会議資料（事業部全体）" xfId="327"/>
    <cellStyle name="_値上Ａランク_■ホーム0708_9月SABCDﾗﾝｸ" xfId="2225"/>
    <cellStyle name="_値上Ａランク_■ホーム0708_9月SABCDﾗﾝｸ_9月SABCDﾗﾝｸ" xfId="2227"/>
    <cellStyle name="_値上Ａランク_■月別付加額グラフ" xfId="2228"/>
    <cellStyle name="_値上Ａランク_■月別付加額グラフ_●全体企画会議資料（事業部全体）" xfId="2232"/>
    <cellStyle name="_値上Ａランク_●全体企画会議資料（事業部全体）" xfId="929"/>
    <cellStyle name="_値上Ａランク_★未配信★" xfId="2233"/>
    <cellStyle name="_値上Ａランク_0126SABCD（試算済）" xfId="6"/>
    <cellStyle name="_値上Ａランク_0126SABCD（試算済）_9月SABCDﾗﾝｸ" xfId="218"/>
    <cellStyle name="_値上Ａランク_0126SABCD（試算済）_9月SABCDﾗﾝｸ_9月SABCDﾗﾝｸ" xfId="2236"/>
    <cellStyle name="_値上Ａランク_05.プラ鉢スポット企画のご提案" xfId="2239"/>
    <cellStyle name="_値上Ａランク_05.プラ鉢スポット企画のご提案_06.各企画提案_作成中送信用" xfId="2240"/>
    <cellStyle name="_値上Ａランク_05.プラ鉢スポット企画のご提案_08-0128-観葉植物売場立上促進企画" xfId="1972"/>
    <cellStyle name="_値上Ａランク_０７値上価格表 (2)" xfId="2055"/>
    <cellStyle name="_値上Ａランク_０７値上価格表 (2)_■月別付加額グラフ" xfId="1498"/>
    <cellStyle name="_値上Ａランク_０７値上価格表 (2)_■月別付加額グラフ_●全体企画会議資料（事業部全体）" xfId="2241"/>
    <cellStyle name="_値上Ａランク_０７値上価格表 (2)_●全体企画会議資料（事業部全体）" xfId="2242"/>
    <cellStyle name="_値上Ａランク_0809Wシュレッダー事業部" xfId="559"/>
    <cellStyle name="_値上Ａランク_1018" xfId="1760"/>
    <cellStyle name="_値上Ａランク_1018_9月SABCDﾗﾝｸ" xfId="272"/>
    <cellStyle name="_値上Ａランク_1018_9月SABCDﾗﾝｸ_9月SABCDﾗﾝｸ" xfId="2243"/>
    <cellStyle name="_値上Ａランク_1-チェック" xfId="2245"/>
    <cellStyle name="_値上Ａランク_⑤A納価違い" xfId="1577"/>
    <cellStyle name="_値上Ａランク_9月SABCDﾗﾝｸ" xfId="1391"/>
    <cellStyle name="_値上Ａランク_CB3" xfId="427"/>
    <cellStyle name="_値上Ａランク_ＳＡＢＣＤランク価格表０７０３" xfId="264"/>
    <cellStyle name="_値上Ａランク_ガーデン" xfId="1439"/>
    <cellStyle name="_値上Ａランク_ガーデン_■月別付加額グラフ" xfId="2247"/>
    <cellStyle name="_値上Ａランク_ガーデン_■月別付加額グラフ_●全体企画会議資料（事業部全体）" xfId="2249"/>
    <cellStyle name="_値上Ａランク_ガーデン_●全体企画会議資料（事業部全体）" xfId="2250"/>
    <cellStyle name="_値上Ａランク_ガーデン_０７値上価格表 (2)" xfId="2251"/>
    <cellStyle name="_値上Ａランク_ガーデン_０７値上価格表 (2)_■月別付加額グラフ" xfId="2252"/>
    <cellStyle name="_値上Ａランク_ガーデン_０７値上価格表 (2)_■月別付加額グラフ_●全体企画会議資料（事業部全体）" xfId="2253"/>
    <cellStyle name="_値上Ａランク_ガーデン_０７値上価格表 (2)_●全体企画会議資料（事業部全体）" xfId="2254"/>
    <cellStyle name="_値上Ａランク_ガーデン_営業向けレター" xfId="2255"/>
    <cellStyle name="_値上Ａランク_ガーデン_営業向けレター_■月別付加額グラフ" xfId="161"/>
    <cellStyle name="_値上Ａランク_ガーデン_営業向けレター_■月別付加額グラフ_●全体企画会議資料（事業部全体）" xfId="193"/>
    <cellStyle name="_値上Ａランク_ガーデン_営業向けレター_●全体企画会議資料（事業部全体）" xfId="2258"/>
    <cellStyle name="_値上Ａランク_タカギ分析（2007.10.25）" xfId="2259"/>
    <cellStyle name="_値上Ａランク_ﾍﾟｯﾄ試算依頼0601" xfId="2261"/>
    <cellStyle name="_値上Ａランク_ﾍﾟｯﾄ試算依頼0601_（原本）幹部研修会発表用" xfId="738"/>
    <cellStyle name="_値上Ａランク_ﾍﾟｯﾄ試算依頼0601_【商品詳細】火災報知器2009" xfId="2263"/>
    <cellStyle name="_値上Ａランク_ﾍﾟｯﾄ試算依頼0601_【大山＆柳沢チェック後】ＳＡＢＣＤランク価格表0723提案アイテム" xfId="2265"/>
    <cellStyle name="_値上Ａランク_ﾍﾟｯﾄ試算依頼0601_【保管】商品マスタ" xfId="1387"/>
    <cellStyle name="_値上Ａランク_ﾍﾟｯﾄ試算依頼0601_【保管】商品マスタ_■月別付加額グラフ" xfId="2266"/>
    <cellStyle name="_値上Ａランク_ﾍﾟｯﾄ試算依頼0601_【保管】商品マスタ_■月別付加額グラフ_●全体企画会議資料（事業部全体）" xfId="2267"/>
    <cellStyle name="_値上Ａランク_ﾍﾟｯﾄ試算依頼0601_【保管】商品マスタ_●全体企画会議資料（事業部全体）" xfId="2268"/>
    <cellStyle name="_値上Ａランク_ﾍﾟｯﾄ試算依頼0601_■ホーム0708" xfId="2270"/>
    <cellStyle name="_値上Ａランク_ﾍﾟｯﾄ試算依頼0601_■ホーム0708_■月別付加額グラフ" xfId="463"/>
    <cellStyle name="_値上Ａランク_ﾍﾟｯﾄ試算依頼0601_■ホーム0708_■月別付加額グラフ_●全体企画会議資料（事業部全体）" xfId="1564"/>
    <cellStyle name="_値上Ａランク_ﾍﾟｯﾄ試算依頼0601_■ホーム0708_●全体企画会議資料（事業部全体）" xfId="2272"/>
    <cellStyle name="_値上Ａランク_ﾍﾟｯﾄ試算依頼0601_■ホーム0708_9月SABCDﾗﾝｸ" xfId="1103"/>
    <cellStyle name="_値上Ａランク_ﾍﾟｯﾄ試算依頼0601_■ホーム0708_9月SABCDﾗﾝｸ_9月SABCDﾗﾝｸ" xfId="2274"/>
    <cellStyle name="_値上Ａランク_ﾍﾟｯﾄ試算依頼0601_■月別付加額グラフ" xfId="2276"/>
    <cellStyle name="_値上Ａランク_ﾍﾟｯﾄ試算依頼0601_■月別付加額グラフ_●全体企画会議資料（事業部全体）" xfId="2278"/>
    <cellStyle name="_値上Ａランク_ﾍﾟｯﾄ試算依頼0601_●全体企画会議資料（事業部全体）" xfId="2279"/>
    <cellStyle name="_値上Ａランク_ﾍﾟｯﾄ試算依頼0601_★未配信★" xfId="2280"/>
    <cellStyle name="_値上Ａランク_ﾍﾟｯﾄ試算依頼0601_0126SABCD（試算済）" xfId="2281"/>
    <cellStyle name="_値上Ａランク_ﾍﾟｯﾄ試算依頼0601_0126SABCD（試算済）_9月SABCDﾗﾝｸ" xfId="2282"/>
    <cellStyle name="_値上Ａランク_ﾍﾟｯﾄ試算依頼0601_0126SABCD（試算済）_9月SABCDﾗﾝｸ_9月SABCDﾗﾝｸ" xfId="2285"/>
    <cellStyle name="_値上Ａランク_ﾍﾟｯﾄ試算依頼0601_05.プラ鉢スポット企画のご提案" xfId="2287"/>
    <cellStyle name="_値上Ａランク_ﾍﾟｯﾄ試算依頼0601_05.プラ鉢スポット企画のご提案_06.各企画提案_作成中送信用" xfId="2288"/>
    <cellStyle name="_値上Ａランク_ﾍﾟｯﾄ試算依頼0601_05.プラ鉢スポット企画のご提案_08-0128-観葉植物売場立上促進企画" xfId="2290"/>
    <cellStyle name="_値上Ａランク_ﾍﾟｯﾄ試算依頼0601_０７値上価格表 (2)" xfId="1568"/>
    <cellStyle name="_値上Ａランク_ﾍﾟｯﾄ試算依頼0601_０７値上価格表 (2)_■月別付加額グラフ" xfId="1570"/>
    <cellStyle name="_値上Ａランク_ﾍﾟｯﾄ試算依頼0601_０７値上価格表 (2)_■月別付加額グラフ_●全体企画会議資料（事業部全体）" xfId="959"/>
    <cellStyle name="_値上Ａランク_ﾍﾟｯﾄ試算依頼0601_０７値上価格表 (2)_●全体企画会議資料（事業部全体）" xfId="686"/>
    <cellStyle name="_値上Ａランク_ﾍﾟｯﾄ試算依頼0601_0809Wシュレッダー事業部" xfId="2291"/>
    <cellStyle name="_値上Ａランク_ﾍﾟｯﾄ試算依頼0601_1018" xfId="1033"/>
    <cellStyle name="_値上Ａランク_ﾍﾟｯﾄ試算依頼0601_1018_9月SABCDﾗﾝｸ" xfId="2292"/>
    <cellStyle name="_値上Ａランク_ﾍﾟｯﾄ試算依頼0601_1018_9月SABCDﾗﾝｸ_9月SABCDﾗﾝｸ" xfId="1178"/>
    <cellStyle name="_値上Ａランク_ﾍﾟｯﾄ試算依頼0601_1-チェック" xfId="1554"/>
    <cellStyle name="_値上Ａランク_ﾍﾟｯﾄ試算依頼0601_⑤A納価違い" xfId="2294"/>
    <cellStyle name="_値上Ａランク_ﾍﾟｯﾄ試算依頼0601_9月SABCDﾗﾝｸ" xfId="2295"/>
    <cellStyle name="_値上Ａランク_ﾍﾟｯﾄ試算依頼0601_CB3" xfId="1765"/>
    <cellStyle name="_値上Ａランク_ﾍﾟｯﾄ試算依頼0601_ＳＡＢＣＤランク価格表０７０３" xfId="2297"/>
    <cellStyle name="_値上Ａランク_ﾍﾟｯﾄ試算依頼0601_ガーデン" xfId="2299"/>
    <cellStyle name="_値上Ａランク_ﾍﾟｯﾄ試算依頼0601_ガーデン_■月別付加額グラフ" xfId="2301"/>
    <cellStyle name="_値上Ａランク_ﾍﾟｯﾄ試算依頼0601_ガーデン_■月別付加額グラフ_●全体企画会議資料（事業部全体）" xfId="2302"/>
    <cellStyle name="_値上Ａランク_ﾍﾟｯﾄ試算依頼0601_ガーデン_●全体企画会議資料（事業部全体）" xfId="2194"/>
    <cellStyle name="_値上Ａランク_ﾍﾟｯﾄ試算依頼0601_ガーデン_０７値上価格表 (2)" xfId="2303"/>
    <cellStyle name="_値上Ａランク_ﾍﾟｯﾄ試算依頼0601_ガーデン_０７値上価格表 (2)_■月別付加額グラフ" xfId="1470"/>
    <cellStyle name="_値上Ａランク_ﾍﾟｯﾄ試算依頼0601_ガーデン_０７値上価格表 (2)_■月別付加額グラフ_●全体企画会議資料（事業部全体）" xfId="1475"/>
    <cellStyle name="_値上Ａランク_ﾍﾟｯﾄ試算依頼0601_ガーデン_０７値上価格表 (2)_●全体企画会議資料（事業部全体）" xfId="2304"/>
    <cellStyle name="_値上Ａランク_ﾍﾟｯﾄ試算依頼0601_ガーデン_営業向けレター" xfId="2305"/>
    <cellStyle name="_値上Ａランク_ﾍﾟｯﾄ試算依頼0601_ガーデン_営業向けレター_■月別付加額グラフ" xfId="1819"/>
    <cellStyle name="_値上Ａランク_ﾍﾟｯﾄ試算依頼0601_ガーデン_営業向けレター_■月別付加額グラフ_●全体企画会議資料（事業部全体）" xfId="484"/>
    <cellStyle name="_値上Ａランク_ﾍﾟｯﾄ試算依頼0601_ガーデン_営業向けレター_●全体企画会議資料（事業部全体）" xfId="2307"/>
    <cellStyle name="_値上Ａランク_ﾍﾟｯﾄ試算依頼0601_タカギ分析（2007.10.25）" xfId="2308"/>
    <cellStyle name="_値上Ａランク_ﾍﾟｯﾄ試算依頼0601_ホーム" xfId="2310"/>
    <cellStyle name="_値上Ａランク_ﾍﾟｯﾄ試算依頼0601_ホーム(再)" xfId="2311"/>
    <cellStyle name="_値上Ａランク_ﾍﾟｯﾄ試算依頼0601_ホーム(再)_■月別付加額グラフ" xfId="1388"/>
    <cellStyle name="_値上Ａランク_ﾍﾟｯﾄ試算依頼0601_ホーム(再)_■月別付加額グラフ_●全体企画会議資料（事業部全体）" xfId="2269"/>
    <cellStyle name="_値上Ａランク_ﾍﾟｯﾄ試算依頼0601_ホーム(再)_●全体企画会議資料（事業部全体）" xfId="1539"/>
    <cellStyle name="_値上Ａランク_ﾍﾟｯﾄ試算依頼0601_ホーム(再)_9月SABCDﾗﾝｸ" xfId="1377"/>
    <cellStyle name="_値上Ａランク_ﾍﾟｯﾄ試算依頼0601_ホーム(再)_9月SABCDﾗﾝｸ_9月SABCDﾗﾝｸ" xfId="2314"/>
    <cellStyle name="_値上Ａランク_ﾍﾟｯﾄ試算依頼0601_ホーム_■月別付加額グラフ" xfId="2316"/>
    <cellStyle name="_値上Ａランク_ﾍﾟｯﾄ試算依頼0601_ホーム_■月別付加額グラフ_●全体企画会議資料（事業部全体）" xfId="2318"/>
    <cellStyle name="_値上Ａランク_ﾍﾟｯﾄ試算依頼0601_ホーム_●全体企画会議資料（事業部全体）" xfId="2319"/>
    <cellStyle name="_値上Ａランク_ﾍﾟｯﾄ試算依頼0601_ホーム_9月SABCDﾗﾝｸ" xfId="2320"/>
    <cellStyle name="_値上Ａランク_ﾍﾟｯﾄ試算依頼0601_ホーム_9月SABCDﾗﾝｸ_9月SABCDﾗﾝｸ" xfId="2322"/>
    <cellStyle name="_値上Ａランク_ﾍﾟｯﾄ試算依頼0601_ﾎｰﾑ11月SABCDランク" xfId="2323"/>
    <cellStyle name="_値上Ａランク_ﾍﾟｯﾄ試算依頼0601_ワンケアＱＡ" xfId="2324"/>
    <cellStyle name="_値上Ａランク_ﾍﾟｯﾄ試算依頼0601_営業向けレター" xfId="2326"/>
    <cellStyle name="_値上Ａランク_ﾍﾟｯﾄ試算依頼0601_営業向けレター_■月別付加額グラフ" xfId="2327"/>
    <cellStyle name="_値上Ａランク_ﾍﾟｯﾄ試算依頼0601_営業向けレター_■月別付加額グラフ_●全体企画会議資料（事業部全体）" xfId="818"/>
    <cellStyle name="_値上Ａランク_ﾍﾟｯﾄ試算依頼0601_営業向けレター_●全体企画会議資料（事業部全体）" xfId="2328"/>
    <cellStyle name="_値上Ａランク_ﾍﾟｯﾄ試算依頼0601_収納家具" xfId="690"/>
    <cellStyle name="_値上Ａランク_ﾍﾟｯﾄ試算依頼0601_収納家具_■月別付加額グラフ" xfId="2329"/>
    <cellStyle name="_値上Ａランク_ﾍﾟｯﾄ試算依頼0601_収納家具_■月別付加額グラフ_●全体企画会議資料（事業部全体）" xfId="2330"/>
    <cellStyle name="_値上Ａランク_ﾍﾟｯﾄ試算依頼0601_収納家具_●全体企画会議資料（事業部全体）" xfId="2331"/>
    <cellStyle name="_値上Ａランク_ﾍﾟｯﾄ試算依頼0601_池Ｍ依頼_価格表" xfId="2332"/>
    <cellStyle name="_値上Ａランク_ﾍﾟｯﾄ試算依頼0601_池Ｍ依頼_価格表_■月別付加額グラフ" xfId="807"/>
    <cellStyle name="_値上Ａランク_ﾍﾟｯﾄ試算依頼0601_池Ｍ依頼_価格表_■月別付加額グラフ_●全体企画会議資料（事業部全体）" xfId="2333"/>
    <cellStyle name="_値上Ａランク_ﾍﾟｯﾄ試算依頼0601_池Ｍ依頼_価格表_●全体企画会議資料（事業部全体）" xfId="2334"/>
    <cellStyle name="_値上Ａランク_ﾍﾟｯﾄ試算依頼0601_池Ｍ依頼_価格表_０７値上価格表 (2)" xfId="2335"/>
    <cellStyle name="_値上Ａランク_ﾍﾟｯﾄ試算依頼0601_池Ｍ依頼_価格表_０７値上価格表 (2)_■月別付加額グラフ" xfId="849"/>
    <cellStyle name="_値上Ａランク_ﾍﾟｯﾄ試算依頼0601_池Ｍ依頼_価格表_０７値上価格表 (2)_■月別付加額グラフ_●全体企画会議資料（事業部全体）" xfId="857"/>
    <cellStyle name="_値上Ａランク_ﾍﾟｯﾄ試算依頼0601_池Ｍ依頼_価格表_０７値上価格表 (2)_●全体企画会議資料（事業部全体）" xfId="2336"/>
    <cellStyle name="_値上Ａランク_ﾍﾟｯﾄ試算依頼0601_池Ｍ依頼_価格表_営業向けレター" xfId="2338"/>
    <cellStyle name="_値上Ａランク_ﾍﾟｯﾄ試算依頼0601_池Ｍ依頼_価格表_営業向けレター_■月別付加額グラフ" xfId="2339"/>
    <cellStyle name="_値上Ａランク_ﾍﾟｯﾄ試算依頼0601_池Ｍ依頼_価格表_営業向けレター_■月別付加額グラフ_●全体企画会議資料（事業部全体）" xfId="2340"/>
    <cellStyle name="_値上Ａランク_ﾍﾟｯﾄ試算依頼0601_池Ｍ依頼_価格表_営業向けレター_●全体企画会議資料（事業部全体）" xfId="2341"/>
    <cellStyle name="_値上Ａランク_ﾍﾟｯﾄ試算依頼0601_未配信）HE事業部SABCDﾗﾝｸ価格表" xfId="622"/>
    <cellStyle name="_値上Ａランク_ホーム" xfId="2342"/>
    <cellStyle name="_値上Ａランク_ホーム(再)" xfId="217"/>
    <cellStyle name="_値上Ａランク_ホーム(再)_■月別付加額グラフ" xfId="2345"/>
    <cellStyle name="_値上Ａランク_ホーム(再)_■月別付加額グラフ_●全体企画会議資料（事業部全体）" xfId="2347"/>
    <cellStyle name="_値上Ａランク_ホーム(再)_●全体企画会議資料（事業部全体）" xfId="2349"/>
    <cellStyle name="_値上Ａランク_ホーム(再)_9月SABCDﾗﾝｸ" xfId="2237"/>
    <cellStyle name="_値上Ａランク_ホーム(再)_9月SABCDﾗﾝｸ_9月SABCDﾗﾝｸ" xfId="1934"/>
    <cellStyle name="_値上Ａランク_ホーム_■月別付加額グラフ" xfId="2325"/>
    <cellStyle name="_値上Ａランク_ホーム_■月別付加額グラフ_●全体企画会議資料（事業部全体）" xfId="2352"/>
    <cellStyle name="_値上Ａランク_ホーム_●全体企画会議資料（事業部全体）" xfId="2353"/>
    <cellStyle name="_値上Ａランク_ホーム_9月SABCDﾗﾝｸ" xfId="1116"/>
    <cellStyle name="_値上Ａランク_ホーム_9月SABCDﾗﾝｸ_9月SABCDﾗﾝｸ" xfId="2354"/>
    <cellStyle name="_値上Ａランク_ﾎｰﾑ11月SABCDランク" xfId="1975"/>
    <cellStyle name="_値上Ａランク_ワンケアＱＡ" xfId="2356"/>
    <cellStyle name="_値上Ａランク_営業向けレター" xfId="2357"/>
    <cellStyle name="_値上Ａランク_営業向けレター_■月別付加額グラフ" xfId="1085"/>
    <cellStyle name="_値上Ａランク_営業向けレター_■月別付加額グラフ_●全体企画会議資料（事業部全体）" xfId="2358"/>
    <cellStyle name="_値上Ａランク_営業向けレター_●全体企画会議資料（事業部全体）" xfId="2359"/>
    <cellStyle name="_値上Ａランク_収納家具" xfId="2360"/>
    <cellStyle name="_値上Ａランク_収納家具_■月別付加額グラフ" xfId="2362"/>
    <cellStyle name="_値上Ａランク_収納家具_■月別付加額グラフ_●全体企画会議資料（事業部全体）" xfId="2363"/>
    <cellStyle name="_値上Ａランク_収納家具_●全体企画会議資料（事業部全体）" xfId="2364"/>
    <cellStyle name="_値上Ａランク_池Ｍ依頼_価格表" xfId="435"/>
    <cellStyle name="_値上Ａランク_池Ｍ依頼_価格表_■月別付加額グラフ" xfId="216"/>
    <cellStyle name="_値上Ａランク_池Ｍ依頼_価格表_■月別付加額グラフ_●全体企画会議資料（事業部全体）" xfId="2350"/>
    <cellStyle name="_値上Ａランク_池Ｍ依頼_価格表_●全体企画会議資料（事業部全体）" xfId="527"/>
    <cellStyle name="_値上Ａランク_池Ｍ依頼_価格表_０７値上価格表 (2)" xfId="2365"/>
    <cellStyle name="_値上Ａランク_池Ｍ依頼_価格表_０７値上価格表 (2)_■月別付加額グラフ" xfId="2367"/>
    <cellStyle name="_値上Ａランク_池Ｍ依頼_価格表_０７値上価格表 (2)_■月別付加額グラフ_●全体企画会議資料（事業部全体）" xfId="2283"/>
    <cellStyle name="_値上Ａランク_池Ｍ依頼_価格表_０７値上価格表 (2)_●全体企画会議資料（事業部全体）" xfId="1859"/>
    <cellStyle name="_値上Ａランク_池Ｍ依頼_価格表_営業向けレター" xfId="2368"/>
    <cellStyle name="_値上Ａランク_池Ｍ依頼_価格表_営業向けレター_■月別付加額グラフ" xfId="2369"/>
    <cellStyle name="_値上Ａランク_池Ｍ依頼_価格表_営業向けレター_■月別付加額グラフ_●全体企画会議資料（事業部全体）" xfId="2371"/>
    <cellStyle name="_値上Ａランク_池Ｍ依頼_価格表_営業向けレター_●全体企画会議資料（事業部全体）" xfId="2372"/>
    <cellStyle name="_値上Ａランク_未配信）HE事業部SABCDﾗﾝｸ価格表" xfId="2373"/>
    <cellStyle name="_池Ｍ依頼_価格表" xfId="2375"/>
    <cellStyle name="_池Ｍ依頼_価格表_■月別付加額グラフ" xfId="2376"/>
    <cellStyle name="_池Ｍ依頼_価格表_■月別付加額グラフ_●全体企画会議資料（事業部全体）" xfId="2377"/>
    <cellStyle name="_池Ｍ依頼_価格表_●全体企画会議資料（事業部全体）" xfId="2378"/>
    <cellStyle name="_池Ｍ依頼_価格表_０７値上価格表 (2)" xfId="2379"/>
    <cellStyle name="_池Ｍ依頼_価格表_０７値上価格表 (2)_■月別付加額グラフ" xfId="2380"/>
    <cellStyle name="_池Ｍ依頼_価格表_０７値上価格表 (2)_■月別付加額グラフ_●全体企画会議資料（事業部全体）" xfId="2381"/>
    <cellStyle name="_池Ｍ依頼_価格表_０７値上価格表 (2)_●全体企画会議資料（事業部全体）" xfId="1265"/>
    <cellStyle name="_池Ｍ依頼_価格表_営業向けレター" xfId="2382"/>
    <cellStyle name="_池Ｍ依頼_価格表_営業向けレター_■月別付加額グラフ" xfId="2383"/>
    <cellStyle name="_池Ｍ依頼_価格表_営業向けレター_■月別付加額グラフ_●全体企画会議資料（事業部全体）" xfId="2384"/>
    <cellStyle name="_池Ｍ依頼_価格表_営業向けレター_●全体企画会議資料（事業部全体）" xfId="2387"/>
    <cellStyle name="_訂正企画書" xfId="2388"/>
    <cellStyle name="_訂正企画書_商品台帳（11月～2月出荷商品）" xfId="2390"/>
    <cellStyle name="_訂正企画書_商品台帳（11月～2月出荷商品）_商品台帳4月分" xfId="2391"/>
    <cellStyle name="_訂正企画書_商品台帳4月分" xfId="2392"/>
    <cellStyle name="_貼り付け用" xfId="2393"/>
    <cellStyle name="_貼り付け用_（仮）OAVｼﾘｰｽﾞ引出つき(ﾌﾞﾗｳﾝ)" xfId="2145"/>
    <cellStyle name="_貼り付け用_（仮）OAVｼﾘｰｽﾞ引出つき(ﾌﾞﾗｳﾝ)_（原本）幹部研修会発表用" xfId="1579"/>
    <cellStyle name="_貼り付け用_（仮）OAVｼﾘｰｽﾞ引出つき(ﾌﾞﾗｳﾝ)_(正）TOFｼﾘｰｽﾞ商品詳細③" xfId="2394"/>
    <cellStyle name="_貼り付け用_（仮）OAVｼﾘｰｽﾞ引出つき(ﾌﾞﾗｳﾝ)_【ｺｰﾅﾝ】軽量" xfId="2395"/>
    <cellStyle name="_貼り付け用_（仮）OAVｼﾘｰｽﾞ引出つき(ﾌﾞﾗｳﾝ)_【ｺｰﾅﾝ】軽量_【ｺｰﾅﾝ】返品明細" xfId="1876"/>
    <cellStyle name="_貼り付け用_（仮）OAVｼﾘｰｽﾞ引出つき(ﾌﾞﾗｳﾝ)_【ｺｰﾅﾝ】軽量_【ｺｰﾅﾝ】返品明細_2009事業計画（資材）" xfId="947"/>
    <cellStyle name="_貼り付け用_（仮）OAVｼﾘｰｽﾞ引出つき(ﾌﾞﾗｳﾝ)_【ｺｰﾅﾝ】軽量_1007【大口用】コーナン波板導入提案価格一覧" xfId="292"/>
    <cellStyle name="_貼り付け用_（仮）OAVｼﾘｰｽﾞ引出つき(ﾌﾞﾗｳﾝ)_【ｺｰﾅﾝ】軽量_1007【大口用】コーナン波板導入提案価格一覧_【ｺｰﾅﾝ】返品明細" xfId="1721"/>
    <cellStyle name="_貼り付け用_（仮）OAVｼﾘｰｽﾞ引出つき(ﾌﾞﾗｳﾝ)_【ｺｰﾅﾝ】軽量_1007【大口用】コーナン波板導入提案価格一覧_【ｺｰﾅﾝ】返品明細_2009事業計画（資材）" xfId="2396"/>
    <cellStyle name="_貼り付け用_（仮）OAVｼﾘｰｽﾞ引出つき(ﾌﾞﾗｳﾝ)_【ｺｰﾅﾝ】軽量_1007【大口用】コーナン波板導入提案価格一覧_2009事業計画（資材）" xfId="2397"/>
    <cellStyle name="_貼り付け用_（仮）OAVｼﾘｰｽﾞ引出つき(ﾌﾞﾗｳﾝ)_【ｺｰﾅﾝ】軽量_2009事業計画（資材）" xfId="2398"/>
    <cellStyle name="_貼り付け用_（仮）OAVｼﾘｰｽﾞ引出つき(ﾌﾞﾗｳﾝ)_【ｺｰﾅﾝ】返品明細" xfId="2399"/>
    <cellStyle name="_貼り付け用_（仮）OAVｼﾘｰｽﾞ引出つき(ﾌﾞﾗｳﾝ)_【ｺｰﾅﾝ】返品明細_2009事業計画（資材）" xfId="1021"/>
    <cellStyle name="_貼り付け用_（仮）OAVｼﾘｰｽﾞ引出つき(ﾌﾞﾗｳﾝ)_【最終】ｼﾞｮｲ波板提案資料" xfId="2400"/>
    <cellStyle name="_貼り付け用_（仮）OAVｼﾘｰｽﾞ引出つき(ﾌﾞﾗｳﾝ)_【超重要】波板商談資料" xfId="2401"/>
    <cellStyle name="_貼り付け用_（仮）OAVｼﾘｰｽﾞ引出つき(ﾌﾞﾗｳﾝ)_【超重要】波板商談資料_【ｺｰﾅﾝ】返品明細" xfId="2402"/>
    <cellStyle name="_貼り付け用_（仮）OAVｼﾘｰｽﾞ引出つき(ﾌﾞﾗｳﾝ)_【超重要】波板商談資料_【ｺｰﾅﾝ】返品明細_2009事業計画（資材）" xfId="390"/>
    <cellStyle name="_貼り付け用_（仮）OAVｼﾘｰｽﾞ引出つき(ﾌﾞﾗｳﾝ)_【超重要】波板商談資料_【最終】ｼﾞｮｲ波板提案資料" xfId="2405"/>
    <cellStyle name="_貼り付け用_（仮）OAVｼﾘｰｽﾞ引出つき(ﾌﾞﾗｳﾝ)_【超重要】波板商談資料_【副社長】コーナン価格" xfId="2406"/>
    <cellStyle name="_貼り付け用_（仮）OAVｼﾘｰｽﾞ引出つき(ﾌﾞﾗｳﾝ)_【超重要】波板商談資料_【副社長】コーナン価格_【ｺｰﾅﾝ】返品明細" xfId="112"/>
    <cellStyle name="_貼り付け用_（仮）OAVｼﾘｰｽﾞ引出つき(ﾌﾞﾗｳﾝ)_【超重要】波板商談資料_【副社長】コーナン価格_【ｺｰﾅﾝ】返品明細_2009事業計画（資材）" xfId="2407"/>
    <cellStyle name="_貼り付け用_（仮）OAVｼﾘｰｽﾞ引出つき(ﾌﾞﾗｳﾝ)_【超重要】波板商談資料_【副社長】コーナン価格_2009事業計画（資材）" xfId="2408"/>
    <cellStyle name="_貼り付け用_（仮）OAVｼﾘｰｽﾞ引出つき(ﾌﾞﾗｳﾝ)_【超重要】波板商談資料_1007【大口用】コーナン波板導入提案価格一覧" xfId="22"/>
    <cellStyle name="_貼り付け用_（仮）OAVｼﾘｰｽﾞ引出つき(ﾌﾞﾗｳﾝ)_【超重要】波板商談資料_1007【大口用】コーナン波板導入提案価格一覧_【ｺｰﾅﾝ】返品明細" xfId="2409"/>
    <cellStyle name="_貼り付け用_（仮）OAVｼﾘｰｽﾞ引出つき(ﾌﾞﾗｳﾝ)_【超重要】波板商談資料_1007【大口用】コーナン波板導入提案価格一覧_【ｺｰﾅﾝ】返品明細_2009事業計画（資材）" xfId="2410"/>
    <cellStyle name="_貼り付け用_（仮）OAVｼﾘｰｽﾞ引出つき(ﾌﾞﾗｳﾝ)_【超重要】波板商談資料_1007【大口用】コーナン波板導入提案価格一覧_2009事業計画（資材）" xfId="2309"/>
    <cellStyle name="_貼り付け用_（仮）OAVｼﾘｰｽﾞ引出つき(ﾌﾞﾗｳﾝ)_【超重要】波板商談資料_2009事業計画（資材）" xfId="2411"/>
    <cellStyle name="_貼り付け用_（仮）OAVｼﾘｰｽﾞ引出つき(ﾌﾞﾗｳﾝ)_【超重要】波板商談資料_軽量ｶﾗｰ提案" xfId="2412"/>
    <cellStyle name="_貼り付け用_（仮）OAVｼﾘｰｽﾞ引出つき(ﾌﾞﾗｳﾝ)_【超重要】波板商談資料_軽量ｶﾗｰ提案_【ｺｰﾅﾝ】返品明細" xfId="2413"/>
    <cellStyle name="_貼り付け用_（仮）OAVｼﾘｰｽﾞ引出つき(ﾌﾞﾗｳﾝ)_【超重要】波板商談資料_軽量ｶﾗｰ提案_【ｺｰﾅﾝ】返品明細_2009事業計画（資材）" xfId="2416"/>
    <cellStyle name="_貼り付け用_（仮）OAVｼﾘｰｽﾞ引出つき(ﾌﾞﾗｳﾝ)_【超重要】波板商談資料_軽量ｶﾗｰ提案_1007【大口用】コーナン波板導入提案価格一覧" xfId="2417"/>
    <cellStyle name="_貼り付け用_（仮）OAVｼﾘｰｽﾞ引出つき(ﾌﾞﾗｳﾝ)_【超重要】波板商談資料_軽量ｶﾗｰ提案_1007【大口用】コーナン波板導入提案価格一覧_【ｺｰﾅﾝ】返品明細" xfId="2418"/>
    <cellStyle name="_貼り付け用_（仮）OAVｼﾘｰｽﾞ引出つき(ﾌﾞﾗｳﾝ)_【超重要】波板商談資料_軽量ｶﾗｰ提案_1007【大口用】コーナン波板導入提案価格一覧_【ｺｰﾅﾝ】返品明細_2009事業計画（資材）" xfId="2419"/>
    <cellStyle name="_貼り付け用_（仮）OAVｼﾘｰｽﾞ引出つき(ﾌﾞﾗｳﾝ)_【超重要】波板商談資料_軽量ｶﾗｰ提案_1007【大口用】コーナン波板導入提案価格一覧_2009事業計画（資材）" xfId="2422"/>
    <cellStyle name="_貼り付け用_（仮）OAVｼﾘｰｽﾞ引出つき(ﾌﾞﾗｳﾝ)_【超重要】波板商談資料_軽量ｶﾗｰ提案_2009事業計画（資材）" xfId="1710"/>
    <cellStyle name="_貼り付け用_（仮）OAVｼﾘｰｽﾞ引出つき(ﾌﾞﾗｳﾝ)_【超重要】波板商談資料_島忠" xfId="2424"/>
    <cellStyle name="_貼り付け用_（仮）OAVｼﾘｰｽﾞ引出つき(ﾌﾞﾗｳﾝ)_【超重要】波板商談資料_島忠_【ｺｰﾅﾝ】返品明細" xfId="2425"/>
    <cellStyle name="_貼り付け用_（仮）OAVｼﾘｰｽﾞ引出つき(ﾌﾞﾗｳﾝ)_【超重要】波板商談資料_島忠_【ｺｰﾅﾝ】返品明細_2009事業計画（資材）" xfId="2426"/>
    <cellStyle name="_貼り付け用_（仮）OAVｼﾘｰｽﾞ引出つき(ﾌﾞﾗｳﾝ)_【超重要】波板商談資料_島忠_1007【大口用】コーナン波板導入提案価格一覧" xfId="2428"/>
    <cellStyle name="_貼り付け用_（仮）OAVｼﾘｰｽﾞ引出つき(ﾌﾞﾗｳﾝ)_【超重要】波板商談資料_島忠_1007【大口用】コーナン波板導入提案価格一覧_【ｺｰﾅﾝ】返品明細" xfId="2429"/>
    <cellStyle name="_貼り付け用_（仮）OAVｼﾘｰｽﾞ引出つき(ﾌﾞﾗｳﾝ)_【超重要】波板商談資料_島忠_1007【大口用】コーナン波板導入提案価格一覧_【ｺｰﾅﾝ】返品明細_2009事業計画（資材）" xfId="2431"/>
    <cellStyle name="_貼り付け用_（仮）OAVｼﾘｰｽﾞ引出つき(ﾌﾞﾗｳﾝ)_【超重要】波板商談資料_島忠_1007【大口用】コーナン波板導入提案価格一覧_2009事業計画（資材）" xfId="196"/>
    <cellStyle name="_貼り付け用_（仮）OAVｼﾘｰｽﾞ引出つき(ﾌﾞﾗｳﾝ)_【超重要】波板商談資料_島忠_2009事業計画（資材）" xfId="385"/>
    <cellStyle name="_貼り付け用_（仮）OAVｼﾘｰｽﾞ引出つき(ﾌﾞﾗｳﾝ)_【副社長】コーナン価格" xfId="2433"/>
    <cellStyle name="_貼り付け用_（仮）OAVｼﾘｰｽﾞ引出つき(ﾌﾞﾗｳﾝ)_【副社長】コーナン価格_【ｺｰﾅﾝ】返品明細" xfId="2434"/>
    <cellStyle name="_貼り付け用_（仮）OAVｼﾘｰｽﾞ引出つき(ﾌﾞﾗｳﾝ)_【副社長】コーナン価格_【ｺｰﾅﾝ】返品明細_2009事業計画（資材）" xfId="2435"/>
    <cellStyle name="_貼り付け用_（仮）OAVｼﾘｰｽﾞ引出つき(ﾌﾞﾗｳﾝ)_【副社長】コーナン価格_2009事業計画（資材）" xfId="2436"/>
    <cellStyle name="_貼り付け用_（仮）OAVｼﾘｰｽﾞ引出つき(ﾌﾞﾗｳﾝ)_■月別付加額グラフ" xfId="1407"/>
    <cellStyle name="_貼り付け用_（仮）OAVｼﾘｰｽﾞ引出つき(ﾌﾞﾗｳﾝ)_■月別付加額グラフ_●全体企画会議資料（事業部全体）" xfId="2437"/>
    <cellStyle name="_貼り付け用_（仮）OAVｼﾘｰｽﾞ引出つき(ﾌﾞﾗｳﾝ)_●全体企画会議資料（事業部全体）" xfId="2147"/>
    <cellStyle name="_貼り付け用_（仮）OAVｼﾘｰｽﾞ引出つき(ﾌﾞﾗｳﾝ)_０７値上価格表 (2)" xfId="2438"/>
    <cellStyle name="_貼り付け用_（仮）OAVｼﾘｰｽﾞ引出つき(ﾌﾞﾗｳﾝ)_０７値上価格表 (2)_■月別付加額グラフ" xfId="2439"/>
    <cellStyle name="_貼り付け用_（仮）OAVｼﾘｰｽﾞ引出つき(ﾌﾞﾗｳﾝ)_０７値上価格表 (2)_■月別付加額グラフ_●全体企画会議資料（事業部全体）" xfId="2440"/>
    <cellStyle name="_貼り付け用_（仮）OAVｼﾘｰｽﾞ引出つき(ﾌﾞﾗｳﾝ)_０７値上価格表 (2)_●全体企画会議資料（事業部全体）" xfId="683"/>
    <cellStyle name="_貼り付け用_（仮）OAVｼﾘｰｽﾞ引出つき(ﾌﾞﾗｳﾝ)_1007【大口用】コーナン波板導入提案価格一覧" xfId="1641"/>
    <cellStyle name="_貼り付け用_（仮）OAVｼﾘｰｽﾞ引出つき(ﾌﾞﾗｳﾝ)_1007【大口用】コーナン波板導入提案価格一覧_【ｺｰﾅﾝ】返品明細" xfId="1429"/>
    <cellStyle name="_貼り付け用_（仮）OAVｼﾘｰｽﾞ引出つき(ﾌﾞﾗｳﾝ)_1007【大口用】コーナン波板導入提案価格一覧_【ｺｰﾅﾝ】返品明細_2009事業計画（資材）" xfId="2441"/>
    <cellStyle name="_貼り付け用_（仮）OAVｼﾘｰｽﾞ引出つき(ﾌﾞﾗｳﾝ)_1007【大口用】コーナン波板導入提案価格一覧_2009事業計画（資材）" xfId="2444"/>
    <cellStyle name="_貼り付け用_（仮）OAVｼﾘｰｽﾞ引出つき(ﾌﾞﾗｳﾝ)_2007年下期重点新商品ペット" xfId="1222"/>
    <cellStyle name="_貼り付け用_（仮）OAVｼﾘｰｽﾞ引出つき(ﾌﾞﾗｳﾝ)_2007年下期重点新商品ペット_■月別付加額グラフ" xfId="2445"/>
    <cellStyle name="_貼り付け用_（仮）OAVｼﾘｰｽﾞ引出つき(ﾌﾞﾗｳﾝ)_2007年下期重点新商品ペット_■月別付加額グラフ_●全体企画会議資料（事業部全体）" xfId="2446"/>
    <cellStyle name="_貼り付け用_（仮）OAVｼﾘｰｽﾞ引出つき(ﾌﾞﾗｳﾝ)_2007年下期重点新商品ペット_●全体企画会議資料（事業部全体）" xfId="1771"/>
    <cellStyle name="_貼り付け用_（仮）OAVｼﾘｰｽﾞ引出つき(ﾌﾞﾗｳﾝ)_2007年下期重点新商品リスト" xfId="2447"/>
    <cellStyle name="_貼り付け用_（仮）OAVｼﾘｰｽﾞ引出つき(ﾌﾞﾗｳﾝ)_2007年下期重点新商品リスト_■月別付加額グラフ" xfId="2449"/>
    <cellStyle name="_貼り付け用_（仮）OAVｼﾘｰｽﾞ引出つき(ﾌﾞﾗｳﾝ)_2007年下期重点新商品リスト_■月別付加額グラフ_●全体企画会議資料（事業部全体）" xfId="2450"/>
    <cellStyle name="_貼り付け用_（仮）OAVｼﾘｰｽﾞ引出つき(ﾌﾞﾗｳﾝ)_2007年下期重点新商品リスト_●全体企画会議資料（事業部全体）" xfId="1140"/>
    <cellStyle name="_貼り付け用_（仮）OAVｼﾘｰｽﾞ引出つき(ﾌﾞﾗｳﾝ)_2007年下期重点新商品リストハード" xfId="130"/>
    <cellStyle name="_貼り付け用_（仮）OAVｼﾘｰｽﾞ引出つき(ﾌﾞﾗｳﾝ)_2007年下期重点新商品リストハード_■月別付加額グラフ" xfId="2451"/>
    <cellStyle name="_貼り付け用_（仮）OAVｼﾘｰｽﾞ引出つき(ﾌﾞﾗｳﾝ)_2007年下期重点新商品リストハード_■月別付加額グラフ_●全体企画会議資料（事業部全体）" xfId="626"/>
    <cellStyle name="_貼り付け用_（仮）OAVｼﾘｰｽﾞ引出つき(ﾌﾞﾗｳﾝ)_2007年下期重点新商品リストハード_●全体企画会議資料（事業部全体）" xfId="2453"/>
    <cellStyle name="_貼り付け用_（仮）OAVｼﾘｰｽﾞ引出つき(ﾌﾞﾗｳﾝ)_2009事業計画（資材）" xfId="2454"/>
    <cellStyle name="_貼り付け用_（仮）OAVｼﾘｰｽﾞ引出つき(ﾌﾞﾗｳﾝ)_さよならﾌﾞﾗｳﾝ管TVﾗｯｸ企画書" xfId="82"/>
    <cellStyle name="_貼り付け用_（仮）OAVｼﾘｰｽﾞ引出つき(ﾌﾞﾗｳﾝ)_さよならﾌﾞﾗｳﾝ管TVﾗｯｸ企画書_(正）TOFｼﾘｰｽﾞ商品詳細③" xfId="2455"/>
    <cellStyle name="_貼り付け用_（仮）OAVｼﾘｰｽﾞ引出つき(ﾌﾞﾗｳﾝ)_ホーム2007年下期重点新商品リスト" xfId="1191"/>
    <cellStyle name="_貼り付け用_（仮）OAVｼﾘｰｽﾞ引出つき(ﾌﾞﾗｳﾝ)_ホーム2007年下期重点新商品リスト_■月別付加額グラフ" xfId="2457"/>
    <cellStyle name="_貼り付け用_（仮）OAVｼﾘｰｽﾞ引出つき(ﾌﾞﾗｳﾝ)_ホーム2007年下期重点新商品リスト_■月別付加額グラフ_●全体企画会議資料（事業部全体）" xfId="2039"/>
    <cellStyle name="_貼り付け用_（仮）OAVｼﾘｰｽﾞ引出つき(ﾌﾞﾗｳﾝ)_ホーム2007年下期重点新商品リスト_●全体企画会議資料（事業部全体）" xfId="2458"/>
    <cellStyle name="_貼り付け用_（仮）OAVｼﾘｰｽﾞ引出つき(ﾌﾞﾗｳﾝ)_営業向けレター" xfId="268"/>
    <cellStyle name="_貼り付け用_（仮）OAVｼﾘｰｽﾞ引出つき(ﾌﾞﾗｳﾝ)_営業向けレター_■月別付加額グラフ" xfId="2461"/>
    <cellStyle name="_貼り付け用_（仮）OAVｼﾘｰｽﾞ引出つき(ﾌﾞﾗｳﾝ)_営業向けレター_■月別付加額グラフ_●全体企画会議資料（事業部全体）" xfId="2462"/>
    <cellStyle name="_貼り付け用_（仮）OAVｼﾘｰｽﾞ引出つき(ﾌﾞﾗｳﾝ)_営業向けレター_●全体企画会議資料（事業部全体）" xfId="395"/>
    <cellStyle name="_貼り付け用_（仮）OAVｼﾘｰｽﾞ引出つき(ﾌﾞﾗｳﾝ)_亀鶴依頼押入れ" xfId="2463"/>
    <cellStyle name="_貼り付け用_（仮）OAVｼﾘｰｽﾞ引出つき(ﾌﾞﾗｳﾝ)_軽量ｶﾗｰ提案" xfId="2465"/>
    <cellStyle name="_貼り付け用_（仮）OAVｼﾘｰｽﾞ引出つき(ﾌﾞﾗｳﾝ)_軽量ｶﾗｰ提案_【ｺｰﾅﾝ】返品明細" xfId="2468"/>
    <cellStyle name="_貼り付け用_（仮）OAVｼﾘｰｽﾞ引出つき(ﾌﾞﾗｳﾝ)_軽量ｶﾗｰ提案_【ｺｰﾅﾝ】返品明細_2009事業計画（資材）" xfId="477"/>
    <cellStyle name="_貼り付け用_（仮）OAVｼﾘｰｽﾞ引出つき(ﾌﾞﾗｳﾝ)_軽量ｶﾗｰ提案_1007【大口用】コーナン波板導入提案価格一覧" xfId="2470"/>
    <cellStyle name="_貼り付け用_（仮）OAVｼﾘｰｽﾞ引出つき(ﾌﾞﾗｳﾝ)_軽量ｶﾗｰ提案_1007【大口用】コーナン波板導入提案価格一覧_【ｺｰﾅﾝ】返品明細" xfId="1324"/>
    <cellStyle name="_貼り付け用_（仮）OAVｼﾘｰｽﾞ引出つき(ﾌﾞﾗｳﾝ)_軽量ｶﾗｰ提案_1007【大口用】コーナン波板導入提案価格一覧_【ｺｰﾅﾝ】返品明細_2009事業計画（資材）" xfId="1449"/>
    <cellStyle name="_貼り付け用_（仮）OAVｼﾘｰｽﾞ引出つき(ﾌﾞﾗｳﾝ)_軽量ｶﾗｰ提案_1007【大口用】コーナン波板導入提案価格一覧_2009事業計画（資材）" xfId="2471"/>
    <cellStyle name="_貼り付け用_（仮）OAVｼﾘｰｽﾞ引出つき(ﾌﾞﾗｳﾝ)_軽量ｶﾗｰ提案_2009事業計画（資材）" xfId="2169"/>
    <cellStyle name="_貼り付け用_（仮）OAVｼﾘｰｽﾞ引出つき(ﾌﾞﾗｳﾝ)_収納・2007年下期重点新商品リスト" xfId="2051"/>
    <cellStyle name="_貼り付け用_（仮）OAVｼﾘｰｽﾞ引出つき(ﾌﾞﾗｳﾝ)_収納・2007年下期重点新商品リスト_■月別付加額グラフ" xfId="2053"/>
    <cellStyle name="_貼り付け用_（仮）OAVｼﾘｰｽﾞ引出つき(ﾌﾞﾗｳﾝ)_収納・2007年下期重点新商品リスト_■月別付加額グラフ_●全体企画会議資料（事業部全体）" xfId="2056"/>
    <cellStyle name="_貼り付け用_（仮）OAVｼﾘｰｽﾞ引出つき(ﾌﾞﾗｳﾝ)_収納・2007年下期重点新商品リスト_●全体企画会議資料（事業部全体）" xfId="2058"/>
    <cellStyle name="_貼り付け用_（仮）OAVｼﾘｰｽﾞ引出つき(ﾌﾞﾗｳﾝ)_島忠" xfId="274"/>
    <cellStyle name="_貼り付け用_（仮）OAVｼﾘｰｽﾞ引出つき(ﾌﾞﾗｳﾝ)_島忠_【ｺｰﾅﾝ】返品明細" xfId="383"/>
    <cellStyle name="_貼り付け用_（仮）OAVｼﾘｰｽﾞ引出つき(ﾌﾞﾗｳﾝ)_島忠_【ｺｰﾅﾝ】返品明細_2009事業計画（資材）" xfId="402"/>
    <cellStyle name="_貼り付け用_（仮）OAVｼﾘｰｽﾞ引出つき(ﾌﾞﾗｳﾝ)_島忠_1007【大口用】コーナン波板導入提案価格一覧" xfId="2469"/>
    <cellStyle name="_貼り付け用_（仮）OAVｼﾘｰｽﾞ引出つき(ﾌﾞﾗｳﾝ)_島忠_1007【大口用】コーナン波板導入提案価格一覧_【ｺｰﾅﾝ】返品明細" xfId="2472"/>
    <cellStyle name="_貼り付け用_（仮）OAVｼﾘｰｽﾞ引出つき(ﾌﾞﾗｳﾝ)_島忠_1007【大口用】コーナン波板導入提案価格一覧_【ｺｰﾅﾝ】返品明細_2009事業計画（資材）" xfId="2473"/>
    <cellStyle name="_貼り付け用_（仮）OAVｼﾘｰｽﾞ引出つき(ﾌﾞﾗｳﾝ)_島忠_1007【大口用】コーナン波板導入提案価格一覧_2009事業計画（資材）" xfId="478"/>
    <cellStyle name="_貼り付け用_（仮）OAVｼﾘｰｽﾞ引出つき(ﾌﾞﾗｳﾝ)_島忠_2009事業計画（資材）" xfId="1100"/>
    <cellStyle name="_貼り付け用_（仮）OAVﾎﾞｰﾄﾞ" xfId="2474"/>
    <cellStyle name="_貼り付け用_（仮）OAVﾎﾞｰﾄﾞ_（原本）幹部研修会発表用" xfId="2475"/>
    <cellStyle name="_貼り付け用_（仮）OAVﾎﾞｰﾄﾞ_(正）TOFｼﾘｰｽﾞ商品詳細③" xfId="2476"/>
    <cellStyle name="_貼り付け用_（仮）OAVﾎﾞｰﾄﾞ_【ｺｰﾅﾝ】軽量" xfId="1436"/>
    <cellStyle name="_貼り付け用_（仮）OAVﾎﾞｰﾄﾞ_【ｺｰﾅﾝ】軽量_【ｺｰﾅﾝ】返品明細" xfId="2477"/>
    <cellStyle name="_貼り付け用_（仮）OAVﾎﾞｰﾄﾞ_【ｺｰﾅﾝ】軽量_【ｺｰﾅﾝ】返品明細_2009事業計画（資材）" xfId="2478"/>
    <cellStyle name="_貼り付け用_（仮）OAVﾎﾞｰﾄﾞ_【ｺｰﾅﾝ】軽量_1007【大口用】コーナン波板導入提案価格一覧" xfId="553"/>
    <cellStyle name="_貼り付け用_（仮）OAVﾎﾞｰﾄﾞ_【ｺｰﾅﾝ】軽量_1007【大口用】コーナン波板導入提案価格一覧_【ｺｰﾅﾝ】返品明細" xfId="2479"/>
    <cellStyle name="_貼り付け用_（仮）OAVﾎﾞｰﾄﾞ_【ｺｰﾅﾝ】軽量_1007【大口用】コーナン波板導入提案価格一覧_【ｺｰﾅﾝ】返品明細_2009事業計画（資材）" xfId="1093"/>
    <cellStyle name="_貼り付け用_（仮）OAVﾎﾞｰﾄﾞ_【ｺｰﾅﾝ】軽量_1007【大口用】コーナン波板導入提案価格一覧_2009事業計画（資材）" xfId="2480"/>
    <cellStyle name="_貼り付け用_（仮）OAVﾎﾞｰﾄﾞ_【ｺｰﾅﾝ】軽量_2009事業計画（資材）" xfId="2481"/>
    <cellStyle name="_貼り付け用_（仮）OAVﾎﾞｰﾄﾞ_【ｺｰﾅﾝ】返品明細" xfId="2482"/>
    <cellStyle name="_貼り付け用_（仮）OAVﾎﾞｰﾄﾞ_【ｺｰﾅﾝ】返品明細_2009事業計画（資材）" xfId="2483"/>
    <cellStyle name="_貼り付け用_（仮）OAVﾎﾞｰﾄﾞ_【最終】ｼﾞｮｲ波板提案資料" xfId="2484"/>
    <cellStyle name="_貼り付け用_（仮）OAVﾎﾞｰﾄﾞ_【超重要】波板商談資料" xfId="2485"/>
    <cellStyle name="_貼り付け用_（仮）OAVﾎﾞｰﾄﾞ_【超重要】波板商談資料_【ｺｰﾅﾝ】返品明細" xfId="2487"/>
    <cellStyle name="_貼り付け用_（仮）OAVﾎﾞｰﾄﾞ_【超重要】波板商談資料_【ｺｰﾅﾝ】返品明細_2009事業計画（資材）" xfId="1618"/>
    <cellStyle name="_貼り付け用_（仮）OAVﾎﾞｰﾄﾞ_【超重要】波板商談資料_【最終】ｼﾞｮｲ波板提案資料" xfId="2488"/>
    <cellStyle name="_貼り付け用_（仮）OAVﾎﾞｰﾄﾞ_【超重要】波板商談資料_【副社長】コーナン価格" xfId="2489"/>
    <cellStyle name="_貼り付け用_（仮）OAVﾎﾞｰﾄﾞ_【超重要】波板商談資料_【副社長】コーナン価格_【ｺｰﾅﾝ】返品明細" xfId="2491"/>
    <cellStyle name="_貼り付け用_（仮）OAVﾎﾞｰﾄﾞ_【超重要】波板商談資料_【副社長】コーナン価格_【ｺｰﾅﾝ】返品明細_2009事業計画（資材）" xfId="2492"/>
    <cellStyle name="_貼り付け用_（仮）OAVﾎﾞｰﾄﾞ_【超重要】波板商談資料_【副社長】コーナン価格_2009事業計画（資材）" xfId="2153"/>
    <cellStyle name="_貼り付け用_（仮）OAVﾎﾞｰﾄﾞ_【超重要】波板商談資料_1007【大口用】コーナン波板導入提案価格一覧" xfId="2494"/>
    <cellStyle name="_貼り付け用_（仮）OAVﾎﾞｰﾄﾞ_【超重要】波板商談資料_1007【大口用】コーナン波板導入提案価格一覧_【ｺｰﾅﾝ】返品明細" xfId="2495"/>
    <cellStyle name="_貼り付け用_（仮）OAVﾎﾞｰﾄﾞ_【超重要】波板商談資料_1007【大口用】コーナン波板導入提案価格一覧_【ｺｰﾅﾝ】返品明細_2009事業計画（資材）" xfId="2496"/>
    <cellStyle name="_貼り付け用_（仮）OAVﾎﾞｰﾄﾞ_【超重要】波板商談資料_1007【大口用】コーナン波板導入提案価格一覧_2009事業計画（資材）" xfId="2498"/>
    <cellStyle name="_貼り付け用_（仮）OAVﾎﾞｰﾄﾞ_【超重要】波板商談資料_2009事業計画（資材）" xfId="1716"/>
    <cellStyle name="_貼り付け用_（仮）OAVﾎﾞｰﾄﾞ_【超重要】波板商談資料_軽量ｶﾗｰ提案" xfId="2499"/>
    <cellStyle name="_貼り付け用_（仮）OAVﾎﾞｰﾄﾞ_【超重要】波板商談資料_軽量ｶﾗｰ提案_【ｺｰﾅﾝ】返品明細" xfId="2501"/>
    <cellStyle name="_貼り付け用_（仮）OAVﾎﾞｰﾄﾞ_【超重要】波板商談資料_軽量ｶﾗｰ提案_【ｺｰﾅﾝ】返品明細_2009事業計画（資材）" xfId="2502"/>
    <cellStyle name="_貼り付け用_（仮）OAVﾎﾞｰﾄﾞ_【超重要】波板商談資料_軽量ｶﾗｰ提案_1007【大口用】コーナン波板導入提案価格一覧" xfId="1525"/>
    <cellStyle name="_貼り付け用_（仮）OAVﾎﾞｰﾄﾞ_【超重要】波板商談資料_軽量ｶﾗｰ提案_1007【大口用】コーナン波板導入提案価格一覧_【ｺｰﾅﾝ】返品明細" xfId="2503"/>
    <cellStyle name="_貼り付け用_（仮）OAVﾎﾞｰﾄﾞ_【超重要】波板商談資料_軽量ｶﾗｰ提案_1007【大口用】コーナン波板導入提案価格一覧_【ｺｰﾅﾝ】返品明細_2009事業計画（資材）" xfId="28"/>
    <cellStyle name="_貼り付け用_（仮）OAVﾎﾞｰﾄﾞ_【超重要】波板商談資料_軽量ｶﾗｰ提案_1007【大口用】コーナン波板導入提案価格一覧_2009事業計画（資材）" xfId="2506"/>
    <cellStyle name="_貼り付け用_（仮）OAVﾎﾞｰﾄﾞ_【超重要】波板商談資料_軽量ｶﾗｰ提案_2009事業計画（資材）" xfId="2508"/>
    <cellStyle name="_貼り付け用_（仮）OAVﾎﾞｰﾄﾞ_【超重要】波板商談資料_島忠" xfId="1374"/>
    <cellStyle name="_貼り付け用_（仮）OAVﾎﾞｰﾄﾞ_【超重要】波板商談資料_島忠_【ｺｰﾅﾝ】返品明細" xfId="169"/>
    <cellStyle name="_貼り付け用_（仮）OAVﾎﾞｰﾄﾞ_【超重要】波板商談資料_島忠_【ｺｰﾅﾝ】返品明細_2009事業計画（資材）" xfId="2509"/>
    <cellStyle name="_貼り付け用_（仮）OAVﾎﾞｰﾄﾞ_【超重要】波板商談資料_島忠_1007【大口用】コーナン波板導入提案価格一覧" xfId="2510"/>
    <cellStyle name="_貼り付け用_（仮）OAVﾎﾞｰﾄﾞ_【超重要】波板商談資料_島忠_1007【大口用】コーナン波板導入提案価格一覧_【ｺｰﾅﾝ】返品明細" xfId="2511"/>
    <cellStyle name="_貼り付け用_（仮）OAVﾎﾞｰﾄﾞ_【超重要】波板商談資料_島忠_1007【大口用】コーナン波板導入提案価格一覧_【ｺｰﾅﾝ】返品明細_2009事業計画（資材）" xfId="2513"/>
    <cellStyle name="_貼り付け用_（仮）OAVﾎﾞｰﾄﾞ_【超重要】波板商談資料_島忠_1007【大口用】コーナン波板導入提案価格一覧_2009事業計画（資材）" xfId="2514"/>
    <cellStyle name="_貼り付け用_（仮）OAVﾎﾞｰﾄﾞ_【超重要】波板商談資料_島忠_2009事業計画（資材）" xfId="2515"/>
    <cellStyle name="_貼り付け用_（仮）OAVﾎﾞｰﾄﾞ_【副社長】コーナン価格" xfId="2517"/>
    <cellStyle name="_貼り付け用_（仮）OAVﾎﾞｰﾄﾞ_【副社長】コーナン価格_【ｺｰﾅﾝ】返品明細" xfId="2519"/>
    <cellStyle name="_貼り付け用_（仮）OAVﾎﾞｰﾄﾞ_【副社長】コーナン価格_【ｺｰﾅﾝ】返品明細_2009事業計画（資材）" xfId="1396"/>
    <cellStyle name="_貼り付け用_（仮）OAVﾎﾞｰﾄﾞ_【副社長】コーナン価格_2009事業計画（資材）" xfId="2520"/>
    <cellStyle name="_貼り付け用_（仮）OAVﾎﾞｰﾄﾞ_■月別付加額グラフ" xfId="2522"/>
    <cellStyle name="_貼り付け用_（仮）OAVﾎﾞｰﾄﾞ_■月別付加額グラフ_●全体企画会議資料（事業部全体）" xfId="1071"/>
    <cellStyle name="_貼り付け用_（仮）OAVﾎﾞｰﾄﾞ_●全体企画会議資料（事業部全体）" xfId="2523"/>
    <cellStyle name="_貼り付け用_（仮）OAVﾎﾞｰﾄﾞ_０７値上価格表 (2)" xfId="2524"/>
    <cellStyle name="_貼り付け用_（仮）OAVﾎﾞｰﾄﾞ_０７値上価格表 (2)_■月別付加額グラフ" xfId="2525"/>
    <cellStyle name="_貼り付け用_（仮）OAVﾎﾞｰﾄﾞ_０７値上価格表 (2)_■月別付加額グラフ_●全体企画会議資料（事業部全体）" xfId="2527"/>
    <cellStyle name="_貼り付け用_（仮）OAVﾎﾞｰﾄﾞ_０７値上価格表 (2)_●全体企画会議資料（事業部全体）" xfId="2528"/>
    <cellStyle name="_貼り付け用_（仮）OAVﾎﾞｰﾄﾞ_1007【大口用】コーナン波板導入提案価格一覧" xfId="241"/>
    <cellStyle name="_貼り付け用_（仮）OAVﾎﾞｰﾄﾞ_1007【大口用】コーナン波板導入提案価格一覧_【ｺｰﾅﾝ】返品明細" xfId="243"/>
    <cellStyle name="_貼り付け用_（仮）OAVﾎﾞｰﾄﾞ_1007【大口用】コーナン波板導入提案価格一覧_【ｺｰﾅﾝ】返品明細_2009事業計画（資材）" xfId="245"/>
    <cellStyle name="_貼り付け用_（仮）OAVﾎﾞｰﾄﾞ_1007【大口用】コーナン波板導入提案価格一覧_2009事業計画（資材）" xfId="251"/>
    <cellStyle name="_貼り付け用_（仮）OAVﾎﾞｰﾄﾞ_2007年下期重点新商品ペット" xfId="2529"/>
    <cellStyle name="_貼り付け用_（仮）OAVﾎﾞｰﾄﾞ_2007年下期重点新商品ペット_■月別付加額グラフ" xfId="748"/>
    <cellStyle name="_貼り付け用_（仮）OAVﾎﾞｰﾄﾞ_2007年下期重点新商品ペット_■月別付加額グラフ_●全体企画会議資料（事業部全体）" xfId="1917"/>
    <cellStyle name="_貼り付け用_（仮）OAVﾎﾞｰﾄﾞ_2007年下期重点新商品ペット_●全体企画会議資料（事業部全体）" xfId="2530"/>
    <cellStyle name="_貼り付け用_（仮）OAVﾎﾞｰﾄﾞ_2007年下期重点新商品リスト" xfId="2096"/>
    <cellStyle name="_貼り付け用_（仮）OAVﾎﾞｰﾄﾞ_2007年下期重点新商品リスト_■月別付加額グラフ" xfId="2163"/>
    <cellStyle name="_貼り付け用_（仮）OAVﾎﾞｰﾄﾞ_2007年下期重点新商品リスト_■月別付加額グラフ_●全体企画会議資料（事業部全体）" xfId="760"/>
    <cellStyle name="_貼り付け用_（仮）OAVﾎﾞｰﾄﾞ_2007年下期重点新商品リスト_●全体企画会議資料（事業部全体）" xfId="1238"/>
    <cellStyle name="_貼り付け用_（仮）OAVﾎﾞｰﾄﾞ_2007年下期重点新商品リストハード" xfId="2531"/>
    <cellStyle name="_貼り付け用_（仮）OAVﾎﾞｰﾄﾞ_2007年下期重点新商品リストハード_■月別付加額グラフ" xfId="2532"/>
    <cellStyle name="_貼り付け用_（仮）OAVﾎﾞｰﾄﾞ_2007年下期重点新商品リストハード_■月別付加額グラフ_●全体企画会議資料（事業部全体）" xfId="2536"/>
    <cellStyle name="_貼り付け用_（仮）OAVﾎﾞｰﾄﾞ_2007年下期重点新商品リストハード_●全体企画会議資料（事業部全体）" xfId="2537"/>
    <cellStyle name="_貼り付け用_（仮）OAVﾎﾞｰﾄﾞ_2009事業計画（資材）" xfId="2538"/>
    <cellStyle name="_貼り付け用_（仮）OAVﾎﾞｰﾄﾞ_OAVｼﾘｰｽﾞ引出つき(ﾌﾞﾗｳﾝ)" xfId="2541"/>
    <cellStyle name="_貼り付け用_（仮）OAVﾎﾞｰﾄﾞ_OAVｼﾘｰｽﾞ引出つき(ﾌﾞﾗｳﾝ)_(正）TOFｼﾘｰｽﾞ商品詳細③" xfId="2543"/>
    <cellStyle name="_貼り付け用_（仮）OAVﾎﾞｰﾄﾞ_さよならﾌﾞﾗｳﾝ管TVﾗｯｸ企画書" xfId="2141"/>
    <cellStyle name="_貼り付け用_（仮）OAVﾎﾞｰﾄﾞ_さよならﾌﾞﾗｳﾝ管TVﾗｯｸ企画書_(正）TOFｼﾘｰｽﾞ商品詳細③" xfId="2544"/>
    <cellStyle name="_貼り付け用_（仮）OAVﾎﾞｰﾄﾞ_ホーム2007年下期重点新商品リスト" xfId="1649"/>
    <cellStyle name="_貼り付け用_（仮）OAVﾎﾞｰﾄﾞ_ホーム2007年下期重点新商品リスト_■月別付加額グラフ" xfId="1802"/>
    <cellStyle name="_貼り付け用_（仮）OAVﾎﾞｰﾄﾞ_ホーム2007年下期重点新商品リスト_■月別付加額グラフ_●全体企画会議資料（事業部全体）" xfId="597"/>
    <cellStyle name="_貼り付け用_（仮）OAVﾎﾞｰﾄﾞ_ホーム2007年下期重点新商品リスト_●全体企画会議資料（事業部全体）" xfId="1652"/>
    <cellStyle name="_貼り付け用_（仮）OAVﾎﾞｰﾄﾞ_営業向けレター" xfId="2545"/>
    <cellStyle name="_貼り付け用_（仮）OAVﾎﾞｰﾄﾞ_営業向けレター_■月別付加額グラフ" xfId="2293"/>
    <cellStyle name="_貼り付け用_（仮）OAVﾎﾞｰﾄﾞ_営業向けレター_■月別付加額グラフ_●全体企画会議資料（事業部全体）" xfId="1920"/>
    <cellStyle name="_貼り付け用_（仮）OAVﾎﾞｰﾄﾞ_営業向けレター_●全体企画会議資料（事業部全体）" xfId="2546"/>
    <cellStyle name="_貼り付け用_（仮）OAVﾎﾞｰﾄﾞ_亀鶴依頼押入れ" xfId="2547"/>
    <cellStyle name="_貼り付け用_（仮）OAVﾎﾞｰﾄﾞ_軽量ｶﾗｰ提案" xfId="2548"/>
    <cellStyle name="_貼り付け用_（仮）OAVﾎﾞｰﾄﾞ_軽量ｶﾗｰ提案_【ｺｰﾅﾝ】返品明細" xfId="2550"/>
    <cellStyle name="_貼り付け用_（仮）OAVﾎﾞｰﾄﾞ_軽量ｶﾗｰ提案_【ｺｰﾅﾝ】返品明細_2009事業計画（資材）" xfId="2229"/>
    <cellStyle name="_貼り付け用_（仮）OAVﾎﾞｰﾄﾞ_軽量ｶﾗｰ提案_1007【大口用】コーナン波板導入提案価格一覧" xfId="1503"/>
    <cellStyle name="_貼り付け用_（仮）OAVﾎﾞｰﾄﾞ_軽量ｶﾗｰ提案_1007【大口用】コーナン波板導入提案価格一覧_【ｺｰﾅﾝ】返品明細" xfId="2553"/>
    <cellStyle name="_貼り付け用_（仮）OAVﾎﾞｰﾄﾞ_軽量ｶﾗｰ提案_1007【大口用】コーナン波板導入提案価格一覧_【ｺｰﾅﾝ】返品明細_2009事業計画（資材）" xfId="2555"/>
    <cellStyle name="_貼り付け用_（仮）OAVﾎﾞｰﾄﾞ_軽量ｶﾗｰ提案_1007【大口用】コーナン波板導入提案価格一覧_2009事業計画（資材）" xfId="282"/>
    <cellStyle name="_貼り付け用_（仮）OAVﾎﾞｰﾄﾞ_軽量ｶﾗｰ提案_2009事業計画（資材）" xfId="2556"/>
    <cellStyle name="_貼り付け用_（仮）OAVﾎﾞｰﾄﾞ_収納・2007年下期重点新商品リスト" xfId="90"/>
    <cellStyle name="_貼り付け用_（仮）OAVﾎﾞｰﾄﾞ_収納・2007年下期重点新商品リスト_■月別付加額グラフ" xfId="2456"/>
    <cellStyle name="_貼り付け用_（仮）OAVﾎﾞｰﾄﾞ_収納・2007年下期重点新商品リスト_■月別付加額グラフ_●全体企画会議資料（事業部全体）" xfId="2557"/>
    <cellStyle name="_貼り付け用_（仮）OAVﾎﾞｰﾄﾞ_収納・2007年下期重点新商品リスト_●全体企画会議資料（事業部全体）" xfId="2558"/>
    <cellStyle name="_貼り付け用_（仮）OAVﾎﾞｰﾄﾞ_島忠" xfId="2559"/>
    <cellStyle name="_貼り付け用_（仮）OAVﾎﾞｰﾄﾞ_島忠_【ｺｰﾅﾝ】返品明細" xfId="2306"/>
    <cellStyle name="_貼り付け用_（仮）OAVﾎﾞｰﾄﾞ_島忠_【ｺｰﾅﾝ】返品明細_2009事業計画（資材）" xfId="616"/>
    <cellStyle name="_貼り付け用_（仮）OAVﾎﾞｰﾄﾞ_島忠_1007【大口用】コーナン波板導入提案価格一覧" xfId="2560"/>
    <cellStyle name="_貼り付け用_（仮）OAVﾎﾞｰﾄﾞ_島忠_1007【大口用】コーナン波板導入提案価格一覧_【ｺｰﾅﾝ】返品明細" xfId="2562"/>
    <cellStyle name="_貼り付け用_（仮）OAVﾎﾞｰﾄﾞ_島忠_1007【大口用】コーナン波板導入提案価格一覧_【ｺｰﾅﾝ】返品明細_2009事業計画（資材）" xfId="1251"/>
    <cellStyle name="_貼り付け用_（仮）OAVﾎﾞｰﾄﾞ_島忠_1007【大口用】コーナン波板導入提案価格一覧_2009事業計画（資材）" xfId="1322"/>
    <cellStyle name="_貼り付け用_（仮）OAVﾎﾞｰﾄﾞ_島忠_2009事業計画（資材）" xfId="1083"/>
    <cellStyle name="_貼り付け用_(仮)RGﾁｪｽﾄ商品詳細" xfId="2563"/>
    <cellStyle name="_貼り付け用_（仮）新型RGｱﾌﾟﾛｰﾁﾚﾎﾟｰﾄ" xfId="2414"/>
    <cellStyle name="_貼り付け用_（原本）幹部研修会発表用" xfId="2564"/>
    <cellStyle name="_貼り付け用_（正）OAVｼﾘｰｽﾞ" xfId="2565"/>
    <cellStyle name="_貼り付け用_（正）OAVｼﾘｰｽﾞ_（原本）幹部研修会発表用" xfId="495"/>
    <cellStyle name="_貼り付け用_（正）OAVｼﾘｰｽﾞ_(正）TOFｼﾘｰｽﾞ商品詳細③" xfId="2566"/>
    <cellStyle name="_貼り付け用_（正）OAVｼﾘｰｽﾞ_【ｺｰﾅﾝ】軽量" xfId="1826"/>
    <cellStyle name="_貼り付け用_（正）OAVｼﾘｰｽﾞ_【ｺｰﾅﾝ】軽量_【ｺｰﾅﾝ】返品明細" xfId="790"/>
    <cellStyle name="_貼り付け用_（正）OAVｼﾘｰｽﾞ_【ｺｰﾅﾝ】軽量_【ｺｰﾅﾝ】返品明細_2009事業計画（資材）" xfId="812"/>
    <cellStyle name="_貼り付け用_（正）OAVｼﾘｰｽﾞ_【ｺｰﾅﾝ】軽量_1007【大口用】コーナン波板導入提案価格一覧" xfId="2567"/>
    <cellStyle name="_貼り付け用_（正）OAVｼﾘｰｽﾞ_【ｺｰﾅﾝ】軽量_1007【大口用】コーナン波板導入提案価格一覧_【ｺｰﾅﾝ】返品明細" xfId="2568"/>
    <cellStyle name="_貼り付け用_（正）OAVｼﾘｰｽﾞ_【ｺｰﾅﾝ】軽量_1007【大口用】コーナン波板導入提案価格一覧_【ｺｰﾅﾝ】返品明細_2009事業計画（資材）" xfId="166"/>
    <cellStyle name="_貼り付け用_（正）OAVｼﾘｰｽﾞ_【ｺｰﾅﾝ】軽量_1007【大口用】コーナン波板導入提案価格一覧_2009事業計画（資材）" xfId="2569"/>
    <cellStyle name="_貼り付け用_（正）OAVｼﾘｰｽﾞ_【ｺｰﾅﾝ】軽量_2009事業計画（資材）" xfId="1828"/>
    <cellStyle name="_貼り付け用_（正）OAVｼﾘｰｽﾞ_【ｺｰﾅﾝ】返品明細" xfId="2571"/>
    <cellStyle name="_貼り付け用_（正）OAVｼﾘｰｽﾞ_【ｺｰﾅﾝ】返品明細_2009事業計画（資材）" xfId="2572"/>
    <cellStyle name="_貼り付け用_（正）OAVｼﾘｰｽﾞ_【最終】ｼﾞｮｲ波板提案資料" xfId="2573"/>
    <cellStyle name="_貼り付け用_（正）OAVｼﾘｰｽﾞ_【超重要】波板商談資料" xfId="1836"/>
    <cellStyle name="_貼り付け用_（正）OAVｼﾘｰｽﾞ_【超重要】波板商談資料_【ｺｰﾅﾝ】返品明細" xfId="1333"/>
    <cellStyle name="_貼り付け用_（正）OAVｼﾘｰｽﾞ_【超重要】波板商談資料_【ｺｰﾅﾝ】返品明細_2009事業計画（資材）" xfId="2574"/>
    <cellStyle name="_貼り付け用_（正）OAVｼﾘｰｽﾞ_【超重要】波板商談資料_【最終】ｼﾞｮｲ波板提案資料" xfId="2230"/>
    <cellStyle name="_貼り付け用_（正）OAVｼﾘｰｽﾞ_【超重要】波板商談資料_【副社長】コーナン価格" xfId="1357"/>
    <cellStyle name="_貼り付け用_（正）OAVｼﾘｰｽﾞ_【超重要】波板商談資料_【副社長】コーナン価格_【ｺｰﾅﾝ】返品明細" xfId="1856"/>
    <cellStyle name="_貼り付け用_（正）OAVｼﾘｰｽﾞ_【超重要】波板商談資料_【副社長】コーナン価格_【ｺｰﾅﾝ】返品明細_2009事業計画（資材）" xfId="2575"/>
    <cellStyle name="_貼り付け用_（正）OAVｼﾘｰｽﾞ_【超重要】波板商談資料_【副社長】コーナン価格_2009事業計画（資材）" xfId="2576"/>
    <cellStyle name="_貼り付け用_（正）OAVｼﾘｰｽﾞ_【超重要】波板商談資料_1007【大口用】コーナン波板導入提案価格一覧" xfId="2577"/>
    <cellStyle name="_貼り付け用_（正）OAVｼﾘｰｽﾞ_【超重要】波板商談資料_1007【大口用】コーナン波板導入提案価格一覧_【ｺｰﾅﾝ】返品明細" xfId="2578"/>
    <cellStyle name="_貼り付け用_（正）OAVｼﾘｰｽﾞ_【超重要】波板商談資料_1007【大口用】コーナン波板導入提案価格一覧_【ｺｰﾅﾝ】返品明細_2009事業計画（資材）" xfId="2580"/>
    <cellStyle name="_貼り付け用_（正）OAVｼﾘｰｽﾞ_【超重要】波板商談資料_1007【大口用】コーナン波板導入提案価格一覧_2009事業計画（資材）" xfId="2581"/>
    <cellStyle name="_貼り付け用_（正）OAVｼﾘｰｽﾞ_【超重要】波板商談資料_2009事業計画（資材）" xfId="2582"/>
    <cellStyle name="_貼り付け用_（正）OAVｼﾘｰｽﾞ_【超重要】波板商談資料_軽量ｶﾗｰ提案" xfId="2583"/>
    <cellStyle name="_貼り付け用_（正）OAVｼﾘｰｽﾞ_【超重要】波板商談資料_軽量ｶﾗｰ提案_【ｺｰﾅﾝ】返品明細" xfId="2585"/>
    <cellStyle name="_貼り付け用_（正）OAVｼﾘｰｽﾞ_【超重要】波板商談資料_軽量ｶﾗｰ提案_【ｺｰﾅﾝ】返品明細_2009事業計画（資材）" xfId="1370"/>
    <cellStyle name="_貼り付け用_（正）OAVｼﾘｰｽﾞ_【超重要】波板商談資料_軽量ｶﾗｰ提案_1007【大口用】コーナン波板導入提案価格一覧" xfId="2588"/>
    <cellStyle name="_貼り付け用_（正）OAVｼﾘｰｽﾞ_【超重要】波板商談資料_軽量ｶﾗｰ提案_1007【大口用】コーナン波板導入提案価格一覧_【ｺｰﾅﾝ】返品明細" xfId="2361"/>
    <cellStyle name="_貼り付け用_（正）OAVｼﾘｰｽﾞ_【超重要】波板商談資料_軽量ｶﾗｰ提案_1007【大口用】コーナン波板導入提案価格一覧_【ｺｰﾅﾝ】返品明細_2009事業計画（資材）" xfId="1659"/>
    <cellStyle name="_貼り付け用_（正）OAVｼﾘｰｽﾞ_【超重要】波板商談資料_軽量ｶﾗｰ提案_1007【大口用】コーナン波板導入提案価格一覧_2009事業計画（資材）" xfId="2589"/>
    <cellStyle name="_貼り付け用_（正）OAVｼﾘｰｽﾞ_【超重要】波板商談資料_軽量ｶﾗｰ提案_2009事業計画（資材）" xfId="1992"/>
    <cellStyle name="_貼り付け用_（正）OAVｼﾘｰｽﾞ_【超重要】波板商談資料_島忠" xfId="942"/>
    <cellStyle name="_貼り付け用_（正）OAVｼﾘｰｽﾞ_【超重要】波板商談資料_島忠_【ｺｰﾅﾝ】返品明細" xfId="951"/>
    <cellStyle name="_貼り付け用_（正）OAVｼﾘｰｽﾞ_【超重要】波板商談資料_島忠_【ｺｰﾅﾝ】返品明細_2009事業計画（資材）" xfId="2312"/>
    <cellStyle name="_貼り付け用_（正）OAVｼﾘｰｽﾞ_【超重要】波板商談資料_島忠_1007【大口用】コーナン波板導入提案価格一覧" xfId="2590"/>
    <cellStyle name="_貼り付け用_（正）OAVｼﾘｰｽﾞ_【超重要】波板商談資料_島忠_1007【大口用】コーナン波板導入提案価格一覧_【ｺｰﾅﾝ】返品明細" xfId="2591"/>
    <cellStyle name="_貼り付け用_（正）OAVｼﾘｰｽﾞ_【超重要】波板商談資料_島忠_1007【大口用】コーナン波板導入提案価格一覧_【ｺｰﾅﾝ】返品明細_2009事業計画（資材）" xfId="2592"/>
    <cellStyle name="_貼り付け用_（正）OAVｼﾘｰｽﾞ_【超重要】波板商談資料_島忠_1007【大口用】コーナン波板導入提案価格一覧_2009事業計画（資材）" xfId="2593"/>
    <cellStyle name="_貼り付け用_（正）OAVｼﾘｰｽﾞ_【超重要】波板商談資料_島忠_2009事業計画（資材）" xfId="2594"/>
    <cellStyle name="_貼り付け用_（正）OAVｼﾘｰｽﾞ_【副社長】コーナン価格" xfId="2595"/>
    <cellStyle name="_貼り付け用_（正）OAVｼﾘｰｽﾞ_【副社長】コーナン価格_【ｺｰﾅﾝ】返品明細" xfId="416"/>
    <cellStyle name="_貼り付け用_（正）OAVｼﾘｰｽﾞ_【副社長】コーナン価格_【ｺｰﾅﾝ】返品明細_2009事業計画（資材）" xfId="2596"/>
    <cellStyle name="_貼り付け用_（正）OAVｼﾘｰｽﾞ_【副社長】コーナン価格_2009事業計画（資材）" xfId="1432"/>
    <cellStyle name="_貼り付け用_（正）OAVｼﾘｰｽﾞ_■月別付加額グラフ" xfId="841"/>
    <cellStyle name="_貼り付け用_（正）OAVｼﾘｰｽﾞ_■月別付加額グラフ_●全体企画会議資料（事業部全体）" xfId="1054"/>
    <cellStyle name="_貼り付け用_（正）OAVｼﾘｰｽﾞ_●全体企画会議資料（事業部全体）" xfId="2597"/>
    <cellStyle name="_貼り付け用_（正）OAVｼﾘｰｽﾞ_０７値上価格表 (2)" xfId="1585"/>
    <cellStyle name="_貼り付け用_（正）OAVｼﾘｰｽﾞ_０７値上価格表 (2)_■月別付加額グラフ" xfId="1860"/>
    <cellStyle name="_貼り付け用_（正）OAVｼﾘｰｽﾞ_０７値上価格表 (2)_■月別付加額グラフ_●全体企画会議資料（事業部全体）" xfId="1862"/>
    <cellStyle name="_貼り付け用_（正）OAVｼﾘｰｽﾞ_０７値上価格表 (2)_●全体企画会議資料（事業部全体）" xfId="1588"/>
    <cellStyle name="_貼り付け用_（正）OAVｼﾘｰｽﾞ_1007【大口用】コーナン波板導入提案価格一覧" xfId="2598"/>
    <cellStyle name="_貼り付け用_（正）OAVｼﾘｰｽﾞ_1007【大口用】コーナン波板導入提案価格一覧_【ｺｰﾅﾝ】返品明細" xfId="2600"/>
    <cellStyle name="_貼り付け用_（正）OAVｼﾘｰｽﾞ_1007【大口用】コーナン波板導入提案価格一覧_【ｺｰﾅﾝ】返品明細_2009事業計画（資材）" xfId="1755"/>
    <cellStyle name="_貼り付け用_（正）OAVｼﾘｰｽﾞ_1007【大口用】コーナン波板導入提案価格一覧_2009事業計画（資材）" xfId="2601"/>
    <cellStyle name="_貼り付け用_（正）OAVｼﾘｰｽﾞ_2007年下期重点新商品ペット" xfId="1129"/>
    <cellStyle name="_貼り付け用_（正）OAVｼﾘｰｽﾞ_2007年下期重点新商品ペット_■月別付加額グラフ" xfId="2602"/>
    <cellStyle name="_貼り付け用_（正）OAVｼﾘｰｽﾞ_2007年下期重点新商品ペット_■月別付加額グラフ_●全体企画会議資料（事業部全体）" xfId="2605"/>
    <cellStyle name="_貼り付け用_（正）OAVｼﾘｰｽﾞ_2007年下期重点新商品ペット_●全体企画会議資料（事業部全体）" xfId="2539"/>
    <cellStyle name="_貼り付け用_（正）OAVｼﾘｰｽﾞ_2007年下期重点新商品リスト" xfId="2607"/>
    <cellStyle name="_貼り付け用_（正）OAVｼﾘｰｽﾞ_2007年下期重点新商品リスト_■月別付加額グラフ" xfId="2608"/>
    <cellStyle name="_貼り付け用_（正）OAVｼﾘｰｽﾞ_2007年下期重点新商品リスト_■月別付加額グラフ_●全体企画会議資料（事業部全体）" xfId="2609"/>
    <cellStyle name="_貼り付け用_（正）OAVｼﾘｰｽﾞ_2007年下期重点新商品リスト_●全体企画会議資料（事業部全体）" xfId="2610"/>
    <cellStyle name="_貼り付け用_（正）OAVｼﾘｰｽﾞ_2007年下期重点新商品リストハード" xfId="2612"/>
    <cellStyle name="_貼り付け用_（正）OAVｼﾘｰｽﾞ_2007年下期重点新商品リストハード_■月別付加額グラフ" xfId="2613"/>
    <cellStyle name="_貼り付け用_（正）OAVｼﾘｰｽﾞ_2007年下期重点新商品リストハード_■月別付加額グラフ_●全体企画会議資料（事業部全体）" xfId="2614"/>
    <cellStyle name="_貼り付け用_（正）OAVｼﾘｰｽﾞ_2007年下期重点新商品リストハード_●全体企画会議資料（事業部全体）" xfId="2615"/>
    <cellStyle name="_貼り付け用_（正）OAVｼﾘｰｽﾞ_2009事業計画（資材）" xfId="1700"/>
    <cellStyle name="_貼り付け用_（正）OAVｼﾘｰｽﾞ_さよならﾌﾞﾗｳﾝ管TVﾗｯｸ企画書" xfId="2617"/>
    <cellStyle name="_貼り付け用_（正）OAVｼﾘｰｽﾞ_さよならﾌﾞﾗｳﾝ管TVﾗｯｸ企画書_(正）TOFｼﾘｰｽﾞ商品詳細③" xfId="2618"/>
    <cellStyle name="_貼り付け用_（正）OAVｼﾘｰｽﾞ_ホーム2007年下期重点新商品リスト" xfId="2620"/>
    <cellStyle name="_貼り付け用_（正）OAVｼﾘｰｽﾞ_ホーム2007年下期重点新商品リスト_■月別付加額グラフ" xfId="2059"/>
    <cellStyle name="_貼り付け用_（正）OAVｼﾘｰｽﾞ_ホーム2007年下期重点新商品リスト_■月別付加額グラフ_●全体企画会議資料（事業部全体）" xfId="2621"/>
    <cellStyle name="_貼り付け用_（正）OAVｼﾘｰｽﾞ_ホーム2007年下期重点新商品リスト_●全体企画会議資料（事業部全体）" xfId="1646"/>
    <cellStyle name="_貼り付け用_（正）OAVｼﾘｰｽﾞ_営業向けレター" xfId="1253"/>
    <cellStyle name="_貼り付け用_（正）OAVｼﾘｰｽﾞ_営業向けレター_■月別付加額グラフ" xfId="1898"/>
    <cellStyle name="_貼り付け用_（正）OAVｼﾘｰｽﾞ_営業向けレター_■月別付加額グラフ_●全体企画会議資料（事業部全体）" xfId="2623"/>
    <cellStyle name="_貼り付け用_（正）OAVｼﾘｰｽﾞ_営業向けレター_●全体企画会議資料（事業部全体）" xfId="2624"/>
    <cellStyle name="_貼り付け用_（正）OAVｼﾘｰｽﾞ_亀鶴依頼押入れ" xfId="2625"/>
    <cellStyle name="_貼り付け用_（正）OAVｼﾘｰｽﾞ_軽量ｶﾗｰ提案" xfId="2627"/>
    <cellStyle name="_貼り付け用_（正）OAVｼﾘｰｽﾞ_軽量ｶﾗｰ提案_【ｺｰﾅﾝ】返品明細" xfId="1065"/>
    <cellStyle name="_貼り付け用_（正）OAVｼﾘｰｽﾞ_軽量ｶﾗｰ提案_【ｺｰﾅﾝ】返品明細_2009事業計画（資材）" xfId="87"/>
    <cellStyle name="_貼り付け用_（正）OAVｼﾘｰｽﾞ_軽量ｶﾗｰ提案_1007【大口用】コーナン波板導入提案価格一覧" xfId="850"/>
    <cellStyle name="_貼り付け用_（正）OAVｼﾘｰｽﾞ_軽量ｶﾗｰ提案_1007【大口用】コーナン波板導入提案価格一覧_【ｺｰﾅﾝ】返品明細" xfId="2628"/>
    <cellStyle name="_貼り付け用_（正）OAVｼﾘｰｽﾞ_軽量ｶﾗｰ提案_1007【大口用】コーナン波板導入提案価格一覧_【ｺｰﾅﾝ】返品明細_2009事業計画（資材）" xfId="339"/>
    <cellStyle name="_貼り付け用_（正）OAVｼﾘｰｽﾞ_軽量ｶﾗｰ提案_1007【大口用】コーナン波板導入提案価格一覧_2009事業計画（資材）" xfId="1491"/>
    <cellStyle name="_貼り付け用_（正）OAVｼﾘｰｽﾞ_軽量ｶﾗｰ提案_2009事業計画（資材）" xfId="1409"/>
    <cellStyle name="_貼り付け用_（正）OAVｼﾘｰｽﾞ_収納・2007年下期重点新商品リスト" xfId="2629"/>
    <cellStyle name="_貼り付け用_（正）OAVｼﾘｰｽﾞ_収納・2007年下期重点新商品リスト_■月別付加額グラフ" xfId="2630"/>
    <cellStyle name="_貼り付け用_（正）OAVｼﾘｰｽﾞ_収納・2007年下期重点新商品リスト_■月別付加額グラフ_●全体企画会議資料（事業部全体）" xfId="2631"/>
    <cellStyle name="_貼り付け用_（正）OAVｼﾘｰｽﾞ_収納・2007年下期重点新商品リスト_●全体企画会議資料（事業部全体）" xfId="2632"/>
    <cellStyle name="_貼り付け用_（正）OAVｼﾘｰｽﾞ_島忠" xfId="2188"/>
    <cellStyle name="_貼り付け用_（正）OAVｼﾘｰｽﾞ_島忠_【ｺｰﾅﾝ】返品明細" xfId="2633"/>
    <cellStyle name="_貼り付け用_（正）OAVｼﾘｰｽﾞ_島忠_【ｺｰﾅﾝ】返品明細_2009事業計画（資材）" xfId="2343"/>
    <cellStyle name="_貼り付け用_（正）OAVｼﾘｰｽﾞ_島忠_1007【大口用】コーナン波板導入提案価格一覧" xfId="2634"/>
    <cellStyle name="_貼り付け用_（正）OAVｼﾘｰｽﾞ_島忠_1007【大口用】コーナン波板導入提案価格一覧_【ｺｰﾅﾝ】返品明細" xfId="2635"/>
    <cellStyle name="_貼り付け用_（正）OAVｼﾘｰｽﾞ_島忠_1007【大口用】コーナン波板導入提案価格一覧_【ｺｰﾅﾝ】返品明細_2009事業計画（資材）" xfId="2637"/>
    <cellStyle name="_貼り付け用_（正）OAVｼﾘｰｽﾞ_島忠_1007【大口用】コーナン波板導入提案価格一覧_2009事業計画（資材）" xfId="2638"/>
    <cellStyle name="_貼り付け用_（正）OAVｼﾘｰｽﾞ_島忠_2009事業計画（資材）" xfId="2639"/>
    <cellStyle name="_貼り付け用_(正）TOFｼﾘｰｽﾞ商品詳細③" xfId="2640"/>
    <cellStyle name="_貼り付け用_【ｺｰﾅﾝ】軽量" xfId="2641"/>
    <cellStyle name="_貼り付け用_【ｺｰﾅﾝ】軽量_【ｺｰﾅﾝ】返品明細" xfId="2642"/>
    <cellStyle name="_貼り付け用_【ｺｰﾅﾝ】軽量_【ｺｰﾅﾝ】返品明細_2009事業計画（資材）" xfId="2644"/>
    <cellStyle name="_貼り付け用_【ｺｰﾅﾝ】軽量_1007【大口用】コーナン波板導入提案価格一覧" xfId="1001"/>
    <cellStyle name="_貼り付け用_【ｺｰﾅﾝ】軽量_1007【大口用】コーナン波板導入提案価格一覧_【ｺｰﾅﾝ】返品明細" xfId="2645"/>
    <cellStyle name="_貼り付け用_【ｺｰﾅﾝ】軽量_1007【大口用】コーナン波板導入提案価格一覧_【ｺｰﾅﾝ】返品明細_2009事業計画（資材）" xfId="2646"/>
    <cellStyle name="_貼り付け用_【ｺｰﾅﾝ】軽量_1007【大口用】コーナン波板導入提案価格一覧_2009事業計画（資材）" xfId="2647"/>
    <cellStyle name="_貼り付け用_【ｺｰﾅﾝ】軽量_2009事業計画（資材）" xfId="2648"/>
    <cellStyle name="_貼り付け用_【ｺｰﾅﾝ】返品明細" xfId="2650"/>
    <cellStyle name="_貼り付け用_【ｺｰﾅﾝ】返品明細_2009事業計画（資材）" xfId="1277"/>
    <cellStyle name="_貼り付け用_【最終】ｼﾞｮｲ波板提案資料" xfId="2131"/>
    <cellStyle name="_貼り付け用_【社外秘】新商品一覧≪ｶﾞｰﾃﾞﾝ≫0726" xfId="1763"/>
    <cellStyle name="_貼り付け用_【社外秘】新商品一覧≪ｶﾞｰﾃﾞﾝ≫0726_05.プラ鉢スポット企画のご提案" xfId="2652"/>
    <cellStyle name="_貼り付け用_【社外秘】新商品一覧≪ｶﾞｰﾃﾞﾝ≫0726_05.プラ鉢スポット企画のご提案_06.各企画提案_作成中送信用" xfId="2654"/>
    <cellStyle name="_貼り付け用_【社外秘】新商品一覧≪ｶﾞｰﾃﾞﾝ≫0726_05.プラ鉢スポット企画のご提案_08-0128-観葉植物売場立上促進企画" xfId="1795"/>
    <cellStyle name="_貼り付け用_【社外秘】新商品一覧≪ｶﾞｰﾃﾞﾝ≫0726_タカギ分析（2007.10.25）" xfId="2271"/>
    <cellStyle name="_貼り付け用_【商品詳細】火災報知器2009" xfId="2655"/>
    <cellStyle name="_貼り付け用_【大山＆柳沢チェック後】ＳＡＢＣＤランク価格表0723提案アイテム" xfId="2313"/>
    <cellStyle name="_貼り付け用_【超重要】波板商談資料" xfId="2656"/>
    <cellStyle name="_貼り付け用_【超重要】波板商談資料_【ｺｰﾅﾝ】返品明細" xfId="2657"/>
    <cellStyle name="_貼り付け用_【超重要】波板商談資料_【ｺｰﾅﾝ】返品明細_2009事業計画（資材）" xfId="2658"/>
    <cellStyle name="_貼り付け用_【超重要】波板商談資料_【最終】ｼﾞｮｲ波板提案資料" xfId="2659"/>
    <cellStyle name="_貼り付け用_【超重要】波板商談資料_【副社長】コーナン価格" xfId="930"/>
    <cellStyle name="_貼り付け用_【超重要】波板商談資料_【副社長】コーナン価格_【ｺｰﾅﾝ】返品明細" xfId="2660"/>
    <cellStyle name="_貼り付け用_【超重要】波板商談資料_【副社長】コーナン価格_【ｺｰﾅﾝ】返品明細_2009事業計画（資材）" xfId="2661"/>
    <cellStyle name="_貼り付け用_【超重要】波板商談資料_【副社長】コーナン価格_2009事業計画（資材）" xfId="2662"/>
    <cellStyle name="_貼り付け用_【超重要】波板商談資料_1007【大口用】コーナン波板導入提案価格一覧" xfId="1218"/>
    <cellStyle name="_貼り付け用_【超重要】波板商談資料_1007【大口用】コーナン波板導入提案価格一覧_【ｺｰﾅﾝ】返品明細" xfId="1632"/>
    <cellStyle name="_貼り付け用_【超重要】波板商談資料_1007【大口用】コーナン波板導入提案価格一覧_【ｺｰﾅﾝ】返品明細_2009事業計画（資材）" xfId="2663"/>
    <cellStyle name="_貼り付け用_【超重要】波板商談資料_1007【大口用】コーナン波板導入提案価格一覧_2009事業計画（資材）" xfId="1057"/>
    <cellStyle name="_貼り付け用_【超重要】波板商談資料_2009事業計画（資材）" xfId="1687"/>
    <cellStyle name="_貼り付け用_【超重要】波板商談資料_軽量ｶﾗｰ提案" xfId="2664"/>
    <cellStyle name="_貼り付け用_【超重要】波板商談資料_軽量ｶﾗｰ提案_【ｺｰﾅﾝ】返品明細" xfId="861"/>
    <cellStyle name="_貼り付け用_【超重要】波板商談資料_軽量ｶﾗｰ提案_【ｺｰﾅﾝ】返品明細_2009事業計画（資材）" xfId="2459"/>
    <cellStyle name="_貼り付け用_【超重要】波板商談資料_軽量ｶﾗｰ提案_1007【大口用】コーナン波板導入提案価格一覧" xfId="2665"/>
    <cellStyle name="_貼り付け用_【超重要】波板商談資料_軽量ｶﾗｰ提案_1007【大口用】コーナン波板導入提案価格一覧_【ｺｰﾅﾝ】返品明細" xfId="2666"/>
    <cellStyle name="_貼り付け用_【超重要】波板商談資料_軽量ｶﾗｰ提案_1007【大口用】コーナン波板導入提案価格一覧_【ｺｰﾅﾝ】返品明細_2009事業計画（資材）" xfId="2667"/>
    <cellStyle name="_貼り付け用_【超重要】波板商談資料_軽量ｶﾗｰ提案_1007【大口用】コーナン波板導入提案価格一覧_2009事業計画（資材）" xfId="2668"/>
    <cellStyle name="_貼り付け用_【超重要】波板商談資料_軽量ｶﾗｰ提案_2009事業計画（資材）" xfId="42"/>
    <cellStyle name="_貼り付け用_【超重要】波板商談資料_島忠" xfId="1958"/>
    <cellStyle name="_貼り付け用_【超重要】波板商談資料_島忠_【ｺｰﾅﾝ】返品明細" xfId="631"/>
    <cellStyle name="_貼り付け用_【超重要】波板商談資料_島忠_【ｺｰﾅﾝ】返品明細_2009事業計画（資材）" xfId="2337"/>
    <cellStyle name="_貼り付け用_【超重要】波板商談資料_島忠_1007【大口用】コーナン波板導入提案価格一覧" xfId="2671"/>
    <cellStyle name="_貼り付け用_【超重要】波板商談資料_島忠_1007【大口用】コーナン波板導入提案価格一覧_【ｺｰﾅﾝ】返品明細" xfId="2673"/>
    <cellStyle name="_貼り付け用_【超重要】波板商談資料_島忠_1007【大口用】コーナン波板導入提案価格一覧_【ｺｰﾅﾝ】返品明細_2009事業計画（資材）" xfId="2674"/>
    <cellStyle name="_貼り付け用_【超重要】波板商談資料_島忠_1007【大口用】コーナン波板導入提案価格一覧_2009事業計画（資材）" xfId="2159"/>
    <cellStyle name="_貼り付け用_【超重要】波板商談資料_島忠_2009事業計画（資材）" xfId="2675"/>
    <cellStyle name="_貼り付け用_【副社長】コーナン価格" xfId="355"/>
    <cellStyle name="_貼り付け用_【副社長】コーナン価格_【ｺｰﾅﾝ】返品明細" xfId="813"/>
    <cellStyle name="_貼り付け用_【副社長】コーナン価格_【ｺｰﾅﾝ】返品明細_2009事業計画（資材）" xfId="2677"/>
    <cellStyle name="_貼り付け用_【副社長】コーナン価格_2009事業計画（資材）" xfId="358"/>
    <cellStyle name="_貼り付け用_【保管】商品マスタ" xfId="2427"/>
    <cellStyle name="_貼り付け用_【保管】商品マスタ_■月別付加額グラフ" xfId="2678"/>
    <cellStyle name="_貼り付け用_【保管】商品マスタ_■月別付加額グラフ_●全体企画会議資料（事業部全体）" xfId="2679"/>
    <cellStyle name="_貼り付け用_【保管】商品マスタ_●全体企画会議資料（事業部全体）" xfId="2680"/>
    <cellStyle name="_貼り付け用_■ホーム0708" xfId="885"/>
    <cellStyle name="_貼り付け用_■ホーム0708_■月別付加額グラフ" xfId="2681"/>
    <cellStyle name="_貼り付け用_■ホーム0708_■月別付加額グラフ_●全体企画会議資料（事業部全体）" xfId="2683"/>
    <cellStyle name="_貼り付け用_■ホーム0708_●全体企画会議資料（事業部全体）" xfId="2685"/>
    <cellStyle name="_貼り付け用_■ホーム0708_9月SABCDﾗﾝｸ" xfId="2262"/>
    <cellStyle name="_貼り付け用_■ホーム0708_9月SABCDﾗﾝｸ_9月SABCDﾗﾝｸ" xfId="2296"/>
    <cellStyle name="_貼り付け用_■月別付加額グラフ" xfId="2442"/>
    <cellStyle name="_貼り付け用_■月別付加額グラフ_●全体企画会議資料（事業部全体）" xfId="2687"/>
    <cellStyle name="_貼り付け用_●全体企画会議資料（事業部全体）" xfId="49"/>
    <cellStyle name="_貼り付け用_●波板市場" xfId="2688"/>
    <cellStyle name="_貼り付け用_●波板市場_（原本）幹部研修会発表用" xfId="2689"/>
    <cellStyle name="_貼り付け用_●波板市場_【ｺｰﾅﾝ】軽量" xfId="2690"/>
    <cellStyle name="_貼り付け用_●波板市場_【ｺｰﾅﾝ】軽量_【ｺｰﾅﾝ】返品明細" xfId="2692"/>
    <cellStyle name="_貼り付け用_●波板市場_【ｺｰﾅﾝ】軽量_【ｺｰﾅﾝ】返品明細_2009事業計画（資材）" xfId="2693"/>
    <cellStyle name="_貼り付け用_●波板市場_【ｺｰﾅﾝ】軽量_1007【大口用】コーナン波板導入提案価格一覧" xfId="2695"/>
    <cellStyle name="_貼り付け用_●波板市場_【ｺｰﾅﾝ】軽量_1007【大口用】コーナン波板導入提案価格一覧_【ｺｰﾅﾝ】返品明細" xfId="2699"/>
    <cellStyle name="_貼り付け用_●波板市場_【ｺｰﾅﾝ】軽量_1007【大口用】コーナン波板導入提案価格一覧_【ｺｰﾅﾝ】返品明細_2009事業計画（資材）" xfId="2700"/>
    <cellStyle name="_貼り付け用_●波板市場_【ｺｰﾅﾝ】軽量_1007【大口用】コーナン波板導入提案価格一覧_2009事業計画（資材）" xfId="2701"/>
    <cellStyle name="_貼り付け用_●波板市場_【ｺｰﾅﾝ】軽量_2009事業計画（資材）" xfId="2702"/>
    <cellStyle name="_貼り付け用_●波板市場_【ｺｰﾅﾝ】返品明細" xfId="147"/>
    <cellStyle name="_貼り付け用_●波板市場_【ｺｰﾅﾝ】返品明細_2009事業計画（資材）" xfId="1766"/>
    <cellStyle name="_貼り付け用_●波板市場_1007【大口用】コーナン波板導入提案価格一覧" xfId="2705"/>
    <cellStyle name="_貼り付け用_●波板市場_1007【大口用】コーナン波板導入提案価格一覧_【ｺｰﾅﾝ】返品明細" xfId="2100"/>
    <cellStyle name="_貼り付け用_●波板市場_1007【大口用】コーナン波板導入提案価格一覧_【ｺｰﾅﾝ】返品明細_2009事業計画（資材）" xfId="695"/>
    <cellStyle name="_貼り付け用_●波板市場_2009事業計画（資材）" xfId="1026"/>
    <cellStyle name="_貼り付け用_●波板市場_軽量ｶﾗｰ提案" xfId="2706"/>
    <cellStyle name="_貼り付け用_●波板市場_軽量ｶﾗｰ提案_1007【大口用】コーナン波板導入提案価格一覧_【ｺｰﾅﾝ】返品明細" xfId="2109"/>
    <cellStyle name="_貼り付け用_●波板市場_軽量ｶﾗｰ提案_1007【大口用】コーナン波板導入提案価格一覧_2009事業計画（資材）" xfId="1690"/>
    <cellStyle name="_貼り付け用_●波板市場_島忠_1007【大口用】コーナン波板導入提案価格一覧" xfId="2201"/>
    <cellStyle name="_貼り付け用_●波板市場_島忠_1007【大口用】コーナン波板導入提案価格一覧_【ｺｰﾅﾝ】返品明細" xfId="2653"/>
    <cellStyle name="_貼り付け用_●波板市場_島忠_2009事業計画（資材）" xfId="1420"/>
    <cellStyle name="_貼り付け用_★19.AVﾎﾞｰﾄﾞ(OAV)" xfId="2708"/>
    <cellStyle name="_貼り付け用_★19.AVﾎﾞｰﾄﾞ(OAV)_（原本）幹部研修会発表用" xfId="2709"/>
    <cellStyle name="_貼り付け用_★19.AVﾎﾞｰﾄﾞ(OAV)_(正）TOFｼﾘｰｽﾞ商品詳細③" xfId="2710"/>
    <cellStyle name="_貼り付け用_★19.AVﾎﾞｰﾄﾞ(OAV)_【ｺｰﾅﾝ】軽量" xfId="1893"/>
    <cellStyle name="_貼り付け用_★19.AVﾎﾞｰﾄﾞ(OAV)_【ｺｰﾅﾝ】軽量_【ｺｰﾅﾝ】返品明細" xfId="566"/>
    <cellStyle name="_貼り付け用_★19.AVﾎﾞｰﾄﾞ(OAV)_【ｺｰﾅﾝ】軽量_【ｺｰﾅﾝ】返品明細_2009事業計画（資材）" xfId="1736"/>
    <cellStyle name="_貼り付け用_★19.AVﾎﾞｰﾄﾞ(OAV)_■月別付加額グラフ" xfId="2554"/>
    <cellStyle name="_貼り付け用_★19.AVﾎﾞｰﾄﾞ(OAV)_■月別付加額グラフ_●全体企画会議資料（事業部全体）" xfId="2711"/>
    <cellStyle name="_貼り付け用_★19.AVﾎﾞｰﾄﾞ(OAV)_●全体企画会議資料（事業部全体）" xfId="2713"/>
    <cellStyle name="_貼り付け用_★19.AVﾎﾞｰﾄﾞ(OAV)_０７値上価格表 (2)" xfId="1990"/>
    <cellStyle name="_貼り付け用_★19.AVﾎﾞｰﾄﾞ(OAV)_０７値上価格表 (2)_■月別付加額グラフ" xfId="2714"/>
    <cellStyle name="_貼り付け用_★19.AVﾎﾞｰﾄﾞ(OAV)_０７値上価格表 (2)_■月別付加額グラフ_●全体企画会議資料（事業部全体）" xfId="2715"/>
    <cellStyle name="_貼り付け用_★19.AVﾎﾞｰﾄﾞ(OAV)_０７値上価格表 (2)_●全体企画会議資料（事業部全体）" xfId="2716"/>
    <cellStyle name="_貼り付け用_★19.AVﾎﾞｰﾄﾞ(OAV)_2007年下期重点新商品ペット" xfId="2717"/>
    <cellStyle name="_貼り付け用_★19.AVﾎﾞｰﾄﾞ(OAV)_2007年下期重点新商品ペット_■月別付加額グラフ" xfId="2718"/>
    <cellStyle name="_貼り付け用_★19.AVﾎﾞｰﾄﾞ(OAV)_2007年下期重点新商品ペット_■月別付加額グラフ_●全体企画会議資料（事業部全体）" xfId="2719"/>
    <cellStyle name="_貼り付け用_★19.AVﾎﾞｰﾄﾞ(OAV)_2007年下期重点新商品ペット_●全体企画会議資料（事業部全体）" xfId="2317"/>
    <cellStyle name="_貼り付け用_★19.AVﾎﾞｰﾄﾞ(OAV)_2007年下期重点新商品リスト" xfId="2086"/>
    <cellStyle name="_貼り付け用_★19.AVﾎﾞｰﾄﾞ(OAV)_2007年下期重点新商品リスト_■月別付加額グラフ" xfId="2720"/>
    <cellStyle name="_貼り付け用_★19.AVﾎﾞｰﾄﾞ(OAV)_2007年下期重点新商品リスト_■月別付加額グラフ_●全体企画会議資料（事業部全体）" xfId="2721"/>
    <cellStyle name="_貼り付け用_★19.AVﾎﾞｰﾄﾞ(OAV)_2007年下期重点新商品リスト_●全体企画会議資料（事業部全体）" xfId="650"/>
    <cellStyle name="_貼り付け用_★19.AVﾎﾞｰﾄﾞ(OAV)_2007年下期重点新商品リストハード" xfId="2722"/>
    <cellStyle name="_貼り付け用_★19.AVﾎﾞｰﾄﾞ(OAV)_2007年下期重点新商品リストハード_■月別付加額グラフ" xfId="491"/>
    <cellStyle name="_貼り付け用_★19.AVﾎﾞｰﾄﾞ(OAV)_2007年下期重点新商品リストハード_■月別付加額グラフ_●全体企画会議資料（事業部全体）" xfId="2118"/>
    <cellStyle name="_貼り付け用_★19.AVﾎﾞｰﾄﾞ(OAV)_2007年下期重点新商品リストハード_●全体企画会議資料（事業部全体）" xfId="2723"/>
    <cellStyle name="_貼り付け用_★19.AVﾎﾞｰﾄﾞ(OAV)_OAVｼﾘｰｽﾞ引出つき(ﾌﾞﾗｳﾝ)" xfId="2724"/>
    <cellStyle name="_貼り付け用_★19.AVﾎﾞｰﾄﾞ(OAV)_OAVｼﾘｰｽﾞ引出つき(ﾌﾞﾗｳﾝ)_(正）TOFｼﾘｰｽﾞ商品詳細③" xfId="2725"/>
    <cellStyle name="_貼り付け用_★19.AVﾎﾞｰﾄﾞ(OAV)_さよならﾌﾞﾗｳﾝ管TVﾗｯｸ企画書" xfId="2726"/>
    <cellStyle name="_貼り付け用_★19.AVﾎﾞｰﾄﾞ(OAV)_さよならﾌﾞﾗｳﾝ管TVﾗｯｸ企画書_(正）TOFｼﾘｰｽﾞ商品詳細③" xfId="2727"/>
    <cellStyle name="_貼り付け用_★19.AVﾎﾞｰﾄﾞ(OAV)_ホーム2007年下期重点新商品リスト" xfId="2728"/>
    <cellStyle name="_貼り付け用_★19.AVﾎﾞｰﾄﾞ(OAV)_ホーム2007年下期重点新商品リスト_■月別付加額グラフ" xfId="2729"/>
    <cellStyle name="_貼り付け用_★19.AVﾎﾞｰﾄﾞ(OAV)_ホーム2007年下期重点新商品リスト_■月別付加額グラフ_●全体企画会議資料（事業部全体）" xfId="2730"/>
    <cellStyle name="_貼り付け用_★19.AVﾎﾞｰﾄﾞ(OAV)_ホーム2007年下期重点新商品リスト_●全体企画会議資料（事業部全体）" xfId="2731"/>
    <cellStyle name="_貼り付け用_★19.AVﾎﾞｰﾄﾞ(OAV)_営業向けレター" xfId="2732"/>
    <cellStyle name="_貼り付け用_★19.AVﾎﾞｰﾄﾞ(OAV)_営業向けレター_■月別付加額グラフ" xfId="2733"/>
    <cellStyle name="_貼り付け用_★19.AVﾎﾞｰﾄﾞ(OAV)_営業向けレター_■月別付加額グラフ_●全体企画会議資料（事業部全体）" xfId="2415"/>
    <cellStyle name="_貼り付け用_★19.AVﾎﾞｰﾄﾞ(OAV)_営業向けレター_●全体企画会議資料（事業部全体）" xfId="2734"/>
    <cellStyle name="_貼り付け用_★19.AVﾎﾞｰﾄﾞ(OAV)_収納・2007年下期重点新商品リスト" xfId="1452"/>
    <cellStyle name="_貼り付け用_★19.AVﾎﾞｰﾄﾞ(OAV)_収納・2007年下期重点新商品リスト_■月別付加額グラフ" xfId="1455"/>
    <cellStyle name="_貼り付け用_★19.AVﾎﾞｰﾄﾞ(OAV)_収納・2007年下期重点新商品リスト_■月別付加額グラフ_●全体企画会議資料（事業部全体）" xfId="1458"/>
    <cellStyle name="_貼り付け用_★19.AVﾎﾞｰﾄﾞ(OAV)_収納・2007年下期重点新商品リスト_●全体企画会議資料（事業部全体）" xfId="1461"/>
    <cellStyle name="_貼り付け用_★未配信★" xfId="2735"/>
    <cellStyle name="_貼り付け用_0126SABCD（試算済）" xfId="2736"/>
    <cellStyle name="_貼り付け用_0126SABCD（試算済）_9月SABCDﾗﾝｸ" xfId="2737"/>
    <cellStyle name="_貼り付け用_0126SABCD（試算済）_9月SABCDﾗﾝｸ_9月SABCDﾗﾝｸ" xfId="2466"/>
    <cellStyle name="_貼り付け用_05.プラ鉢スポット企画のご提案" xfId="2738"/>
    <cellStyle name="_貼り付け用_05.プラ鉢スポット企画のご提案_06.各企画提案_作成中送信用" xfId="2385"/>
    <cellStyle name="_貼り付け用_05.プラ鉢スポット企画のご提案_08-0128-観葉植物売場立上促進企画" xfId="1662"/>
    <cellStyle name="_貼り付け用_06-11-15SABCD価格表" xfId="2739"/>
    <cellStyle name="_貼り付け用_06-11-15SABCD価格表_【商品詳細】火災報知器2009" xfId="2740"/>
    <cellStyle name="_貼り付け用_06-11-15SABCD価格表_【大山＆柳沢チェック後】ＳＡＢＣＤランク価格表0723提案アイテム" xfId="2741"/>
    <cellStyle name="_貼り付け用_06-11-15SABCD価格表_【保管】商品マスタ" xfId="2742"/>
    <cellStyle name="_貼り付け用_06-11-15SABCD価格表_【保管】商品マスタ_■月別付加額グラフ" xfId="2744"/>
    <cellStyle name="_貼り付け用_06-11-15SABCD価格表_【保管】商品マスタ_■月別付加額グラフ_●全体企画会議資料（事業部全体）" xfId="2746"/>
    <cellStyle name="_貼り付け用_06-11-15SABCD価格表_【保管】商品マスタ_●全体企画会議資料（事業部全体）" xfId="2748"/>
    <cellStyle name="_貼り付け用_06-11-15SABCD価格表_■ホーム0708" xfId="561"/>
    <cellStyle name="_貼り付け用_06-11-15SABCD価格表_■ホーム0708_■月別付加額グラフ" xfId="2749"/>
    <cellStyle name="_貼り付け用_06-11-15SABCD価格表_■ホーム0708_■月別付加額グラフ_●全体企画会議資料（事業部全体）" xfId="2750"/>
    <cellStyle name="_貼り付け用_06-11-15SABCD価格表_■ホーム0708_●全体企画会議資料（事業部全体）" xfId="2751"/>
    <cellStyle name="_貼り付け用_06-11-15SABCD価格表_■ホーム0708_9月SABCDﾗﾝｸ" xfId="2753"/>
    <cellStyle name="_貼り付け用_06-11-15SABCD価格表_■ホーム0708_9月SABCDﾗﾝｸ_9月SABCDﾗﾝｸ" xfId="1427"/>
    <cellStyle name="_貼り付け用_06-11-15SABCD価格表_■月別付加額グラフ" xfId="2754"/>
    <cellStyle name="_貼り付け用_06-11-15SABCD価格表_■月別付加額グラフ_●全体企画会議資料（事業部全体）" xfId="2755"/>
    <cellStyle name="_貼り付け用_06-11-15SABCD価格表_●全体企画会議資料（事業部全体）" xfId="2756"/>
    <cellStyle name="_貼り付け用_06-11-15SABCD価格表_0126SABCD（試算済）" xfId="2757"/>
    <cellStyle name="_貼り付け用_06-11-15SABCD価格表_0126SABCD（試算済）_9月SABCDﾗﾝｸ" xfId="831"/>
    <cellStyle name="_貼り付け用_06-11-15SABCD価格表_0126SABCD（試算済）_9月SABCDﾗﾝｸ_9月SABCDﾗﾝｸ" xfId="2195"/>
    <cellStyle name="_貼り付け用_06-11-15SABCD価格表_０７値上価格表 (2)" xfId="2758"/>
    <cellStyle name="_貼り付け用_06-11-15SABCD価格表_０７値上価格表 (2)_■月別付加額グラフ" xfId="2759"/>
    <cellStyle name="_貼り付け用_06-11-15SABCD価格表_０７値上価格表 (2)_■月別付加額グラフ_●全体企画会議資料（事業部全体）" xfId="2518"/>
    <cellStyle name="_貼り付け用_06-11-15SABCD価格表_０７値上価格表 (2)_●全体企画会議資料（事業部全体）" xfId="2760"/>
    <cellStyle name="_貼り付け用_06-11-15SABCD価格表_0809Wシュレッダー事業部" xfId="2761"/>
    <cellStyle name="_貼り付け用_06-11-15SABCD価格表_1018" xfId="2762"/>
    <cellStyle name="_貼り付け用_06-11-15SABCD価格表_1018_9月SABCDﾗﾝｸ" xfId="2763"/>
    <cellStyle name="_貼り付け用_06-11-15SABCD価格表_1018_9月SABCDﾗﾝｸ_9月SABCDﾗﾝｸ" xfId="2764"/>
    <cellStyle name="_貼り付け用_06-11-15SABCD価格表_1-チェック" xfId="715"/>
    <cellStyle name="_貼り付け用_06-11-15SABCD価格表_⑤A納価違い" xfId="2298"/>
    <cellStyle name="_貼り付け用_06-11-15SABCD価格表_9月SABCDﾗﾝｸ" xfId="2765"/>
    <cellStyle name="_貼り付け用_06-11-15SABCD価格表_ＳＡＢＣＤランク価格表０７０３" xfId="2766"/>
    <cellStyle name="_貼り付け用_06-11-15SABCD価格表_ガーデン" xfId="2768"/>
    <cellStyle name="_貼り付け用_06-11-15SABCD価格表_ガーデン_■月別付加額グラフ" xfId="2769"/>
    <cellStyle name="_貼り付け用_06-11-15SABCD価格表_ガーデン_■月別付加額グラフ_●全体企画会議資料（事業部全体）" xfId="1981"/>
    <cellStyle name="_貼り付け用_06-11-15SABCD価格表_ガーデン_●全体企画会議資料（事業部全体）" xfId="2321"/>
    <cellStyle name="_貼り付け用_06-11-15SABCD価格表_ガーデン_０７値上価格表 (2)" xfId="2770"/>
    <cellStyle name="_貼り付け用_06-11-15SABCD価格表_ガーデン_０７値上価格表 (2)_■月別付加額グラフ" xfId="2771"/>
    <cellStyle name="_貼り付け用_06-11-15SABCD価格表_ガーデン_０７値上価格表 (2)_■月別付加額グラフ_●全体企画会議資料（事業部全体）" xfId="2772"/>
    <cellStyle name="_貼り付け用_06-11-15SABCD価格表_ガーデン_０７値上価格表 (2)_●全体企画会議資料（事業部全体）" xfId="2561"/>
    <cellStyle name="_貼り付け用_06-11-15SABCD価格表_ガーデン_営業向けレター" xfId="2694"/>
    <cellStyle name="_貼り付け用_06-11-15SABCD価格表_ガーデン_営業向けレター_■月別付加額グラフ" xfId="2773"/>
    <cellStyle name="_貼り付け用_06-11-15SABCD価格表_ガーデン_営業向けレター_■月別付加額グラフ_●全体企画会議資料（事業部全体）" xfId="2073"/>
    <cellStyle name="_貼り付け用_06-11-15SABCD価格表_ガーデン_営業向けレター_●全体企画会議資料（事業部全体）" xfId="2774"/>
    <cellStyle name="_貼り付け用_06-11-15SABCD価格表_ホーム" xfId="2775"/>
    <cellStyle name="_貼り付け用_06-11-15SABCD価格表_ホーム(再)" xfId="2776"/>
    <cellStyle name="_貼り付け用_06-11-15SABCD価格表_ホーム(再)_■月別付加額グラフ" xfId="1207"/>
    <cellStyle name="_貼り付け用_06-11-15SABCD価格表_ホーム(再)_■月別付加額グラフ_●全体企画会議資料（事業部全体）" xfId="2777"/>
    <cellStyle name="_貼り付け用_06-11-15SABCD価格表_ホーム(再)_●全体企画会議資料（事業部全体）" xfId="2778"/>
    <cellStyle name="_貼り付け用_06-11-15SABCD価格表_ホーム(再)_9月SABCDﾗﾝｸ" xfId="1675"/>
    <cellStyle name="_貼り付け用_06-11-15SABCD価格表_ホーム(再)_9月SABCDﾗﾝｸ_9月SABCDﾗﾝｸ" xfId="2780"/>
    <cellStyle name="_貼り付け用_06-11-15SABCD価格表_ホーム_■月別付加額グラフ" xfId="2782"/>
    <cellStyle name="_貼り付け用_06-11-15SABCD価格表_ホーム_■月別付加額グラフ_●全体企画会議資料（事業部全体）" xfId="2783"/>
    <cellStyle name="_貼り付け用_06-11-15SABCD価格表_ホーム_●全体企画会議資料（事業部全体）" xfId="2784"/>
    <cellStyle name="_貼り付け用_06-11-15SABCD価格表_ホーム_9月SABCDﾗﾝｸ" xfId="2785"/>
    <cellStyle name="_貼り付け用_06-11-15SABCD価格表_ホーム_9月SABCDﾗﾝｸ_9月SABCDﾗﾝｸ" xfId="2277"/>
    <cellStyle name="_貼り付け用_06-11-15SABCD価格表_ﾎｰﾑ11月SABCDランク" xfId="886"/>
    <cellStyle name="_貼り付け用_06-11-15SABCD価格表_営業向けレター" xfId="1113"/>
    <cellStyle name="_貼り付け用_06-11-15SABCD価格表_営業向けレター_■月別付加額グラフ" xfId="2786"/>
    <cellStyle name="_貼り付け用_06-11-15SABCD価格表_営業向けレター_■月別付加額グラフ_●全体企画会議資料（事業部全体）" xfId="2787"/>
    <cellStyle name="_貼り付け用_06-11-15SABCD価格表_営業向けレター_●全体企画会議資料（事業部全体）" xfId="1573"/>
    <cellStyle name="_貼り付け用_06-11-15SABCD価格表_収納家具" xfId="2788"/>
    <cellStyle name="_貼り付け用_06-11-15SABCD価格表_収納家具_■月別付加額グラフ" xfId="2789"/>
    <cellStyle name="_貼り付け用_06-11-15SABCD価格表_収納家具_■月別付加額グラフ_●全体企画会議資料（事業部全体）" xfId="2790"/>
    <cellStyle name="_貼り付け用_06-11-15SABCD価格表_収納家具_●全体企画会議資料（事業部全体）" xfId="2791"/>
    <cellStyle name="_貼り付け用_06-11-15SABCD価格表_未配信）HE事業部SABCDﾗﾝｸ価格表" xfId="2792"/>
    <cellStyle name="_貼り付け用_07-02-22ﾒﾀﾙﾒｯｼｭｶｰﾄ成功事例配信のお知らせ" xfId="2793"/>
    <cellStyle name="_貼り付け用_07-02-23ｼﾝﾌﾟﾙﾃﾞｽｸ成功事例配信のお知らせ" xfId="2794"/>
    <cellStyle name="_貼り付け用_０７値上価格表 (2)" xfId="1600"/>
    <cellStyle name="_貼り付け用_０７値上価格表 (2)_■月別付加額グラフ" xfId="371"/>
    <cellStyle name="_貼り付け用_０７値上価格表 (2)_■月別付加額グラフ_●全体企画会議資料（事業部全体）" xfId="2795"/>
    <cellStyle name="_貼り付け用_０７値上価格表 (2)_●全体企画会議資料（事業部全体）" xfId="1558"/>
    <cellStyle name="_貼り付け用_0809Wシュレッダー事業部" xfId="2796"/>
    <cellStyle name="_貼り付け用_1018" xfId="1621"/>
    <cellStyle name="_貼り付け用_1018_9月SABCDﾗﾝｸ" xfId="2797"/>
    <cellStyle name="_貼り付け用_1018_9月SABCDﾗﾝｸ_9月SABCDﾗﾝｸ" xfId="69"/>
    <cellStyle name="_貼り付け用_1-チェック" xfId="2798"/>
    <cellStyle name="_貼り付け用_2006年下期重点商品0705ﾏｰｹ修正入" xfId="2799"/>
    <cellStyle name="_貼り付け用_2006年下期重点商品0705ﾏｰｹ修正入_■月別付加額グラフ" xfId="2041"/>
    <cellStyle name="_貼り付け用_2006年下期重点商品0705ﾏｰｹ修正入_■月別付加額グラフ_●全体企画会議資料（事業部全体）" xfId="979"/>
    <cellStyle name="_貼り付け用_2006年下期重点商品0705ﾏｰｹ修正入_●全体企画会議資料（事業部全体）" xfId="580"/>
    <cellStyle name="_貼り付け用_2006年下期重点商品0705ﾏｰｹ修正入2" xfId="889"/>
    <cellStyle name="_貼り付け用_2006年下期重点商品0705ﾏｰｹ修正入2_■月別付加額グラフ" xfId="324"/>
    <cellStyle name="_貼り付け用_2006年下期重点商品0705ﾏｰｹ修正入2_■月別付加額グラフ_●全体企画会議資料（事業部全体）" xfId="2430"/>
    <cellStyle name="_貼り付け用_2006年下期重点商品0705ﾏｰｹ修正入2_●全体企画会議資料（事業部全体）" xfId="2801"/>
    <cellStyle name="_貼り付け用_2007年2月提案表０２０８" xfId="2802"/>
    <cellStyle name="_貼り付け用_2007年下期重点新商品ペット" xfId="2803"/>
    <cellStyle name="_貼り付け用_2007年下期重点新商品ペット_■月別付加額グラフ" xfId="2804"/>
    <cellStyle name="_貼り付け用_2007年下期重点新商品ペット_■月別付加額グラフ_●全体企画会議資料（事業部全体）" xfId="2091"/>
    <cellStyle name="_貼り付け用_2007年下期重点新商品ペット_●全体企画会議資料（事業部全体）" xfId="2805"/>
    <cellStyle name="_貼り付け用_2007年下期重点新商品リスト" xfId="2806"/>
    <cellStyle name="_貼り付け用_2007年下期重点新商品リスト_■月別付加額グラフ" xfId="33"/>
    <cellStyle name="_貼り付け用_2007年下期重点新商品リスト_■月別付加額グラフ_●全体企画会議資料（事業部全体）" xfId="306"/>
    <cellStyle name="_貼り付け用_2007年下期重点新商品リスト_●全体企画会議資料（事業部全体）" xfId="2423"/>
    <cellStyle name="_貼り付け用_2007年下期重点新商品リストハード" xfId="2246"/>
    <cellStyle name="_貼り付け用_2007年下期重点新商品リストハード_■月別付加額グラフ" xfId="2807"/>
    <cellStyle name="_貼り付け用_2007年下期重点新商品リストハード_■月別付加額グラフ_●全体企画会議資料（事業部全体）" xfId="2808"/>
    <cellStyle name="_貼り付け用_2007年下期重点新商品リストハード_●全体企画会議資料（事業部全体）" xfId="2810"/>
    <cellStyle name="_貼り付け用_2007年春夏ｳｪｱ廃番提案" xfId="2811"/>
    <cellStyle name="_貼り付け用_③【商品詳細】土佐ひのきシリーズ（仮）" xfId="2812"/>
    <cellStyle name="_貼り付け用_⑤A納価違い" xfId="2745"/>
    <cellStyle name="_貼り付け用_9月SABCDﾗﾝｸ" xfId="2814"/>
    <cellStyle name="_貼り付け用_CB3" xfId="991"/>
    <cellStyle name="_貼り付け用_ＳＡＢＣＤランク価格表０７０３" xfId="2815"/>
    <cellStyle name="_貼り付け用_ガーデン" xfId="2818"/>
    <cellStyle name="_貼り付け用_ガーデン_■月別付加額グラフ" xfId="2819"/>
    <cellStyle name="_貼り付け用_ガーデン_■月別付加額グラフ_●全体企画会議資料（事業部全体）" xfId="412"/>
    <cellStyle name="_貼り付け用_ガーデン_●全体企画会議資料（事業部全体）" xfId="2669"/>
    <cellStyle name="_貼り付け用_ガーデン_０７値上価格表 (2)" xfId="603"/>
    <cellStyle name="_貼り付け用_ガーデン_０７値上価格表 (2)_■月別付加額グラフ" xfId="2542"/>
    <cellStyle name="_貼り付け用_ガーデン_０７値上価格表 (2)_■月別付加額グラフ_●全体企画会議資料（事業部全体）" xfId="75"/>
    <cellStyle name="_貼り付け用_ガーデン_０７値上価格表 (2)_●全体企画会議資料（事業部全体）" xfId="606"/>
    <cellStyle name="_貼り付け用_ガーデン_営業向けレター" xfId="1922"/>
    <cellStyle name="_貼り付け用_ガーデン_営業向けレター_■月別付加額グラフ" xfId="2821"/>
    <cellStyle name="_貼り付け用_ガーデン_営業向けレター_■月別付加額グラフ_●全体企画会議資料（事業部全体）" xfId="2452"/>
    <cellStyle name="_貼り付け用_ガーデン_営業向けレター_●全体企画会議資料（事業部全体）" xfId="1831"/>
    <cellStyle name="_貼り付け用_グラフ・ランキング31W" xfId="2822"/>
    <cellStyle name="_貼り付け用_コピー生産リードタイム一覧（総合）高橋様" xfId="2823"/>
    <cellStyle name="_貼り付け用_コピー生産リードタイム一覧（総合）高橋様_■月別付加額グラフ" xfId="2824"/>
    <cellStyle name="_貼り付け用_コピー生産リードタイム一覧（総合）高橋様_■月別付加額グラフ_●全体企画会議資料（事業部全体）" xfId="2825"/>
    <cellStyle name="_貼り付け用_コピー生産リードタイム一覧（総合）高橋様_●全体企画会議資料（事業部全体）" xfId="2248"/>
    <cellStyle name="_貼り付け用_ｼﾝﾌﾟﾙデスク成功事例" xfId="2827"/>
    <cellStyle name="_貼り付け用_タカギ分析（2007.10.25）" xfId="2781"/>
    <cellStyle name="_貼り付け用_ﾍﾟｯﾄ試算依頼0601" xfId="2500"/>
    <cellStyle name="_貼り付け用_ﾍﾟｯﾄ試算依頼0601_【商品詳細】火災報知器2009" xfId="2346"/>
    <cellStyle name="_貼り付け用_ﾍﾟｯﾄ試算依頼0601_【大山＆柳沢チェック後】ＳＡＢＣＤランク価格表0723提案アイテム" xfId="1837"/>
    <cellStyle name="_貼り付け用_ﾍﾟｯﾄ試算依頼0601_【保管】商品マスタ" xfId="2829"/>
    <cellStyle name="_貼り付け用_ﾍﾟｯﾄ試算依頼0601_【保管】商品マスタ_■月別付加額グラフ" xfId="2018"/>
    <cellStyle name="_貼り付け用_ﾍﾟｯﾄ試算依頼0601_【保管】商品マスタ_■月別付加額グラフ_●全体企画会議資料（事業部全体）" xfId="2830"/>
    <cellStyle name="_貼り付け用_ﾍﾟｯﾄ試算依頼0601_【保管】商品マスタ_●全体企画会議資料（事業部全体）" xfId="2831"/>
    <cellStyle name="_貼り付け用_ﾍﾟｯﾄ試算依頼0601_■ホーム0708" xfId="2832"/>
    <cellStyle name="_貼り付け用_ﾍﾟｯﾄ試算依頼0601_■ホーム0708_■月別付加額グラフ" xfId="2833"/>
    <cellStyle name="_貼り付け用_ﾍﾟｯﾄ試算依頼0601_■ホーム0708_■月別付加額グラフ_●全体企画会議資料（事業部全体）" xfId="164"/>
    <cellStyle name="_貼り付け用_ﾍﾟｯﾄ試算依頼0601_■ホーム0708_●全体企画会議資料（事業部全体）" xfId="215"/>
    <cellStyle name="_貼り付け用_ﾍﾟｯﾄ試算依頼0601_■ホーム0708_9月SABCDﾗﾝｸ" xfId="2135"/>
    <cellStyle name="_貼り付け用_ﾍﾟｯﾄ試算依頼0601_■ホーム0708_9月SABCDﾗﾝｸ_9月SABCDﾗﾝｸ" xfId="2834"/>
    <cellStyle name="_貼り付け用_ﾍﾟｯﾄ試算依頼0601_■月別付加額グラフ" xfId="2712"/>
    <cellStyle name="_貼り付け用_ﾍﾟｯﾄ試算依頼0601_■月別付加額グラフ_●全体企画会議資料（事業部全体）" xfId="2835"/>
    <cellStyle name="_貼り付け用_ﾍﾟｯﾄ試算依頼0601_●全体企画会議資料（事業部全体）" xfId="2837"/>
    <cellStyle name="_貼り付け用_ﾍﾟｯﾄ試算依頼0601_★未配信★" xfId="2838"/>
    <cellStyle name="_貼り付け用_ﾍﾟｯﾄ試算依頼0601_0126SABCD（試算済）" xfId="2839"/>
    <cellStyle name="_貼り付け用_ﾍﾟｯﾄ試算依頼0601_0126SABCD（試算済）_9月SABCDﾗﾝｸ" xfId="2840"/>
    <cellStyle name="_貼り付け用_ﾍﾟｯﾄ試算依頼0601_0126SABCD（試算済）_9月SABCDﾗﾝｸ_9月SABCDﾗﾝｸ" xfId="2743"/>
    <cellStyle name="_貼り付け用_ﾍﾟｯﾄ試算依頼0601_05.プラ鉢スポット企画のご提案" xfId="2507"/>
    <cellStyle name="_貼り付け用_ﾍﾟｯﾄ試算依頼0601_05.プラ鉢スポット企画のご提案_06.各企画提案_作成中送信用" xfId="2842"/>
    <cellStyle name="_貼り付け用_ﾍﾟｯﾄ試算依頼0601_05.プラ鉢スポット企画のご提案_08-0128-観葉植物売場立上促進企画" xfId="2843"/>
    <cellStyle name="_貼り付け用_ﾍﾟｯﾄ試算依頼0601_０７値上価格表 (2)" xfId="2603"/>
    <cellStyle name="_貼り付け用_ﾍﾟｯﾄ試算依頼0601_０７値上価格表 (2)_■月別付加額グラフ" xfId="2844"/>
    <cellStyle name="_貼り付け用_ﾍﾟｯﾄ試算依頼0601_０７値上価格表 (2)_■月別付加額グラフ_●全体企画会議資料（事業部全体）" xfId="2846"/>
    <cellStyle name="_貼り付け用_ﾍﾟｯﾄ試算依頼0601_０７値上価格表 (2)_●全体企画会議資料（事業部全体）" xfId="2606"/>
    <cellStyle name="_貼り付け用_ﾍﾟｯﾄ試算依頼0601_0809Wシュレッダー事業部" xfId="2847"/>
    <cellStyle name="_貼り付け用_ﾍﾟｯﾄ試算依頼0601_1018" xfId="2848"/>
    <cellStyle name="_貼り付け用_ﾍﾟｯﾄ試算依頼0601_1018_9月SABCDﾗﾝｸ" xfId="2849"/>
    <cellStyle name="_貼り付け用_ﾍﾟｯﾄ試算依頼0601_1018_9月SABCDﾗﾝｸ_9月SABCDﾗﾝｸ" xfId="761"/>
    <cellStyle name="_貼り付け用_ﾍﾟｯﾄ試算依頼0601_1-チェック" xfId="1325"/>
    <cellStyle name="_貼り付け用_ﾍﾟｯﾄ試算依頼0601_⑤A納価違い" xfId="2850"/>
    <cellStyle name="_貼り付け用_ﾍﾟｯﾄ試算依頼0601_9月SABCDﾗﾝｸ" xfId="2852"/>
    <cellStyle name="_貼り付け用_ﾍﾟｯﾄ試算依頼0601_CB3" xfId="2854"/>
    <cellStyle name="_貼り付け用_ﾍﾟｯﾄ試算依頼0601_ＳＡＢＣＤランク価格表０７０３" xfId="2855"/>
    <cellStyle name="_貼り付け用_ﾍﾟｯﾄ試算依頼0601_ガーデン" xfId="2856"/>
    <cellStyle name="_貼り付け用_ﾍﾟｯﾄ試算依頼0601_ガーデン_■月別付加額グラフ" xfId="2857"/>
    <cellStyle name="_貼り付け用_ﾍﾟｯﾄ試算依頼0601_ガーデン_■月別付加額グラフ_●全体企画会議資料（事業部全体）" xfId="2858"/>
    <cellStyle name="_貼り付け用_ﾍﾟｯﾄ試算依頼0601_ガーデン_●全体企画会議資料（事業部全体）" xfId="1749"/>
    <cellStyle name="_貼り付け用_ﾍﾟｯﾄ試算依頼0601_ガーデン_０７値上価格表 (2)" xfId="2139"/>
    <cellStyle name="_貼り付け用_ﾍﾟｯﾄ試算依頼0601_ガーデン_０７値上価格表 (2)_■月別付加額グラフ" xfId="2859"/>
    <cellStyle name="_貼り付け用_ﾍﾟｯﾄ試算依頼0601_ガーデン_０７値上価格表 (2)_■月別付加額グラフ_●全体企画会議資料（事業部全体）" xfId="2860"/>
    <cellStyle name="_貼り付け用_ﾍﾟｯﾄ試算依頼0601_ガーデン_０７値上価格表 (2)_●全体企画会議資料（事業部全体）" xfId="2106"/>
    <cellStyle name="_貼り付け用_ﾍﾟｯﾄ試算依頼0601_ガーデン_営業向けレター" xfId="2861"/>
    <cellStyle name="_貼り付け用_ﾍﾟｯﾄ試算依頼0601_ガーデン_営業向けレター_■月別付加額グラフ" xfId="2862"/>
    <cellStyle name="_貼り付け用_ﾍﾟｯﾄ試算依頼0601_ガーデン_営業向けレター_■月別付加額グラフ_●全体企画会議資料（事業部全体）" xfId="2863"/>
    <cellStyle name="_貼り付け用_ﾍﾟｯﾄ試算依頼0601_ガーデン_営業向けレター_●全体企画会議資料（事業部全体）" xfId="2864"/>
    <cellStyle name="_貼り付け用_ﾍﾟｯﾄ試算依頼0601_タカギ分析（2007.10.25）" xfId="2865"/>
    <cellStyle name="_貼り付け用_ﾍﾟｯﾄ試算依頼0601_ホーム" xfId="2866"/>
    <cellStyle name="_貼り付け用_ﾍﾟｯﾄ試算依頼0601_ホーム(再)" xfId="2867"/>
    <cellStyle name="_貼り付け用_ﾍﾟｯﾄ試算依頼0601_ホーム(再)_■月別付加額グラフ" xfId="2868"/>
    <cellStyle name="_貼り付け用_ﾍﾟｯﾄ試算依頼0601_ホーム(再)_■月別付加額グラフ_●全体企画会議資料（事業部全体）" xfId="2869"/>
    <cellStyle name="_貼り付け用_ﾍﾟｯﾄ試算依頼0601_ホーム(再)_●全体企画会議資料（事業部全体）" xfId="12"/>
    <cellStyle name="_貼り付け用_ﾍﾟｯﾄ試算依頼0601_ホーム(再)_9月SABCDﾗﾝｸ" xfId="294"/>
    <cellStyle name="_貼り付け用_ﾍﾟｯﾄ試算依頼0601_ホーム(再)_9月SABCDﾗﾝｸ_9月SABCDﾗﾝｸ" xfId="2870"/>
    <cellStyle name="_貼り付け用_ﾍﾟｯﾄ試算依頼0601_ホーム_■月別付加額グラフ" xfId="2211"/>
    <cellStyle name="_貼り付け用_ﾍﾟｯﾄ試算依頼0601_ホーム_■月別付加額グラフ_●全体企画会議資料（事業部全体）" xfId="2216"/>
    <cellStyle name="_貼り付け用_ﾍﾟｯﾄ試算依頼0601_ホーム_●全体企画会議資料（事業部全体）" xfId="1270"/>
    <cellStyle name="_貼り付け用_ﾍﾟｯﾄ試算依頼0601_ホーム_9月SABCDﾗﾝｸ" xfId="1281"/>
    <cellStyle name="_貼り付け用_ﾍﾟｯﾄ試算依頼0601_ホーム_9月SABCDﾗﾝｸ_9月SABCDﾗﾝｸ" xfId="2871"/>
    <cellStyle name="_貼り付け用_ﾍﾟｯﾄ試算依頼0601_ﾎｰﾑ11月SABCDランク" xfId="2872"/>
    <cellStyle name="_貼り付け用_ﾍﾟｯﾄ試算依頼0601_ワンケアＱＡ" xfId="449"/>
    <cellStyle name="_貼り付け用_ﾍﾟｯﾄ試算依頼0601_営業向けレター" xfId="1165"/>
    <cellStyle name="_貼り付け用_ﾍﾟｯﾄ試算依頼0601_営業向けレター_■月別付加額グラフ" xfId="2873"/>
    <cellStyle name="_貼り付け用_ﾍﾟｯﾄ試算依頼0601_営業向けレター_■月別付加額グラフ_●全体企画会議資料（事業部全体）" xfId="739"/>
    <cellStyle name="_貼り付け用_ﾍﾟｯﾄ試算依頼0601_営業向けレター_●全体企画会議資料（事業部全体）" xfId="2874"/>
    <cellStyle name="_貼り付け用_ﾍﾟｯﾄ試算依頼0601_収納家具" xfId="661"/>
    <cellStyle name="_貼り付け用_ﾍﾟｯﾄ試算依頼0601_収納家具_■月別付加額グラフ" xfId="2077"/>
    <cellStyle name="_貼り付け用_ﾍﾟｯﾄ試算依頼0601_収納家具_■月別付加額グラフ_●全体企画会議資料（事業部全体）" xfId="2875"/>
    <cellStyle name="_貼り付け用_ﾍﾟｯﾄ試算依頼0601_収納家具_●全体企画会議資料（事業部全体）" xfId="2204"/>
    <cellStyle name="_貼り付け用_ﾍﾟｯﾄ試算依頼0601_池Ｍ依頼_価格表" xfId="2876"/>
    <cellStyle name="_貼り付け用_ﾍﾟｯﾄ試算依頼0601_池Ｍ依頼_価格表_■月別付加額グラフ" xfId="2877"/>
    <cellStyle name="_貼り付け用_ﾍﾟｯﾄ試算依頼0601_池Ｍ依頼_価格表_■月別付加額グラフ_●全体企画会議資料（事業部全体）" xfId="2878"/>
    <cellStyle name="_貼り付け用_ﾍﾟｯﾄ試算依頼0601_池Ｍ依頼_価格表_●全体企画会議資料（事業部全体）" xfId="2879"/>
    <cellStyle name="_貼り付け用_ﾍﾟｯﾄ試算依頼0601_池Ｍ依頼_価格表_０７値上価格表 (2)" xfId="2880"/>
    <cellStyle name="_貼り付け用_ﾍﾟｯﾄ試算依頼0601_池Ｍ依頼_価格表_０７値上価格表 (2)_■月別付加額グラフ" xfId="2881"/>
    <cellStyle name="_貼り付け用_ﾍﾟｯﾄ試算依頼0601_池Ｍ依頼_価格表_０７値上価格表 (2)_■月別付加額グラフ_●全体企画会議資料（事業部全体）" xfId="1155"/>
    <cellStyle name="_貼り付け用_ﾍﾟｯﾄ試算依頼0601_池Ｍ依頼_価格表_０７値上価格表 (2)_●全体企画会議資料（事業部全体）" xfId="2882"/>
    <cellStyle name="_貼り付け用_ﾍﾟｯﾄ試算依頼0601_池Ｍ依頼_価格表_営業向けレター" xfId="2883"/>
    <cellStyle name="_貼り付け用_ﾍﾟｯﾄ試算依頼0601_池Ｍ依頼_価格表_営業向けレター_■月別付加額グラフ" xfId="2884"/>
    <cellStyle name="_貼り付け用_ﾍﾟｯﾄ試算依頼0601_池Ｍ依頼_価格表_営業向けレター_■月別付加額グラフ_●全体企画会議資料（事業部全体）" xfId="2886"/>
    <cellStyle name="_貼り付け用_ﾍﾟｯﾄ試算依頼0601_池Ｍ依頼_価格表_営業向けレター_●全体企画会議資料（事業部全体）" xfId="2887"/>
    <cellStyle name="_貼り付け用_ﾍﾟｯﾄ試算依頼0601_未配信）HE事業部SABCDﾗﾝｸ価格表" xfId="2888"/>
    <cellStyle name="_貼り付け用_ホーム" xfId="671"/>
    <cellStyle name="_貼り付け用_ホーム(再)" xfId="2889"/>
    <cellStyle name="_貼り付け用_ホーム(再)_■月別付加額グラフ" xfId="2890"/>
    <cellStyle name="_貼り付け用_ホーム(再)_■月別付加額グラフ_●全体企画会議資料（事業部全体）" xfId="2891"/>
    <cellStyle name="_貼り付け用_ホーム(再)_●全体企画会議資料（事業部全体）" xfId="2892"/>
    <cellStyle name="_貼り付け用_ホーム(再)_9月SABCDﾗﾝｸ" xfId="1468"/>
    <cellStyle name="_貼り付け用_ホーム(再)_9月SABCDﾗﾝｸ_9月SABCDﾗﾝｸ" xfId="677"/>
    <cellStyle name="_貼り付け用_ホーム_■月別付加額グラフ" xfId="1787"/>
    <cellStyle name="_貼り付け用_ホーム_■月別付加額グラフ_●全体企画会議資料（事業部全体）" xfId="1962"/>
    <cellStyle name="_貼り付け用_ホーム_●全体企画会議資料（事業部全体）" xfId="2893"/>
    <cellStyle name="_貼り付け用_ホーム_9月SABCDﾗﾝｸ" xfId="2894"/>
    <cellStyle name="_貼り付け用_ホーム_9月SABCDﾗﾝｸ_9月SABCDﾗﾝｸ" xfId="2896"/>
    <cellStyle name="_貼り付け用_ﾎｰﾑ11月SABCDランク" xfId="2897"/>
    <cellStyle name="_貼り付け用_ホーム2007年下期重点新商品リスト" xfId="2264"/>
    <cellStyle name="_貼り付け用_ホーム2007年下期重点新商品リスト_■月別付加額グラフ" xfId="2898"/>
    <cellStyle name="_貼り付け用_ホーム2007年下期重点新商品リスト_■月別付加額グラフ_●全体企画会議資料（事業部全体）" xfId="2899"/>
    <cellStyle name="_貼り付け用_ホーム2007年下期重点新商品リスト_●全体企画会議資料（事業部全体）" xfId="2900"/>
    <cellStyle name="_貼り付け用_ワンケアＱＡ" xfId="1949"/>
    <cellStyle name="_貼り付け用_営業向けレター" xfId="2901"/>
    <cellStyle name="_貼り付け用_営業向けレター_■月別付加額グラフ" xfId="1236"/>
    <cellStyle name="_貼り付け用_営業向けレター_■月別付加額グラフ_●全体企画会議資料（事業部全体）" xfId="2902"/>
    <cellStyle name="_貼り付け用_営業向けレター_●全体企画会議資料（事業部全体）" xfId="2885"/>
    <cellStyle name="_貼り付け用_観葉植物価格表（企画品）" xfId="2521"/>
    <cellStyle name="_貼り付け用_観葉植物価格表（企画品）_05.プラ鉢スポット企画のご提案" xfId="2904"/>
    <cellStyle name="_貼り付け用_観葉植物価格表（企画品）_05.プラ鉢スポット企画のご提案_06.各企画提案_作成中送信用" xfId="2905"/>
    <cellStyle name="_貼り付け用_観葉植物価格表（企画品）_05.プラ鉢スポット企画のご提案_08-0128-観葉植物売場立上促進企画" xfId="2035"/>
    <cellStyle name="_貼り付け用_観葉植物価格表（企画品）_タカギ分析（2007.10.25）" xfId="455"/>
    <cellStyle name="_貼り付け用_観葉植物価格表0516" xfId="727"/>
    <cellStyle name="_貼り付け用_観葉植物価格表0516_05.プラ鉢スポット企画のご提案" xfId="2906"/>
    <cellStyle name="_貼り付け用_観葉植物価格表0516_05.プラ鉢スポット企画のご提案_06.各企画提案_作成中送信用" xfId="2907"/>
    <cellStyle name="_貼り付け用_観葉植物価格表0516_05.プラ鉢スポット企画のご提案_08-0128-観葉植物売場立上促進企画" xfId="2908"/>
    <cellStyle name="_貼り付け用_観葉植物価格表0516_タカギ分析（2007.10.25）" xfId="2161"/>
    <cellStyle name="_貼り付け用_観葉植物情報0524 " xfId="2909"/>
    <cellStyle name="_貼り付け用_観葉植物情報0524 _(仮）空気清浄機" xfId="1581"/>
    <cellStyle name="_貼り付け用_観葉植物情報0524 _（仮）水槽かんたん企画書" xfId="2460"/>
    <cellStyle name="_貼り付け用_観葉植物情報0524 _(正）TOFｼﾘｰｽﾞ商品詳細③" xfId="2910"/>
    <cellStyle name="_貼り付け用_観葉植物情報0524 _【正】業界価格構成表(社外秘)120817" xfId="2289"/>
    <cellStyle name="_貼り付け用_観葉植物情報0524 _■月別付加額グラフ" xfId="2082"/>
    <cellStyle name="_貼り付け用_観葉植物情報0524 _■月別付加額グラフ_●全体企画会議資料（事業部全体）" xfId="1639"/>
    <cellStyle name="_貼り付け用_観葉植物情報0524 _■毎日情報■必達キャンペーンランキング" xfId="439"/>
    <cellStyle name="_貼り付け用_観葉植物情報0524 _○ＬＥＤ見積form.110902" xfId="1016"/>
    <cellStyle name="_貼り付け用_観葉植物情報0524 _●ペットシーツ旧品出荷停止のご連絡" xfId="771"/>
    <cellStyle name="_貼り付け用_観葉植物情報0524 _●全体企画会議資料（事業部全体）" xfId="2911"/>
    <cellStyle name="_貼り付け用_観葉植物情報0524 _●毎日情報【廃番1114】" xfId="2912"/>
    <cellStyle name="_貼り付け用_観葉植物情報0524 _●毎日情報【廃番第16弾070424】" xfId="2913"/>
    <cellStyle name="_貼り付け用_観葉植物情報0524 _●毎日情報【廃番第26弾070724】" xfId="2526"/>
    <cellStyle name="_貼り付け用_観葉植物情報0524 _●毎日情報【廃番第8弾070227】" xfId="2914"/>
    <cellStyle name="_貼り付け用_観葉植物情報0524 _0424 ﾌｧﾌﾞﾘｯｸﾋﾟﾝﾅｯﾌﾟﾎﾞｰﾄﾞ(4sku）廃番のお知らせ" xfId="2915"/>
    <cellStyle name="_貼り付け用_観葉植物情報0524 _0424オールステンレス物干し出荷ガードの件" xfId="1969"/>
    <cellStyle name="_貼り付け用_観葉植物情報0524 _0523 2007年秋冬ペット用品企画書配信のお知らせ" xfId="2916"/>
    <cellStyle name="_貼り付け用_観葉植物情報0524 _06-10-02TVﾗｯｸ『TPOｼﾘｰｽﾞ』HC・GMS向け販売について" xfId="1326"/>
    <cellStyle name="_貼り付け用_観葉植物情報0524 _06-10-02TVﾗｯｸ『TPOｼﾘｰｽﾞ』HC・GMS向け販売について_■月別付加額グラフ" xfId="1984"/>
    <cellStyle name="_貼り付け用_観葉植物情報0524 _06-10-02TVﾗｯｸ『TPOｼﾘｰｽﾞ』HC・GMS向け販売について_■月別付加額グラフ_●全体企画会議資料（事業部全体）" xfId="2917"/>
    <cellStyle name="_貼り付け用_観葉植物情報0524 _06-10-02TVﾗｯｸ『TPOｼﾘｰｽﾞ』HC・GMS向け販売について_●全体企画会議資料（事業部全体）" xfId="2918"/>
    <cellStyle name="_貼り付け用_観葉植物情報0524 _06-11-07_ｽﾄﾛﾎﾞﾗｲﾄﾊﾟｯｹｰｼﾞ訂正のお願い" xfId="736"/>
    <cellStyle name="_貼り付け用_観葉植物情報0524 _06-11-08廃番品のお知らせ②" xfId="2919"/>
    <cellStyle name="_貼り付け用_観葉植物情報0524 _06-1114-【重要緊急】ｲﾙﾐﾈｰｼｮﾝﾗｲﾄ一部アイテム回収のお知らせ" xfId="471"/>
    <cellStyle name="_貼り付け用_観葉植物情報0524 _06-11-14ｱｲﾘｽﾍﾞｯﾄﾞ用品廃番のお知らせ" xfId="2920"/>
    <cellStyle name="_貼り付け用_観葉植物情報0524 _0620 ｽﾃﾝﾚｽﾎﾟｽﾄUT-200.300.400（3sku）廃番のお知らせ" xfId="2256"/>
    <cellStyle name="_貼り付け用_観葉植物情報0524 _0620＿営業教育指導部" xfId="2922"/>
    <cellStyle name="_貼り付け用_観葉植物情報0524 _0620ﾍﾟｯﾄ用あったかﾏｯﾄ企画書配信のお知らせ" xfId="304"/>
    <cellStyle name="_貼り付け用_観葉植物情報0524 _0627 ｼﾞｭﾆｱｼｰﾄﾃﾞﾗｯｸｽJS-40DX廃番のお知らせ" xfId="2924"/>
    <cellStyle name="_貼り付け用_観葉植物情報0524 _0627 ﾊﾝｷﾝｸﾞﾌｫﾙﾀﾞｰFF-A45廃番のお知らせ" xfId="102"/>
    <cellStyle name="_貼り付け用_観葉植物情報0524 _0627＿営業教育指導部" xfId="2284"/>
    <cellStyle name="_貼り付け用_観葉植物情報0524 _0627ｸﾘｽﾏｽ＆お正月ﾍﾟｯﾄｳｪｱ・ﾍﾞｯﾄﾞ大口受付の件" xfId="1024"/>
    <cellStyle name="_貼り付け用_観葉植物情報0524 _07-03-13押入整理棚値上げのお知らせ" xfId="2926"/>
    <cellStyle name="_貼り付け用_観葉植物情報0524 _07-03-13押入整理棚値上げのお知らせ_■月別付加額グラフ" xfId="2927"/>
    <cellStyle name="_貼り付け用_観葉植物情報0524 _07-03-13押入整理棚値上げのお知らせ_■月別付加額グラフ_●全体企画会議資料（事業部全体）" xfId="582"/>
    <cellStyle name="_貼り付け用_観葉植物情報0524 _07-03-13押入整理棚値上げのお知らせ_●全体企画会議資料（事業部全体）" xfId="542"/>
    <cellStyle name="_貼り付け用_観葉植物情報0524 _07-03-13押入整理棚値上げのお知らせ_０７値上価格表 (2)" xfId="2928"/>
    <cellStyle name="_貼り付け用_観葉植物情報0524 _07-03-13押入整理棚値上げのお知らせ_０７値上価格表 (2)_■月別付加額グラフ" xfId="2929"/>
    <cellStyle name="_貼り付け用_観葉植物情報0524 _07-03-13押入整理棚値上げのお知らせ_０７値上価格表 (2)_■月別付加額グラフ_●全体企画会議資料（事業部全体）" xfId="2516"/>
    <cellStyle name="_貼り付け用_観葉植物情報0524 _07-03-13押入整理棚値上げのお知らせ_０７値上価格表 (2)_●全体企画会議資料（事業部全体）" xfId="2931"/>
    <cellStyle name="_貼り付け用_観葉植物情報0524 _07-03-13押入整理棚値上げのお知らせ_営業向けレター" xfId="2932"/>
    <cellStyle name="_貼り付け用_観葉植物情報0524 _07-03-13押入整理棚値上げのお知らせ_営業向けレター_■月別付加額グラフ" xfId="2933"/>
    <cellStyle name="_貼り付け用_観葉植物情報0524 _07-03-13押入整理棚値上げのお知らせ_営業向けレター_■月別付加額グラフ_●全体企画会議資料（事業部全体）" xfId="2934"/>
    <cellStyle name="_貼り付け用_観葉植物情報0524 _07-03-13押入整理棚値上げのお知らせ_営業向けレター_●全体企画会議資料（事業部全体）" xfId="2935"/>
    <cellStyle name="_貼り付け用_観葉植物情報0524 _07-05-00ﾜｲﾄﾞｽﾄｯｶｰ値上げのお知らせ" xfId="1225"/>
    <cellStyle name="_貼り付け用_観葉植物情報0524 _07-05-00ﾜｲﾄﾞｽﾄｯｶｰ値上げのお知らせ_■月別付加額グラフ" xfId="250"/>
    <cellStyle name="_貼り付け用_観葉植物情報0524 _07-05-00ﾜｲﾄﾞｽﾄｯｶｰ値上げのお知らせ_■月別付加額グラフ_●全体企画会議資料（事業部全体）" xfId="2936"/>
    <cellStyle name="_貼り付け用_観葉植物情報0524 _07-05-00ﾜｲﾄﾞｽﾄｯｶｰ値上げのお知らせ_●全体企画会議資料（事業部全体）" xfId="1534"/>
    <cellStyle name="_貼り付け用_観葉植物情報0524 _07-05-00ﾜｲﾄﾞｽﾄｯｶｰ値上げのお知らせ_０７値上価格表 (2)" xfId="2937"/>
    <cellStyle name="_貼り付け用_観葉植物情報0524 _07-05-00ﾜｲﾄﾞｽﾄｯｶｰ値上げのお知らせ_０７値上価格表 (2)_■月別付加額グラフ" xfId="2938"/>
    <cellStyle name="_貼り付け用_観葉植物情報0524 _07-05-00ﾜｲﾄﾞｽﾄｯｶｰ値上げのお知らせ_０７値上価格表 (2)_■月別付加額グラフ_●全体企画会議資料（事業部全体）" xfId="2939"/>
    <cellStyle name="_貼り付け用_観葉植物情報0524 _07-05-00ﾜｲﾄﾞｽﾄｯｶｰ値上げのお知らせ_０７値上価格表 (2)_●全体企画会議資料（事業部全体）" xfId="2941"/>
    <cellStyle name="_貼り付け用_観葉植物情報0524 _07-05-00ﾜｲﾄﾞｽﾄｯｶｰ値上げのお知らせ_営業向けレター" xfId="2221"/>
    <cellStyle name="_貼り付け用_観葉植物情報0524 _07-05-00ﾜｲﾄﾞｽﾄｯｶｰ値上げのお知らせ_営業向けレター_■月別付加額グラフ" xfId="2942"/>
    <cellStyle name="_貼り付け用_観葉植物情報0524 _07-05-00ﾜｲﾄﾞｽﾄｯｶｰ値上げのお知らせ_営業向けレター_■月別付加額グラフ_●全体企画会議資料（事業部全体）" xfId="2943"/>
    <cellStyle name="_貼り付け用_観葉植物情報0524 _07-05-00ﾜｲﾄﾞｽﾄｯｶｰ値上げのお知らせ_営業向けレター_●全体企画会議資料（事業部全体）" xfId="135"/>
    <cellStyle name="_貼り付け用_観葉植物情報0524 _07-0516-【ｲﾙﾐ】2007年ｲﾙﾐﾈｰｼｮﾝﾗｲﾄﾗｲﾝﾅｯﾌﾟ変更について" xfId="1412"/>
    <cellStyle name="_貼り付け用_観葉植物情報0524 _07-05-16ﾜｲﾄﾞｽﾄｯｶｰ値上げのお知らせ" xfId="2432"/>
    <cellStyle name="_貼り付け用_観葉植物情報0524 _07-0522-●2006→2007ｲﾙﾐ商品変更一覧" xfId="2944"/>
    <cellStyle name="_貼り付け用_観葉植物情報0524 _07-0522-イルミセット品かんたん企画書" xfId="2386"/>
    <cellStyle name="_貼り付け用_観葉植物情報0524 _07-0522-イルミ商品別かんたん企画書" xfId="2945"/>
    <cellStyle name="_貼り付け用_観葉植物情報0524 _07-0523-【重要】2007年ｲﾙﾐﾈｰｼｮﾝﾗｲﾄﾗｲﾝﾅｯﾌﾟ変更について" xfId="125"/>
    <cellStyle name="_貼り付け用_観葉植物情報0524 _07-05-23夏の商談会企画書配信のお知らせ" xfId="2946"/>
    <cellStyle name="_貼り付け用_観葉植物情報0524 _07-06-20_ﾁｪｽﾄESのPOP違いの件について" xfId="2947"/>
    <cellStyle name="_貼り付け用_観葉植物情報0524 _07-0627-【廃番連絡】肥料4SKU廃番のご連絡" xfId="1347"/>
    <cellStyle name="_貼り付け用_観葉植物情報0524 _07-06-28家具廃番商品のお知らせ" xfId="2948"/>
    <cellStyle name="_貼り付け用_観葉植物情報0524 _07-06-28家具廃番商品のお知らせ_重点商品実績表、ストカバ進捗表" xfId="664"/>
    <cellStyle name="_貼り付け用_観葉植物情報0524 _07-07-18家具廃番商品のお知らせ" xfId="2949"/>
    <cellStyle name="_貼り付け用_観葉植物情報0524 _07-07-18家具廃番商品のお知らせ_重点商品実績表、ストカバ進捗表" xfId="2950"/>
    <cellStyle name="_貼り付け用_観葉植物情報0524 _07-07-19家具廃番商品のお知らせ" xfId="1306"/>
    <cellStyle name="_貼り付け用_観葉植物情報0524 _07-07-19家具廃番商品のお知らせ_重点商品実績表、ストカバ進捗表" xfId="767"/>
    <cellStyle name="_貼り付け用_観葉植物情報0524 _07-07-24廃番商品のお知らせ" xfId="2951"/>
    <cellStyle name="_貼り付け用_観葉植物情報0524 _07-08-22塗装家具ｼﾘｰｽﾞ弟3段商品詳細配信のお知らせ" xfId="2952"/>
    <cellStyle name="_貼り付け用_観葉植物情報0524 _07‐1106‐【ｷｬﾝﾍﾟｰﾝ】（再）ﾌﾙｶﾊﾞｰHRｽﾘﾑ年末手袋付ｷｬﾝﾍﾟｰﾝのお知らせ" xfId="965"/>
    <cellStyle name="_貼り付け用_観葉植物情報0524 _0724ﾄﾚｰﾆﾝｸﾞﾍﾟﾝﾀﾞﾝﾄ企画書再配信連絡" xfId="2953"/>
    <cellStyle name="_貼り付け用_観葉植物情報0524 _0724秋冬ペコレハンガーについて" xfId="1542"/>
    <cellStyle name="_貼り付け用_観葉植物情報0524 _0724卓上シュレッダー発売停止のおしらせ" xfId="2954"/>
    <cellStyle name="_貼り付け用_観葉植物情報0524 _０７値上価格表 (2)" xfId="2955"/>
    <cellStyle name="_貼り付け用_観葉植物情報0524 _０７値上価格表 (2)_■月別付加額グラフ" xfId="270"/>
    <cellStyle name="_貼り付け用_観葉植物情報0524 _０７値上価格表 (2)_■月別付加額グラフ_●全体企画会議資料（事業部全体）" xfId="2956"/>
    <cellStyle name="_貼り付け用_観葉植物情報0524 _０７値上価格表 (2)_●全体企画会議資料（事業部全体）" xfId="1188"/>
    <cellStyle name="_貼り付け用_観葉植物情報0524 _2007年初売り" xfId="1425"/>
    <cellStyle name="_貼り付け用_観葉植物情報0524 _②07-05-00ﾜｲﾄﾞｽﾄｯｶｰ値上げのお知らせ" xfId="461"/>
    <cellStyle name="_貼り付け用_観葉植物情報0524 _②07-05-00ﾜｲﾄﾞｽﾄｯｶｰ値上げのお知らせ_■月別付加額グラフ" xfId="2957"/>
    <cellStyle name="_貼り付け用_観葉植物情報0524 _②07-05-00ﾜｲﾄﾞｽﾄｯｶｰ値上げのお知らせ_■月別付加額グラフ_●全体企画会議資料（事業部全体）" xfId="1807"/>
    <cellStyle name="_貼り付け用_観葉植物情報0524 _②07-05-00ﾜｲﾄﾞｽﾄｯｶｰ値上げのお知らせ_●全体企画会議資料（事業部全体）" xfId="2930"/>
    <cellStyle name="_貼り付け用_観葉植物情報0524 _②07-05-00ﾜｲﾄﾞｽﾄｯｶｰ値上げのお知らせ_０７値上価格表 (2)" xfId="1810"/>
    <cellStyle name="_貼り付け用_観葉植物情報0524 _②07-05-00ﾜｲﾄﾞｽﾄｯｶｰ値上げのお知らせ_０７値上価格表 (2)_■月別付加額グラフ" xfId="2958"/>
    <cellStyle name="_貼り付け用_観葉植物情報0524 _②07-05-00ﾜｲﾄﾞｽﾄｯｶｰ値上げのお知らせ_０７値上価格表 (2)_■月別付加額グラフ_●全体企画会議資料（事業部全体）" xfId="474"/>
    <cellStyle name="_貼り付け用_観葉植物情報0524 _②07-05-00ﾜｲﾄﾞｽﾄｯｶｰ値上げのお知らせ_０７値上価格表 (2)_●全体企画会議資料（事業部全体）" xfId="2959"/>
    <cellStyle name="_貼り付け用_観葉植物情報0524 _②07-05-00ﾜｲﾄﾞｽﾄｯｶｰ値上げのお知らせ_営業向けレター" xfId="2374"/>
    <cellStyle name="_貼り付け用_観葉植物情報0524 _②07-05-00ﾜｲﾄﾞｽﾄｯｶｰ値上げのお知らせ_営業向けレター_■月別付加額グラフ" xfId="1050"/>
    <cellStyle name="_貼り付け用_観葉植物情報0524 _②07-05-00ﾜｲﾄﾞｽﾄｯｶｰ値上げのお知らせ_営業向けレター_■月別付加額グラフ_●全体企画会議資料（事業部全体）" xfId="814"/>
    <cellStyle name="_貼り付け用_観葉植物情報0524 _②07-05-00ﾜｲﾄﾞｽﾄｯｶｰ値上げのお知らせ_営業向けレター_●全体企画会議資料（事業部全体）" xfId="2960"/>
    <cellStyle name="_貼り付け用_観葉植物情報0524 _ＬＥＤ：ランニングコスト（１１０Ｗ&amp;４０Ｗ）100809④" xfId="2599"/>
    <cellStyle name="_貼り付け用_観葉植物情報0524 _LED事業部幹部研修会(最終)0709" xfId="8"/>
    <cellStyle name="_貼り付け用_観葉植物情報0524 _アクオスキャンペーン" xfId="2961"/>
    <cellStyle name="_貼り付け用_観葉植物情報0524 _あったカイロ　初売り企画　HI" xfId="2962"/>
    <cellStyle name="_貼り付け用_観葉植物情報0524 _あったカイロ初売り企画" xfId="2964"/>
    <cellStyle name="_貼り付け用_観葉植物情報0524 _カイロ商品詳細7.11更新" xfId="712"/>
    <cellStyle name="_貼り付け用_観葉植物情報0524 _コスト比較（４０Ｗ週５日１２時間）100805" xfId="2966"/>
    <cellStyle name="_貼り付け用_観葉植物情報0524 _コスト比較（４０Ｗ週５日２４時間）100805" xfId="2178"/>
    <cellStyle name="_貼り付け用_観葉植物情報0524 _サンプラザ店舗一覧" xfId="821"/>
    <cellStyle name="_貼り付け用_観葉植物情報0524 _ダイシン・島忠：ＬＥＤ：ランニングコスト（１１０Ｗ&amp;４０Ｗ）100816" xfId="2389"/>
    <cellStyle name="_貼り付け用_観葉植物情報0524 _ﾏｰｹﾃｨﾝｸﾞ部情報　ｶｲﾛ　価格対応の制約条件の連絡" xfId="377"/>
    <cellStyle name="_貼り付け用_観葉植物情報0524 _マーケティング部情報　加湿器　商談資料" xfId="2968"/>
    <cellStyle name="_貼り付け用_観葉植物情報0524 _マーケティング部情報　物干し２次値上げ後価格表" xfId="2206"/>
    <cellStyle name="_貼り付け用_観葉植物情報0524 _マーケティング部情報　物干し値上げ" xfId="335"/>
    <cellStyle name="_貼り付け用_観葉植物情報0524 _ﾏｰｹﾃｨﾝｸﾞ部情報（収納・家具用）ﾌｫｰﾏｯﾄ" xfId="2231"/>
    <cellStyle name="_貼り付け用_観葉植物情報0524 _ﾏｰｹ情報1113" xfId="604"/>
    <cellStyle name="_貼り付け用_観葉植物情報0524 _ﾜｲﾄﾞｽﾄｯｶｰ値上SIM1" xfId="2969"/>
    <cellStyle name="_貼り付け用_観葉植物情報0524 _ﾜｲﾄﾞｽﾄｯｶｰ値上SIM1_■月別付加額グラフ" xfId="2970"/>
    <cellStyle name="_貼り付け用_観葉植物情報0524 _ﾜｲﾄﾞｽﾄｯｶｰ値上SIM1_■月別付加額グラフ_●全体企画会議資料（事業部全体）" xfId="2971"/>
    <cellStyle name="_貼り付け用_観葉植物情報0524 _ﾜｲﾄﾞｽﾄｯｶｰ値上SIM1_●全体企画会議資料（事業部全体）" xfId="2972"/>
    <cellStyle name="_貼り付け用_観葉植物情報0524 _ﾜｲﾄﾞｽﾄｯｶｰ値上SIM1_０７値上価格表 (2)" xfId="100"/>
    <cellStyle name="_貼り付け用_観葉植物情報0524 _ﾜｲﾄﾞｽﾄｯｶｰ値上SIM1_０７値上価格表 (2)_■月別付加額グラフ" xfId="1635"/>
    <cellStyle name="_貼り付け用_観葉植物情報0524 _ﾜｲﾄﾞｽﾄｯｶｰ値上SIM1_０７値上価格表 (2)_■月別付加額グラフ_●全体企画会議資料（事業部全体）" xfId="2512"/>
    <cellStyle name="_貼り付け用_観葉植物情報0524 _ﾜｲﾄﾞｽﾄｯｶｰ値上SIM1_０７値上価格表 (2)_●全体企画会議資料（事業部全体）" xfId="410"/>
    <cellStyle name="_貼り付け用_観葉植物情報0524 _ﾜｲﾄﾞｽﾄｯｶｰ値上SIM1_営業向けレター" xfId="2260"/>
    <cellStyle name="_貼り付け用_観葉植物情報0524 _ﾜｲﾄﾞｽﾄｯｶｰ値上SIM1_営業向けレター_■月別付加額グラフ" xfId="2973"/>
    <cellStyle name="_貼り付け用_観葉植物情報0524 _ﾜｲﾄﾞｽﾄｯｶｰ値上SIM1_営業向けレター_■月別付加額グラフ_●全体企画会議資料（事業部全体）" xfId="2974"/>
    <cellStyle name="_貼り付け用_観葉植物情報0524 _ﾜｲﾄﾞｽﾄｯｶｰ値上SIM1_営業向けレター_●全体企画会議資料（事業部全体）" xfId="2975"/>
    <cellStyle name="_貼り付け用_観葉植物情報0524 _営業教育指導部0523" xfId="1437"/>
    <cellStyle name="_貼り付け用_観葉植物情報0524 _営業教育指導部0822" xfId="556"/>
    <cellStyle name="_貼り付け用_観葉植物情報0524 _営業向けレター" xfId="2976"/>
    <cellStyle name="_貼り付け用_観葉植物情報0524 _営業向けレター_■月別付加額グラフ" xfId="2977"/>
    <cellStyle name="_貼り付け用_観葉植物情報0524 _営業向けレター_■月別付加額グラフ_●全体企画会議資料（事業部全体）" xfId="1607"/>
    <cellStyle name="_貼り付け用_観葉植物情報0524 _営業向けレター_●全体企画会議資料（事業部全体）" xfId="2978"/>
    <cellStyle name="_貼り付け用_観葉植物情報0524 _押入整理棚価格変更について" xfId="1747"/>
    <cellStyle name="_貼り付け用_観葉植物情報0524 _押入整理棚価格変更について_■月別付加額グラフ" xfId="2979"/>
    <cellStyle name="_貼り付け用_観葉植物情報0524 _押入整理棚価格変更について_■月別付加額グラフ_●全体企画会議資料（事業部全体）" xfId="2980"/>
    <cellStyle name="_貼り付け用_観葉植物情報0524 _押入整理棚価格変更について_●全体企画会議資料（事業部全体）" xfId="1940"/>
    <cellStyle name="_貼り付け用_観葉植物情報0524 _押入整理棚価格変更について_０７値上価格表 (2)" xfId="2981"/>
    <cellStyle name="_貼り付け用_観葉植物情報0524 _押入整理棚価格変更について_０７値上価格表 (2)_■月別付加額グラフ" xfId="2982"/>
    <cellStyle name="_貼り付け用_観葉植物情報0524 _押入整理棚価格変更について_０７値上価格表 (2)_■月別付加額グラフ_●全体企画会議資料（事業部全体）" xfId="2983"/>
    <cellStyle name="_貼り付け用_観葉植物情報0524 _押入整理棚価格変更について_０７値上価格表 (2)_●全体企画会議資料（事業部全体）" xfId="554"/>
    <cellStyle name="_貼り付け用_観葉植物情報0524 _押入整理棚価格変更について_営業向けレター" xfId="134"/>
    <cellStyle name="_貼り付け用_観葉植物情報0524 _押入整理棚価格変更について_営業向けレター_■月別付加額グラフ" xfId="2984"/>
    <cellStyle name="_貼り付け用_観葉植物情報0524 _押入整理棚価格変更について_営業向けレター_■月別付加額グラフ_●全体企画会議資料（事業部全体）" xfId="2985"/>
    <cellStyle name="_貼り付け用_観葉植物情報0524 _押入整理棚価格変更について_営業向けレター_●全体企画会議資料（事業部全体）" xfId="2895"/>
    <cellStyle name="_貼り付け用_観葉植物情報0524 _下期重点実績表ストカバ" xfId="1779"/>
    <cellStyle name="_貼り付け用_観葉植物情報0524 _簡易棚割用画像データ配信の件" xfId="2533"/>
    <cellStyle name="_貼り付け用_観葉植物情報0524 _業界価格構成表(社外秘)110303" xfId="2142"/>
    <cellStyle name="_貼り付け用_観葉植物情報0524 _手直しPOP資材依頼書" xfId="2986"/>
    <cellStyle name="_貼り付け用_観葉植物情報0524 _重点実績・ストカバ" xfId="1882"/>
    <cellStyle name="_貼り付け用_観葉植物情報0524 _水槽別売品（脱窒ﾍﾟﾚｯﾄ・ﾊﾞｸﾃﾘｱ）の件" xfId="2987"/>
    <cellStyle name="_貼り付け用_観葉植物情報0524 _水槽用ﾊﾞｸﾃﾘｱの取り寄せ方法について" xfId="2988"/>
    <cellStyle name="_貼り付け用_観葉植物情報0524 _生産企画部情報1106" xfId="2497"/>
    <cellStyle name="_貼り付け用_観葉植物情報0524 _東北ミサワホーム：ＬＥＤ切替提案（作成中）" xfId="278"/>
    <cellStyle name="_貼り付け用_観葉植物情報0524 _日本ハウズイング様：コスト比較表100720" xfId="2989"/>
    <cellStyle name="_貼り付け用_観葉植物情報0524 _必達ｷｬﾝﾍﾟｰﾝ" xfId="2990"/>
    <cellStyle name="_貼り付け用_観葉植物情報0524 _必達キャンペーン案内文" xfId="2636"/>
    <cellStyle name="_貼り付け用_観葉植物情報0524 _表紙" xfId="2965"/>
    <cellStyle name="_貼り付け用_観葉植物情報0524 _表紙_■月別付加額グラフ" xfId="2991"/>
    <cellStyle name="_貼り付け用_観葉植物情報0524 _表紙_■月別付加額グラフ_●全体企画会議資料（事業部全体）" xfId="653"/>
    <cellStyle name="_貼り付け用_観葉植物情報0524 _表紙_●全体企画会議資料（事業部全体）" xfId="2992"/>
    <cellStyle name="_貼り付け用_観葉植物情報0524 _毎日情報　ＰＣ製品得意先別実績表　配信の件" xfId="2011"/>
    <cellStyle name="_貼り付け用_観葉植物情報0524 _毎日情報　ＰＣ製品得意先別実績表　配信の件_■月別付加額グラフ" xfId="2995"/>
    <cellStyle name="_貼り付け用_観葉植物情報0524 _毎日情報　ＰＣ製品得意先別実績表　配信の件_■月別付加額グラフ_●全体企画会議資料（事業部全体）" xfId="2997"/>
    <cellStyle name="_貼り付け用_観葉植物情報0524 _毎日情報　ＰＣ製品得意先別実績表　配信の件_●全体企画会議資料（事業部全体）" xfId="18"/>
    <cellStyle name="_貼り付け用_観葉植物情報0524 _毎日情報（プロモーション）" xfId="2999"/>
    <cellStyle name="_貼り付け用_観葉植物情報0524 _毎日情報0621" xfId="3000"/>
    <cellStyle name="_貼り付け用_観葉植物情報0524 _毎日情報0621_■月別付加額グラフ" xfId="1008"/>
    <cellStyle name="_貼り付け用_観葉植物情報0524 _毎日情報0621_■月別付加額グラフ_●全体企画会議資料（事業部全体）" xfId="3001"/>
    <cellStyle name="_貼り付け用_観葉植物情報0524 _毎日情報0621_●全体企画会議資料（事業部全体）" xfId="3002"/>
    <cellStyle name="_貼り付け用_観葉発注台帳" xfId="3003"/>
    <cellStyle name="_貼り付け用_観葉発注台帳_■月別付加額グラフ" xfId="3004"/>
    <cellStyle name="_貼り付け用_観葉発注台帳_■月別付加額グラフ_●全体企画会議資料（事業部全体）" xfId="2851"/>
    <cellStyle name="_貼り付け用_観葉発注台帳_●全体企画会議資料（事業部全体）" xfId="3005"/>
    <cellStyle name="_貼り付け用_観葉発注台帳_商品台帳4月分" xfId="2570"/>
    <cellStyle name="_貼り付け用_観葉発注台帳_訂正企画書" xfId="3006"/>
    <cellStyle name="_貼り付け用_観葉発注台帳_訂正企画書_商品台帳（11月～2月出荷商品）" xfId="1874"/>
    <cellStyle name="_貼り付け用_観葉発注台帳_訂正企画書_商品台帳（11月～2月出荷商品）_商品台帳4月分" xfId="3007"/>
    <cellStyle name="_貼り付け用_観葉発注台帳_訂正企画書_商品台帳4月分" xfId="3009"/>
    <cellStyle name="_貼り付け用_観葉発注台帳0603" xfId="119"/>
    <cellStyle name="_貼り付け用_観葉発注台帳0603_■月別付加額グラフ" xfId="1299"/>
    <cellStyle name="_貼り付け用_観葉発注台帳0603_■月別付加額グラフ_●全体企画会議資料（事業部全体）" xfId="3010"/>
    <cellStyle name="_貼り付け用_観葉発注台帳0603_●全体企画会議資料（事業部全体）" xfId="3011"/>
    <cellStyle name="_貼り付け用_観葉発注台帳0603_商品台帳4月分" xfId="2048"/>
    <cellStyle name="_貼り付け用_観葉発注台帳0603_訂正企画書" xfId="1852"/>
    <cellStyle name="_貼り付け用_観葉発注台帳0603_訂正企画書_商品台帳（11月～2月出荷商品）" xfId="1713"/>
    <cellStyle name="_貼り付け用_観葉発注台帳0603_訂正企画書_商品台帳（11月～2月出荷商品）_商品台帳4月分" xfId="400"/>
    <cellStyle name="_貼り付け用_観葉発注台帳0603_訂正企画書_商品台帳4月分" xfId="2779"/>
    <cellStyle name="_貼り付け用_高圧洗浄機AP0808" xfId="2836"/>
    <cellStyle name="_貼り付け用_在庫状況0627" xfId="3012"/>
    <cellStyle name="_貼り付け用_収納・2007年下期重点新商品リスト" xfId="3013"/>
    <cellStyle name="_貼り付け用_収納・2007年下期重点新商品リスト_■月別付加額グラフ" xfId="1080"/>
    <cellStyle name="_貼り付け用_収納・2007年下期重点新商品リスト_■月別付加額グラフ_●全体企画会議資料（事業部全体）" xfId="3014"/>
    <cellStyle name="_貼り付け用_収納・2007年下期重点新商品リスト_●全体企画会議資料（事業部全体）" xfId="2923"/>
    <cellStyle name="_貼り付け用_収納家具" xfId="3015"/>
    <cellStyle name="_貼り付け用_収納家具_■月別付加額グラフ" xfId="993"/>
    <cellStyle name="_貼り付け用_収納家具_■月別付加額グラフ_●全体企画会議資料（事業部全体）" xfId="3017"/>
    <cellStyle name="_貼り付け用_収納家具_●全体企画会議資料（事業部全体）" xfId="3018"/>
    <cellStyle name="_貼り付け用_重点商品実績表、ストカバ進捗表" xfId="3019"/>
    <cellStyle name="_貼り付け用_商品台帳4月分" xfId="3020"/>
    <cellStyle name="_貼り付け用_植物4寸観葉部品コード表　赤ゴムとクロトン追加" xfId="1500"/>
    <cellStyle name="_貼り付け用_植物4寸観葉部品コード表　赤ゴムとクロトン追加_商品台帳4月分" xfId="3021"/>
    <cellStyle name="_貼り付け用_植物4寸観葉部品コード表　赤ゴムとクロトン追加_訂正企画書" xfId="3023"/>
    <cellStyle name="_貼り付け用_植物4寸観葉部品コード表　赤ゴムとクロトン追加_訂正企画書_商品台帳（11月～2月出荷商品）" xfId="1823"/>
    <cellStyle name="_貼り付け用_植物4寸観葉部品コード表　赤ゴムとクロトン追加_訂正企画書_商品台帳（11月～2月出荷商品）_商品台帳4月分" xfId="3024"/>
    <cellStyle name="_貼り付け用_植物4寸観葉部品コード表　赤ゴムとクロトン追加_訂正企画書_商品台帳4月分" xfId="210"/>
    <cellStyle name="_貼り付け用_新マーケティング部情報form" xfId="2315"/>
    <cellStyle name="_貼り付け用_新マーケティング部情報form_(正）TOFｼﾘｰｽﾞ商品詳細③" xfId="1239"/>
    <cellStyle name="_貼り付け用_新生活ｶﾗｰｺｰﾃﾞｨﾈｰﾄ提案企画書" xfId="3025"/>
    <cellStyle name="_貼り付け用_新生活ｶﾗｰｺｰﾃﾞｨﾈｰﾄ提案企画書_新生活ｶﾗｰｺｰﾃﾞｨﾈｰﾄ提案企画書NEW" xfId="3026"/>
    <cellStyle name="_貼り付け用_新生活ｶﾗｰｺｰﾃﾞｨﾈｰﾄ提案企画書111" xfId="1162"/>
    <cellStyle name="_貼り付け用_全体事業計画" xfId="1014"/>
    <cellStyle name="_貼り付け用_全体事業計画_■月別付加額グラフ" xfId="3027"/>
    <cellStyle name="_貼り付け用_全体事業計画_■月別付加額グラフ_●全体企画会議資料（事業部全体）" xfId="3028"/>
    <cellStyle name="_貼り付け用_全体事業計画_●全体企画会議資料（事業部全体）" xfId="1017"/>
    <cellStyle name="_貼り付け用_全体事業計画_1" xfId="3029"/>
    <cellStyle name="_貼り付け用_全体事業計画_1_■月別付加額グラフ" xfId="3030"/>
    <cellStyle name="_貼り付け用_全体事業計画_1_■月別付加額グラフ_●全体企画会議資料（事業部全体）" xfId="3031"/>
    <cellStyle name="_貼り付け用_全体事業計画_1_●全体企画会議資料（事業部全体）" xfId="3034"/>
    <cellStyle name="_貼り付け用_全体事業計画_全体事業計画" xfId="1039"/>
    <cellStyle name="_貼り付け用_全体事業計画_全体事業計画_■月別付加額グラフ" xfId="2197"/>
    <cellStyle name="_貼り付け用_全体事業計画_全体事業計画_■月別付加額グラフ_●全体企画会議資料（事業部全体）" xfId="414"/>
    <cellStyle name="_貼り付け用_全体事業計画_全体事業計画_●全体企画会議資料（事業部全体）" xfId="2129"/>
    <cellStyle name="_貼り付け用_全体事業計画_配信用_観葉植物企画書" xfId="3035"/>
    <cellStyle name="_貼り付け用_全体事業計画_配信用_観葉植物企画書_■月別付加額グラフ" xfId="3036"/>
    <cellStyle name="_貼り付け用_全体事業計画_配信用_観葉植物企画書_■月別付加額グラフ_●全体企画会議資料（事業部全体）" xfId="3037"/>
    <cellStyle name="_貼り付け用_全体事業計画_配信用_観葉植物企画書_●全体企画会議資料（事業部全体）" xfId="3039"/>
    <cellStyle name="_貼り付け用_値上Ａランク" xfId="3040"/>
    <cellStyle name="_貼り付け用_値上Ａランク_【商品詳細】火災報知器2009" xfId="3041"/>
    <cellStyle name="_貼り付け用_値上Ａランク_【大山＆柳沢チェック後】ＳＡＢＣＤランク価格表0723提案アイテム" xfId="3043"/>
    <cellStyle name="_貼り付け用_値上Ａランク_【保管】商品マスタ" xfId="1894"/>
    <cellStyle name="_貼り付け用_値上Ａランク_【保管】商品マスタ_■月別付加額グラフ" xfId="3044"/>
    <cellStyle name="_貼り付け用_値上Ａランク_【保管】商品マスタ_■月別付加額グラフ_●全体企画会議資料（事業部全体）" xfId="2103"/>
    <cellStyle name="_貼り付け用_値上Ａランク_【保管】商品マスタ_●全体企画会議資料（事業部全体）" xfId="3045"/>
    <cellStyle name="_貼り付け用_値上Ａランク_■ホーム0708" xfId="3046"/>
    <cellStyle name="_貼り付け用_値上Ａランク_■ホーム0708_■月別付加額グラフ" xfId="1889"/>
    <cellStyle name="_貼り付け用_値上Ａランク_■ホーム0708_■月別付加額グラフ_●全体企画会議資料（事業部全体）" xfId="58"/>
    <cellStyle name="_貼り付け用_値上Ａランク_■ホーム0708_●全体企画会議資料（事業部全体）" xfId="3048"/>
    <cellStyle name="_貼り付け用_値上Ａランク_■ホーム0708_9月SABCDﾗﾝｸ" xfId="3049"/>
    <cellStyle name="_貼り付け用_値上Ａランク_■ホーム0708_9月SABCDﾗﾝｸ_9月SABCDﾗﾝｸ" xfId="1214"/>
    <cellStyle name="_貼り付け用_値上Ａランク_■月別付加額グラフ" xfId="752"/>
    <cellStyle name="_貼り付け用_値上Ａランク_■月別付加額グラフ_●全体企画会議資料（事業部全体）" xfId="2841"/>
    <cellStyle name="_貼り付け用_値上Ａランク_●全体企画会議資料（事業部全体）" xfId="3052"/>
    <cellStyle name="_貼り付け用_値上Ａランク_★未配信★" xfId="3053"/>
    <cellStyle name="_貼り付け用_値上Ａランク_0126SABCD（試算済）" xfId="2586"/>
    <cellStyle name="_貼り付け用_値上Ａランク_0126SABCD（試算済）_9月SABCDﾗﾝｸ" xfId="150"/>
    <cellStyle name="_貼り付け用_値上Ａランク_0126SABCD（試算済）_9月SABCDﾗﾝｸ_9月SABCDﾗﾝｸ" xfId="3054"/>
    <cellStyle name="_貼り付け用_値上Ａランク_05.プラ鉢スポット企画のご提案" xfId="482"/>
    <cellStyle name="_貼り付け用_値上Ａランク_05.プラ鉢スポット企画のご提案_06.各企画提案_作成中送信用" xfId="3055"/>
    <cellStyle name="_貼り付け用_値上Ａランク_05.プラ鉢スポット企画のご提案_08-0128-観葉植物売場立上促進企画" xfId="3056"/>
    <cellStyle name="_貼り付け用_値上Ａランク_０７値上価格表 (2)" xfId="1233"/>
    <cellStyle name="_貼り付け用_値上Ａランク_０７値上価格表 (2)_■月別付加額グラフ" xfId="2940"/>
    <cellStyle name="_貼り付け用_値上Ａランク_０７値上価格表 (2)_■月別付加額グラフ_●全体企画会議資料（事業部全体）" xfId="3057"/>
    <cellStyle name="_貼り付け用_値上Ａランク_０７値上価格表 (2)_●全体企画会議資料（事業部全体）" xfId="3058"/>
    <cellStyle name="_貼り付け用_値上Ａランク_0809Wシュレッダー事業部" xfId="61"/>
    <cellStyle name="_貼り付け用_値上Ａランク_1018" xfId="3059"/>
    <cellStyle name="_貼り付け用_値上Ａランク_1018_9月SABCDﾗﾝｸ" xfId="3060"/>
    <cellStyle name="_貼り付け用_値上Ａランク_1018_9月SABCDﾗﾝｸ_9月SABCDﾗﾝｸ" xfId="3061"/>
    <cellStyle name="_貼り付け用_値上Ａランク_1-チェック" xfId="3062"/>
    <cellStyle name="_貼り付け用_値上Ａランク_⑤A納価違い" xfId="3063"/>
    <cellStyle name="_貼り付け用_値上Ａランク_9月SABCDﾗﾝｸ" xfId="1845"/>
    <cellStyle name="_貼り付け用_値上Ａランク_CB3" xfId="2587"/>
    <cellStyle name="_貼り付け用_値上Ａランク_ＳＡＢＣＤランク価格表０７０３" xfId="3064"/>
    <cellStyle name="_貼り付け用_値上Ａランク_ガーデン" xfId="3066"/>
    <cellStyle name="_貼り付け用_値上Ａランク_ガーデン_■月別付加額グラフ" xfId="2093"/>
    <cellStyle name="_貼り付け用_値上Ａランク_ガーデン_■月別付加額グラフ_●全体企画会議資料（事業部全体）" xfId="3067"/>
    <cellStyle name="_貼り付け用_値上Ａランク_ガーデン_●全体企画会議資料（事業部全体）" xfId="387"/>
    <cellStyle name="_貼り付け用_値上Ａランク_ガーデン_０７値上価格表 (2)" xfId="3068"/>
    <cellStyle name="_貼り付け用_値上Ａランク_ガーデン_０７値上価格表 (2)_■月別付加額グラフ" xfId="3069"/>
    <cellStyle name="_貼り付け用_値上Ａランク_ガーデン_０７値上価格表 (2)_■月別付加額グラフ_●全体企画会議資料（事業部全体）" xfId="1973"/>
    <cellStyle name="_貼り付け用_値上Ａランク_ガーデン_０７値上価格表 (2)_●全体企画会議資料（事業部全体）" xfId="3070"/>
    <cellStyle name="_貼り付け用_値上Ａランク_ガーデン_営業向けレター" xfId="887"/>
    <cellStyle name="_貼り付け用_値上Ａランク_ガーデン_営業向けレター_■月別付加額グラフ" xfId="2682"/>
    <cellStyle name="_貼り付け用_値上Ａランク_ガーデン_営業向けレター_■月別付加額グラフ_●全体企画会議資料（事業部全体）" xfId="2684"/>
    <cellStyle name="_貼り付け用_値上Ａランク_ガーデン_営業向けレター_●全体企画会議資料（事業部全体）" xfId="2686"/>
    <cellStyle name="_貼り付け用_値上Ａランク_タカギ分析（2007.10.25）" xfId="3071"/>
    <cellStyle name="_貼り付け用_値上Ａランク_ﾍﾟｯﾄ試算依頼0601" xfId="3072"/>
    <cellStyle name="_貼り付け用_値上Ａランク_ﾍﾟｯﾄ試算依頼0601_【商品詳細】火災報知器2009" xfId="227"/>
    <cellStyle name="_貼り付け用_値上Ａランク_ﾍﾟｯﾄ試算依頼0601_【大山＆柳沢チェック後】ＳＡＢＣＤランク価格表0723提案アイテム" xfId="2845"/>
    <cellStyle name="_貼り付け用_値上Ａランク_ﾍﾟｯﾄ試算依頼0601_【保管】商品マスタ" xfId="3075"/>
    <cellStyle name="_貼り付け用_値上Ａランク_ﾍﾟｯﾄ試算依頼0601_【保管】商品マスタ_■月別付加額グラフ" xfId="1202"/>
    <cellStyle name="_貼り付け用_値上Ａランク_ﾍﾟｯﾄ試算依頼0601_【保管】商品マスタ_■月別付加額グラフ_●全体企画会議資料（事業部全体）" xfId="1441"/>
    <cellStyle name="_貼り付け用_値上Ａランク_ﾍﾟｯﾄ試算依頼0601_【保管】商品マスタ_●全体企画会議資料（事業部全体）" xfId="3076"/>
    <cellStyle name="_貼り付け用_値上Ａランク_ﾍﾟｯﾄ試算依頼0601_■ホーム0708" xfId="3077"/>
    <cellStyle name="_貼り付け用_値上Ａランク_ﾍﾟｯﾄ試算依頼0601_■ホーム0708_■月別付加額グラフ" xfId="1227"/>
    <cellStyle name="_貼り付け用_値上Ａランク_ﾍﾟｯﾄ試算依頼0601_■ホーム0708_■月別付加額グラフ_●全体企画会議資料（事業部全体）" xfId="3078"/>
    <cellStyle name="_貼り付け用_値上Ａランク_ﾍﾟｯﾄ試算依頼0601_■ホーム0708_●全体企画会議資料（事業部全体）" xfId="3079"/>
    <cellStyle name="_貼り付け用_値上Ａランク_ﾍﾟｯﾄ試算依頼0601_■ホーム0708_9月SABCDﾗﾝｸ" xfId="3080"/>
    <cellStyle name="_貼り付け用_値上Ａランク_ﾍﾟｯﾄ試算依頼0601_■ホーム0708_9月SABCDﾗﾝｸ_9月SABCDﾗﾝｸ" xfId="2257"/>
    <cellStyle name="_貼り付け用_値上Ａランク_ﾍﾟｯﾄ試算依頼0601_■月別付加額グラフ" xfId="3081"/>
    <cellStyle name="_貼り付け用_値上Ａランク_ﾍﾟｯﾄ試算依頼0601_■月別付加額グラフ_●全体企画会議資料（事業部全体）" xfId="124"/>
    <cellStyle name="_貼り付け用_値上Ａランク_ﾍﾟｯﾄ試算依頼0601_●全体企画会議資料（事業部全体）" xfId="3082"/>
    <cellStyle name="_貼り付け用_値上Ａランク_ﾍﾟｯﾄ試算依頼0601_★未配信★" xfId="2691"/>
    <cellStyle name="_貼り付け用_値上Ａランク_ﾍﾟｯﾄ試算依頼0601_0126SABCD（試算済）" xfId="3083"/>
    <cellStyle name="_貼り付け用_値上Ａランク_ﾍﾟｯﾄ試算依頼0601_0126SABCD（試算済）_9月SABCDﾗﾝｸ" xfId="3084"/>
    <cellStyle name="_貼り付け用_値上Ａランク_ﾍﾟｯﾄ試算依頼0601_0126SABCD（試算済）_9月SABCDﾗﾝｸ_9月SABCDﾗﾝｸ" xfId="3085"/>
    <cellStyle name="_貼り付け用_値上Ａランク_ﾍﾟｯﾄ試算依頼0601_05.プラ鉢スポット企画のご提案" xfId="3086"/>
    <cellStyle name="_貼り付け用_値上Ａランク_ﾍﾟｯﾄ試算依頼0601_05.プラ鉢スポット企画のご提案_06.各企画提案_作成中送信用" xfId="3087"/>
    <cellStyle name="_貼り付け用_値上Ａランク_ﾍﾟｯﾄ試算依頼0601_05.プラ鉢スポット企画のご提案_08-0128-観葉植物売場立上促進企画" xfId="3088"/>
    <cellStyle name="_貼り付け用_値上Ａランク_ﾍﾟｯﾄ試算依頼0601_０７値上価格表 (2)" xfId="3089"/>
    <cellStyle name="_貼り付け用_値上Ａランク_ﾍﾟｯﾄ試算依頼0601_０７値上価格表 (2)_■月別付加額グラフ" xfId="3090"/>
    <cellStyle name="_貼り付け用_値上Ａランク_ﾍﾟｯﾄ試算依頼0601_０７値上価格表 (2)_■月別付加額グラフ_●全体企画会議資料（事業部全体）" xfId="3091"/>
    <cellStyle name="_貼り付け用_値上Ａランク_ﾍﾟｯﾄ試算依頼0601_０７値上価格表 (2)_●全体企画会議資料（事業部全体）" xfId="3092"/>
    <cellStyle name="_貼り付け用_値上Ａランク_ﾍﾟｯﾄ試算依頼0601_0809Wシュレッダー事業部" xfId="3093"/>
    <cellStyle name="_貼り付け用_値上Ａランク_ﾍﾟｯﾄ試算依頼0601_1018" xfId="2344"/>
    <cellStyle name="_貼り付け用_値上Ａランク_ﾍﾟｯﾄ試算依頼0601_1018_9月SABCDﾗﾝｸ" xfId="1117"/>
    <cellStyle name="_貼り付け用_値上Ａランク_ﾍﾟｯﾄ試算依頼0601_1018_9月SABCDﾗﾝｸ_9月SABCDﾗﾝｸ" xfId="2355"/>
    <cellStyle name="_貼り付け用_値上Ａランク_ﾍﾟｯﾄ試算依頼0601_1-チェック" xfId="3094"/>
    <cellStyle name="_貼り付け用_値上Ａランク_ﾍﾟｯﾄ試算依頼0601_⑤A納価違い" xfId="3096"/>
    <cellStyle name="_貼り付け用_値上Ａランク_ﾍﾟｯﾄ試算依頼0601_9月SABCDﾗﾝｸ" xfId="3097"/>
    <cellStyle name="_貼り付け用_値上Ａランク_ﾍﾟｯﾄ試算依頼0601_CB3" xfId="1314"/>
    <cellStyle name="_貼り付け用_値上Ａランク_ﾍﾟｯﾄ試算依頼0601_ＳＡＢＣＤランク価格表０７０３" xfId="3098"/>
    <cellStyle name="_貼り付け用_値上Ａランク_ﾍﾟｯﾄ試算依頼0601_ガーデン" xfId="3100"/>
    <cellStyle name="_貼り付け用_値上Ａランク_ﾍﾟｯﾄ試算依頼0601_ガーデン_■月別付加額グラフ" xfId="3101"/>
    <cellStyle name="_貼り付け用_値上Ａランク_ﾍﾟｯﾄ試算依頼0601_ガーデン_■月別付加額グラフ_●全体企画会議資料（事業部全体）" xfId="3102"/>
    <cellStyle name="_貼り付け用_値上Ａランク_ﾍﾟｯﾄ試算依頼0601_ガーデン_●全体企画会議資料（事業部全体）" xfId="1776"/>
    <cellStyle name="_貼り付け用_値上Ａランク_ﾍﾟｯﾄ試算依頼0601_ガーデン_０７値上価格表 (2)" xfId="3103"/>
    <cellStyle name="_貼り付け用_値上Ａランク_ﾍﾟｯﾄ試算依頼0601_ガーデン_０７値上価格表 (2)_■月別付加額グラフ" xfId="1130"/>
    <cellStyle name="_貼り付け用_値上Ａランク_ﾍﾟｯﾄ試算依頼0601_ガーデン_０７値上価格表 (2)_■月別付加額グラフ_●全体企画会議資料（事業部全体）" xfId="2540"/>
    <cellStyle name="_貼り付け用_値上Ａランク_ﾍﾟｯﾄ試算依頼0601_ガーデン_０７値上価格表 (2)_●全体企画会議資料（事業部全体）" xfId="3104"/>
    <cellStyle name="_貼り付け用_値上Ａランク_ﾍﾟｯﾄ試算依頼0601_ガーデン_営業向けレター" xfId="3105"/>
    <cellStyle name="_貼り付け用_値上Ａランク_ﾍﾟｯﾄ試算依頼0601_ガーデン_営業向けレター_■月別付加額グラフ" xfId="3106"/>
    <cellStyle name="_貼り付け用_値上Ａランク_ﾍﾟｯﾄ試算依頼0601_ガーデン_営業向けレター_■月別付加額グラフ_●全体企画会議資料（事業部全体）" xfId="3107"/>
    <cellStyle name="_貼り付け用_値上Ａランク_ﾍﾟｯﾄ試算依頼0601_ガーデン_営業向けレター_●全体企画会議資料（事業部全体）" xfId="2921"/>
    <cellStyle name="_貼り付け用_値上Ａランク_ﾍﾟｯﾄ試算依頼0601_タカギ分析（2007.10.25）" xfId="2486"/>
    <cellStyle name="_貼り付け用_値上Ａランク_ﾍﾟｯﾄ試算依頼0601_ホーム" xfId="3109"/>
    <cellStyle name="_貼り付け用_値上Ａランク_ﾍﾟｯﾄ試算依頼0601_ホーム(再)" xfId="2504"/>
    <cellStyle name="_貼り付け用_値上Ａランク_ﾍﾟｯﾄ試算依頼0601_ホーム(再)_■月別付加額グラフ" xfId="2998"/>
    <cellStyle name="_貼り付け用_値上Ａランク_ﾍﾟｯﾄ試算依頼0601_ホーム(再)_■月別付加額グラフ_●全体企画会議資料（事業部全体）" xfId="3110"/>
    <cellStyle name="_貼り付け用_値上Ａランク_ﾍﾟｯﾄ試算依頼0601_ホーム(再)_●全体企画会議資料（事業部全体）" xfId="3111"/>
    <cellStyle name="_貼り付け用_値上Ａランク_ﾍﾟｯﾄ試算依頼0601_ホーム(再)_9月SABCDﾗﾝｸ" xfId="549"/>
    <cellStyle name="_貼り付け用_値上Ａランク_ﾍﾟｯﾄ試算依頼0601_ホーム(再)_9月SABCDﾗﾝｸ_9月SABCDﾗﾝｸ" xfId="3112"/>
    <cellStyle name="_貼り付け用_値上Ａランク_ﾍﾟｯﾄ試算依頼0601_ホーム_■月別付加額グラフ" xfId="2348"/>
    <cellStyle name="_貼り付け用_値上Ａランク_ﾍﾟｯﾄ試算依頼0601_ホーム_■月別付加額グラフ_●全体企画会議資料（事業部全体）" xfId="3113"/>
    <cellStyle name="_貼り付け用_値上Ａランク_ﾍﾟｯﾄ試算依頼0601_ホーム_●全体企画会議資料（事業部全体）" xfId="3114"/>
    <cellStyle name="_貼り付け用_値上Ａランク_ﾍﾟｯﾄ試算依頼0601_ホーム_9月SABCDﾗﾝｸ" xfId="3115"/>
    <cellStyle name="_貼り付け用_値上Ａランク_ﾍﾟｯﾄ試算依頼0601_ホーム_9月SABCDﾗﾝｸ_9月SABCDﾗﾝｸ" xfId="24"/>
    <cellStyle name="_貼り付け用_値上Ａランク_ﾍﾟｯﾄ試算依頼0601_ﾎｰﾑ11月SABCDランク" xfId="1878"/>
    <cellStyle name="_貼り付け用_値上Ａランク_ﾍﾟｯﾄ試算依頼0601_ワンケアＱＡ" xfId="1287"/>
    <cellStyle name="_貼り付け用_値上Ａランク_ﾍﾟｯﾄ試算依頼0601_営業向けレター" xfId="3008"/>
    <cellStyle name="_貼り付け用_値上Ａランク_ﾍﾟｯﾄ試算依頼0601_営業向けレター_■月別付加額グラフ" xfId="2579"/>
    <cellStyle name="_貼り付け用_値上Ａランク_ﾍﾟｯﾄ試算依頼0601_営業向けレター_■月別付加額グラフ_●全体企画会議資料（事業部全体）" xfId="1677"/>
    <cellStyle name="_貼り付け用_値上Ａランク_ﾍﾟｯﾄ試算依頼0601_営業向けレター_●全体企画会議資料（事業部全体）" xfId="347"/>
    <cellStyle name="_貼り付け用_値上Ａランク_ﾍﾟｯﾄ試算依頼0601_収納家具" xfId="1005"/>
    <cellStyle name="_貼り付け用_値上Ａランク_ﾍﾟｯﾄ試算依頼0601_収納家具_■月別付加額グラフ" xfId="3116"/>
    <cellStyle name="_貼り付け用_値上Ａランク_ﾍﾟｯﾄ試算依頼0601_収納家具_■月別付加額グラフ_●全体企画会議資料（事業部全体）" xfId="3118"/>
    <cellStyle name="_貼り付け用_値上Ａランク_ﾍﾟｯﾄ試算依頼0601_収納家具_●全体企画会議資料（事業部全体）" xfId="3119"/>
    <cellStyle name="_貼り付け用_値上Ａランク_ﾍﾟｯﾄ試算依頼0601_池Ｍ依頼_価格表" xfId="3120"/>
    <cellStyle name="_貼り付け用_値上Ａランク_ﾍﾟｯﾄ試算依頼0601_池Ｍ依頼_価格表_■月別付加額グラフ" xfId="3121"/>
    <cellStyle name="_貼り付け用_値上Ａランク_ﾍﾟｯﾄ試算依頼0601_池Ｍ依頼_価格表_■月別付加額グラフ_●全体企画会議資料（事業部全体）" xfId="3122"/>
    <cellStyle name="_貼り付け用_値上Ａランク_ﾍﾟｯﾄ試算依頼0601_池Ｍ依頼_価格表_●全体企画会議資料（事業部全体）" xfId="3123"/>
    <cellStyle name="_貼り付け用_値上Ａランク_ﾍﾟｯﾄ試算依頼0601_池Ｍ依頼_価格表_０７値上価格表 (2)" xfId="1911"/>
    <cellStyle name="_貼り付け用_値上Ａランク_ﾍﾟｯﾄ試算依頼0601_池Ｍ依頼_価格表_０７値上価格表 (2)_■月別付加額グラフ" xfId="628"/>
    <cellStyle name="_貼り付け用_値上Ａランク_ﾍﾟｯﾄ試算依頼0601_池Ｍ依頼_価格表_０７値上価格表 (2)_■月別付加額グラフ_●全体企画会議資料（事業部全体）" xfId="3124"/>
    <cellStyle name="_貼り付け用_値上Ａランク_ﾍﾟｯﾄ試算依頼0601_池Ｍ依頼_価格表_０７値上価格表 (2)_●全体企画会議資料（事業部全体）" xfId="2820"/>
    <cellStyle name="_貼り付け用_値上Ａランク_ﾍﾟｯﾄ試算依頼0601_池Ｍ依頼_価格表_営業向けレター" xfId="768"/>
    <cellStyle name="_貼り付け用_値上Ａランク_ﾍﾟｯﾄ試算依頼0601_池Ｍ依頼_価格表_営業向けレター_■月別付加額グラフ" xfId="3125"/>
    <cellStyle name="_貼り付け用_値上Ａランク_ﾍﾟｯﾄ試算依頼0601_池Ｍ依頼_価格表_営業向けレター_■月別付加額グラフ_●全体企画会議資料（事業部全体）" xfId="3126"/>
    <cellStyle name="_貼り付け用_値上Ａランク_ﾍﾟｯﾄ試算依頼0601_池Ｍ依頼_価格表_営業向けレター_●全体企画会議資料（事業部全体）" xfId="3127"/>
    <cellStyle name="_貼り付け用_値上Ａランク_ﾍﾟｯﾄ試算依頼0601_未配信）HE事業部SABCDﾗﾝｸ価格表" xfId="1792"/>
    <cellStyle name="_貼り付け用_値上Ａランク_ホーム" xfId="3128"/>
    <cellStyle name="_貼り付け用_値上Ａランク_ホーム(再)" xfId="2649"/>
    <cellStyle name="_貼り付け用_値上Ａランク_ホーム(再)_■月別付加額グラフ" xfId="3129"/>
    <cellStyle name="_貼り付け用_値上Ａランク_ホーム(再)_■月別付加額グラフ_●全体企画会議資料（事業部全体）" xfId="3130"/>
    <cellStyle name="_貼り付け用_値上Ａランク_ホーム(再)_●全体企画会議資料（事業部全体）" xfId="2505"/>
    <cellStyle name="_貼り付け用_値上Ａランク_ホーム(再)_9月SABCDﾗﾝｸ" xfId="3131"/>
    <cellStyle name="_貼り付け用_値上Ａランク_ホーム(再)_9月SABCDﾗﾝｸ_9月SABCDﾗﾝｸ" xfId="3132"/>
    <cellStyle name="_貼り付け用_値上Ａランク_ホーム_■月別付加額グラフ" xfId="3134"/>
    <cellStyle name="_貼り付け用_値上Ａランク_ホーム_■月別付加額グラフ_●全体企画会議資料（事業部全体）" xfId="1511"/>
    <cellStyle name="_貼り付け用_値上Ａランク_ホーム_●全体企画会議資料（事業部全体）" xfId="2084"/>
    <cellStyle name="_貼り付け用_値上Ａランク_ホーム_9月SABCDﾗﾝｸ" xfId="3135"/>
    <cellStyle name="_貼り付け用_値上Ａランク_ホーム_9月SABCDﾗﾝｸ_9月SABCDﾗﾝｸ" xfId="1106"/>
    <cellStyle name="_貼り付け用_値上Ａランク_ﾎｰﾑ11月SABCDランク" xfId="3136"/>
    <cellStyle name="_貼り付け用_値上Ａランク_ワンケアＱＡ" xfId="3137"/>
    <cellStyle name="_貼り付け用_値上Ａランク_営業向けレター" xfId="3139"/>
    <cellStyle name="_貼り付け用_値上Ａランク_営業向けレター_■月別付加額グラフ" xfId="3138"/>
    <cellStyle name="_貼り付け用_値上Ａランク_営業向けレター_■月別付加額グラフ_●全体企画会議資料（事業部全体）" xfId="3140"/>
    <cellStyle name="_貼り付け用_値上Ａランク_営業向けレター_●全体企画会議資料（事業部全体）" xfId="2064"/>
    <cellStyle name="_貼り付け用_値上Ａランク_収納家具" xfId="804"/>
    <cellStyle name="_貼り付け用_値上Ａランク_収納家具_■月別付加額グラフ" xfId="819"/>
    <cellStyle name="_貼り付け用_値上Ａランク_収納家具_■月別付加額グラフ_●全体企画会議資料（事業部全体）" xfId="3141"/>
    <cellStyle name="_貼り付け用_値上Ａランク_収納家具_●全体企画会議資料（事業部全体）" xfId="1172"/>
    <cellStyle name="_貼り付け用_値上Ａランク_池Ｍ依頼_価格表" xfId="2925"/>
    <cellStyle name="_貼り付け用_値上Ａランク_池Ｍ依頼_価格表_■月別付加額グラフ" xfId="3142"/>
    <cellStyle name="_貼り付け用_値上Ａランク_池Ｍ依頼_価格表_■月別付加額グラフ_●全体企画会議資料（事業部全体）" xfId="3144"/>
    <cellStyle name="_貼り付け用_値上Ａランク_池Ｍ依頼_価格表_●全体企画会議資料（事業部全体）" xfId="3022"/>
    <cellStyle name="_貼り付け用_値上Ａランク_池Ｍ依頼_価格表_０７値上価格表 (2)" xfId="3145"/>
    <cellStyle name="_貼り付け用_値上Ａランク_池Ｍ依頼_価格表_０７値上価格表 (2)_■月別付加額グラフ" xfId="3146"/>
    <cellStyle name="_貼り付け用_値上Ａランク_池Ｍ依頼_価格表_０７値上価格表 (2)_■月別付加額グラフ_●全体企画会議資料（事業部全体）" xfId="3148"/>
    <cellStyle name="_貼り付け用_値上Ａランク_池Ｍ依頼_価格表_０７値上価格表 (2)_●全体企画会議資料（事業部全体）" xfId="2967"/>
    <cellStyle name="_貼り付け用_値上Ａランク_池Ｍ依頼_価格表_営業向けレター" xfId="912"/>
    <cellStyle name="_貼り付け用_値上Ａランク_池Ｍ依頼_価格表_営業向けレター_■月別付加額グラフ" xfId="874"/>
    <cellStyle name="_貼り付け用_値上Ａランク_池Ｍ依頼_価格表_営業向けレター_■月別付加額グラフ_●全体企画会議資料（事業部全体）" xfId="877"/>
    <cellStyle name="_貼り付け用_値上Ａランク_池Ｍ依頼_価格表_営業向けレター_●全体企画会議資料（事業部全体）" xfId="915"/>
    <cellStyle name="_貼り付け用_値上Ａランク_未配信）HE事業部SABCDﾗﾝｸ価格表" xfId="3149"/>
    <cellStyle name="_貼り付け用_池Ｍ依頼_価格表" xfId="3150"/>
    <cellStyle name="_貼り付け用_池Ｍ依頼_価格表_■月別付加額グラフ" xfId="3151"/>
    <cellStyle name="_貼り付け用_池Ｍ依頼_価格表_■月別付加額グラフ_●全体企画会議資料（事業部全体）" xfId="3152"/>
    <cellStyle name="_貼り付け用_池Ｍ依頼_価格表_●全体企画会議資料（事業部全体）" xfId="2619"/>
    <cellStyle name="_貼り付け用_池Ｍ依頼_価格表_０７値上価格表 (2)" xfId="2182"/>
    <cellStyle name="_貼り付け用_池Ｍ依頼_価格表_０７値上価格表 (2)_■月別付加額グラフ" xfId="709"/>
    <cellStyle name="_貼り付け用_池Ｍ依頼_価格表_０７値上価格表 (2)_■月別付加額グラフ_●全体企画会議資料（事業部全体）" xfId="1101"/>
    <cellStyle name="_貼り付け用_池Ｍ依頼_価格表_０７値上価格表 (2)_●全体企画会議資料（事業部全体）" xfId="2493"/>
    <cellStyle name="_貼り付け用_池Ｍ依頼_価格表_営業向けレター" xfId="1194"/>
    <cellStyle name="_貼り付け用_池Ｍ依頼_価格表_営業向けレター_■月別付加額グラフ" xfId="1711"/>
    <cellStyle name="_貼り付け用_池Ｍ依頼_価格表_営業向けレター_■月別付加額グラフ_●全体企画会議資料（事業部全体）" xfId="3153"/>
    <cellStyle name="_貼り付け用_池Ｍ依頼_価格表_営業向けレター_●全体企画会議資料（事業部全体）" xfId="3154"/>
    <cellStyle name="_貼り付け用_訂正企画書" xfId="248"/>
    <cellStyle name="_貼り付け用_訂正企画書_商品台帳（11月～2月出荷商品）" xfId="1200"/>
    <cellStyle name="_貼り付け用_訂正企画書_商品台帳（11月～2月出荷商品）_商品台帳4月分" xfId="3157"/>
    <cellStyle name="_貼り付け用_訂正企画書_商品台帳4月分" xfId="3158"/>
    <cellStyle name="_貼り付け用_配信用_観葉植物企画書" xfId="3159"/>
    <cellStyle name="_貼り付け用_配信用_観葉植物企画書_■月別付加額グラフ" xfId="382"/>
    <cellStyle name="_貼り付け用_配信用_観葉植物企画書_■月別付加額グラフ_●全体企画会議資料（事業部全体）" xfId="2828"/>
    <cellStyle name="_貼り付け用_配信用_観葉植物企画書_●全体企画会議資料（事業部全体）" xfId="2467"/>
    <cellStyle name="_貼り付け用_部品コード３２０　５月２日申請" xfId="1793"/>
    <cellStyle name="_貼り付け用_部品コード３２０　５月２日申請_■月別付加額グラフ" xfId="3160"/>
    <cellStyle name="_貼り付け用_部品コード３２０　５月２日申請_■月別付加額グラフ_●全体企画会議資料（事業部全体）" xfId="3161"/>
    <cellStyle name="_貼り付け用_部品コード３２０　５月２日申請_●全体企画会議資料（事業部全体）" xfId="3162"/>
    <cellStyle name="_貼り付け用_毎日情報0729" xfId="3099"/>
    <cellStyle name="_貼り付け用_毎日情報0729_■月別付加額グラフ" xfId="3163"/>
    <cellStyle name="_貼り付け用_毎日情報0729_■月別付加額グラフ_●全体企画会議資料（事業部全体）" xfId="3164"/>
    <cellStyle name="_貼り付け用_毎日情報0729_●全体企画会議資料（事業部全体）" xfId="3165"/>
    <cellStyle name="_貼り付け用_未配信）HE事業部SABCDﾗﾝｸ価格表" xfId="3166"/>
    <cellStyle name="_当期ランキング_部門" xfId="3167"/>
    <cellStyle name="_当期ランキング_部門_グラフ・ランキング31W" xfId="2219"/>
    <cellStyle name="_当期ランキング_部門_高圧洗浄機AP0808" xfId="3168"/>
    <cellStyle name="_配信用_観葉植物企画書" xfId="1453"/>
    <cellStyle name="_配信用_観葉植物企画書_■月別付加額グラフ" xfId="1456"/>
    <cellStyle name="_配信用_観葉植物企画書_■月別付加額グラフ_●全体企画会議資料（事業部全体）" xfId="1459"/>
    <cellStyle name="_配信用_観葉植物企画書_●全体企画会議資料（事業部全体）" xfId="1462"/>
    <cellStyle name="_発表用正06年5月分販促物効果測定表" xfId="2643"/>
    <cellStyle name="_発表用正06年5月分販促物効果測定表_■月別付加額グラフ" xfId="2813"/>
    <cellStyle name="_発表用正06年5月分販促物効果測定表_■月別付加額グラフ_●全体企画会議資料（事業部全体）" xfId="3169"/>
    <cellStyle name="_発表用正06年5月分販促物効果測定表_●全体企画会議資料（事業部全体）" xfId="3170"/>
    <cellStyle name="_部品コード３２０　５月２日申請" xfId="3171"/>
    <cellStyle name="_部品コード３２０　５月２日申請_■月別付加額グラフ" xfId="3172"/>
    <cellStyle name="_部品コード３２０　５月２日申請_■月別付加額グラフ_●全体企画会議資料（事業部全体）" xfId="2604"/>
    <cellStyle name="_部品コード３２０　５月２日申請_●全体企画会議資料（事業部全体）" xfId="805"/>
    <cellStyle name="_文具ロング資料【高橋】" xfId="3173"/>
    <cellStyle name="_毎日情報0729" xfId="3174"/>
    <cellStyle name="_毎日情報0729_■月別付加額グラフ" xfId="3175"/>
    <cellStyle name="_毎日情報0729_■月別付加額グラフ_●全体企画会議資料（事業部全体）" xfId="88"/>
    <cellStyle name="_毎日情報0729_●全体企画会議資料（事業部全体）" xfId="2651"/>
    <cellStyle name="ÊÝ [0.00]_¢Ai" xfId="1870"/>
    <cellStyle name="ÊÝ_¢Ai" xfId="2173"/>
    <cellStyle name="W_\ñ" xfId="1040"/>
    <cellStyle name="〰0〰" xfId="3176"/>
    <cellStyle name="〰〰0" xfId="3177"/>
    <cellStyle name="〰〰〰0" xfId="532"/>
    <cellStyle name="〰〰0_CCC35店舗見積0617②" xfId="3178"/>
    <cellStyle name="20% - 輔色1" xfId="1189"/>
    <cellStyle name="20% - 輔色2" xfId="2123"/>
    <cellStyle name="20% - 輔色3" xfId="3179"/>
    <cellStyle name="20% - 輔色4" xfId="2420"/>
    <cellStyle name="20% - 輔色5" xfId="3181"/>
    <cellStyle name="20% - 輔色6" xfId="3183"/>
    <cellStyle name="20% - 强调文字颜色 1" xfId="3073"/>
    <cellStyle name="20% - 强调文字颜色 2" xfId="3185"/>
    <cellStyle name="20% - 强调文字颜色 3" xfId="2027"/>
    <cellStyle name="20% - 强调文字颜色 4" xfId="3133"/>
    <cellStyle name="20% - 强调文字颜色 5" xfId="1590"/>
    <cellStyle name="20% - 强调文字颜色 6" xfId="3186"/>
    <cellStyle name="40% - 輔色1" xfId="453"/>
    <cellStyle name="40% - 輔色2" xfId="1418"/>
    <cellStyle name="40% - 輔色3" xfId="3187"/>
    <cellStyle name="40% - 輔色4" xfId="3188"/>
    <cellStyle name="40% - 輔色5" xfId="3189"/>
    <cellStyle name="40% - 輔色6" xfId="3190"/>
    <cellStyle name="40% - 强调文字颜色 1" xfId="2124"/>
    <cellStyle name="40% - 强调文字颜色 2" xfId="3180"/>
    <cellStyle name="40% - 强调文字颜色 3" xfId="2421"/>
    <cellStyle name="40% - 强调文字颜色 4" xfId="3182"/>
    <cellStyle name="40% - 强调文字颜色 5" xfId="3184"/>
    <cellStyle name="40% - 强调文字颜色 6" xfId="3191"/>
    <cellStyle name="60% - 輔色1" xfId="1912"/>
    <cellStyle name="60% - 輔色2" xfId="3192"/>
    <cellStyle name="60% - 輔色3" xfId="2300"/>
    <cellStyle name="60% - 輔色4" xfId="2809"/>
    <cellStyle name="60% - 輔色5" xfId="3193"/>
    <cellStyle name="60% - 輔色6" xfId="2549"/>
    <cellStyle name="60% - 强调文字颜色 1" xfId="3194"/>
    <cellStyle name="60% - 强调文字颜色 2" xfId="3143"/>
    <cellStyle name="60% - 强调文字颜色 3" xfId="3195"/>
    <cellStyle name="60% - 强调文字颜色 4" xfId="3196"/>
    <cellStyle name="60% - 强调文字颜色 5" xfId="2366"/>
    <cellStyle name="60% - 强调文字颜色 6" xfId="3197"/>
    <cellStyle name="68" xfId="3198"/>
    <cellStyle name="68%" xfId="2707"/>
    <cellStyle name="A" xfId="3199"/>
    <cellStyle name="blank" xfId="1667"/>
    <cellStyle name="Calc Currency (0)" xfId="3200"/>
    <cellStyle name="Calc Currency (2)" xfId="3095"/>
    <cellStyle name="Calc Percent (0)" xfId="1279"/>
    <cellStyle name="Calc Percent (1)" xfId="3201"/>
    <cellStyle name="Calc Percent (2)" xfId="1757"/>
    <cellStyle name="Calc Units (0)" xfId="1242"/>
    <cellStyle name="Calc Units (1)" xfId="3202"/>
    <cellStyle name="Calc Units (2)" xfId="3016"/>
    <cellStyle name="Comma  - Style1" xfId="3203"/>
    <cellStyle name="Comma  - Style2" xfId="3204"/>
    <cellStyle name="Comma  - Style3" xfId="2996"/>
    <cellStyle name="Comma  - Style4" xfId="1530"/>
    <cellStyle name="Comma  - Style5" xfId="2151"/>
    <cellStyle name="Comma  - Style6" xfId="636"/>
    <cellStyle name="Comma  - Style7" xfId="3205"/>
    <cellStyle name="Comma  - Style8" xfId="3206"/>
    <cellStyle name="Comma [0]" xfId="2696"/>
    <cellStyle name="Comma [00]" xfId="1654"/>
    <cellStyle name="Comma_#6 Temps &amp; Contractors" xfId="3207"/>
    <cellStyle name="Currency [0]" xfId="3209"/>
    <cellStyle name="Currency [00]" xfId="2993"/>
    <cellStyle name="Currency_#6 Temps &amp; Contractors" xfId="3210"/>
    <cellStyle name="Date Short" xfId="3211"/>
    <cellStyle name="DELTA" xfId="769"/>
    <cellStyle name="Enter Currency (0)" xfId="1691"/>
    <cellStyle name="Enter Currency (2)" xfId="2244"/>
    <cellStyle name="Enter Units (0)" xfId="3212"/>
    <cellStyle name="Enter Units (1)" xfId="3213"/>
    <cellStyle name="Enter Units (2)" xfId="3214"/>
    <cellStyle name="entry" xfId="1505"/>
    <cellStyle name="Grey" xfId="3215"/>
    <cellStyle name="Header" xfId="3065"/>
    <cellStyle name="Header1" xfId="3216"/>
    <cellStyle name="Header2" xfId="1808"/>
    <cellStyle name="Hyperlink_RESULTS" xfId="1157"/>
    <cellStyle name="Input [yellow]" xfId="3217"/>
    <cellStyle name="KWE標準" xfId="1773"/>
    <cellStyle name="Link Currency (0)" xfId="3218"/>
    <cellStyle name="Link Currency (2)" xfId="3219"/>
    <cellStyle name="Link Units (0)" xfId="1987"/>
    <cellStyle name="Link Units (1)" xfId="3038"/>
    <cellStyle name="Link Units (2)" xfId="3220"/>
    <cellStyle name="Migliaia (0)_Selezione Ascom TCS" xfId="351"/>
    <cellStyle name="Milliers [0]_AR1194" xfId="3221"/>
    <cellStyle name="Milliers_AR1194" xfId="3223"/>
    <cellStyle name="Mon騁aire [0]_AR1194" xfId="3224"/>
    <cellStyle name="Mon騁aire_AR1194" xfId="2767"/>
    <cellStyle name="Normal - Style1" xfId="2464"/>
    <cellStyle name="Normal_# 41-Market &amp;Trends" xfId="2069"/>
    <cellStyle name="Normale_Selezione Ascom TCS" xfId="3108"/>
    <cellStyle name="Percent (0)" xfId="3225"/>
    <cellStyle name="Percent [0]" xfId="3227"/>
    <cellStyle name="Percent [00]" xfId="3228"/>
    <cellStyle name="Percent [2]" xfId="2616"/>
    <cellStyle name="Percent_#6 Temps &amp; Contractors" xfId="3229"/>
    <cellStyle name="PrePop Currency (0)" xfId="3230"/>
    <cellStyle name="PrePop Currency (2)" xfId="2703"/>
    <cellStyle name="PrePop Units (0)" xfId="3231"/>
    <cellStyle name="PrePop Units (1)" xfId="2226"/>
    <cellStyle name="PrePop Units (2)" xfId="3232"/>
    <cellStyle name="price" xfId="3233"/>
    <cellStyle name="PSChar" xfId="99"/>
    <cellStyle name="PSDate" xfId="3234"/>
    <cellStyle name="PSDec" xfId="1354"/>
    <cellStyle name="PSHeading" xfId="3147"/>
    <cellStyle name="PSInt" xfId="3235"/>
    <cellStyle name="PSSpacer" xfId="3236"/>
    <cellStyle name="revised" xfId="3237"/>
    <cellStyle name="section" xfId="3238"/>
    <cellStyle name="SPOl" xfId="1941"/>
    <cellStyle name="Standard_virus" xfId="3239"/>
    <cellStyle name="Text Indent A" xfId="3240"/>
    <cellStyle name="Text Indent B" xfId="3241"/>
    <cellStyle name="Text Indent C" xfId="1513"/>
    <cellStyle name="title" xfId="716"/>
    <cellStyle name="W臧rung [0]_pldt" xfId="3243"/>
    <cellStyle name="W臧rung_pldt" xfId="3244"/>
    <cellStyle name="スタイル 1" xfId="3245"/>
    <cellStyle name="スタイル 10" xfId="1998"/>
    <cellStyle name="スタイル 100" xfId="1902"/>
    <cellStyle name="スタイル 101" xfId="3246"/>
    <cellStyle name="スタイル 102" xfId="3247"/>
    <cellStyle name="スタイル 103" xfId="2611"/>
    <cellStyle name="スタイル 104" xfId="3248"/>
    <cellStyle name="スタイル 105" xfId="3032"/>
    <cellStyle name="スタイル 106" xfId="2234"/>
    <cellStyle name="スタイル 107" xfId="1119"/>
    <cellStyle name="スタイル 108" xfId="3249"/>
    <cellStyle name="スタイル 109" xfId="3050"/>
    <cellStyle name="スタイル 11" xfId="182"/>
    <cellStyle name="スタイル 110" xfId="3033"/>
    <cellStyle name="スタイル 111" xfId="2235"/>
    <cellStyle name="スタイル 112" xfId="1120"/>
    <cellStyle name="スタイル 113" xfId="3250"/>
    <cellStyle name="スタイル 114" xfId="3051"/>
    <cellStyle name="スタイル 115" xfId="3251"/>
    <cellStyle name="スタイル 116" xfId="2626"/>
    <cellStyle name="スタイル 117" xfId="2101"/>
    <cellStyle name="スタイル 118" xfId="1782"/>
    <cellStyle name="スタイル 119" xfId="3252"/>
    <cellStyle name="スタイル 12" xfId="3253"/>
    <cellStyle name="スタイル 13" xfId="3254"/>
    <cellStyle name="スタイル 14" xfId="536"/>
    <cellStyle name="スタイル 15" xfId="3255"/>
    <cellStyle name="スタイル 16" xfId="3257"/>
    <cellStyle name="スタイル 17" xfId="1953"/>
    <cellStyle name="スタイル 18" xfId="3259"/>
    <cellStyle name="スタイル 19" xfId="3261"/>
    <cellStyle name="スタイル 2" xfId="3263"/>
    <cellStyle name="スタイル 20" xfId="3256"/>
    <cellStyle name="スタイル 21" xfId="3258"/>
    <cellStyle name="スタイル 22" xfId="1954"/>
    <cellStyle name="スタイル 23" xfId="3260"/>
    <cellStyle name="スタイル 24" xfId="3262"/>
    <cellStyle name="スタイル 25" xfId="3264"/>
    <cellStyle name="スタイル 26" xfId="3266"/>
    <cellStyle name="スタイル 27" xfId="808"/>
    <cellStyle name="スタイル 28" xfId="563"/>
    <cellStyle name="スタイル 29" xfId="3268"/>
    <cellStyle name="スタイル 3" xfId="2853"/>
    <cellStyle name="スタイル 30" xfId="3265"/>
    <cellStyle name="スタイル 31" xfId="3267"/>
    <cellStyle name="スタイル 32" xfId="809"/>
    <cellStyle name="スタイル 33" xfId="564"/>
    <cellStyle name="スタイル 34" xfId="3269"/>
    <cellStyle name="スタイル 35" xfId="2403"/>
    <cellStyle name="スタイル 36" xfId="3270"/>
    <cellStyle name="スタイル 37" xfId="3272"/>
    <cellStyle name="スタイル 38" xfId="3274"/>
    <cellStyle name="スタイル 39" xfId="2551"/>
    <cellStyle name="スタイル 4" xfId="3277"/>
    <cellStyle name="スタイル 40" xfId="2404"/>
    <cellStyle name="スタイル 41" xfId="3271"/>
    <cellStyle name="スタイル 42" xfId="3273"/>
    <cellStyle name="スタイル 43" xfId="3275"/>
    <cellStyle name="スタイル 44" xfId="2552"/>
    <cellStyle name="スタイル 45" xfId="3278"/>
    <cellStyle name="スタイル 46" xfId="3281"/>
    <cellStyle name="スタイル 47" xfId="3283"/>
    <cellStyle name="スタイル 48" xfId="3285"/>
    <cellStyle name="スタイル 49" xfId="3287"/>
    <cellStyle name="スタイル 5" xfId="2704"/>
    <cellStyle name="スタイル 50" xfId="3279"/>
    <cellStyle name="スタイル 51" xfId="3282"/>
    <cellStyle name="スタイル 52" xfId="3284"/>
    <cellStyle name="スタイル 53" xfId="3286"/>
    <cellStyle name="スタイル 54" xfId="3288"/>
    <cellStyle name="スタイル 55" xfId="2697"/>
    <cellStyle name="スタイル 56" xfId="3289"/>
    <cellStyle name="スタイル 57" xfId="3291"/>
    <cellStyle name="スタイル 58" xfId="3293"/>
    <cellStyle name="スタイル 59" xfId="1718"/>
    <cellStyle name="スタイル 6" xfId="2622"/>
    <cellStyle name="スタイル 60" xfId="2698"/>
    <cellStyle name="スタイル 61" xfId="3290"/>
    <cellStyle name="スタイル 62" xfId="3292"/>
    <cellStyle name="スタイル 63" xfId="3294"/>
    <cellStyle name="スタイル 64" xfId="1719"/>
    <cellStyle name="スタイル 65" xfId="797"/>
    <cellStyle name="スタイル 66" xfId="3295"/>
    <cellStyle name="スタイル 67" xfId="890"/>
    <cellStyle name="スタイル 68" xfId="2534"/>
    <cellStyle name="スタイル 69" xfId="1090"/>
    <cellStyle name="スタイル 7" xfId="2800"/>
    <cellStyle name="スタイル 70" xfId="798"/>
    <cellStyle name="スタイル 71" xfId="3296"/>
    <cellStyle name="スタイル 72" xfId="891"/>
    <cellStyle name="スタイル 73" xfId="2535"/>
    <cellStyle name="スタイル 74" xfId="1091"/>
    <cellStyle name="スタイル 75" xfId="1340"/>
    <cellStyle name="スタイル 76" xfId="668"/>
    <cellStyle name="スタイル 77" xfId="64"/>
    <cellStyle name="スタイル 78" xfId="3297"/>
    <cellStyle name="スタイル 79" xfId="939"/>
    <cellStyle name="スタイル 8" xfId="3299"/>
    <cellStyle name="スタイル 80" xfId="1341"/>
    <cellStyle name="スタイル 81" xfId="669"/>
    <cellStyle name="スタイル 82" xfId="63"/>
    <cellStyle name="スタイル 83" xfId="3298"/>
    <cellStyle name="スタイル 84" xfId="940"/>
    <cellStyle name="スタイル 85" xfId="3300"/>
    <cellStyle name="スタイル 86" xfId="3155"/>
    <cellStyle name="スタイル 87" xfId="3302"/>
    <cellStyle name="スタイル 88" xfId="3304"/>
    <cellStyle name="スタイル 89" xfId="2816"/>
    <cellStyle name="スタイル 9" xfId="586"/>
    <cellStyle name="スタイル 90" xfId="3301"/>
    <cellStyle name="スタイル 91" xfId="3156"/>
    <cellStyle name="スタイル 92" xfId="3303"/>
    <cellStyle name="スタイル 93" xfId="3305"/>
    <cellStyle name="スタイル 94" xfId="2817"/>
    <cellStyle name="スタイル 95" xfId="3306"/>
    <cellStyle name="スタイル 96" xfId="1422"/>
    <cellStyle name="スタイル 97" xfId="1592"/>
    <cellStyle name="スタイル 98" xfId="1552"/>
    <cellStyle name="スタイル 99" xfId="3307"/>
    <cellStyle name="だ" xfId="543"/>
    <cellStyle name="ﾄﾞｸｶ [0]_ｰ豼ｵﾃﾟﾁ " xfId="423"/>
    <cellStyle name="ﾄﾞｸｶ_ｰ豼ｵﾃﾟﾁ " xfId="3308"/>
    <cellStyle name="ﾅ・ｭ [0]_ｰ豼ｵﾃﾟﾁ " xfId="2747"/>
    <cellStyle name="ﾅ・ｭ_ｰ豼ｵﾃﾟﾁ " xfId="969"/>
    <cellStyle name="ﾇ･ﾁﾘ_ｰﾇﾃ狒｡" xfId="3117"/>
    <cellStyle name="パーセばト" xfId="3280"/>
    <cellStyle name="パーセント 2" xfId="1010"/>
    <cellStyle name="パーセント 3" xfId="1114"/>
    <cellStyle name="パーセント 4" xfId="3310"/>
    <cellStyle name="パーセント 5" xfId="3311"/>
    <cellStyle name="パーセント 5 2" xfId="3312"/>
    <cellStyle name="パーセント 6" xfId="1608"/>
    <cellStyle name="パーセント 7" xfId="3042"/>
    <cellStyle name="パーセント 8" xfId="3313"/>
    <cellStyle name="パーセント()" xfId="2273"/>
    <cellStyle name="パーセント(0.00)" xfId="3276"/>
    <cellStyle name="パーセント[0.00]" xfId="724"/>
    <cellStyle name="も" xfId="3314"/>
    <cellStyle name="解释性文本" xfId="3315"/>
    <cellStyle name="丸ゴシック" xfId="3316"/>
    <cellStyle name="計算方式" xfId="3317"/>
    <cellStyle name="警告文字" xfId="3074"/>
    <cellStyle name="警告文本" xfId="3318"/>
    <cellStyle name="桁区切り" xfId="3" builtinId="6"/>
    <cellStyle name="桁区切り [0.00] 2" xfId="3319"/>
    <cellStyle name="桁区切り 10" xfId="3371"/>
    <cellStyle name="桁区切り 2" xfId="3320"/>
    <cellStyle name="桁区切り 2 2" xfId="3321"/>
    <cellStyle name="桁区切り 2 2 2" xfId="3322"/>
    <cellStyle name="桁区切り 2 3" xfId="1603"/>
    <cellStyle name="桁区切り 2 3 2" xfId="1965"/>
    <cellStyle name="桁区切り 3" xfId="3323"/>
    <cellStyle name="桁区切り 3 2" xfId="2443"/>
    <cellStyle name="桁区切り 3 3" xfId="2670"/>
    <cellStyle name="桁区切り 3 4" xfId="1476"/>
    <cellStyle name="桁区切り 4" xfId="864"/>
    <cellStyle name="桁区切り 5" xfId="2963"/>
    <cellStyle name="桁区切り 6" xfId="2238"/>
    <cellStyle name="桁区切り 6 2" xfId="3324"/>
    <cellStyle name="桁区切り 7" xfId="2584"/>
    <cellStyle name="桁区切り 8" xfId="2370"/>
    <cellStyle name="桁区切り 9" xfId="3325"/>
    <cellStyle name="見出し１" xfId="1669"/>
    <cellStyle name="見積" xfId="3326"/>
    <cellStyle name="好" xfId="3327"/>
    <cellStyle name="好_②2008年高圧洗浄機" xfId="892"/>
    <cellStyle name="合計" xfId="3328"/>
    <cellStyle name="差" xfId="507"/>
    <cellStyle name="咋e" xfId="3329"/>
    <cellStyle name="手当" xfId="114"/>
    <cellStyle name="少数1" xfId="3208"/>
    <cellStyle name="少数2" xfId="1571"/>
    <cellStyle name="常规_PACKING LIST for SFT" xfId="3330"/>
    <cellStyle name="整数" xfId="496"/>
    <cellStyle name="折り返し" xfId="3331"/>
    <cellStyle name="中村" xfId="3332"/>
    <cellStyle name="中等" xfId="3333"/>
    <cellStyle name="注释" xfId="825"/>
    <cellStyle name="通貨" xfId="20" builtinId="7"/>
    <cellStyle name="通貨 2" xfId="3334"/>
    <cellStyle name="日付" xfId="3335"/>
    <cellStyle name="年月日" xfId="2676"/>
    <cellStyle name="年数" xfId="1209"/>
    <cellStyle name="備註" xfId="3336"/>
    <cellStyle name="標準" xfId="0" builtinId="0"/>
    <cellStyle name="標準 - スタイル1" xfId="533"/>
    <cellStyle name="標準 - スタイル2" xfId="634"/>
    <cellStyle name="標準 - スタイル3" xfId="1918"/>
    <cellStyle name="標準 - スタイル4" xfId="3337"/>
    <cellStyle name="標準 - スタイル5" xfId="3338"/>
    <cellStyle name="標準 - スタイル6" xfId="2107"/>
    <cellStyle name="標準 - スタイル7" xfId="3339"/>
    <cellStyle name="標準 - スタイル8" xfId="36"/>
    <cellStyle name="標準 2" xfId="3340"/>
    <cellStyle name="標準 2 2" xfId="3341"/>
    <cellStyle name="標準 2 2 2" xfId="1615"/>
    <cellStyle name="標準 2 2 3" xfId="2672"/>
    <cellStyle name="標準 2 2_ロイネットホテル和歌山様_共用部照明LED化_コストシミュレーション" xfId="3342"/>
    <cellStyle name="標準 2 3" xfId="3047"/>
    <cellStyle name="標準 2 4" xfId="3343"/>
    <cellStyle name="標準 2 4 2" xfId="3344"/>
    <cellStyle name="標準 2 5" xfId="3345"/>
    <cellStyle name="標準 2_LED商品情報DB登録ｼｰﾄ" xfId="2448"/>
    <cellStyle name="標準 3" xfId="3346"/>
    <cellStyle name="標準 3 2" xfId="1483"/>
    <cellStyle name="標準 3 2 2" xfId="3222"/>
    <cellStyle name="標準 3 2 3" xfId="1274"/>
    <cellStyle name="標準 3 2_ロイネットホテル和歌山様_共用部照明LED化_コストシミュレーション" xfId="1682"/>
    <cellStyle name="標準 3 3" xfId="3347"/>
    <cellStyle name="標準 3 4" xfId="3348"/>
    <cellStyle name="標準 3 5" xfId="1284"/>
    <cellStyle name="標準 3 6" xfId="1884"/>
    <cellStyle name="標準 3_ロイネットホテル和歌山様_共用部照明LED化_コストシミュレーション" xfId="2490"/>
    <cellStyle name="標準 4" xfId="3349"/>
    <cellStyle name="標準 4 2" xfId="1397"/>
    <cellStyle name="標準 5" xfId="2351"/>
    <cellStyle name="標準 5 2" xfId="784"/>
    <cellStyle name="標準 6" xfId="1744"/>
    <cellStyle name="標準 7" xfId="17"/>
    <cellStyle name="標準 8" xfId="3369"/>
    <cellStyle name="標準 9" xfId="3370"/>
    <cellStyle name="標題" xfId="98"/>
    <cellStyle name="標題 1" xfId="3350"/>
    <cellStyle name="標題 2" xfId="933"/>
    <cellStyle name="標題 3" xfId="1999"/>
    <cellStyle name="標題 4" xfId="181"/>
    <cellStyle name="輔色1" xfId="2994"/>
    <cellStyle name="輔色2" xfId="1166"/>
    <cellStyle name="輔色3" xfId="3351"/>
    <cellStyle name="輔色4" xfId="2199"/>
    <cellStyle name="輔色5" xfId="3352"/>
    <cellStyle name="輔色6" xfId="3353"/>
    <cellStyle name="未定義" xfId="3354"/>
    <cellStyle name="輸出" xfId="3355"/>
    <cellStyle name="輸入" xfId="922"/>
    <cellStyle name="率" xfId="2275"/>
    <cellStyle name="連結的儲存格" xfId="3356"/>
    <cellStyle name="冉0" xfId="3357"/>
    <cellStyle name="壞" xfId="1532"/>
    <cellStyle name="檢查儲存格" xfId="3242"/>
    <cellStyle name="콤마 [0]_소요량집계표" xfId="1547"/>
    <cellStyle name="콤마_소요량집계표" xfId="665"/>
    <cellStyle name="표준_2004 WALL SHELF" xfId="3358"/>
    <cellStyle name="剑" xfId="407"/>
    <cellStyle name="剑_CCC35店舗見積0617②" xfId="2212"/>
    <cellStyle name="强调文字颜色 1" xfId="3359"/>
    <cellStyle name="强调文字颜色 2" xfId="3309"/>
    <cellStyle name="强调文字颜色 3" xfId="92"/>
    <cellStyle name="强调文字颜色 4" xfId="2286"/>
    <cellStyle name="强调文字颜色 5" xfId="3360"/>
    <cellStyle name="强调文字颜色 6" xfId="2752"/>
    <cellStyle name="暊e" xfId="38"/>
    <cellStyle name="标题" xfId="659"/>
    <cellStyle name="标题 1" xfId="7"/>
    <cellStyle name="标题 2" xfId="3361"/>
    <cellStyle name="标题 3" xfId="3362"/>
    <cellStyle name="标题 4" xfId="2903"/>
    <cellStyle name="检查单元格" xfId="1642"/>
    <cellStyle name="汇总" xfId="3363"/>
    <cellStyle name="湪" xfId="3364"/>
    <cellStyle name="箊" xfId="3226"/>
    <cellStyle name="誖" xfId="1909"/>
    <cellStyle name="說明文字" xfId="3365"/>
    <cellStyle name="计算" xfId="3366"/>
    <cellStyle name="输出" xfId="3367"/>
    <cellStyle name="输入" xfId="2826"/>
    <cellStyle name="适中" xfId="1545"/>
    <cellStyle name="链接单元格" xfId="3368"/>
  </cellStyles>
  <dxfs count="3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/>
  <colors>
    <mruColors>
      <color rgb="FF99FF99"/>
      <color rgb="FF7AC4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985519</xdr:colOff>
      <xdr:row>132</xdr:row>
      <xdr:rowOff>10671</xdr:rowOff>
    </xdr:from>
    <xdr:to>
      <xdr:col>35</xdr:col>
      <xdr:colOff>437831</xdr:colOff>
      <xdr:row>133</xdr:row>
      <xdr:rowOff>300042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657955" y="11112500"/>
          <a:ext cx="5925185" cy="556260"/>
        </a:xfrm>
        <a:prstGeom prst="rightArrow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985519</xdr:colOff>
      <xdr:row>120</xdr:row>
      <xdr:rowOff>10671</xdr:rowOff>
    </xdr:from>
    <xdr:to>
      <xdr:col>35</xdr:col>
      <xdr:colOff>437831</xdr:colOff>
      <xdr:row>121</xdr:row>
      <xdr:rowOff>300042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903419" y="34586421"/>
          <a:ext cx="7624762" cy="479871"/>
        </a:xfrm>
        <a:prstGeom prst="rightArrow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507\hj\&#26412;&#31038;\&#38283;&#30330;&#36948;&#25104;\DAT\RD9508V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500\d\WINDOWS\&#65411;&#65438;&#65405;&#65400;&#65412;&#65391;&#65420;&#65439;\IS96S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6412;&#31038;\&#38283;&#30330;&#36948;&#25104;\DAT\RD9508V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027\Z\&#20154;&#21729;&#31649;&#29702;\&#37096;&#38272;&#20154;&#21729;&#34920;\2010\2009\2008\keiri\yuriko&#8594;%2520yamakawa\YURIKO\&#36062;&#19982;&#24341;&#24403;\&#36062;&#19982;&#24341;&#24403;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1144\c\My%2520Documents\&#12377;&#12366;&#12358;&#12425;\&#65299;&#26399;Gurafui&#12363;&#12388;&#1239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\RD9508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150\&#36001;&#21209;&#20849;&#29992;\&#20234;&#26481;\&#12381;&#12398;&#20182;\&#19982;&#20449;&#20250;&#35696;&#36039;&#2600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S96S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507\hj\&#26412;&#31038;\&#38283;&#30330;&#36948;&#25104;\IS96S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500\D\&#12510;&#12540;&#12465;&#12486;&#12451;&#12531;&#12464;&#37096;\&#12506;&#12483;&#12488;\(B-1)&#65421;&#65439;&#65391;&#65412;&#23455;&#32318;&#65411;&#65438;&#65392;&#65408;\&#9679;&#23455;&#32318;&#65405;&#65412;&#65398;&#65418;&#65438;\2004&#24180;\&#9312;04&#12471;&#12540;&#1248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885\d\R&amp;D&#20250;&#35696;\9901\9812\9811\9810\SD97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507\d\WINDOWS\Temporary%2520Internet%2520Files\Content.IE5\5S0VDPWD\03&#36939;&#360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D9501V"/>
      <sheetName val="RD9505A"/>
      <sheetName val="RD9508V"/>
      <sheetName val="NEW95G2"/>
      <sheetName val="0310"/>
      <sheetName val="Ｃ’表"/>
      <sheetName val="#REF"/>
      <sheetName val="更新版"/>
      <sheetName val="13年度発生売上予算"/>
      <sheetName val="Sheet1"/>
      <sheetName val="与信一覧 (2)"/>
      <sheetName val="配荷"/>
      <sheetName val="住所録"/>
      <sheetName val="8510 (2)"/>
      <sheetName val="ｵｰﾀﾞｰ"/>
      <sheetName val="CM予定表(～2012年3月）"/>
      <sheetName val="昨対"/>
      <sheetName val="1"/>
      <sheetName val="全合計"/>
      <sheetName val="竹四つ目垣"/>
      <sheetName val="GSV目標"/>
      <sheetName val="HQ"/>
      <sheetName val="shere"/>
      <sheetName val="HE(他）"/>
      <sheetName val="表3"/>
      <sheetName val="para"/>
      <sheetName val="25DJ40"/>
      <sheetName val="目次"/>
      <sheetName val="#REF!"/>
      <sheetName val="POP&amp;什器"/>
      <sheetName val="マスター"/>
      <sheetName val="PAK6263"/>
      <sheetName val="ｼｰﾄ1"/>
      <sheetName val="ENGEI"/>
      <sheetName val="ぺっと"/>
      <sheetName val="収納"/>
      <sheetName val="工具"/>
      <sheetName val="カー用品"/>
      <sheetName val="日用品"/>
      <sheetName val="全社"/>
      <sheetName val="RD9505O"/>
      <sheetName val="[RD9"/>
      <sheetName val="_RD9"/>
      <sheetName val="5月"/>
      <sheetName val="改廃一覧社外秘"/>
      <sheetName val="端末設置状況"/>
      <sheetName val="手順①追加修正連絡票"/>
      <sheetName val="涼味"/>
      <sheetName val="トレンド表"/>
      <sheetName val="西川繊維２０９ニトリ在庫報告"/>
      <sheetName val="43"/>
      <sheetName val="おでん"/>
      <sheetName val="国勢DATA1"/>
      <sheetName val="国勢DATA2"/>
      <sheetName val="国勢DATA3"/>
      <sheetName val="国勢DATA県"/>
      <sheetName val="消費DATA1"/>
      <sheetName val="消費DATA2"/>
      <sheetName val="消費DATA3"/>
      <sheetName val="消費DATA県"/>
      <sheetName val="入力リスト"/>
      <sheetName val="図8"/>
      <sheetName val="ﾄﾞｯﾄｺﾑ"/>
      <sheetName val="行楽ﾌｪｱ"/>
      <sheetName val="表紙"/>
      <sheetName val="shtBuff"/>
      <sheetName val="仕訳①"/>
      <sheetName val="媒体管理表"/>
      <sheetName val="好調不調"/>
      <sheetName val="社外秘；HCﾋﾞｼﾞﾈｽﾁｬﾝｽ"/>
      <sheetName val="11wG部門ﾗﾝｷﾝｸﾞ"/>
      <sheetName val="ﾃﾞｰﾀ"/>
      <sheetName val="提案書"/>
      <sheetName val="Ｗｅｂｱﾝｹｰﾄ①"/>
      <sheetName val="Ｗｅｂｱﾝｹｰﾄ②"/>
      <sheetName val="data"/>
      <sheetName val="ﾊｰﾄﾞｵﾌｨｽ価格表"/>
      <sheetName val="一覧表"/>
      <sheetName val="CPU"/>
      <sheetName val="12月"/>
      <sheetName val="043"/>
      <sheetName val="046"/>
      <sheetName val="055"/>
      <sheetName val="ﾃﾞｰﾀｲﾝﾌﾟｯﾄ欄"/>
      <sheetName val="dptFMT"/>
      <sheetName val="事FMT"/>
      <sheetName val="調FMT"/>
      <sheetName val="ｶﾃ"/>
      <sheetName val="Control"/>
      <sheetName val="8以上社員"/>
      <sheetName val="規格書"/>
      <sheetName val="人口移動第４表"/>
      <sheetName val="copy1"/>
      <sheetName val="大型店版"/>
      <sheetName val="収納・インテ"/>
      <sheetName val="ｱｸｾｽｸﾞﾗﾌ"/>
      <sheetName val="仕入先"/>
      <sheetName val="対象製品"/>
      <sheetName val="A"/>
      <sheetName val="大人12"/>
      <sheetName val="13_hashihara01"/>
      <sheetName val="29_hashihara13"/>
      <sheetName val="入力フォーム"/>
      <sheetName val="１業種"/>
      <sheetName val="SKU_31"/>
      <sheetName val="販売目標"/>
      <sheetName val="SBプラ鉢"/>
      <sheetName val="実績・予測"/>
      <sheetName val="2000LISTｔｒｕｅ 1117"/>
      <sheetName val="バックデータ"/>
      <sheetName val="北空貼"/>
      <sheetName val="４週指示"/>
      <sheetName val="営業所８"/>
      <sheetName val="RD9508V.XLS"/>
      <sheetName val="１"/>
      <sheetName val="ExChange"/>
      <sheetName val="新ﾗｲﾝ(部品展開)"/>
      <sheetName val="ｲﾎﾞ竹販売数調整"/>
      <sheetName val="管理引当金"/>
      <sheetName val="宛名"/>
      <sheetName val="P1実績①"/>
      <sheetName val="記入ﾌｫｰﾑ"/>
      <sheetName val="Sheet1 (2)"/>
      <sheetName val="Sheet3"/>
      <sheetName val="累計出荷実績"/>
      <sheetName val="元データー"/>
      <sheetName val="提出用EXCEL"/>
      <sheetName val="通常発注書"/>
      <sheetName val="全体定番確定表"/>
      <sheetName val="生人台帳"/>
      <sheetName val="単価は最低納価使用"/>
      <sheetName val="市場クレーム明細 "/>
      <sheetName val="与信一覧_(2)"/>
      <sheetName val="包材リスト"/>
      <sheetName val="初回納品"/>
      <sheetName val="領収書"/>
      <sheetName val="編集用シート"/>
      <sheetName val="Ｃ’’表"/>
      <sheetName val="管理引当"/>
      <sheetName val="検査結果一覧"/>
      <sheetName val="　月次報告（数値データ）　"/>
      <sheetName val="Ｃ’’’’表"/>
      <sheetName val="5-6月キャンペーン"/>
      <sheetName val="_Recovered_SheetName_ 1_"/>
      <sheetName val="10.20-11.12"/>
      <sheetName val="D3"/>
      <sheetName val="与信一覧_(2)1"/>
      <sheetName val="8510_(2)"/>
      <sheetName val="2000LISTｔｒｕｅ_1117"/>
      <sheetName val="Sheet1_(2)"/>
      <sheetName val="RD9508V_XLS"/>
      <sheetName val="市場クレーム明細_"/>
      <sheetName val="検査結果一覧(日本受入)"/>
      <sheetName val="０５３合計"/>
      <sheetName val="日本チーム計算根拠"/>
      <sheetName val="Plan sbA"/>
      <sheetName val="ROI"/>
      <sheetName val="NST (4)"/>
      <sheetName val="12年■SAS計画（全店舗）■"/>
      <sheetName val="POP申請フォーマット（ここに入力してください）"/>
      <sheetName val="033"/>
      <sheetName val="10_20-11_12"/>
      <sheetName val="Plan_sbA"/>
      <sheetName val="提供用EXCEL"/>
      <sheetName val="与信一覧_(2)2"/>
      <sheetName val="8510_(2)1"/>
      <sheetName val="2000LISTｔｒｕｅ_11171"/>
      <sheetName val="Sheet1_(2)1"/>
      <sheetName val="RD9508V_XLS1"/>
      <sheetName val="10_20-11_121"/>
      <sheetName val="Plan_sbA1"/>
      <sheetName val="市場クレーム明細_1"/>
      <sheetName val="与信一覧_(2)3"/>
      <sheetName val="8510_(2)2"/>
      <sheetName val="2000LISTｔｒｕｅ_11172"/>
      <sheetName val="Sheet1_(2)2"/>
      <sheetName val="RD9508V_XLS2"/>
      <sheetName val="10_20-11_122"/>
      <sheetName val="Plan_sbA2"/>
      <sheetName val="市場クレーム明細_2"/>
      <sheetName val="大連製造ＶＡコストダウン金額纏め (＄1000以上)."/>
      <sheetName val="不点灯交換の情報記載"/>
      <sheetName val="２月店舗経費実績"/>
      <sheetName val="１．社内ﾈｯﾄﾜｰｸﾊｰﾄﾞｳｪｱ"/>
      <sheetName val="先行管理記入例"/>
      <sheetName val="ケチャップ有り"/>
      <sheetName val="_REF"/>
      <sheetName val="健康ﾌｪｱ外注(ﾌﾞﾛｯｸ)"/>
      <sheetName val="仕様変更進捗（ＡＬＬ）"/>
      <sheetName val="ｷﾞﾌﾄ・ﾃﾅﾝﾄ除く"/>
      <sheetName val="基本量販店動向"/>
      <sheetName val="点数"/>
      <sheetName val="データ入力"/>
      <sheetName val="SEIｶﾗｰ"/>
      <sheetName val="売上(衣)"/>
      <sheetName val="原料ﾚｼﾋﾟ"/>
      <sheetName val="商品ﾏｽﾀｰ"/>
      <sheetName val="POP-YMDMH-ARI040930-1"/>
      <sheetName val="②仙台"/>
      <sheetName val="①器具製作実績グラフ"/>
      <sheetName val="与信管理帳合"/>
      <sheetName val="粗利率順Wﾁｪｯｸ表"/>
      <sheetName val="板資材(M)"/>
      <sheetName val="入力"/>
      <sheetName val="①品名・梱包入力"/>
      <sheetName val="店別"/>
      <sheetName val="H9.1"/>
      <sheetName val="_Recovered_SheetName__1_"/>
      <sheetName val="日8L_B"/>
      <sheetName val="Ｃ実績①"/>
      <sheetName val="店舗マスタ"/>
      <sheetName val="graph"/>
      <sheetName val="支給品一覧表"/>
      <sheetName val="ﾌﾟﾚｾﾞﾝ資"/>
      <sheetName val="じんこうTOPICS"/>
      <sheetName val="全件リスト"/>
      <sheetName val="SKU"/>
      <sheetName val="明細"/>
      <sheetName val="営業実績"/>
      <sheetName val="本体バック"/>
      <sheetName val="万田酵素モニター"/>
      <sheetName val="②東京"/>
      <sheetName val="②大阪"/>
      <sheetName val="直送ｺﾝﾃﾅ管理表"/>
      <sheetName val="価格表"/>
      <sheetName val="経費"/>
      <sheetName val="地域B"/>
      <sheetName val="G5"/>
      <sheetName val="部材表"/>
      <sheetName val="品目リスト"/>
      <sheetName val="SINAZ4月"/>
      <sheetName val="0606販売予測"/>
      <sheetName val="NST_(4)"/>
      <sheetName val="与信一覧_(2)4"/>
      <sheetName val="8510_(2)3"/>
      <sheetName val="2000LISTｔｒｕｅ_11173"/>
      <sheetName val="RD9508V_XLS3"/>
      <sheetName val="Sheet1_(2)3"/>
      <sheetName val="市場クレーム明細_3"/>
      <sheetName val="_Recovered_SheetName__1_1"/>
      <sheetName val="10_20-11_123"/>
      <sheetName val="Plan_sbA3"/>
      <sheetName val="大連製造ＶＡコストダウン金額纏め_(＄1000以上)_"/>
      <sheetName val="H9_1"/>
      <sheetName val="営業所一覧"/>
      <sheetName val="LIST"/>
      <sheetName val="リスト"/>
      <sheetName val="証拠"/>
      <sheetName val="⑤弁当"/>
      <sheetName val="基本cvs動向"/>
      <sheetName val="商品一覧"/>
      <sheetName val="47下管理"/>
      <sheetName val="大容量ﾀｲﾌﾟ"/>
      <sheetName val="USA_3期グラフ"/>
      <sheetName val="【大連】部門損益"/>
      <sheetName val="11年度発生売上予算提出書類"/>
      <sheetName val="2401"/>
      <sheetName val="Macro1"/>
      <sheetName val="廃番ﾃﾞｯﾄﾞ"/>
      <sheetName val="ダンジ"/>
      <sheetName val="品種別数量"/>
      <sheetName val="鳥栖"/>
      <sheetName val="入金実96"/>
      <sheetName val="元データ"/>
      <sheetName val="Ｃ'表"/>
      <sheetName val="Rent Roll"/>
      <sheetName val="定数"/>
      <sheetName val="マスタ"/>
      <sheetName val="Sheet2"/>
      <sheetName val="帳票"/>
      <sheetName val="NST_(4)1"/>
      <sheetName val="外注トライ"/>
      <sheetName val="クレジット決済"/>
      <sheetName val="32.ＹＢ構成"/>
      <sheetName val="0901"/>
      <sheetName val="0902"/>
      <sheetName val="0903"/>
      <sheetName val="0904"/>
      <sheetName val="0905"/>
      <sheetName val="0906"/>
      <sheetName val="0907"/>
      <sheetName val="0908"/>
      <sheetName val="0909"/>
      <sheetName val="0910"/>
      <sheetName val="0911"/>
      <sheetName val="0912"/>
      <sheetName val="対象者リスト"/>
      <sheetName val="受取配当金"/>
      <sheetName val="share"/>
      <sheetName val="42.ＹＢ構成"/>
      <sheetName val="資材ＳＩＭ"/>
      <sheetName val="52wG部門ﾗﾝｷﾝｸﾞ"/>
      <sheetName val="●キャンペーン・企画ヒアリング"/>
      <sheetName val="形材部品マスター"/>
      <sheetName val="企画書"/>
      <sheetName val="昨比データ"/>
      <sheetName val="Rent_Roll"/>
      <sheetName val="ST障害管理表"/>
      <sheetName val="Sheet5"/>
      <sheetName val="Sheet6"/>
      <sheetName val="Sheet7"/>
      <sheetName val="Sheet8"/>
      <sheetName val="Sheet9"/>
      <sheetName val="Wﾁｪｯｸ表"/>
      <sheetName val="メニュー"/>
      <sheetName val="設定"/>
      <sheetName val="フリーダイヤル"/>
      <sheetName val="機種"/>
      <sheetName val="発信元課金"/>
      <sheetName val="コード(腕時計)"/>
      <sheetName val="POP製作Ｂ"/>
      <sheetName val="PＯＰ制作Ａ新"/>
      <sheetName val="区分"/>
      <sheetName val="台湾～ｵﾏｰﾝ"/>
      <sheetName val="損益計画"/>
      <sheetName val="売上速報19973"/>
      <sheetName val="全国"/>
      <sheetName val="ﾘｽﾄ"/>
      <sheetName val="エンド"/>
      <sheetName val="ラックEXPO"/>
      <sheetName val="クロス昨年"/>
      <sheetName val="クロス売上"/>
      <sheetName val="入力用"/>
      <sheetName val="ｼﾞｬｽｺ商報"/>
      <sheetName val="集計①"/>
      <sheetName val="与信ｵｰﾊﾞｰ"/>
      <sheetName val="入力シート"/>
      <sheetName val="月末"/>
      <sheetName val="報告依頼部署"/>
      <sheetName val="HA実販"/>
      <sheetName val="部門別計画表"/>
      <sheetName val="メンテナンス受付台帳"/>
      <sheetName val="個数単価推移２００１"/>
      <sheetName val="tbl"/>
      <sheetName val="カーサイクル"/>
      <sheetName val="与信一覧_(2)5"/>
      <sheetName val="8510_(2)4"/>
      <sheetName val="2000LISTｔｒｕｅ_11174"/>
      <sheetName val="Sheet1_(2)4"/>
      <sheetName val="RD9508V_XLS4"/>
      <sheetName val="10_20-11_124"/>
      <sheetName val="大連製造ＶＡコストダウン金額纏め_(＄1000以上)_1"/>
      <sheetName val="Plan_sbA4"/>
      <sheetName val="市場クレーム明細_4"/>
      <sheetName val="_Recovered_SheetName__1_2"/>
      <sheetName val="NST_(4)2"/>
      <sheetName val="H9_11"/>
      <sheetName val="Rent_Roll1"/>
      <sheetName val="32_ＹＢ構成"/>
      <sheetName val="3_hashihara48"/>
      <sheetName val="⑧-2ﾊﾟﾀｰﾝ別店舗一覧"/>
      <sheetName val=""/>
      <sheetName val="ﾁｭｰﾘｯﾌﾟ"/>
      <sheetName val="ﾕﾘ"/>
      <sheetName val="ｽｲｾﾝ_ﾋﾔｼﾝｽ_ｸﾛｯｶｽ"/>
      <sheetName val="全件ﾘｽﾄ"/>
      <sheetName val="店舗情報"/>
      <sheetName val="30IY"/>
      <sheetName val="VIVA"/>
      <sheetName val="30VIVA"/>
      <sheetName val="ドイト"/>
      <sheetName val="30ドイト"/>
      <sheetName val="島忠"/>
      <sheetName val="30島忠"/>
      <sheetName val="貼付用"/>
      <sheetName val="家電担当者 "/>
      <sheetName val="Tp040611-2%"/>
      <sheetName val="集計シート(合算)"/>
      <sheetName val="万代比数"/>
      <sheetName val="全体AP資料10月(ＨＥ)"/>
      <sheetName val="０５"/>
      <sheetName val="Product"/>
      <sheetName val="ﾌﾞﾗｼ梶"/>
      <sheetName val="アンケート集計(12.3）"/>
      <sheetName val="taalcode"/>
      <sheetName val="与信一覧_(2)6"/>
      <sheetName val="8510_(2)5"/>
      <sheetName val="2000LISTｔｒｕｅ_11175"/>
      <sheetName val="Sheet1_(2)5"/>
      <sheetName val="RD9508V_XLS5"/>
      <sheetName val="10_20-11_125"/>
      <sheetName val="市場クレーム明細_5"/>
      <sheetName val="Plan_sbA5"/>
      <sheetName val="大連製造ＶＡコストダウン金額纏め_(＄1000以上)_2"/>
      <sheetName val="_Recovered_SheetName__1_3"/>
      <sheetName val="NST_(4)3"/>
      <sheetName val="H9_12"/>
      <sheetName val="Rent_Roll2"/>
      <sheetName val="32_ＹＢ構成1"/>
      <sheetName val="店舗（合算）"/>
      <sheetName val="見積書"/>
      <sheetName val="集計シート(IY)"/>
      <sheetName val="net_qty"/>
      <sheetName val="業態"/>
      <sheetName val="仕入処理ルール"/>
      <sheetName val="作業"/>
      <sheetName val="新商品比率ｸﾞﾗﾌ"/>
      <sheetName val="事業部"/>
      <sheetName val="開店"/>
      <sheetName val="貼付画面1"/>
      <sheetName val="ﾌｰｽﾞ売荒"/>
      <sheetName val="店舗一覧"/>
      <sheetName val="検質報告書"/>
      <sheetName val="コンテナ事故報告"/>
      <sheetName val="ﾊｰﾄﾞ①【全データ】"/>
      <sheetName val="生産計画"/>
      <sheetName val="選択"/>
      <sheetName val="商品台帳"/>
      <sheetName val="ライン・月別　品目数表"/>
      <sheetName val="Sheet16"/>
      <sheetName val="011101"/>
      <sheetName val="品種別計画表〈予算）"/>
      <sheetName val="広域２部３部結合"/>
      <sheetName val="比較ヘッダー"/>
      <sheetName val="0127000受注処理"/>
      <sheetName val="ﾁﾗｼ"/>
      <sheetName val="取引先等一覧"/>
      <sheetName val="01-072"/>
      <sheetName val="shtWork1"/>
      <sheetName val="銘柄７（浸透ﾗﾝｸ）"/>
      <sheetName val="印鑑捺印ﾏｸﾛ"/>
      <sheetName val="プルダウンメニュー20190201"/>
      <sheetName val="プルダウンメニュー20190401"/>
      <sheetName val="単価"/>
      <sheetName val="新MDPC納品状況（ＩＹ）"/>
      <sheetName val="与信一覧_(2)7"/>
      <sheetName val="8510_(2)6"/>
      <sheetName val="2000LISTｔｒｕｅ_11176"/>
      <sheetName val="Sheet1_(2)6"/>
      <sheetName val="_Recovered_SheetName__1_4"/>
      <sheetName val="RD9508V_XLS6"/>
      <sheetName val="10_20-11_126"/>
      <sheetName val="市場クレーム明細_6"/>
      <sheetName val="Plan_sbA6"/>
      <sheetName val="NST_(4)4"/>
      <sheetName val="大連製造ＶＡコストダウン金額纏め_(＄1000以上)_3"/>
      <sheetName val="H9_13"/>
      <sheetName val="Rent_Roll3"/>
      <sheetName val="32_ＹＢ構成2"/>
      <sheetName val="台帳"/>
      <sheetName val="区分値シート"/>
      <sheetName val="計算"/>
      <sheetName val="加工"/>
      <sheetName val="加工２"/>
      <sheetName val="第２章 1.食料品消費支出2"/>
      <sheetName val="商品マスタ"/>
      <sheetName val="店別売上構成比"/>
      <sheetName val="外食Z県別"/>
      <sheetName val="家電担当者_"/>
      <sheetName val="42_ＹＢ構成"/>
      <sheetName val="アンケート集計(12_3）"/>
      <sheetName val="D28依頼書表紙"/>
      <sheetName val="JUUGYOUIN"/>
      <sheetName val="ｷﾞﾌﾄ"/>
      <sheetName val="加工シート"/>
      <sheetName val="溶接付加"/>
      <sheetName val="■13店別展開パターン表 (3)"/>
      <sheetName val="■13店別展開パターン表"/>
      <sheetName val="ＭG５５５、５５４チャンネル"/>
      <sheetName val="窓枠ｾｯﾄR"/>
      <sheetName val="06.05"/>
      <sheetName val="06.05イン"/>
      <sheetName val="06.05直営"/>
      <sheetName val="現状鳥栖 (事業部予測) "/>
      <sheetName val="QRＳ"/>
      <sheetName val="MCDSS"/>
      <sheetName val="選択項目一覧 "/>
      <sheetName val="Sheet4"/>
      <sheetName val="SIM00_SB"/>
      <sheetName val="データ"/>
      <sheetName val="ﾃﾞｰﾀ入力"/>
      <sheetName val="仕入計画AI8月"/>
      <sheetName val="クレーム解析記録"/>
      <sheetName val="比較表"/>
      <sheetName val="商品構成ｸﾞﾗﾌ（売価別）"/>
      <sheetName val="売上集計"/>
      <sheetName val="ﾏｽﾀｰ入･出力ｼｰﾄ"/>
      <sheetName val="プルダウン項目"/>
      <sheetName val="宅配伝票リスト"/>
      <sheetName val="APPLE"/>
      <sheetName val="H7昇格者"/>
      <sheetName val="イキプラ選定ラインクラス表"/>
      <sheetName val="契約上棟ｸﾞﾗﾌ"/>
      <sheetName val="貼付画面T"/>
      <sheetName val="貼付画面R"/>
      <sheetName val="○得計画"/>
      <sheetName val="確認完了報告"/>
      <sheetName val="市場規模"/>
      <sheetName val="週別主力商品(婦人)"/>
      <sheetName val="分類一覧"/>
      <sheetName val="選択項目"/>
      <sheetName val="平均単価"/>
      <sheetName val="経費FMT 管理科目"/>
      <sheetName val="昨年比データ"/>
      <sheetName val="ワーク"/>
      <sheetName val="SC入替"/>
      <sheetName val="0801_03全体実績集計"/>
      <sheetName val="8.3～新商品"/>
      <sheetName val="ﾃﾞｰﾀｼｰﾄ"/>
      <sheetName val="ﾏｽﾀｰ"/>
      <sheetName val="ぶつﾏｽﾀｰ"/>
      <sheetName val="ディックＤ"/>
      <sheetName val="フジＤ"/>
      <sheetName val="事Ｄ"/>
      <sheetName val="シート１"/>
      <sheetName val="抽出_Pivot"/>
      <sheetName val="3月消臭元"/>
      <sheetName val="外注データ(ここへ入力)"/>
      <sheetName val="布団乾燥機ｐｐｍ"/>
      <sheetName val="発売済（価格表反映済）"/>
      <sheetName val="NJ基本data"/>
      <sheetName val="現場監督情報"/>
      <sheetName val="案件一覧控え"/>
      <sheetName val="月別落込(新店込)"/>
      <sheetName val="ＦＤ実績 "/>
      <sheetName val="㋱ＰＯＳｏｕｔ実績"/>
      <sheetName val="8月度メーカー比較"/>
      <sheetName val="201808実績"/>
      <sheetName val="201908実績"/>
      <sheetName val="前年比較"/>
      <sheetName val="盆金封"/>
      <sheetName val="軽減税率･ﾊﾝﾃﾞｨﾌｧﾝ"/>
      <sheetName val="STｹｼ･ﾋﾟｯﾄ"/>
      <sheetName val="STｹｼ比較"/>
      <sheetName val="6月度"/>
      <sheetName val="７月度 "/>
      <sheetName val="8月度"/>
      <sheetName val="マスク"/>
      <sheetName val="業務依頼書"/>
      <sheetName val="ﾘﾍﾞｰﾄﾗﾝｸ2000"/>
      <sheetName val="工事予算書"/>
      <sheetName val="YAMADA_TSUKUMO_分類比較"/>
      <sheetName val="アパート６６６０"/>
      <sheetName val="原紙"/>
      <sheetName val="一覧"/>
      <sheetName val="第3四半期（完）"/>
      <sheetName val="弊社分類別実績"/>
      <sheetName val="貴社分類別別実績"/>
      <sheetName val="Front Cover 表紙（３SET）"/>
      <sheetName val="現地通貨"/>
      <sheetName val="店舗P"/>
      <sheetName val="与信一覧_(2)8"/>
      <sheetName val="8510_(2)7"/>
      <sheetName val="2000LISTｔｒｕｅ_11177"/>
      <sheetName val="Sheet1_(2)7"/>
      <sheetName val="RD9508V_XLS7"/>
      <sheetName val="市場クレーム明細_7"/>
      <sheetName val="_Recovered_SheetName__1_5"/>
      <sheetName val="10_20-11_127"/>
      <sheetName val="NST_(4)5"/>
      <sheetName val="H9_14"/>
      <sheetName val="Plan_sbA7"/>
      <sheetName val="大連製造ＶＡコストダウン金額纏め_(＄1000以上)_4"/>
      <sheetName val="32_ＹＢ構成3"/>
      <sheetName val="Rent_Roll4"/>
      <sheetName val="家電担当者_1"/>
      <sheetName val="42_ＹＢ構成1"/>
      <sheetName val="アンケート集計(12_3）1"/>
      <sheetName val="第２章_1_食料品消費支出2"/>
      <sheetName val="■13店別展開パターン表_(3)"/>
      <sheetName val="選択項目一覧_"/>
      <sheetName val="経費FMT_管理科目"/>
      <sheetName val="8_3～新商品"/>
      <sheetName val="06_05"/>
      <sheetName val="06_05イン"/>
      <sheetName val="06_05直営"/>
      <sheetName val="現状鳥栖_(事業部予測)_"/>
      <sheetName val="ＦＤ実績_"/>
      <sheetName val="７月度_"/>
      <sheetName val="基本"/>
      <sheetName val="ﾌﾙｰﾂ村pet"/>
      <sheetName val="表紙数字"/>
      <sheetName val="Catalog"/>
      <sheetName val="Settings"/>
      <sheetName val="与信一覧_(2)9"/>
      <sheetName val="8510_(2)8"/>
      <sheetName val="2000LISTｔｒｕｅ_11178"/>
      <sheetName val="Sheet1_(2)8"/>
      <sheetName val="RD9508V_XLS8"/>
      <sheetName val="10_20-11_128"/>
      <sheetName val="Plan_sbA8"/>
      <sheetName val="市場クレーム明細_8"/>
      <sheetName val="_Recovered_SheetName__1_6"/>
      <sheetName val="NST_(4)6"/>
      <sheetName val="大連製造ＶＡコストダウン金額纏め_(＄1000以上)_5"/>
      <sheetName val="H9_15"/>
      <sheetName val="Rent_Roll5"/>
      <sheetName val="32_ＹＢ構成4"/>
      <sheetName val="アンケート集計(12_3）2"/>
      <sheetName val="家電担当者_2"/>
      <sheetName val="42_ＹＢ構成2"/>
      <sheetName val="第２章_1_食料品消費支出21"/>
      <sheetName val="■13店別展開パターン表_(3)1"/>
      <sheetName val="選択項目一覧_1"/>
      <sheetName val="06_051"/>
      <sheetName val="06_05イン1"/>
      <sheetName val="06_05直営1"/>
      <sheetName val="現状鳥栖_(事業部予測)_1"/>
      <sheetName val="8_3～新商品1"/>
      <sheetName val="ＦＤ実績_1"/>
      <sheetName val="７月度_1"/>
      <sheetName val="経費FMT_管理科目1"/>
      <sheetName val="消すな！"/>
      <sheetName val="棚卸030203下田"/>
      <sheetName val="ＮＣ"/>
      <sheetName val="配荷目標"/>
      <sheetName val="新"/>
      <sheetName val="集計表"/>
      <sheetName val="人時予算"/>
      <sheetName val="ﾃﾚｺTｼｬﾂ"/>
      <sheetName val="データ作成シート"/>
      <sheetName val="貸出比較"/>
      <sheetName val="仕入"/>
      <sheetName val="シミュレーションD1 "/>
      <sheetName val="和風アイス調査アンケート結果"/>
      <sheetName val="WORK"/>
      <sheetName val="予算・計画検証"/>
      <sheetName val="サマリ"/>
      <sheetName val="社員マスタ"/>
      <sheetName val="部品分類明細"/>
      <sheetName val="部品分類明細 (2)"/>
      <sheetName val="日配マスター"/>
      <sheetName val="ParamCATE"/>
      <sheetName val="ParamCLASS"/>
      <sheetName val="ParamTENPO"/>
      <sheetName val="ParamBUMON"/>
      <sheetName val="設定画面"/>
      <sheetName val="つばさ保育園"/>
      <sheetName val="近文保育所"/>
      <sheetName val="いずみこども保育園"/>
      <sheetName val="慈光園保育所"/>
      <sheetName val="東神楽中央保育園"/>
      <sheetName val="神楽保育園 "/>
      <sheetName val="ふたばの庭"/>
      <sheetName val="商品マスター"/>
      <sheetName val="店舗リスト"/>
      <sheetName val="担当表"/>
      <sheetName val="消耗品"/>
      <sheetName val="富田貼"/>
      <sheetName val="数値生鮮フロア"/>
      <sheetName val="状態・数値割合"/>
      <sheetName val="数値フロア"/>
      <sheetName val="状態個人別"/>
      <sheetName val="主要港 10"/>
      <sheetName val="販促実績 (2)"/>
      <sheetName val="粗利リビングステージ"/>
      <sheetName val="粗利ｱﾚｺﾚ"/>
      <sheetName val="改廃棚割商品ｶﾙﾃ1（要記入）"/>
      <sheetName val="地域 CD"/>
      <sheetName val="ほうれん草とﾍﾞｰｺﾝ"/>
      <sheetName val="商品規格書"/>
      <sheetName val="八  (2)"/>
      <sheetName val="青 (3)"/>
      <sheetName val="仙台"/>
      <sheetName val="関東 (2)"/>
      <sheetName val="関東"/>
      <sheetName val="札"/>
      <sheetName val="青 (2)"/>
      <sheetName val="八 "/>
      <sheetName val="二本松"/>
      <sheetName val="二本松 (2)"/>
      <sheetName val="二本松 (3)"/>
      <sheetName val="二本松 (4)"/>
      <sheetName val="メーカー欠品横持"/>
      <sheetName val="メーカー欠品拠点横持報告書（本社行）盛岡"/>
      <sheetName val="粗利ｱｳﾄﾚｯﾄ"/>
      <sheetName val="アレコレ予算"/>
      <sheetName val="シュミレーション"/>
      <sheetName val="2018 年間計画"/>
      <sheetName val="備考3"/>
      <sheetName val="2019 予算2"/>
      <sheetName val="2018 高松店方針"/>
      <sheetName val="2018売上粗利計画"/>
      <sheetName val="18年度販促計画 "/>
      <sheetName val="組織と担当"/>
      <sheetName val="地区別実績"/>
      <sheetName val="マッピング"/>
      <sheetName val="★展示構成表"/>
      <sheetName val="売上構成表"/>
      <sheetName val="2017年間実績"/>
      <sheetName val="月別売上計画"/>
      <sheetName val="月別粗利計画 "/>
      <sheetName val="在庫金額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/>
      <sheetData sheetId="449"/>
      <sheetData sheetId="450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 refreshError="1"/>
      <sheetData sheetId="570"/>
      <sheetData sheetId="571" refreshError="1"/>
      <sheetData sheetId="572" refreshError="1"/>
      <sheetData sheetId="573" refreshError="1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/>
      <sheetData sheetId="622"/>
      <sheetData sheetId="623"/>
      <sheetData sheetId="624"/>
      <sheetData sheetId="625"/>
      <sheetData sheetId="626" refreshError="1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/>
      <sheetData sheetId="645"/>
      <sheetData sheetId="646"/>
      <sheetData sheetId="647" refreshError="1"/>
      <sheetData sheetId="648" refreshError="1"/>
      <sheetData sheetId="649" refreshError="1"/>
      <sheetData sheetId="650" refreshError="1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#REF!"/>
      <sheetName val="IS96S1"/>
      <sheetName val="5月"/>
      <sheetName val="RD9501V"/>
      <sheetName val="バックデータ"/>
      <sheetName val="商品ｺｰﾄﾞ一覧"/>
      <sheetName val="住所録"/>
      <sheetName val="実績・予測"/>
      <sheetName val="昨対"/>
      <sheetName val="NEW95G2"/>
      <sheetName val="与信一覧 (2)"/>
      <sheetName val="社外秘；HCﾋﾞｼﾞﾈｽﾁｬﾝｽ"/>
      <sheetName val="提供用EXCEL"/>
      <sheetName val="SBプラ鉢"/>
      <sheetName val="ﾃﾞｰﾀ"/>
      <sheetName val="工贸劳务费请求明细"/>
      <sheetName val="生活用品劳务费请求明细"/>
      <sheetName val="提出用EXCEL"/>
      <sheetName val="HQ"/>
      <sheetName val="ｱﾐｸﾚｰﾑ"/>
      <sheetName val="SKU_31"/>
      <sheetName val="比較表"/>
      <sheetName val="入力"/>
      <sheetName val="商品"/>
      <sheetName val="shere"/>
      <sheetName val="商品ﾏｽﾀｰ"/>
      <sheetName val="更新版"/>
      <sheetName val="Ｃ’表"/>
      <sheetName val="検査結果一覧(日本受入)"/>
      <sheetName val="11wG部門ﾗﾝｷﾝｸﾞ"/>
      <sheetName val="リスト"/>
      <sheetName val="SPアプレポ"/>
      <sheetName val="SP商品特徴"/>
      <sheetName val="KTB-23"/>
      <sheetName val="商品特徴"/>
      <sheetName val="転倒防止棒"/>
      <sheetName val="見積"/>
      <sheetName val="耐震バーAP"/>
      <sheetName val="新商品耐震バー"/>
      <sheetName val="６月方向性 "/>
      <sheetName val="６月店舗 "/>
      <sheetName val="チャレンジ"/>
      <sheetName val="○こだわりDIY"/>
      <sheetName val="○こだわりHK"/>
      <sheetName val="○こだわりEL"/>
      <sheetName val="ライン傾向と対策 "/>
      <sheetName val="利益貢献度（ＤＩＹ）"/>
      <sheetName val="利益貢献度（ＨＫ）"/>
      <sheetName val="利益貢献度（ＥＬ）"/>
      <sheetName val="上位クラス "/>
      <sheetName val="上位単品 "/>
      <sheetName val="★月報告format"/>
      <sheetName val="損益"/>
      <sheetName val="①-全社"/>
      <sheetName val="①-ｾﾞﾈﾗﾙ開発"/>
      <sheetName val="①-ｴﾝｼﾞﾆｱ開発"/>
      <sheetName val="★4月報告①"/>
      <sheetName val="★4月報告②"/>
      <sheetName val="【●非表示】開発合算"/>
      <sheetName val="【●非表示】ｾﾞ岸"/>
      <sheetName val="【●非表示】ｾﾞ小野寺"/>
      <sheetName val="【●非表示】ｾﾞ木谷"/>
      <sheetName val="【●非表示】ｾﾞ小栗"/>
      <sheetName val="【●非表示】ｾﾞﾈﾗﾙその他"/>
      <sheetName val="【●非表示】ｴ耕平"/>
      <sheetName val="【●非表示】ｴ高石"/>
      <sheetName val="【●非表示】ｴ原"/>
      <sheetName val="【●非表示】LED開発P"/>
      <sheetName val="【●非表示】ｴﾝｼﾞﾆｱその他"/>
      <sheetName val="【●非表示】ｸﾞﾛｰﾊﾞﾙ"/>
      <sheetName val="AP(ｴﾝｼﾞﾆｱ)①"/>
      <sheetName val="AP(ｴﾝｼﾞﾆｱ)②"/>
      <sheetName val="AP(ｾﾞﾈﾗﾙ)①"/>
      <sheetName val="AP(ｾﾞﾈﾗﾙ)②"/>
      <sheetName val="▲①-収納ｲﾝﾃ"/>
      <sheetName val="▲①-ﾍﾟｯﾄ"/>
      <sheetName val="▲①-園芸植物"/>
      <sheetName val="▲①-ﾎｰﾑ"/>
      <sheetName val="▲①-HO"/>
      <sheetName val="▲①-HE"/>
      <sheetName val="▲①-資材"/>
      <sheetName val="▲①-LED"/>
      <sheetName val="【●非表示】店舗什器事業部"/>
      <sheetName val="【●非表示】内装家具事業部"/>
      <sheetName val="【●非表示】ｼﾝﾌﾟﾙｽﾀｲﾙ事業部"/>
      <sheetName val="▲②-全社"/>
      <sheetName val="▲②-収納・ｲﾝﾃﾘｱ"/>
      <sheetName val="▲②-ﾍﾟｯﾄ"/>
      <sheetName val="▲②-園芸・植物"/>
      <sheetName val="▲②-ﾎｰﾑ"/>
      <sheetName val="▲②-HO"/>
      <sheetName val="▲②-HE"/>
      <sheetName val="▲②-資材"/>
      <sheetName val="▲②-LED"/>
      <sheetName val="元 (2)"/>
      <sheetName val="PAK6263"/>
      <sheetName val="６月方向性_"/>
      <sheetName val="６月店舗_"/>
      <sheetName val="ライン傾向と対策_"/>
      <sheetName val="上位クラス_"/>
      <sheetName val="上位単品_"/>
      <sheetName val="元_(2)"/>
      <sheetName val="⑤弁当"/>
      <sheetName val="全合計"/>
      <sheetName val="13年度発生売上予算"/>
      <sheetName val="43"/>
      <sheetName val="１業種"/>
      <sheetName val="Control"/>
      <sheetName val="Sheet1"/>
      <sheetName val="Sheet2"/>
      <sheetName val="生人台帳"/>
      <sheetName val="情報ﾘｽﾄ"/>
      <sheetName val="ﾊｰﾄﾞ①【全データ】"/>
      <sheetName val="LIST"/>
      <sheetName val="表3"/>
      <sheetName val="1"/>
      <sheetName val="竹四つ目垣"/>
      <sheetName val="提案書"/>
      <sheetName val="Ｗｅｂｱﾝｹｰﾄ①"/>
      <sheetName val="Ｗｅｂｱﾝｹｰﾄ②"/>
      <sheetName val="data"/>
      <sheetName val="ﾊｰﾄﾞｵﾌｨｽ価格表"/>
      <sheetName val="将来に仕掛ける"/>
      <sheetName val="Aセット"/>
      <sheetName val="Bセット"/>
      <sheetName val="売り場"/>
      <sheetName val="ｽｹｼﾞｭｰﾙ表"/>
      <sheetName val="MS計画"/>
      <sheetName val="質問"/>
      <sheetName val="価格とセット販売"/>
      <sheetName val="値上下管理表値上用・原紙・手"/>
      <sheetName val="値上下管理表値下用・原紙・手"/>
      <sheetName val="値上用"/>
      <sheetName val="値下用"/>
      <sheetName val="Sheet3"/>
      <sheetName val="RD9505A"/>
      <sheetName val="⑤優先順位表"/>
      <sheetName val="新Ｍ別"/>
      <sheetName val="ﾄﾞｯﾄｺﾑ"/>
      <sheetName val="富田貼"/>
      <sheetName val="GSV目標"/>
      <sheetName val="園芸一覧"/>
      <sheetName val="2000LISTｔｒｕｅ 1117"/>
      <sheetName val="表紙"/>
      <sheetName val="管理引当金"/>
      <sheetName val="A"/>
      <sheetName val="H9.1"/>
      <sheetName val="数値 (婦人)"/>
      <sheetName val="H9_1"/>
      <sheetName val="数値_(婦人)"/>
      <sheetName val="メニュー【数量】 第二事業部"/>
      <sheetName val="ラベル表"/>
      <sheetName val="para"/>
      <sheetName val="ｵｰﾀﾞｰ"/>
      <sheetName val="ｱｸｾｽｸﾞﾗﾌ"/>
      <sheetName val="Plan sbA"/>
      <sheetName val="IV&amp;PL"/>
      <sheetName val="IS96S1.XLS"/>
      <sheetName val="FeCr"/>
      <sheetName val="統計"/>
      <sheetName val="コルポックス"/>
      <sheetName val="D"/>
      <sheetName val="配送ﾊﾟﾀｰﾝ表"/>
      <sheetName val="人口移動第４表"/>
      <sheetName val="WE800200"/>
      <sheetName val="●キャンペーン・企画ヒアリング"/>
      <sheetName val="CM予定表(～2012年3月）"/>
      <sheetName val="HE(他）"/>
      <sheetName val="ﾆﾚ机"/>
      <sheetName val="仕様変更進捗（ＡＬＬ）"/>
      <sheetName val="支給品一覧表"/>
      <sheetName val="10.20-11.12"/>
      <sheetName val="与信一覧_(2)"/>
      <sheetName val="経費"/>
      <sheetName val="与信ｵｰﾊﾞｰ"/>
      <sheetName val="０５３合計"/>
      <sheetName val="入金実96"/>
      <sheetName val="廃番ﾃﾞｯﾄﾞ"/>
      <sheetName val="ラックEXPO"/>
      <sheetName val="与信一覧_(2)1"/>
      <sheetName val="10_20-11_12"/>
      <sheetName val="６月方向性_1"/>
      <sheetName val="６月店舗_1"/>
      <sheetName val="ライン傾向と対策_1"/>
      <sheetName val="上位クラス_1"/>
      <sheetName val="上位単品_1"/>
      <sheetName val="元_(2)1"/>
      <sheetName val="2000LISTｔｒｕｅ_1117"/>
      <sheetName val="H9_11"/>
      <sheetName val="数値_(婦人)1"/>
      <sheetName val="メニュー【数量】_第二事業部"/>
      <sheetName val="Plan_sbA"/>
      <sheetName val="IS96S1_XLS"/>
      <sheetName val="図8"/>
      <sheetName val="taalcode"/>
      <sheetName val="番組ﾏｽﾀｰ"/>
      <sheetName val="ﾌﾟﾚｾﾞﾝ資"/>
      <sheetName val="領収書"/>
      <sheetName val="編集用シート"/>
      <sheetName val="０５"/>
      <sheetName val="graph"/>
      <sheetName val="本体バック"/>
      <sheetName val="比較ヘッダー"/>
      <sheetName val="工事予算書"/>
      <sheetName val="累計出荷実績"/>
      <sheetName val="単価は最低納価使用"/>
      <sheetName val="プロセス"/>
      <sheetName val="元データ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D9501V"/>
      <sheetName val="RD9505A"/>
      <sheetName val="昨対"/>
      <sheetName val="#REF"/>
      <sheetName val="規格書"/>
      <sheetName val="記入ﾌｫｰﾑ"/>
      <sheetName val="5月"/>
      <sheetName val="全合計"/>
      <sheetName val="RD9508V"/>
      <sheetName val="営業所８"/>
      <sheetName val="Sheet1 (2)"/>
      <sheetName val="NEW95G2"/>
      <sheetName val="SKU_31"/>
      <sheetName val="元データー"/>
      <sheetName val="Sheet1"/>
      <sheetName val="ENGEI"/>
      <sheetName val="ぺっと"/>
      <sheetName val="収納"/>
      <sheetName val="工具"/>
      <sheetName val="カー用品"/>
      <sheetName val="日用品"/>
      <sheetName val="全社"/>
      <sheetName val="RD9505O"/>
      <sheetName val="[RD9"/>
      <sheetName val="_RD9"/>
      <sheetName val="改廃一覧社外秘"/>
      <sheetName val="端末設置状況"/>
      <sheetName val="手順①追加修正連絡票"/>
      <sheetName val="涼味"/>
      <sheetName val="トレンド表"/>
      <sheetName val="Ｃ’表"/>
      <sheetName val="西川繊維２０９ニトリ在庫報告"/>
      <sheetName val="43"/>
      <sheetName val="おでん"/>
      <sheetName val="国勢DATA1"/>
      <sheetName val="国勢DATA2"/>
      <sheetName val="国勢DATA3"/>
      <sheetName val="国勢DATA県"/>
      <sheetName val="消費DATA1"/>
      <sheetName val="消費DATA2"/>
      <sheetName val="消費DATA3"/>
      <sheetName val="消費DATA県"/>
      <sheetName val="13年度発生売上予算"/>
      <sheetName val="入力リスト"/>
      <sheetName val="表3"/>
      <sheetName val="図8"/>
      <sheetName val="ﾄﾞｯﾄｺﾑ"/>
      <sheetName val="行楽ﾌｪｱ"/>
      <sheetName val="表紙"/>
      <sheetName val="仕訳①"/>
      <sheetName val="媒体管理表"/>
      <sheetName val="shtBuff"/>
      <sheetName val="copy1"/>
      <sheetName val="与信一覧 (2)"/>
      <sheetName val="好調不調"/>
      <sheetName val="HQ"/>
      <sheetName val="大型店版"/>
      <sheetName val="GSV目標"/>
      <sheetName val="収納・インテ"/>
      <sheetName val="#REF!"/>
      <sheetName val="ｱｸｾｽｸﾞﾗﾌ"/>
      <sheetName val="HE(他）"/>
      <sheetName val="仕入先"/>
      <sheetName val="対象製品"/>
      <sheetName val="住所録"/>
      <sheetName val="ｵｰﾀﾞｰ"/>
      <sheetName val="配荷"/>
      <sheetName val="8510 (2)"/>
      <sheetName val="0310"/>
      <sheetName val="1"/>
      <sheetName val="竹四つ目垣"/>
      <sheetName val="更新版"/>
      <sheetName val="CM予定表(～2012年3月）"/>
      <sheetName val="shere"/>
      <sheetName val="25DJ40"/>
      <sheetName val="ﾃﾞｰﾀ"/>
      <sheetName val="提案書"/>
      <sheetName val="Ｗｅｂｱﾝｹｰﾄ①"/>
      <sheetName val="Ｗｅｂｱﾝｹｰﾄ②"/>
      <sheetName val="data"/>
      <sheetName val="ﾊｰﾄﾞｵﾌｨｽ価格表"/>
      <sheetName val="一覧表"/>
      <sheetName val="CPU"/>
      <sheetName val="12月"/>
      <sheetName val="043"/>
      <sheetName val="046"/>
      <sheetName val="055"/>
      <sheetName val="ﾃﾞｰﾀｲﾝﾌﾟｯﾄ欄"/>
      <sheetName val="dptFMT"/>
      <sheetName val="事FMT"/>
      <sheetName val="調FMT"/>
      <sheetName val="ｶﾃ"/>
      <sheetName val="Control"/>
      <sheetName val="8以上社員"/>
      <sheetName val="人口移動第４表"/>
      <sheetName val="13_hashihara01"/>
      <sheetName val="29_hashihara13"/>
      <sheetName val="大人12"/>
      <sheetName val="A"/>
      <sheetName val="入力フォーム"/>
      <sheetName val="para"/>
      <sheetName val="１業種"/>
      <sheetName val="宛名"/>
      <sheetName val="ExChange"/>
      <sheetName val="社外秘；HCﾋﾞｼﾞﾈｽﾁｬﾝｽ"/>
      <sheetName val="11wG部門ﾗﾝｷﾝｸﾞ"/>
      <sheetName val="販売目標"/>
      <sheetName val="バックデータ"/>
      <sheetName val="SBプラ鉢"/>
      <sheetName val="2000LISTｔｒｕｅ 1117"/>
      <sheetName val="実績・予測"/>
      <sheetName val="北空貼"/>
      <sheetName val="累計出荷実績"/>
      <sheetName val="通常発注書"/>
      <sheetName val="全体定番確定表"/>
      <sheetName val="新ﾗｲﾝ(部品展開)"/>
      <sheetName val="ｲﾎﾞ竹販売数調整"/>
      <sheetName val="管理引当金"/>
      <sheetName val="P1実績①"/>
      <sheetName val="PAK6263"/>
      <sheetName val="４週指示"/>
      <sheetName val="RD9508V.XLS"/>
      <sheetName val="Sheet3"/>
      <sheetName val="目次"/>
      <sheetName val="POP&amp;什器"/>
      <sheetName val="マスター"/>
      <sheetName val="ｼｰﾄ1"/>
      <sheetName val="提出用EXCEL"/>
      <sheetName val="生人台帳"/>
      <sheetName val="12年■SAS計画（全店舗）■"/>
      <sheetName val="０５３合計"/>
      <sheetName val="単価は最低納価使用"/>
      <sheetName val="Ｃ’’表"/>
      <sheetName val="Ｃ’’’’表"/>
      <sheetName val="市場クレーム明細 "/>
      <sheetName val="5-6月キャンペーン"/>
      <sheetName val="管理引当"/>
      <sheetName val="領収書"/>
      <sheetName val="編集用シート"/>
      <sheetName val="_Recovered_SheetName_ 1_"/>
      <sheetName val="与信一覧_(2)"/>
      <sheetName val="10.20-11.12"/>
      <sheetName val="POP申請フォーマット（ここに入力してください）"/>
      <sheetName val="H9.1"/>
      <sheetName val="包材リスト"/>
      <sheetName val="初回納品"/>
      <sheetName val="ケチャップ有り"/>
      <sheetName val="検査結果一覧"/>
      <sheetName val="　月次報告（数値データ）　"/>
      <sheetName val="日本チーム計算根拠"/>
      <sheetName val="NST (4)"/>
      <sheetName val="②仙台"/>
      <sheetName val="①器具製作実績グラフ"/>
      <sheetName val="与信管理帳合"/>
      <sheetName val="粗利率順Wﾁｪｯｸ表"/>
      <sheetName val="検査結果一覧(日本受入)"/>
      <sheetName val="入金実96"/>
      <sheetName val="元データ"/>
      <sheetName val="廃番ﾃﾞｯﾄﾞ"/>
      <sheetName val="Plan sbA"/>
      <sheetName val="ROI"/>
      <sheetName val="与信一覧_(2)1"/>
      <sheetName val="8510_(2)"/>
      <sheetName val="2000LISTｔｒｕｅ_1117"/>
      <sheetName val="Sheet1_(2)"/>
      <sheetName val="RD9508V_XLS"/>
      <sheetName val="10_20-11_12"/>
      <sheetName val="Plan_sbA"/>
      <sheetName val="市場クレーム明細_"/>
      <sheetName val="提供用EXCEL"/>
      <sheetName val="与信一覧_(2)2"/>
      <sheetName val="8510_(2)1"/>
      <sheetName val="2000LISTｔｒｕｅ_11171"/>
      <sheetName val="Sheet1_(2)1"/>
      <sheetName val="RD9508V_XLS1"/>
      <sheetName val="10_20-11_121"/>
      <sheetName val="Plan_sbA1"/>
      <sheetName val="市場クレーム明細_1"/>
      <sheetName val="大連製造ＶＡコストダウン金額纏め (＄1000以上)."/>
      <sheetName val="033"/>
      <sheetName val="与信一覧_(2)3"/>
      <sheetName val="8510_(2)2"/>
      <sheetName val="2000LISTｔｒｕｅ_11172"/>
      <sheetName val="Sheet1_(2)2"/>
      <sheetName val="RD9508V_XLS2"/>
      <sheetName val="10_20-11_122"/>
      <sheetName val="Plan_sbA2"/>
      <sheetName val="市場クレーム明細_2"/>
      <sheetName val="_REF"/>
      <sheetName val="健康ﾌｪｱ外注(ﾌﾞﾛｯｸ)"/>
      <sheetName val="仕様変更進捗（ＡＬＬ）"/>
      <sheetName val="ｷﾞﾌﾄ・ﾃﾅﾝﾄ除く"/>
      <sheetName val="基本量販店動向"/>
      <sheetName val="点数"/>
      <sheetName val="データ入力"/>
      <sheetName val="SEIｶﾗｰ"/>
      <sheetName val="売上(衣)"/>
      <sheetName val="原料ﾚｼﾋﾟ"/>
      <sheetName val="商品ﾏｽﾀｰ"/>
      <sheetName val="POP-YMDMH-ARI040930-1"/>
      <sheetName val="板資材(M)"/>
      <sheetName val="入力"/>
      <sheetName val="①品名・梱包入力"/>
      <sheetName val="店別"/>
      <sheetName val="_Recovered_SheetName__1_"/>
      <sheetName val="日8L_B"/>
      <sheetName val="不点灯交換の情報記載"/>
      <sheetName val="２月店舗経費実績"/>
      <sheetName val="１．社内ﾈｯﾄﾜｰｸﾊｰﾄﾞｳｪｱ"/>
      <sheetName val="ﾌﾟﾚｾﾞﾝ資"/>
      <sheetName val="じんこうTOPICS"/>
      <sheetName val="Ｃ実績①"/>
      <sheetName val="店舗マスタ"/>
      <sheetName val="先行管理記入例"/>
      <sheetName val="全件リスト"/>
      <sheetName val="D3"/>
      <sheetName val="graph"/>
      <sheetName val="SKU"/>
      <sheetName val="明細"/>
      <sheetName val="定数"/>
      <sheetName val="⑤弁当"/>
      <sheetName val="マスタ"/>
      <sheetName val="本体バック"/>
      <sheetName val="地域B"/>
      <sheetName val="G5"/>
      <sheetName val="SINAZ4月"/>
      <sheetName val="0606販売予測"/>
      <sheetName val="NST_(4)"/>
      <sheetName val="直送ｺﾝﾃﾅ管理表"/>
      <sheetName val="支給品一覧表"/>
      <sheetName val="②東京"/>
      <sheetName val="②大阪"/>
      <sheetName val="Sheet1_(2)3"/>
      <sheetName val="与信一覧_(2)4"/>
      <sheetName val="8510_(2)3"/>
      <sheetName val="2000LISTｔｒｕｅ_11173"/>
      <sheetName val="RD9508V_XLS3"/>
      <sheetName val="市場クレーム明細_3"/>
      <sheetName val="_Recovered_SheetName__1_1"/>
      <sheetName val="10_20-11_123"/>
      <sheetName val="H9_1"/>
      <sheetName val="Plan_sbA3"/>
      <sheetName val="大連製造ＶＡコストダウン金額纏め_(＄1000以上)_"/>
      <sheetName val="大容量ﾀｲﾌﾟ"/>
      <sheetName val="47下管理"/>
      <sheetName val="価格表"/>
      <sheetName val="経費"/>
      <sheetName val="ダンジ"/>
      <sheetName val="鳥栖"/>
      <sheetName val="営業所一覧"/>
      <sheetName val="部材表"/>
      <sheetName val="品目リスト"/>
      <sheetName val="LIST"/>
      <sheetName val="リスト"/>
      <sheetName val="証拠"/>
      <sheetName val="基本cvs動向"/>
      <sheetName val="営業実績"/>
      <sheetName val="万田酵素モニター"/>
      <sheetName val="USA_3期グラフ"/>
      <sheetName val="【大連】部門損益"/>
      <sheetName val="11年度発生売上予算提出書類"/>
      <sheetName val="2401"/>
      <sheetName val="Macro1"/>
      <sheetName val="品種別数量"/>
      <sheetName val="商品一覧"/>
      <sheetName val="Ｃ'表"/>
      <sheetName val="Rent Roll"/>
      <sheetName val="Sheet2"/>
      <sheetName val="NST_(4)1"/>
      <sheetName val="外注トライ"/>
      <sheetName val="クレジット決済"/>
      <sheetName val="32.ＹＢ構成"/>
      <sheetName val="0901"/>
      <sheetName val="0902"/>
      <sheetName val="0903"/>
      <sheetName val="0904"/>
      <sheetName val="0905"/>
      <sheetName val="0906"/>
      <sheetName val="0907"/>
      <sheetName val="0908"/>
      <sheetName val="0909"/>
      <sheetName val="0910"/>
      <sheetName val="0911"/>
      <sheetName val="0912"/>
      <sheetName val="対象者リスト"/>
      <sheetName val="受取配当金"/>
      <sheetName val="入力シート"/>
      <sheetName val="形材部品マスター"/>
      <sheetName val="企画書"/>
      <sheetName val="52wG部門ﾗﾝｷﾝｸﾞ"/>
      <sheetName val="●キャンペーン・企画ヒアリング"/>
      <sheetName val="昨比データ"/>
      <sheetName val="月末"/>
      <sheetName val="Rent_Roll"/>
      <sheetName val="Sheet5"/>
      <sheetName val="Sheet6"/>
      <sheetName val="Sheet7"/>
      <sheetName val="Sheet8"/>
      <sheetName val="Sheet9"/>
      <sheetName val="資材ＳＩＭ"/>
      <sheetName val="コード(腕時計)"/>
      <sheetName val="POP製作Ｂ"/>
      <sheetName val="PＯＰ制作Ａ新"/>
      <sheetName val="区分"/>
      <sheetName val="台湾～ｵﾏｰﾝ"/>
      <sheetName val="損益計画"/>
      <sheetName val="メニュー"/>
      <sheetName val="設定"/>
      <sheetName val="フリーダイヤル"/>
      <sheetName val="機種"/>
      <sheetName val="発信元課金"/>
      <sheetName val="帳票"/>
      <sheetName val="ST障害管理表"/>
      <sheetName val="Wﾁｪｯｸ表"/>
      <sheetName val="share"/>
      <sheetName val="売上速報19973"/>
      <sheetName val="全国"/>
      <sheetName val="エンド"/>
      <sheetName val="ラックEXPO"/>
      <sheetName val="クロス昨年"/>
      <sheetName val="クロス売上"/>
      <sheetName val="入力用"/>
      <sheetName val="ｼﾞｬｽｺ商報"/>
      <sheetName val="集計①"/>
      <sheetName val="与信ｵｰﾊﾞｰ"/>
      <sheetName val="メンテナンス受付台帳"/>
      <sheetName val="個数単価推移２００１"/>
      <sheetName val="報告依頼部署"/>
      <sheetName val="tbl"/>
      <sheetName val="カーサイクル"/>
      <sheetName val="3_hashihara48"/>
      <sheetName val="与信一覧_(2)5"/>
      <sheetName val="8510_(2)4"/>
      <sheetName val="2000LISTｔｒｕｅ_11174"/>
      <sheetName val="Sheet1_(2)4"/>
      <sheetName val="RD9508V_XLS4"/>
      <sheetName val="10_20-11_124"/>
      <sheetName val="大連製造ＶＡコストダウン金額纏め_(＄1000以上)_1"/>
      <sheetName val="Plan_sbA4"/>
      <sheetName val="市場クレーム明細_4"/>
      <sheetName val="_Recovered_SheetName__1_2"/>
      <sheetName val="NST_(4)2"/>
      <sheetName val="H9_11"/>
      <sheetName val="Rent_Roll1"/>
      <sheetName val="32_ＹＢ構成"/>
      <sheetName val="⑧-2ﾊﾟﾀｰﾝ別店舗一覧"/>
      <sheetName val="ﾌﾞﾗｼ梶"/>
      <sheetName val="アンケート集計(12.3）"/>
      <sheetName val="HA実販"/>
      <sheetName val="部門別計画表"/>
      <sheetName val="30IY"/>
      <sheetName val="VIVA"/>
      <sheetName val="30VIVA"/>
      <sheetName val="ドイト"/>
      <sheetName val="30ドイト"/>
      <sheetName val="島忠"/>
      <sheetName val="30島忠"/>
      <sheetName val="貼付用"/>
      <sheetName val="家電担当者 "/>
      <sheetName val="Tp040611-2%"/>
      <sheetName val="集計シート(合算)"/>
      <sheetName val="ﾁｭｰﾘｯﾌﾟ"/>
      <sheetName val="ﾕﾘ"/>
      <sheetName val="ｽｲｾﾝ_ﾋﾔｼﾝｽ_ｸﾛｯｶｽ"/>
      <sheetName val="店舗情報"/>
      <sheetName val="42.ＹＢ構成"/>
      <sheetName val="万代比数"/>
      <sheetName val=""/>
      <sheetName val="taalcode"/>
      <sheetName val="Product"/>
      <sheetName val="全体AP資料10月(ＨＥ)"/>
      <sheetName val="与信一覧_(2)6"/>
      <sheetName val="8510_(2)5"/>
      <sheetName val="2000LISTｔｒｕｅ_11175"/>
      <sheetName val="Sheet1_(2)5"/>
      <sheetName val="RD9508V_XLS5"/>
      <sheetName val="10_20-11_125"/>
      <sheetName val="市場クレーム明細_5"/>
      <sheetName val="Plan_sbA5"/>
      <sheetName val="大連製造ＶＡコストダウン金額纏め_(＄1000以上)_2"/>
      <sheetName val="_Recovered_SheetName__1_3"/>
      <sheetName val="NST_(4)3"/>
      <sheetName val="H9_12"/>
      <sheetName val="Rent_Roll2"/>
      <sheetName val="32_ＹＢ構成1"/>
      <sheetName val="店舗（合算）"/>
      <sheetName val="見積書"/>
      <sheetName val="集計シート(IY)"/>
      <sheetName val="net_qty"/>
      <sheetName val="品種別計画表〈予算）"/>
      <sheetName val="作業"/>
      <sheetName val="新商品比率ｸﾞﾗﾌ"/>
      <sheetName val="０５"/>
      <sheetName val="開店"/>
      <sheetName val="貼付画面1"/>
      <sheetName val="ﾌｰｽﾞ売荒"/>
      <sheetName val="仕入処理ルール"/>
      <sheetName val="業態"/>
      <sheetName val="店舗一覧"/>
      <sheetName val="事業部"/>
      <sheetName val="商品台帳"/>
      <sheetName val="検質報告書"/>
      <sheetName val="コンテナ事故報告"/>
      <sheetName val="ﾊｰﾄﾞ①【全データ】"/>
      <sheetName val="選択"/>
      <sheetName val="ライン・月別　品目数表"/>
      <sheetName val="生産計画"/>
      <sheetName val="広域２部３部結合"/>
      <sheetName val="Sheet16"/>
      <sheetName val="比較ヘッダー"/>
      <sheetName val="01-072"/>
      <sheetName val="shtWork1"/>
      <sheetName val="銘柄７（浸透ﾗﾝｸ）"/>
      <sheetName val="印鑑捺印ﾏｸﾛ"/>
      <sheetName val="ﾁﾗｼ"/>
      <sheetName val="取引先等一覧"/>
      <sheetName val="単価"/>
      <sheetName val="新MDPC納品状況（ＩＹ）"/>
      <sheetName val="011101"/>
      <sheetName val="与信一覧_(2)7"/>
      <sheetName val="8510_(2)6"/>
      <sheetName val="2000LISTｔｒｕｅ_11176"/>
      <sheetName val="Sheet1_(2)6"/>
      <sheetName val="_Recovered_SheetName__1_4"/>
      <sheetName val="RD9508V_XLS6"/>
      <sheetName val="10_20-11_126"/>
      <sheetName val="市場クレーム明細_6"/>
      <sheetName val="Plan_sbA6"/>
      <sheetName val="NST_(4)4"/>
      <sheetName val="大連製造ＶＡコストダウン金額纏め_(＄1000以上)_3"/>
      <sheetName val="H9_13"/>
      <sheetName val="Rent_Roll3"/>
      <sheetName val="32_ＹＢ構成2"/>
      <sheetName val="0127000受注処理"/>
      <sheetName val="台帳"/>
      <sheetName val="第２章 1.食料品消費支出2"/>
      <sheetName val="窓枠ｾｯﾄR"/>
      <sheetName val="クレーム解析記録"/>
      <sheetName val="比較表"/>
      <sheetName val="商品構成ｸﾞﾗﾌ（売価別）"/>
      <sheetName val="計算"/>
      <sheetName val="区分値シート"/>
      <sheetName val="加工"/>
      <sheetName val="加工２"/>
      <sheetName val="商品マスタ"/>
      <sheetName val="店別売上構成比"/>
      <sheetName val="外食Z県別"/>
      <sheetName val="D28依頼書表紙"/>
      <sheetName val="ｷﾞﾌﾄ"/>
      <sheetName val="JUUGYOUIN"/>
      <sheetName val="加工シート"/>
      <sheetName val="溶接付加"/>
      <sheetName val="■13店別展開パターン表 (3)"/>
      <sheetName val="■13店別展開パターン表"/>
      <sheetName val="ＭG５５５、５５４チャンネル"/>
      <sheetName val="プルダウンメニュー20190201"/>
      <sheetName val="プルダウンメニュー20190401"/>
      <sheetName val="家電担当者_"/>
      <sheetName val="42_ＹＢ構成"/>
      <sheetName val="アンケート集計(12_3）"/>
      <sheetName val="ぶつﾏｽﾀｰ"/>
      <sheetName val="布団乾燥機ｐｐｍ"/>
      <sheetName val="QRＳ"/>
      <sheetName val="MCDSS"/>
      <sheetName val="選択項目一覧 "/>
      <sheetName val="SIM00_SB"/>
      <sheetName val="売上集計"/>
      <sheetName val="ﾏｽﾀｰ入･出力ｼｰﾄ"/>
      <sheetName val="プルダウン項目"/>
      <sheetName val="宅配伝票リスト"/>
      <sheetName val="APPLE"/>
      <sheetName val="H7昇格者"/>
      <sheetName val="YAMADA_TSUKUMO_分類比較"/>
      <sheetName val="Sheet4"/>
      <sheetName val="イキプラ選定ラインクラス表"/>
      <sheetName val="契約上棟ｸﾞﾗﾌ"/>
      <sheetName val="貼付画面T"/>
      <sheetName val="貼付画面R"/>
      <sheetName val="週別主力商品(婦人)"/>
      <sheetName val="市場規模"/>
      <sheetName val="○得計画"/>
      <sheetName val="データ"/>
      <sheetName val="ﾃﾞｰﾀ入力"/>
      <sheetName val="仕入計画AI8月"/>
      <sheetName val="平均単価"/>
      <sheetName val="選択項目"/>
      <sheetName val="06.05"/>
      <sheetName val="06.05イン"/>
      <sheetName val="06.05直営"/>
      <sheetName val="現状鳥栖 (事業部予測) "/>
      <sheetName val="ﾏｽﾀｰ"/>
      <sheetName val="原紙"/>
      <sheetName val="確認完了報告"/>
      <sheetName val="経費FMT 管理科目"/>
      <sheetName val="分類一覧"/>
      <sheetName val="昨年比データ"/>
      <sheetName val="ワーク"/>
      <sheetName val="SC入替"/>
      <sheetName val="0801_03全体実績集計"/>
      <sheetName val="8.3～新商品"/>
      <sheetName val="ﾃﾞｰﾀｼｰﾄ"/>
      <sheetName val="シート１"/>
      <sheetName val="抽出_Pivot"/>
      <sheetName val="3月消臭元"/>
      <sheetName val="外注データ(ここへ入力)"/>
      <sheetName val="ディックＤ"/>
      <sheetName val="フジＤ"/>
      <sheetName val="事Ｄ"/>
      <sheetName val="発売済（価格表反映済）"/>
      <sheetName val="NJ基本data"/>
      <sheetName val="現場監督情報"/>
      <sheetName val="案件一覧控え"/>
      <sheetName val="月別落込(新店込)"/>
      <sheetName val="ＦＤ実績 "/>
      <sheetName val="㋱ＰＯＳｏｕｔ実績"/>
      <sheetName val="8月度メーカー比較"/>
      <sheetName val="201808実績"/>
      <sheetName val="201908実績"/>
      <sheetName val="前年比較"/>
      <sheetName val="盆金封"/>
      <sheetName val="軽減税率･ﾊﾝﾃﾞｨﾌｧﾝ"/>
      <sheetName val="STｹｼ･ﾋﾟｯﾄ"/>
      <sheetName val="STｹｼ比較"/>
      <sheetName val="6月度"/>
      <sheetName val="７月度 "/>
      <sheetName val="8月度"/>
      <sheetName val="マスク"/>
      <sheetName val="業務依頼書"/>
      <sheetName val="ﾘﾍﾞｰﾄﾗﾝｸ2000"/>
      <sheetName val="工事予算書"/>
      <sheetName val="アパート６６６０"/>
      <sheetName val="第3四半期（完）"/>
      <sheetName val="弊社分類別実績"/>
      <sheetName val="貴社分類別別実績"/>
      <sheetName val="１"/>
      <sheetName val="ﾘｽﾄ"/>
      <sheetName val="全件ﾘｽﾄ"/>
      <sheetName val="Front Cover 表紙（３SET）"/>
      <sheetName val="現地通貨"/>
      <sheetName val="店舗P"/>
      <sheetName val="Catalog"/>
      <sheetName val="Settings"/>
      <sheetName val="一覧"/>
      <sheetName val="配荷目標"/>
      <sheetName val="新"/>
      <sheetName val="集計表"/>
      <sheetName val="人時予算"/>
      <sheetName val="与信一覧_(2)8"/>
      <sheetName val="8510_(2)7"/>
      <sheetName val="2000LISTｔｒｕｅ_11177"/>
      <sheetName val="Sheet1_(2)7"/>
      <sheetName val="RD9508V_XLS7"/>
      <sheetName val="市場クレーム明細_7"/>
      <sheetName val="_Recovered_SheetName__1_5"/>
      <sheetName val="10_20-11_127"/>
      <sheetName val="NST_(4)5"/>
      <sheetName val="H9_14"/>
      <sheetName val="Plan_sbA7"/>
      <sheetName val="大連製造ＶＡコストダウン金額纏め_(＄1000以上)_4"/>
      <sheetName val="32_ＹＢ構成3"/>
      <sheetName val="Rent_Roll4"/>
      <sheetName val="家電担当者_1"/>
      <sheetName val="42_ＹＢ構成1"/>
      <sheetName val="アンケート集計(12_3）1"/>
      <sheetName val="第２章_1_食料品消費支出2"/>
      <sheetName val="■13店別展開パターン表_(3)"/>
      <sheetName val="選択項目一覧_"/>
      <sheetName val="経費FMT_管理科目"/>
      <sheetName val="8_3～新商品"/>
      <sheetName val="06_05"/>
      <sheetName val="06_05イン"/>
      <sheetName val="06_05直営"/>
      <sheetName val="現状鳥栖_(事業部予測)_"/>
      <sheetName val="ＦＤ実績_"/>
      <sheetName val="７月度_"/>
      <sheetName val="与信一覧_(2)9"/>
      <sheetName val="8510_(2)8"/>
      <sheetName val="2000LISTｔｒｕｅ_11178"/>
      <sheetName val="Sheet1_(2)8"/>
      <sheetName val="RD9508V_XLS8"/>
      <sheetName val="10_20-11_128"/>
      <sheetName val="Plan_sbA8"/>
      <sheetName val="市場クレーム明細_8"/>
      <sheetName val="_Recovered_SheetName__1_6"/>
      <sheetName val="NST_(4)6"/>
      <sheetName val="大連製造ＶＡコストダウン金額纏め_(＄1000以上)_5"/>
      <sheetName val="H9_15"/>
      <sheetName val="Rent_Roll5"/>
      <sheetName val="32_ＹＢ構成4"/>
      <sheetName val="アンケート集計(12_3）2"/>
      <sheetName val="家電担当者_2"/>
      <sheetName val="42_ＹＢ構成2"/>
      <sheetName val="第２章_1_食料品消費支出21"/>
      <sheetName val="■13店別展開パターン表_(3)1"/>
      <sheetName val="選択項目一覧_1"/>
      <sheetName val="06_051"/>
      <sheetName val="06_05イン1"/>
      <sheetName val="06_05直営1"/>
      <sheetName val="現状鳥栖_(事業部予測)_1"/>
      <sheetName val="8_3～新商品1"/>
      <sheetName val="ＦＤ実績_1"/>
      <sheetName val="７月度_1"/>
      <sheetName val="経費FMT_管理科目1"/>
      <sheetName val="ﾃﾚｺTｼｬﾂ"/>
      <sheetName val="消すな！"/>
      <sheetName val="棚卸030203下田"/>
      <sheetName val="ＮＣ"/>
      <sheetName val="和風アイス調査アンケート結果"/>
      <sheetName val="基本"/>
      <sheetName val="ﾌﾙｰﾂ村pet"/>
      <sheetName val="表紙数字"/>
      <sheetName val="WORK"/>
      <sheetName val="データ作成シート"/>
      <sheetName val="予算・計画検証"/>
      <sheetName val="サマリ"/>
      <sheetName val="貸出比較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/>
      <sheetData sheetId="458"/>
      <sheetData sheetId="459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 refreshError="1"/>
      <sheetData sheetId="475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 refreshError="1"/>
      <sheetData sheetId="604" refreshError="1"/>
      <sheetData sheetId="605" refreshError="1"/>
      <sheetData sheetId="606" refreshError="1"/>
      <sheetData sheetId="607"/>
      <sheetData sheetId="608" refreshError="1"/>
      <sheetData sheetId="609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賞与引当2002"/>
      <sheetName val="RD9501V"/>
      <sheetName val="昨対"/>
      <sheetName val="賞与引当2002.xls"/>
      <sheetName val="RD9505A"/>
      <sheetName val="%E8%B3%9E%E4%B8%8E%E5%BC%95%E5%"/>
      <sheetName val="11wG部門ﾗﾝｷﾝｸﾞ"/>
      <sheetName val="#REF"/>
      <sheetName val="入金実96"/>
      <sheetName val="与信管理帳合"/>
      <sheetName val="粗利率順Wﾁｪｯｸ表"/>
      <sheetName val="入力シート"/>
      <sheetName val="5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体"/>
      <sheetName val="Sheet1"/>
      <sheetName val="Sheet2"/>
      <sheetName val="Sheet3"/>
      <sheetName val="#REF"/>
      <sheetName val="#REF!"/>
      <sheetName val="全合計"/>
      <sheetName val="13年度発生売上予算"/>
      <sheetName val="RD9501V"/>
      <sheetName val="HQ"/>
      <sheetName val="HE(他）"/>
      <sheetName val="Ｃ’表"/>
      <sheetName val="NEW95G2"/>
      <sheetName val="GSV目標"/>
      <sheetName val="A"/>
      <sheetName val="３期Gurafuiかつて"/>
      <sheetName val="住所録"/>
      <sheetName val="RD9505A"/>
      <sheetName val="更新版"/>
      <sheetName val="ﾃﾞｰﾀ"/>
      <sheetName val="11wG部門ﾗﾝｷﾝｸﾞ"/>
      <sheetName val="得意先実績(LEDｼｰﾘﾝｸﾞ)"/>
      <sheetName val="提供用EXCEL"/>
      <sheetName val="与信一覧 (2)"/>
      <sheetName val="Plan sbA"/>
      <sheetName val="昨対"/>
      <sheetName val="店別納品実績入力"/>
      <sheetName val="什器ﾘｽﾄ(ﾊﾟｰﾂ)"/>
      <sheetName val="提案書"/>
      <sheetName val="好調不調"/>
      <sheetName val="容量別シェア（年別）　"/>
      <sheetName val="事業部"/>
      <sheetName val="●キャンペーン・企画ヒアリング"/>
      <sheetName val="Ｃ’’表"/>
      <sheetName val="shere"/>
      <sheetName val="ｱｸｾｽｸﾞﾗﾌ"/>
      <sheetName val="第２章 1.食料品消費支出2"/>
      <sheetName val="大_中項目"/>
      <sheetName val="Ｃ’’’’表"/>
      <sheetName val="SBプラ鉢"/>
      <sheetName val="バックデータ"/>
      <sheetName val="直送ｺﾝﾃﾅ管理表"/>
      <sheetName val="宛名"/>
      <sheetName val="Plan_sbA"/>
      <sheetName val="与信一覧_(2)"/>
      <sheetName val="00Sheet1"/>
      <sheetName val="表3"/>
      <sheetName val="管理引当金"/>
      <sheetName val="竹四つ目垣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D9501V"/>
      <sheetName val="Sheet1"/>
      <sheetName val="ENGEI"/>
      <sheetName val="ぺっと"/>
      <sheetName val="収納"/>
      <sheetName val="工具"/>
      <sheetName val="カー用品"/>
      <sheetName val="日用品"/>
      <sheetName val="全社"/>
      <sheetName val="RD9505O"/>
      <sheetName val="RD9505A"/>
      <sheetName val="[RD9"/>
      <sheetName val="_RD9"/>
      <sheetName val="5月"/>
      <sheetName val="#REF"/>
      <sheetName val="改廃一覧社外秘"/>
      <sheetName val="端末設置状況"/>
      <sheetName val="手順①追加修正連絡票"/>
      <sheetName val="涼味"/>
      <sheetName val="トレンド表"/>
      <sheetName val="RD9508V"/>
      <sheetName val="Ｃ’表"/>
      <sheetName val="西川繊維２０９ニトリ在庫報告"/>
      <sheetName val="NEW95G2"/>
      <sheetName val="43"/>
      <sheetName val="おでん"/>
      <sheetName val="国勢DATA1"/>
      <sheetName val="国勢DATA2"/>
      <sheetName val="国勢DATA3"/>
      <sheetName val="国勢DATA県"/>
      <sheetName val="消費DATA1"/>
      <sheetName val="消費DATA2"/>
      <sheetName val="消費DATA3"/>
      <sheetName val="消費DATA県"/>
      <sheetName val="13年度発生売上予算"/>
      <sheetName val="入力リスト"/>
      <sheetName val="表3"/>
      <sheetName val="図8"/>
      <sheetName val="ﾄﾞｯﾄｺﾑ"/>
      <sheetName val="行楽ﾌｪｱ"/>
      <sheetName val="表紙"/>
      <sheetName val="shtBuff"/>
      <sheetName val="仕訳①"/>
      <sheetName val="媒体管理表"/>
      <sheetName val="copy1"/>
      <sheetName val="好調不調"/>
      <sheetName val="昨対"/>
      <sheetName val="与信一覧 (2)"/>
      <sheetName val="HQ"/>
      <sheetName val="GSV目標"/>
      <sheetName val="大型店版"/>
      <sheetName val="収納・インテ"/>
      <sheetName val="#REF!"/>
      <sheetName val="ｱｸｾｽｸﾞﾗﾌ"/>
      <sheetName val="HE(他）"/>
      <sheetName val="仕入先"/>
      <sheetName val="対象製品"/>
      <sheetName val="住所録"/>
      <sheetName val="全合計"/>
      <sheetName val="PAK6263"/>
      <sheetName val="更新版"/>
      <sheetName val="11wG部門ﾗﾝｷﾝｸﾞ"/>
      <sheetName val="ｵｰﾀﾞｰ"/>
      <sheetName val="SKU_31"/>
      <sheetName val="配荷"/>
      <sheetName val="8510 (2)"/>
      <sheetName val="0310"/>
      <sheetName val="1"/>
      <sheetName val="竹四つ目垣"/>
      <sheetName val="CM予定表(～2012年3月）"/>
      <sheetName val="shere"/>
      <sheetName val="25DJ40"/>
      <sheetName val="ﾃﾞｰﾀ"/>
      <sheetName val="提案書"/>
      <sheetName val="Ｗｅｂｱﾝｹｰﾄ①"/>
      <sheetName val="Ｗｅｂｱﾝｹｰﾄ②"/>
      <sheetName val="data"/>
      <sheetName val="ﾊｰﾄﾞｵﾌｨｽ価格表"/>
      <sheetName val="一覧表"/>
      <sheetName val="CPU"/>
      <sheetName val="12月"/>
      <sheetName val="043"/>
      <sheetName val="046"/>
      <sheetName val="055"/>
      <sheetName val="ﾃﾞｰﾀｲﾝﾌﾟｯﾄ欄"/>
      <sheetName val="dptFMT"/>
      <sheetName val="事FMT"/>
      <sheetName val="調FMT"/>
      <sheetName val="ｶﾃ"/>
      <sheetName val="Control"/>
      <sheetName val="8以上社員"/>
      <sheetName val="規格書"/>
      <sheetName val="人口移動第４表"/>
      <sheetName val="13_hashihara01"/>
      <sheetName val="29_hashihara13"/>
      <sheetName val="大人12"/>
      <sheetName val="A"/>
      <sheetName val="入力フォーム"/>
      <sheetName val="para"/>
      <sheetName val="１業種"/>
      <sheetName val="宛名"/>
      <sheetName val="ExChange"/>
      <sheetName val="社外秘；HCﾋﾞｼﾞﾈｽﾁｬﾝｽ"/>
      <sheetName val="販売目標"/>
      <sheetName val="バックデータ"/>
      <sheetName val="SBプラ鉢"/>
      <sheetName val="2000LISTｔｒｕｅ 1117"/>
      <sheetName val="実績・予測"/>
      <sheetName val="北空貼"/>
      <sheetName val="累計出荷実績"/>
      <sheetName val="Sheet1 (2)"/>
      <sheetName val="記入ﾌｫｰﾑ"/>
      <sheetName val="４週指示"/>
      <sheetName val="提出用EXCEL"/>
      <sheetName val="営業所８"/>
      <sheetName val="RD9508V.XLS"/>
      <sheetName val="新ﾗｲﾝ(部品展開)"/>
      <sheetName val="ｲﾎﾞ竹販売数調整"/>
      <sheetName val="管理引当金"/>
      <sheetName val="P1実績①"/>
      <sheetName val="Sheet3"/>
      <sheetName val="元データー"/>
      <sheetName val="通常発注書"/>
      <sheetName val="全体定番確定表"/>
      <sheetName val="生人台帳"/>
      <sheetName val="目次"/>
      <sheetName val="ｼｰﾄ1"/>
      <sheetName val="マスター"/>
      <sheetName val="POP&amp;什器"/>
      <sheetName val="単価は最低納価使用"/>
      <sheetName val="市場クレーム明細 "/>
      <sheetName val="与信一覧_(2)"/>
      <sheetName val="包材リスト"/>
      <sheetName val="初回納品"/>
      <sheetName val="POP申請フォーマット（ここに入力してください）"/>
      <sheetName val="_Recovered_SheetName_ 1_"/>
      <sheetName val="5-6月キャンペーン"/>
      <sheetName val="ケチャップ有り"/>
      <sheetName val="Ｃ’’表"/>
      <sheetName val="Ｃ’’’’表"/>
      <sheetName val="管理引当"/>
      <sheetName val="領収書"/>
      <sheetName val="編集用シート"/>
      <sheetName val="10.20-11.12"/>
      <sheetName val="検査結果一覧"/>
      <sheetName val="NST (4)"/>
      <sheetName val="12年■SAS計画（全店舗）■"/>
      <sheetName val="０５３合計"/>
      <sheetName val="　月次報告（数値データ）　"/>
      <sheetName val="日本チーム計算根拠"/>
      <sheetName val="②仙台"/>
      <sheetName val="①器具製作実績グラフ"/>
      <sheetName val="与信管理帳合"/>
      <sheetName val="粗利率順Wﾁｪｯｸ表"/>
      <sheetName val="板資材(M)"/>
      <sheetName val="入力"/>
      <sheetName val="①品名・梱包入力"/>
      <sheetName val="_REF"/>
      <sheetName val="健康ﾌｪｱ外注(ﾌﾞﾛｯｸ)"/>
      <sheetName val="仕様変更進捗（ＡＬＬ）"/>
      <sheetName val="ｷﾞﾌﾄ・ﾃﾅﾝﾄ除く"/>
      <sheetName val="基本量販店動向"/>
      <sheetName val="点数"/>
      <sheetName val="データ入力"/>
      <sheetName val="SEIｶﾗｰ"/>
      <sheetName val="売上(衣)"/>
      <sheetName val="原料ﾚｼﾋﾟ"/>
      <sheetName val="商品ﾏｽﾀｰ"/>
      <sheetName val="POP-YMDMH-ARI040930-1"/>
      <sheetName val="店別"/>
      <sheetName val="H9.1"/>
      <sheetName val="与信一覧_(2)1"/>
      <sheetName val="8510_(2)"/>
      <sheetName val="2000LISTｔｒｕｅ_1117"/>
      <sheetName val="Sheet1_(2)"/>
      <sheetName val="RD9508V_XLS"/>
      <sheetName val="市場クレーム明細_"/>
      <sheetName val="_Recovered_SheetName__1_"/>
      <sheetName val="10_20-11_12"/>
      <sheetName val="ﾌﾟﾚｾﾞﾝ資"/>
      <sheetName val="明細"/>
      <sheetName val="じんこうTOPICS"/>
      <sheetName val="Plan sbA"/>
      <sheetName val="ROI"/>
      <sheetName val="地域B"/>
      <sheetName val="G5"/>
      <sheetName val="D3"/>
      <sheetName val="大連製造ＶＡコストダウン金額纏め (＄1000以上)."/>
      <sheetName val="033"/>
      <sheetName val="Plan_sbA"/>
      <sheetName val="提供用EXCEL"/>
      <sheetName val="与信一覧_(2)2"/>
      <sheetName val="8510_(2)1"/>
      <sheetName val="2000LISTｔｒｕｅ_11171"/>
      <sheetName val="Sheet1_(2)1"/>
      <sheetName val="RD9508V_XLS1"/>
      <sheetName val="10_20-11_121"/>
      <sheetName val="Plan_sbA1"/>
      <sheetName val="市場クレーム明細_1"/>
      <sheetName val="不点灯交換の情報記載"/>
      <sheetName val="与信一覧_(2)3"/>
      <sheetName val="8510_(2)2"/>
      <sheetName val="2000LISTｔｒｕｅ_11172"/>
      <sheetName val="Sheet1_(2)2"/>
      <sheetName val="RD9508V_XLS2"/>
      <sheetName val="10_20-11_122"/>
      <sheetName val="Plan_sbA2"/>
      <sheetName val="市場クレーム明細_2"/>
      <sheetName val="日8L_B"/>
      <sheetName val="graph"/>
      <sheetName val="２月店舗経費実績"/>
      <sheetName val="１．社内ﾈｯﾄﾜｰｸﾊｰﾄﾞｳｪｱ"/>
      <sheetName val="検査結果一覧(日本受入)"/>
      <sheetName val="先行管理記入例"/>
      <sheetName val="全件リスト"/>
      <sheetName val="Ｃ実績①"/>
      <sheetName val="店舗マスタ"/>
      <sheetName val="部材表"/>
      <sheetName val="品目リスト"/>
      <sheetName val="営業所一覧"/>
      <sheetName val="LIST"/>
      <sheetName val="リスト"/>
      <sheetName val="SKU"/>
      <sheetName val="直送ｺﾝﾃﾅ管理表"/>
      <sheetName val="支給品一覧表"/>
      <sheetName val="⑤弁当"/>
      <sheetName val="基本cvs動向"/>
      <sheetName val="価格表"/>
      <sheetName val="経費"/>
      <sheetName val="証拠"/>
      <sheetName val="②東京"/>
      <sheetName val="②大阪"/>
      <sheetName val="本体バック"/>
      <sheetName val="SINAZ4月"/>
      <sheetName val="0606販売予測"/>
      <sheetName val="NST_(4)"/>
      <sheetName val="営業実績"/>
      <sheetName val="万田酵素モニター"/>
      <sheetName val="47下管理"/>
      <sheetName val="大容量ﾀｲﾌﾟ"/>
      <sheetName val="ダンジ"/>
      <sheetName val="商品一覧"/>
      <sheetName val="入金実96"/>
      <sheetName val="元データ"/>
      <sheetName val="品種別数量"/>
      <sheetName val="Ｃ'表"/>
      <sheetName val="外注トライ"/>
      <sheetName val="廃番ﾃﾞｯﾄﾞ"/>
      <sheetName val="定数"/>
      <sheetName val="マスタ"/>
      <sheetName val="与信一覧_(2)4"/>
      <sheetName val="8510_(2)3"/>
      <sheetName val="2000LISTｔｒｕｅ_11173"/>
      <sheetName val="Sheet1_(2)3"/>
      <sheetName val="RD9508V_XLS3"/>
      <sheetName val="市場クレーム明細_3"/>
      <sheetName val="_Recovered_SheetName__1_1"/>
      <sheetName val="10_20-11_123"/>
      <sheetName val="NST_(4)1"/>
      <sheetName val="H9_1"/>
      <sheetName val="Plan_sbA3"/>
      <sheetName val="大連製造ＶＡコストダウン金額纏め_(＄1000以上)_"/>
      <sheetName val="鳥栖"/>
      <sheetName val="USA_3期グラフ"/>
      <sheetName val="【大連】部門損益"/>
      <sheetName val="11年度発生売上予算提出書類"/>
      <sheetName val="2401"/>
      <sheetName val="Macro1"/>
      <sheetName val="Rent Roll"/>
      <sheetName val="Sheet2"/>
      <sheetName val="32.ＹＢ構成"/>
      <sheetName val="対象者リスト"/>
      <sheetName val="52wG部門ﾗﾝｷﾝｸﾞ"/>
      <sheetName val="0901"/>
      <sheetName val="0902"/>
      <sheetName val="0903"/>
      <sheetName val="0904"/>
      <sheetName val="0905"/>
      <sheetName val="0906"/>
      <sheetName val="0907"/>
      <sheetName val="0908"/>
      <sheetName val="0909"/>
      <sheetName val="0910"/>
      <sheetName val="0911"/>
      <sheetName val="0912"/>
      <sheetName val="受取配当金"/>
      <sheetName val="●キャンペーン・企画ヒアリング"/>
      <sheetName val="形材部品マスター"/>
      <sheetName val="企画書"/>
      <sheetName val="昨比データ"/>
      <sheetName val="売上速報19973"/>
      <sheetName val="全国"/>
      <sheetName val="エンド"/>
      <sheetName val="クレジット決済"/>
      <sheetName val="メニュー"/>
      <sheetName val="設定"/>
      <sheetName val="フリーダイヤル"/>
      <sheetName val="機種"/>
      <sheetName val="発信元課金"/>
      <sheetName val="帳票"/>
      <sheetName val="Rent_Roll"/>
      <sheetName val="Sheet5"/>
      <sheetName val="Sheet6"/>
      <sheetName val="Sheet7"/>
      <sheetName val="Sheet8"/>
      <sheetName val="Sheet9"/>
      <sheetName val="ST障害管理表"/>
      <sheetName val="ラックEXPO"/>
      <sheetName val="クロス昨年"/>
      <sheetName val="クロス売上"/>
      <sheetName val="入力用"/>
      <sheetName val="ｼﾞｬｽｺ商報"/>
      <sheetName val="集計①"/>
      <sheetName val="資材ＳＩＭ"/>
      <sheetName val="Wﾁｪｯｸ表"/>
      <sheetName val="損益計画"/>
      <sheetName val="報告依頼部署"/>
      <sheetName val="コード(腕時計)"/>
      <sheetName val="POP製作Ｂ"/>
      <sheetName val="PＯＰ制作Ａ新"/>
      <sheetName val="区分"/>
      <sheetName val="台湾～ｵﾏｰﾝ"/>
      <sheetName val="share"/>
      <sheetName val="与信ｵｰﾊﾞｰ"/>
      <sheetName val="入力シート"/>
      <sheetName val="HA実販"/>
      <sheetName val="部門別計画表"/>
      <sheetName val="メンテナンス受付台帳"/>
      <sheetName val="個数単価推移２００１"/>
      <sheetName val="ﾁｭｰﾘｯﾌﾟ"/>
      <sheetName val="ﾕﾘ"/>
      <sheetName val="ｽｲｾﾝ_ﾋﾔｼﾝｽ_ｸﾛｯｶｽ"/>
      <sheetName val="店舗情報"/>
      <sheetName val="30IY"/>
      <sheetName val="VIVA"/>
      <sheetName val="30VIVA"/>
      <sheetName val="ドイト"/>
      <sheetName val="30ドイト"/>
      <sheetName val="島忠"/>
      <sheetName val="30島忠"/>
      <sheetName val="貼付用"/>
      <sheetName val="家電担当者 "/>
      <sheetName val="Tp040611-2%"/>
      <sheetName val="集計シート(合算)"/>
      <sheetName val="42.ＹＢ構成"/>
      <sheetName val="月末"/>
      <sheetName val="tbl"/>
      <sheetName val="カーサイクル"/>
      <sheetName val="与信一覧_(2)5"/>
      <sheetName val="8510_(2)4"/>
      <sheetName val="2000LISTｔｒｕｅ_11174"/>
      <sheetName val="Sheet1_(2)4"/>
      <sheetName val="RD9508V_XLS4"/>
      <sheetName val="10_20-11_124"/>
      <sheetName val="大連製造ＶＡコストダウン金額纏め_(＄1000以上)_1"/>
      <sheetName val="Plan_sbA4"/>
      <sheetName val="市場クレーム明細_4"/>
      <sheetName val="_Recovered_SheetName__1_2"/>
      <sheetName val="NST_(4)2"/>
      <sheetName val="H9_11"/>
      <sheetName val="Rent_Roll1"/>
      <sheetName val="32_ＹＢ構成"/>
      <sheetName val="3_hashihara48"/>
      <sheetName val="⑧-2ﾊﾟﾀｰﾝ別店舗一覧"/>
      <sheetName val=""/>
      <sheetName val="ﾌﾞﾗｼ梶"/>
      <sheetName val="アンケート集計(12.3）"/>
      <sheetName val="万代比数"/>
      <sheetName val="taalcode"/>
      <sheetName val="Product"/>
      <sheetName val="全体AP資料10月(ＨＥ)"/>
      <sheetName val="与信一覧_(2)6"/>
      <sheetName val="8510_(2)5"/>
      <sheetName val="2000LISTｔｒｕｅ_11175"/>
      <sheetName val="Sheet1_(2)5"/>
      <sheetName val="RD9508V_XLS5"/>
      <sheetName val="10_20-11_125"/>
      <sheetName val="市場クレーム明細_5"/>
      <sheetName val="Plan_sbA5"/>
      <sheetName val="大連製造ＶＡコストダウン金額纏め_(＄1000以上)_2"/>
      <sheetName val="_Recovered_SheetName__1_3"/>
      <sheetName val="NST_(4)3"/>
      <sheetName val="H9_12"/>
      <sheetName val="Rent_Roll2"/>
      <sheetName val="32_ＹＢ構成1"/>
      <sheetName val="店舗（合算）"/>
      <sheetName val="見積書"/>
      <sheetName val="集計シート(IY)"/>
      <sheetName val="net_qty"/>
      <sheetName val="貼付画面1"/>
      <sheetName val="ﾌｰｽﾞ売荒"/>
      <sheetName val="作業"/>
      <sheetName val="０５"/>
      <sheetName val="新商品比率ｸﾞﾗﾌ"/>
      <sheetName val="開店"/>
      <sheetName val="商品台帳"/>
      <sheetName val="選択"/>
      <sheetName val="ライン・月別　品目数表"/>
      <sheetName val="店舗一覧"/>
      <sheetName val="検質報告書"/>
      <sheetName val="コンテナ事故報告"/>
      <sheetName val="業態"/>
      <sheetName val="仕入処理ルール"/>
      <sheetName val="事業部"/>
      <sheetName val="ﾊｰﾄﾞ①【全データ】"/>
      <sheetName val="品種別計画表〈予算）"/>
      <sheetName val="生産計画"/>
      <sheetName val="比較ヘッダー"/>
      <sheetName val="Sheet16"/>
      <sheetName val="広域２部３部結合"/>
      <sheetName val="0127000受注処理"/>
      <sheetName val="ﾁﾗｼ"/>
      <sheetName val="取引先等一覧"/>
      <sheetName val="01-072"/>
      <sheetName val="shtWork1"/>
      <sheetName val="銘柄７（浸透ﾗﾝｸ）"/>
      <sheetName val="印鑑捺印ﾏｸﾛ"/>
      <sheetName val="011101"/>
      <sheetName val="単価"/>
      <sheetName val="新MDPC納品状況（ＩＹ）"/>
      <sheetName val="区分値シート"/>
      <sheetName val="与信一覧_(2)7"/>
      <sheetName val="8510_(2)6"/>
      <sheetName val="2000LISTｔｒｕｅ_11176"/>
      <sheetName val="Sheet1_(2)6"/>
      <sheetName val="_Recovered_SheetName__1_4"/>
      <sheetName val="RD9508V_XLS6"/>
      <sheetName val="10_20-11_126"/>
      <sheetName val="市場クレーム明細_6"/>
      <sheetName val="Plan_sbA6"/>
      <sheetName val="NST_(4)4"/>
      <sheetName val="大連製造ＶＡコストダウン金額纏め_(＄1000以上)_3"/>
      <sheetName val="H9_13"/>
      <sheetName val="Rent_Roll3"/>
      <sheetName val="32_ＹＢ構成2"/>
      <sheetName val="台帳"/>
      <sheetName val="計算"/>
      <sheetName val="加工"/>
      <sheetName val="加工２"/>
      <sheetName val="第２章 1.食料品消費支出2"/>
      <sheetName val="商品マスタ"/>
      <sheetName val="店別売上構成比"/>
      <sheetName val="外食Z県別"/>
      <sheetName val="家電担当者_"/>
      <sheetName val="42_ＹＢ構成"/>
      <sheetName val="アンケート集計(12_3）"/>
      <sheetName val="MCDSS"/>
      <sheetName val="D28依頼書表紙"/>
      <sheetName val="JUUGYOUIN"/>
      <sheetName val="ｷﾞﾌﾄ"/>
      <sheetName val="選択項目一覧 "/>
      <sheetName val="加工シート"/>
      <sheetName val="溶接付加"/>
      <sheetName val="■13店別展開パターン表 (3)"/>
      <sheetName val="■13店別展開パターン表"/>
      <sheetName val="ＭG５５５、５５４チャンネル"/>
      <sheetName val="Sheet4"/>
      <sheetName val="プルダウンメニュー20190201"/>
      <sheetName val="プルダウンメニュー20190401"/>
      <sheetName val="窓枠ｾｯﾄR"/>
      <sheetName val="QRＳ"/>
      <sheetName val="イキプラ選定ラインクラス表"/>
      <sheetName val="契約上棟ｸﾞﾗﾌ"/>
      <sheetName val="貼付画面T"/>
      <sheetName val="貼付画面R"/>
      <sheetName val="週別主力商品(婦人)"/>
      <sheetName val="SIM00_SB"/>
      <sheetName val="クレーム解析記録"/>
      <sheetName val="比較表"/>
      <sheetName val="売上集計"/>
      <sheetName val="ﾏｽﾀｰ入･出力ｼｰﾄ"/>
      <sheetName val="プルダウン項目"/>
      <sheetName val="宅配伝票リスト"/>
      <sheetName val="APPLE"/>
      <sheetName val="H7昇格者"/>
      <sheetName val="市場規模"/>
      <sheetName val="分類一覧"/>
      <sheetName val="経費FMT 管理科目"/>
      <sheetName val="昨年比データ"/>
      <sheetName val="ワーク"/>
      <sheetName val="SC入替"/>
      <sheetName val="0801_03全体実績集計"/>
      <sheetName val="8.3～新商品"/>
      <sheetName val="ﾃﾞｰﾀｼｰﾄ"/>
      <sheetName val="06.05"/>
      <sheetName val="06.05イン"/>
      <sheetName val="06.05直営"/>
      <sheetName val="現状鳥栖 (事業部予測) "/>
      <sheetName val="データ"/>
      <sheetName val="ﾃﾞｰﾀ入力"/>
      <sheetName val="仕入計画AI8月"/>
      <sheetName val="商品構成ｸﾞﾗﾌ（売価別）"/>
      <sheetName val="○得計画"/>
      <sheetName val="平均単価"/>
      <sheetName val="選択項目"/>
      <sheetName val="ﾘﾍﾞｰﾄﾗﾝｸ2000"/>
      <sheetName val="確認完了報告"/>
      <sheetName val="布団乾燥機ｐｐｍ"/>
      <sheetName val="ﾏｽﾀｰ"/>
      <sheetName val="抽出_Pivot"/>
      <sheetName val="シート１"/>
      <sheetName val="業務依頼書"/>
      <sheetName val="3月消臭元"/>
      <sheetName val="外注データ(ここへ入力)"/>
      <sheetName val="ぶつﾏｽﾀｰ"/>
      <sheetName val="ディックＤ"/>
      <sheetName val="フジＤ"/>
      <sheetName val="事Ｄ"/>
      <sheetName val="月別落込(新店込)"/>
      <sheetName val="ＦＤ実績 "/>
      <sheetName val="㋱ＰＯＳｏｕｔ実績"/>
      <sheetName val="8月度メーカー比較"/>
      <sheetName val="201808実績"/>
      <sheetName val="201908実績"/>
      <sheetName val="前年比較"/>
      <sheetName val="盆金封"/>
      <sheetName val="軽減税率･ﾊﾝﾃﾞｨﾌｧﾝ"/>
      <sheetName val="STｹｼ･ﾋﾟｯﾄ"/>
      <sheetName val="STｹｼ比較"/>
      <sheetName val="6月度"/>
      <sheetName val="７月度 "/>
      <sheetName val="8月度"/>
      <sheetName val="マスク"/>
      <sheetName val="NJ基本data"/>
      <sheetName val="現場監督情報"/>
      <sheetName val="案件一覧控え"/>
      <sheetName val="発売済（価格表反映済）"/>
      <sheetName val="工事予算書"/>
      <sheetName val="YAMADA_TSUKUMO_分類比較"/>
      <sheetName val="アパート６６６０"/>
      <sheetName val="原紙"/>
      <sheetName val="現地通貨"/>
      <sheetName val="店舗P"/>
      <sheetName val="Front Cover 表紙（３SET）"/>
      <sheetName val="与信一覧_(2)8"/>
      <sheetName val="8510_(2)7"/>
      <sheetName val="2000LISTｔｒｕｅ_11177"/>
      <sheetName val="Sheet1_(2)7"/>
      <sheetName val="RD9508V_XLS7"/>
      <sheetName val="市場クレーム明細_7"/>
      <sheetName val="_Recovered_SheetName__1_5"/>
      <sheetName val="10_20-11_127"/>
      <sheetName val="NST_(4)5"/>
      <sheetName val="H9_14"/>
      <sheetName val="Plan_sbA7"/>
      <sheetName val="大連製造ＶＡコストダウン金額纏め_(＄1000以上)_4"/>
      <sheetName val="32_ＹＢ構成3"/>
      <sheetName val="Rent_Roll4"/>
      <sheetName val="家電担当者_1"/>
      <sheetName val="42_ＹＢ構成1"/>
      <sheetName val="アンケート集計(12_3）1"/>
      <sheetName val="第２章_1_食料品消費支出2"/>
      <sheetName val="■13店別展開パターン表_(3)"/>
      <sheetName val="選択項目一覧_"/>
      <sheetName val="経費FMT_管理科目"/>
      <sheetName val="8_3～新商品"/>
      <sheetName val="06_05"/>
      <sheetName val="06_05イン"/>
      <sheetName val="06_05直営"/>
      <sheetName val="現状鳥栖_(事業部予測)_"/>
      <sheetName val="ＦＤ実績_"/>
      <sheetName val="７月度_"/>
      <sheetName val="基本"/>
      <sheetName val="ﾌﾙｰﾂ村pet"/>
      <sheetName val="表紙数字"/>
      <sheetName val="第3四半期（完）"/>
      <sheetName val="弊社分類別実績"/>
      <sheetName val="貴社分類別別実績"/>
      <sheetName val="１"/>
      <sheetName val="ﾘｽﾄ"/>
      <sheetName val="全件ﾘｽﾄ"/>
      <sheetName val="Catalog"/>
      <sheetName val="Settings"/>
      <sheetName val="一覧"/>
      <sheetName val="WORK"/>
      <sheetName val="予算・計画検証"/>
      <sheetName val="社員マスタ"/>
      <sheetName val="配荷目標"/>
      <sheetName val="新"/>
      <sheetName val="集計表"/>
      <sheetName val="人時予算"/>
      <sheetName val="与信一覧_(2)9"/>
      <sheetName val="8510_(2)8"/>
      <sheetName val="2000LISTｔｒｕｅ_11178"/>
      <sheetName val="Sheet1_(2)8"/>
      <sheetName val="RD9508V_XLS8"/>
      <sheetName val="10_20-11_128"/>
      <sheetName val="Plan_sbA8"/>
      <sheetName val="市場クレーム明細_8"/>
      <sheetName val="_Recovered_SheetName__1_6"/>
      <sheetName val="NST_(4)6"/>
      <sheetName val="大連製造ＶＡコストダウン金額纏め_(＄1000以上)_5"/>
      <sheetName val="H9_15"/>
      <sheetName val="Rent_Roll5"/>
      <sheetName val="32_ＹＢ構成4"/>
      <sheetName val="アンケート集計(12_3）2"/>
      <sheetName val="家電担当者_2"/>
      <sheetName val="42_ＹＢ構成2"/>
      <sheetName val="第２章_1_食料品消費支出21"/>
      <sheetName val="■13店別展開パターン表_(3)1"/>
      <sheetName val="選択項目一覧_1"/>
      <sheetName val="06_051"/>
      <sheetName val="06_05イン1"/>
      <sheetName val="06_05直営1"/>
      <sheetName val="現状鳥栖_(事業部予測)_1"/>
      <sheetName val="8_3～新商品1"/>
      <sheetName val="ＦＤ実績_1"/>
      <sheetName val="７月度_1"/>
      <sheetName val="経費FMT_管理科目1"/>
      <sheetName val="消すな！"/>
      <sheetName val="棚卸030203下田"/>
      <sheetName val="ＮＣ"/>
      <sheetName val="和風アイス調査アンケート結果"/>
      <sheetName val="日配マスター"/>
      <sheetName val="ParamCATE"/>
      <sheetName val="ParamCLASS"/>
      <sheetName val="ParamTENPO"/>
      <sheetName val="ParamBUMON"/>
      <sheetName val="設定画面"/>
      <sheetName val="つばさ保育園"/>
      <sheetName val="近文保育所"/>
      <sheetName val="いずみこども保育園"/>
      <sheetName val="慈光園保育所"/>
      <sheetName val="東神楽中央保育園"/>
      <sheetName val="神楽保育園 "/>
      <sheetName val="ふたばの庭"/>
      <sheetName val="商品マスター"/>
      <sheetName val="店舗リスト"/>
      <sheetName val="担当表"/>
      <sheetName val="部品分類明細"/>
      <sheetName val="部品分類明細 (2)"/>
      <sheetName val="改廃棚割商品ｶﾙﾃ1（要記入）"/>
      <sheetName val="地域 CD"/>
      <sheetName val="ﾃﾚｺTｼｬﾂ"/>
      <sheetName val="データ作成シート"/>
      <sheetName val="サマリ"/>
      <sheetName val="消耗品"/>
      <sheetName val="貸出比較"/>
      <sheetName val="仕入"/>
      <sheetName val="シミュレーションD1 "/>
      <sheetName val="Front_Cover_表紙（３SET）"/>
      <sheetName val="地域_C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/>
      <sheetData sheetId="444"/>
      <sheetData sheetId="445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 refreshError="1"/>
      <sheetData sheetId="610" refreshError="1"/>
      <sheetData sheetId="611" refreshError="1"/>
      <sheetData sheetId="612" refreshError="1"/>
      <sheetData sheetId="613"/>
      <sheetData sheetId="614"/>
      <sheetData sheetId="615"/>
      <sheetData sheetId="616"/>
      <sheetData sheetId="617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/>
      <sheetData sheetId="64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与信一覧 (2)"/>
      <sheetName val="与信一覧_(2)"/>
      <sheetName val="住所録"/>
      <sheetName val="GSV目標"/>
      <sheetName val="ｱｸｾｽｸﾞﾗﾌ"/>
      <sheetName val="与信会議資料"/>
      <sheetName val="NEW95G2"/>
      <sheetName val="RD9501V"/>
      <sheetName val="#REF"/>
      <sheetName val="SBプラ鉢"/>
      <sheetName val="更新版"/>
      <sheetName val="HQ"/>
      <sheetName val="13年度発生売上予算"/>
      <sheetName val="RD9505A"/>
      <sheetName val="shere"/>
      <sheetName val="Ｃ’表"/>
      <sheetName val="領収書"/>
      <sheetName val="編集用シート"/>
      <sheetName val="SKU_31"/>
      <sheetName val="昨対"/>
      <sheetName val="表3"/>
      <sheetName val="全合計"/>
      <sheetName val="HE(他）"/>
      <sheetName val="提供用EXCEL"/>
      <sheetName val="ﾄﾞｯﾄｺﾑ"/>
      <sheetName val="部門別計画"/>
      <sheetName val="●キャンペーン・企画ヒアリング"/>
      <sheetName val="XS"/>
      <sheetName val="#REF!"/>
      <sheetName val="全国計"/>
      <sheetName val="与信一覧_(2)1"/>
      <sheetName val="受取配当金"/>
      <sheetName val="1"/>
      <sheetName val="5月"/>
      <sheetName val="クレーム解析記録"/>
      <sheetName val="与信一覧_(2)2"/>
      <sheetName val="Ｃ’’表"/>
      <sheetName val="2000LISTｔｒｕｅ 1117"/>
      <sheetName val="11wG部門ﾗﾝｷﾝｸﾞ"/>
      <sheetName val="竹四つ目垣"/>
      <sheetName val="入力"/>
      <sheetName val="社外秘；HCﾋﾞｼﾞﾈｽﾁｬﾝｽ"/>
      <sheetName val="Plan sbA"/>
      <sheetName val="宛名"/>
      <sheetName val="４週指示"/>
      <sheetName val="8以上社員"/>
      <sheetName val="ｵｰﾀﾞｰ"/>
      <sheetName val="与信一覧_(2)3"/>
      <sheetName val="2000LISTｔｒｕｅ_1117"/>
      <sheetName val="Plan_sbA"/>
      <sheetName val="国別"/>
      <sheetName val="6月&amp;12月 (2)"/>
      <sheetName val="SUMMARY"/>
      <sheetName val="Data input"/>
      <sheetName val="与信一覧_(2)4"/>
      <sheetName val="2000LISTｔｒｕｅ_11171"/>
      <sheetName val="Plan_sbA1"/>
      <sheetName val="商品リスト"/>
      <sheetName val="図8"/>
      <sheetName val="Ｃ’’’’表"/>
      <sheetName val="外注トライ"/>
      <sheetName val="　月次報告（数値データ）　"/>
      <sheetName val="売価納価ｻｲｽﾞ "/>
      <sheetName val="ＥＯＳ一覧"/>
      <sheetName val="売価JANMST"/>
      <sheetName val="棚割表"/>
      <sheetName val="ﾃﾚｺTｼｬﾂ"/>
      <sheetName val="データ入力"/>
      <sheetName val="直送ｺﾝﾃﾅ管理表"/>
      <sheetName val="ﾃﾞｰﾀ"/>
      <sheetName val="市場規模"/>
      <sheetName val="選択内容1"/>
      <sheetName val="選択内容２"/>
      <sheetName val="Ｃ'表"/>
      <sheetName val="単品入力"/>
      <sheetName val="富田貼"/>
      <sheetName val="シミュレーションD1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SPアプレポ"/>
      <sheetName val="SP商品特徴"/>
      <sheetName val="KTB-23"/>
      <sheetName val="商品特徴"/>
      <sheetName val="転倒防止棒"/>
      <sheetName val="見積"/>
      <sheetName val="耐震バーAP"/>
      <sheetName val="新商品耐震バー"/>
      <sheetName val="#REF!"/>
      <sheetName val="６月方向性 "/>
      <sheetName val="６月店舗 "/>
      <sheetName val="チャレンジ"/>
      <sheetName val="○こだわりDIY"/>
      <sheetName val="○こだわりHK"/>
      <sheetName val="○こだわりEL"/>
      <sheetName val="ライン傾向と対策 "/>
      <sheetName val="利益貢献度（ＤＩＹ）"/>
      <sheetName val="利益貢献度（ＨＫ）"/>
      <sheetName val="利益貢献度（ＥＬ）"/>
      <sheetName val="上位クラス "/>
      <sheetName val="上位単品 "/>
      <sheetName val="RD9501V"/>
      <sheetName val="★月報告format"/>
      <sheetName val="損益"/>
      <sheetName val="①-全社"/>
      <sheetName val="①-ｾﾞﾈﾗﾙ開発"/>
      <sheetName val="①-ｴﾝｼﾞﾆｱ開発"/>
      <sheetName val="★4月報告①"/>
      <sheetName val="★4月報告②"/>
      <sheetName val="【●非表示】開発合算"/>
      <sheetName val="【●非表示】ｾﾞ岸"/>
      <sheetName val="【●非表示】ｾﾞ小野寺"/>
      <sheetName val="【●非表示】ｾﾞ木谷"/>
      <sheetName val="【●非表示】ｾﾞ小栗"/>
      <sheetName val="【●非表示】ｾﾞﾈﾗﾙその他"/>
      <sheetName val="【●非表示】ｴ耕平"/>
      <sheetName val="【●非表示】ｴ高石"/>
      <sheetName val="【●非表示】ｴ原"/>
      <sheetName val="【●非表示】LED開発P"/>
      <sheetName val="【●非表示】ｴﾝｼﾞﾆｱその他"/>
      <sheetName val="【●非表示】ｸﾞﾛｰﾊﾞﾙ"/>
      <sheetName val="AP(ｴﾝｼﾞﾆｱ)①"/>
      <sheetName val="AP(ｴﾝｼﾞﾆｱ)②"/>
      <sheetName val="AP(ｾﾞﾈﾗﾙ)①"/>
      <sheetName val="AP(ｾﾞﾈﾗﾙ)②"/>
      <sheetName val="▲①-収納ｲﾝﾃ"/>
      <sheetName val="▲①-ﾍﾟｯﾄ"/>
      <sheetName val="▲①-園芸植物"/>
      <sheetName val="▲①-ﾎｰﾑ"/>
      <sheetName val="▲①-HO"/>
      <sheetName val="▲①-HE"/>
      <sheetName val="▲①-資材"/>
      <sheetName val="▲①-LED"/>
      <sheetName val="【●非表示】店舗什器事業部"/>
      <sheetName val="【●非表示】内装家具事業部"/>
      <sheetName val="【●非表示】ｼﾝﾌﾟﾙｽﾀｲﾙ事業部"/>
      <sheetName val="▲②-全社"/>
      <sheetName val="▲②-収納・ｲﾝﾃﾘｱ"/>
      <sheetName val="▲②-ﾍﾟｯﾄ"/>
      <sheetName val="▲②-園芸・植物"/>
      <sheetName val="▲②-ﾎｰﾑ"/>
      <sheetName val="▲②-HO"/>
      <sheetName val="▲②-HE"/>
      <sheetName val="▲②-資材"/>
      <sheetName val="▲②-LED"/>
      <sheetName val="PAK6263"/>
      <sheetName val="元 (2)"/>
      <sheetName val="⑤弁当"/>
      <sheetName val="全合計"/>
      <sheetName val="商品"/>
      <sheetName val="NEW95G2"/>
      <sheetName val="13年度発生売上予算"/>
      <sheetName val="43"/>
      <sheetName val="１業種"/>
      <sheetName val="Control"/>
      <sheetName val="Sheet1"/>
      <sheetName val="Sheet2"/>
      <sheetName val="６月方向性_"/>
      <sheetName val="６月店舗_"/>
      <sheetName val="ライン傾向と対策_"/>
      <sheetName val="上位クラス_"/>
      <sheetName val="上位単品_"/>
      <sheetName val="元_(2)"/>
      <sheetName val="生人台帳"/>
      <sheetName val="情報ﾘｽﾄ"/>
      <sheetName val="更新版"/>
      <sheetName val="IS96S1"/>
      <sheetName val="ﾊｰﾄﾞ①【全データ】"/>
      <sheetName val="与信一覧 (2)"/>
      <sheetName val="HQ"/>
      <sheetName val="表3"/>
      <sheetName val="LIST"/>
      <sheetName val="昨対"/>
      <sheetName val="1"/>
      <sheetName val="竹四つ目垣"/>
      <sheetName val="SBプラ鉢"/>
      <sheetName val="ｻｰｷｭﾚｰﾀｰ"/>
      <sheetName val="ﾗﾐﾈｰﾀｰ"/>
      <sheetName val="シュレッダー"/>
      <sheetName val="高圧洗浄機"/>
      <sheetName val="スチームクリーナー"/>
      <sheetName val="扇風機"/>
      <sheetName val="住所録"/>
      <sheetName val="宛名"/>
      <sheetName val="Ｃ’表"/>
      <sheetName val="提供用EXCEL"/>
      <sheetName val="６月方向性_1"/>
      <sheetName val="６月店舗_1"/>
      <sheetName val="ライン傾向と対策_1"/>
      <sheetName val="上位クラス_1"/>
      <sheetName val="上位単品_1"/>
      <sheetName val="元_(2)1"/>
      <sheetName val="与信一覧_(2)"/>
      <sheetName val="F-ポジショニングＭＰ "/>
      <sheetName val="ｵｰﾀﾞｰ"/>
      <sheetName val="5月"/>
      <sheetName val="一覧表"/>
      <sheetName val="部門別計画表"/>
      <sheetName val="RD9505A"/>
      <sheetName val="52wG部門ﾗﾝｷﾝｸﾞ"/>
      <sheetName val="形材部品マスター"/>
      <sheetName val="ﾁﾗｼ"/>
      <sheetName val="ﾁﾗｼ枚数"/>
      <sheetName val="着工シェア"/>
      <sheetName val="表紙"/>
      <sheetName val="地域 CD"/>
      <sheetName val="６月方向性_2"/>
      <sheetName val="６月店舗_2"/>
      <sheetName val="ライン傾向と対策_2"/>
      <sheetName val="上位クラス_2"/>
      <sheetName val="上位単品_2"/>
      <sheetName val="元_(2)2"/>
      <sheetName val="与信一覧_(2)1"/>
      <sheetName val="F-ポジショニングＭＰ_"/>
      <sheetName val="_REF"/>
      <sheetName val="回答電話番号リスト"/>
      <sheetName val="店長週報"/>
      <sheetName val="ｷﾞﾌﾄ・ﾃﾅﾝﾄ除く"/>
      <sheetName val="GSV目標"/>
      <sheetName val="外注トライ"/>
      <sheetName val="管理引当"/>
      <sheetName val="原価提案書"/>
      <sheetName val="NCC-2"/>
      <sheetName val="NCC-5"/>
      <sheetName val="NCC-11"/>
      <sheetName val="NCC-17"/>
      <sheetName val="図8"/>
      <sheetName val="ケチャップ有り"/>
      <sheetName val="商品台帳"/>
      <sheetName val="A"/>
      <sheetName val="大型店版"/>
      <sheetName val="HA実販"/>
      <sheetName val="ｱｸｾｽｸﾞﾗﾌ"/>
      <sheetName val="単価明細①"/>
      <sheetName val="６月方向性_3"/>
      <sheetName val="６月店舗_3"/>
      <sheetName val="ライン傾向と対策_3"/>
      <sheetName val="上位クラス_3"/>
      <sheetName val="上位単品_3"/>
      <sheetName val="元_(2)3"/>
      <sheetName val="与信一覧_(2)2"/>
      <sheetName val="F-ポジショニングＭＰ_1"/>
      <sheetName val="地域_CD"/>
      <sheetName val="御見積書"/>
      <sheetName val="大_中項目"/>
      <sheetName val="LEDグラフ"/>
      <sheetName val="03月入力用"/>
      <sheetName val="ﾌﾟﾚｾﾞﾝ資"/>
      <sheetName val="Ｃ’’表"/>
      <sheetName val="para"/>
      <sheetName val="◎_OL10他業務用酒販店（ｾｸﾞD除き）"/>
      <sheetName val="野菜1"/>
      <sheetName val="検査結果一覧(日本受入)"/>
      <sheetName val="DATA"/>
      <sheetName val="営業所８"/>
      <sheetName val="契約上棟ｸﾞﾗﾌ"/>
      <sheetName val="Ｐ１５"/>
      <sheetName val="Ｃ実績①"/>
      <sheetName val="企画書"/>
      <sheetName val="推移表（品種別）"/>
      <sheetName val="エリア別既存"/>
      <sheetName val="比較ヘッダー"/>
      <sheetName val="６月方向性_4"/>
      <sheetName val="６月店舗_4"/>
      <sheetName val="ライン傾向と対策_4"/>
      <sheetName val="上位クラス_4"/>
      <sheetName val="上位単品_4"/>
      <sheetName val="元_(2)4"/>
      <sheetName val="与信一覧_(2)3"/>
      <sheetName val="F-ポジショニングＭＰ_2"/>
      <sheetName val="地域_CD1"/>
      <sheetName val="在庫"/>
      <sheetName val="直送ｺﾝﾃﾅ管理表"/>
      <sheetName val="HE(他）"/>
      <sheetName val="バックデータ"/>
      <sheetName val="店在一覧"/>
      <sheetName val="提案書"/>
      <sheetName val="Ｗｅｂｱﾝｹｰﾄ①"/>
      <sheetName val="Ｗｅｂｱﾝｹｰﾄ②"/>
      <sheetName val="ﾊｰﾄﾞｵﾌｨｽ価格表"/>
      <sheetName val="将来に仕掛ける"/>
      <sheetName val="Aセット"/>
      <sheetName val="Bセット"/>
      <sheetName val="売り場"/>
      <sheetName val="ｽｹｼﾞｭｰﾙ表"/>
      <sheetName val="MS計画"/>
      <sheetName val="質問"/>
      <sheetName val="価格とセット販売"/>
      <sheetName val="IS96S1.XLS"/>
      <sheetName val="全国"/>
      <sheetName val="コード表"/>
      <sheetName val="研修コード表"/>
      <sheetName val="参加人数集計"/>
      <sheetName val="リスト"/>
      <sheetName val="P1実績①"/>
      <sheetName val="振替２(１月)"/>
      <sheetName val="領収書"/>
      <sheetName val="編集用シート"/>
      <sheetName val="ﾃﾞｰﾀ"/>
      <sheetName val="処理済"/>
      <sheetName val="shere"/>
      <sheetName val="POP製作Ｂ"/>
      <sheetName val="PＯＰ制作Ａ新"/>
      <sheetName val="データ入力"/>
      <sheetName val="損益計画"/>
      <sheetName val="生産計画"/>
      <sheetName val="ＩＨコンロ鍋セット "/>
      <sheetName val="全件リスト"/>
      <sheetName val="ﾃﾚｺTｼｬﾂ"/>
      <sheetName val="11wG部門ﾗﾝｷﾝｸﾞ"/>
      <sheetName val="2000LISTｔｒｕｅ 1117"/>
      <sheetName val="管理引当金"/>
      <sheetName val="ﾄﾞｯﾄｺﾑ"/>
      <sheetName val="値上下管理表値上用・原紙・手"/>
      <sheetName val="値上下管理表値下用・原紙・手"/>
      <sheetName val="値上用"/>
      <sheetName val="値下用"/>
      <sheetName val="Sheet3"/>
      <sheetName val="⑤優先順位表"/>
      <sheetName val="新Ｍ別"/>
      <sheetName val="Table_G"/>
      <sheetName val="H9.1"/>
      <sheetName val="数値 (婦人)"/>
      <sheetName val="H9_1"/>
      <sheetName val="数値_(婦人)"/>
      <sheetName val="商品ｺｰﾄﾞ一覧"/>
      <sheetName val="FeCr"/>
      <sheetName val="統計"/>
      <sheetName val="富田貼"/>
      <sheetName val="園芸一覧"/>
      <sheetName val="メニュー【数量】 第二事業部"/>
      <sheetName val="ラベル表"/>
      <sheetName val="ｱﾐｸﾚｰﾑ"/>
      <sheetName val="Plan sbA"/>
      <sheetName val="IV&amp;PL"/>
      <sheetName val="実績・予測"/>
      <sheetName val="コルポックス"/>
      <sheetName val="D"/>
      <sheetName val="配送ﾊﾟﾀｰﾝ表"/>
      <sheetName val="人口移動第４表"/>
      <sheetName val="WE800200"/>
      <sheetName val="●キャンペーン・企画ヒアリング"/>
      <sheetName val="CM予定表(～2012年3月）"/>
      <sheetName val="ﾆﾚ机"/>
      <sheetName val="社外秘；HCﾋﾞｼﾞﾈｽﾁｬﾝｽ"/>
      <sheetName val="SKU_31"/>
      <sheetName val="入力"/>
      <sheetName val="仕様変更進捗（ＡＬＬ）"/>
      <sheetName val="支給品一覧表"/>
      <sheetName val="Config"/>
      <sheetName val="00Sheet1"/>
      <sheetName val="全社按分比  "/>
      <sheetName val="ｸﾚｰﾑ報告書作成について"/>
      <sheetName val="第２章 1.食料品消費支出2"/>
      <sheetName val="harima"/>
      <sheetName val="sugi"/>
      <sheetName val="損盕"/>
      <sheetName val="NST (4)"/>
      <sheetName val="2000LISTｔｒｕｅ_1117"/>
      <sheetName val="全社按分比__"/>
      <sheetName val="IS96S1_XLS"/>
      <sheetName val="H9_11"/>
      <sheetName val="数値_(婦人)1"/>
      <sheetName val="メニュー【数量】_第二事業部"/>
      <sheetName val="Plan_sbA"/>
      <sheetName val="第２章_1_食料品消費支出2"/>
      <sheetName val="対象製品"/>
      <sheetName val="明細書"/>
      <sheetName val="2000LISTｔｒｕｅ_11171"/>
      <sheetName val="全社按分比__1"/>
      <sheetName val="IS96S1_XLS1"/>
      <sheetName val="H9_12"/>
      <sheetName val="数値_(婦人)2"/>
      <sheetName val="メニュー【数量】_第二事業部1"/>
      <sheetName val="Plan_sbA1"/>
      <sheetName val="第２章_1_食料品消費支出21"/>
      <sheetName val="011101"/>
      <sheetName val="46WG部門ﾗﾝｷﾝｸﾞ"/>
      <sheetName val="POS Data"/>
      <sheetName val="10.20-11.12"/>
      <sheetName val="ﾊﾟﾗｿﾙ2段"/>
      <sheetName val="POS_Data"/>
      <sheetName val="冷やして"/>
      <sheetName val="99下111G"/>
      <sheetName val="設定"/>
      <sheetName val="Sheet1 (2)"/>
      <sheetName val="提出用EXCEL"/>
      <sheetName val="サマリ"/>
      <sheetName val="POS_Data1"/>
      <sheetName val="10_20-11_12"/>
      <sheetName val="BAB"/>
      <sheetName val="一般用ｶﾃｺﾞﾘｰ別 "/>
      <sheetName val="ＧＭＳ"/>
      <sheetName val="OS"/>
      <sheetName val="3_hashihara48"/>
      <sheetName val="印鑑捺印ﾏｸﾛ"/>
      <sheetName val="単価は最低納価使用"/>
      <sheetName val="SDT"/>
      <sheetName val="DT"/>
      <sheetName val="配荷"/>
      <sheetName val="履歴一覧"/>
      <sheetName val="好調不調"/>
      <sheetName val="目次"/>
      <sheetName val="重点商品ＡＰ(調理家電) "/>
      <sheetName val="新商品比率ｸﾞﾗﾌ"/>
      <sheetName val="EXCEL_DATA"/>
      <sheetName val="猫砂（紙）正"/>
      <sheetName val="0530入金"/>
      <sheetName val="クレジット決済"/>
      <sheetName val="Ｃ'表"/>
      <sheetName val="⑧-2ﾊﾟﾀｰﾝ別店舗一覧"/>
      <sheetName val="H12春_1"/>
      <sheetName val="万田酵素モニター"/>
      <sheetName val="Ｃ’’’’表"/>
      <sheetName val="販促ｽｹｼﾞｭｰﾙ"/>
      <sheetName val="売上速報19973"/>
      <sheetName val="Wﾁｪｯｸ表"/>
      <sheetName val="与信管理帳合"/>
      <sheetName val="（ジャパ抜き ）16年事業計画 (案)"/>
      <sheetName val="鳥栖"/>
      <sheetName val="商品ﾏｽﾀｰ(1月25日)"/>
      <sheetName val="売上(衣)"/>
      <sheetName val="０５３合計"/>
      <sheetName val="行楽ﾌｪｱ"/>
      <sheetName val="新ﾗｲﾝ(部品展開)"/>
      <sheetName val="ｲﾎﾞ竹販売数調整"/>
      <sheetName val="生データ"/>
      <sheetName val="　月次報告（数値データ）　"/>
      <sheetName val="ラックEXPO"/>
      <sheetName val="決裁条件・ルート変更"/>
      <sheetName val="Sheet1_(2)"/>
      <sheetName val="週別主力商品(婦人)"/>
      <sheetName val="通常発注書"/>
      <sheetName val="H9_13"/>
      <sheetName val="数値_(婦人)3"/>
      <sheetName val="Plan_sbA2"/>
      <sheetName val="メニュー【数量】_第二事業部2"/>
      <sheetName val="2000LISTｔｒｕｅ_11172"/>
      <sheetName val="Sheet1_(2)1"/>
      <sheetName val="業態"/>
      <sheetName val="イオンＷＳドリンク剤"/>
      <sheetName val="大正ドリンク剤"/>
      <sheetName val="田辺ドリンク剤"/>
      <sheetName val="DPTﾃ-ﾌﾞﾙ"/>
      <sheetName val=""/>
      <sheetName val="事業部"/>
      <sheetName val="dis00"/>
      <sheetName val="dis01"/>
      <sheetName val="味の素フェア"/>
      <sheetName val="全件反映リスト"/>
      <sheetName val="ﾒﾝﾃ"/>
      <sheetName val="8以上社員"/>
      <sheetName val="明細"/>
      <sheetName val="経費FMT 管理科目"/>
      <sheetName val="POP-YMDMH-ARI040930-1"/>
      <sheetName val="【全データ】"/>
      <sheetName val="For Hier template"/>
      <sheetName val="比較表"/>
      <sheetName val="板資材(M)"/>
      <sheetName val="241"/>
      <sheetName val="入金実96"/>
      <sheetName val="ST障害管理表"/>
      <sheetName val="ｽﾀｰﾄﾎﾞﾀﾝ"/>
      <sheetName val="①品名・梱包入力"/>
      <sheetName val="データ貼付け"/>
      <sheetName val="価格表"/>
      <sheetName val="月末"/>
      <sheetName val="４５週"/>
      <sheetName val="SC入替"/>
      <sheetName val="規格書"/>
      <sheetName val="0372176-9B貼付"/>
      <sheetName val="番組ﾏｽﾀｰ"/>
      <sheetName val="QG貼付"/>
      <sheetName val="数値計画（売場分類）"/>
      <sheetName val="平台商品計画"/>
      <sheetName val="データ保存"/>
      <sheetName val="基本cvs動向"/>
      <sheetName val="包材"/>
      <sheetName val="商品ﾏｽﾀｰ"/>
      <sheetName val="工贸劳务费请求明细"/>
      <sheetName val="生活用品劳务费请求明细"/>
      <sheetName val="与信ｵｰﾊﾞｰ"/>
      <sheetName val="経費"/>
      <sheetName val="廃番ﾃﾞｯﾄﾞ"/>
      <sheetName val="taalcode"/>
      <sheetName val="041(茶） "/>
      <sheetName val="dptFMT"/>
      <sheetName val="事FMT"/>
      <sheetName val="調FMT"/>
      <sheetName val="ｶﾃ"/>
      <sheetName val="家電担当者 "/>
      <sheetName val="SEIｶﾗｰ"/>
      <sheetName val="Ｓ一月度"/>
      <sheetName val="第3四半期（完）"/>
      <sheetName val="０５"/>
      <sheetName val="graph"/>
      <sheetName val="本体バック"/>
      <sheetName val="商品形名表"/>
      <sheetName val="商品一覧表"/>
      <sheetName val="窓枠ｾｯﾄR"/>
      <sheetName val="納価目標"/>
      <sheetName val="シート1"/>
      <sheetName val="部品分類明細"/>
      <sheetName val="部品分類明細 "/>
      <sheetName val="⇒計算式データ"/>
      <sheetName val="事業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#REF!"/>
      <sheetName val="ﾃﾞｰﾀ"/>
      <sheetName val="IS96S1"/>
      <sheetName val="Ｃ’表"/>
      <sheetName val="13年度発生売上予算"/>
      <sheetName val="NEW95G2"/>
      <sheetName val="RD9501V"/>
      <sheetName val="GSV目標"/>
      <sheetName val="全合計"/>
      <sheetName val="11wG部門ﾗﾝｷﾝｸﾞ"/>
      <sheetName val="2000LISTｔｒｕｅ 1117"/>
      <sheetName val="管理引当金"/>
      <sheetName val="表紙"/>
      <sheetName val="A"/>
      <sheetName val="バックデータ"/>
      <sheetName val="RD9505A"/>
      <sheetName val="HQ"/>
      <sheetName val="SBプラ鉢"/>
      <sheetName val="昨対"/>
      <sheetName val="更新版"/>
      <sheetName val="HE(他）"/>
      <sheetName val="5月"/>
      <sheetName val="SPアプレポ"/>
      <sheetName val="SP商品特徴"/>
      <sheetName val="KTB-23"/>
      <sheetName val="商品特徴"/>
      <sheetName val="転倒防止棒"/>
      <sheetName val="見積"/>
      <sheetName val="耐震バーAP"/>
      <sheetName val="新商品耐震バー"/>
      <sheetName val="６月方向性 "/>
      <sheetName val="６月店舗 "/>
      <sheetName val="チャレンジ"/>
      <sheetName val="○こだわりDIY"/>
      <sheetName val="○こだわりHK"/>
      <sheetName val="○こだわりEL"/>
      <sheetName val="ライン傾向と対策 "/>
      <sheetName val="利益貢献度（ＤＩＹ）"/>
      <sheetName val="利益貢献度（ＨＫ）"/>
      <sheetName val="利益貢献度（ＥＬ）"/>
      <sheetName val="上位クラス "/>
      <sheetName val="上位単品 "/>
      <sheetName val="★月報告format"/>
      <sheetName val="損益"/>
      <sheetName val="①-全社"/>
      <sheetName val="①-ｾﾞﾈﾗﾙ開発"/>
      <sheetName val="①-ｴﾝｼﾞﾆｱ開発"/>
      <sheetName val="★4月報告①"/>
      <sheetName val="★4月報告②"/>
      <sheetName val="【●非表示】開発合算"/>
      <sheetName val="【●非表示】ｾﾞ岸"/>
      <sheetName val="【●非表示】ｾﾞ小野寺"/>
      <sheetName val="【●非表示】ｾﾞ木谷"/>
      <sheetName val="【●非表示】ｾﾞ小栗"/>
      <sheetName val="【●非表示】ｾﾞﾈﾗﾙその他"/>
      <sheetName val="【●非表示】ｴ耕平"/>
      <sheetName val="【●非表示】ｴ高石"/>
      <sheetName val="【●非表示】ｴ原"/>
      <sheetName val="【●非表示】LED開発P"/>
      <sheetName val="【●非表示】ｴﾝｼﾞﾆｱその他"/>
      <sheetName val="【●非表示】ｸﾞﾛｰﾊﾞﾙ"/>
      <sheetName val="AP(ｴﾝｼﾞﾆｱ)①"/>
      <sheetName val="AP(ｴﾝｼﾞﾆｱ)②"/>
      <sheetName val="AP(ｾﾞﾈﾗﾙ)①"/>
      <sheetName val="AP(ｾﾞﾈﾗﾙ)②"/>
      <sheetName val="▲①-収納ｲﾝﾃ"/>
      <sheetName val="▲①-ﾍﾟｯﾄ"/>
      <sheetName val="▲①-園芸植物"/>
      <sheetName val="▲①-ﾎｰﾑ"/>
      <sheetName val="▲①-HO"/>
      <sheetName val="▲①-HE"/>
      <sheetName val="▲①-資材"/>
      <sheetName val="▲①-LED"/>
      <sheetName val="【●非表示】店舗什器事業部"/>
      <sheetName val="【●非表示】内装家具事業部"/>
      <sheetName val="【●非表示】ｼﾝﾌﾟﾙｽﾀｲﾙ事業部"/>
      <sheetName val="▲②-全社"/>
      <sheetName val="▲②-収納・ｲﾝﾃﾘｱ"/>
      <sheetName val="▲②-ﾍﾟｯﾄ"/>
      <sheetName val="▲②-園芸・植物"/>
      <sheetName val="▲②-ﾎｰﾑ"/>
      <sheetName val="▲②-HO"/>
      <sheetName val="▲②-HE"/>
      <sheetName val="▲②-資材"/>
      <sheetName val="▲②-LED"/>
      <sheetName val="PAK6263"/>
      <sheetName val="元 (2)"/>
      <sheetName val="６月方向性_"/>
      <sheetName val="６月店舗_"/>
      <sheetName val="ライン傾向と対策_"/>
      <sheetName val="上位クラス_"/>
      <sheetName val="上位単品_"/>
      <sheetName val="元_(2)"/>
      <sheetName val="⑤弁当"/>
      <sheetName val="商品"/>
      <sheetName val="43"/>
      <sheetName val="１業種"/>
      <sheetName val="Control"/>
      <sheetName val="Sheet1"/>
      <sheetName val="Sheet2"/>
      <sheetName val="生人台帳"/>
      <sheetName val="情報ﾘｽﾄ"/>
      <sheetName val="与信一覧 (2)"/>
      <sheetName val="ﾊｰﾄﾞ①【全データ】"/>
      <sheetName val="表3"/>
      <sheetName val="LIST"/>
      <sheetName val="1"/>
      <sheetName val="竹四つ目垣"/>
      <sheetName val="IS96S1.XLS"/>
      <sheetName val="住所録"/>
      <sheetName val="ｻｰｷｭﾚｰﾀｰ"/>
      <sheetName val="ﾗﾐﾈｰﾀｰ"/>
      <sheetName val="シュレッダー"/>
      <sheetName val="高圧洗浄機"/>
      <sheetName val="スチームクリーナー"/>
      <sheetName val="扇風機"/>
      <sheetName val="宛名"/>
      <sheetName val="提供用EXCEL"/>
      <sheetName val="提案書"/>
      <sheetName val="Ｗｅｂｱﾝｹｰﾄ①"/>
      <sheetName val="Ｗｅｂｱﾝｹｰﾄ②"/>
      <sheetName val="data"/>
      <sheetName val="ﾊｰﾄﾞｵﾌｨｽ価格表"/>
      <sheetName val="将来に仕掛ける"/>
      <sheetName val="Aセット"/>
      <sheetName val="Bセット"/>
      <sheetName val="売り場"/>
      <sheetName val="ｽｹｼﾞｭｰﾙ表"/>
      <sheetName val="MS計画"/>
      <sheetName val="質問"/>
      <sheetName val="価格とセット販売"/>
      <sheetName val="値上下管理表値上用・原紙・手"/>
      <sheetName val="値上下管理表値下用・原紙・手"/>
      <sheetName val="値上用"/>
      <sheetName val="値下用"/>
      <sheetName val="Sheet3"/>
      <sheetName val="⑤優先順位表"/>
      <sheetName val="新Ｍ別"/>
      <sheetName val="ﾄﾞｯﾄｺﾑ"/>
      <sheetName val="Table_G"/>
      <sheetName val="H9.1"/>
      <sheetName val="数値 (婦人)"/>
      <sheetName val="H9_1"/>
      <sheetName val="数値_(婦人)"/>
      <sheetName val="商品ｺｰﾄﾞ一覧"/>
      <sheetName val="FeCr"/>
      <sheetName val="統計"/>
      <sheetName val="ｱｸｾｽｸﾞﾗﾌ"/>
      <sheetName val="富田貼"/>
      <sheetName val="園芸一覧"/>
      <sheetName val="メニュー【数量】 第二事業部"/>
      <sheetName val="ラベル表"/>
      <sheetName val="para"/>
      <sheetName val="ｵｰﾀﾞｰ"/>
      <sheetName val="ｱﾐｸﾚｰﾑ"/>
      <sheetName val="Plan sbA"/>
      <sheetName val="IV&amp;PL"/>
      <sheetName val="実績・予測"/>
      <sheetName val="コルポックス"/>
      <sheetName val="D"/>
      <sheetName val="配送ﾊﾟﾀｰﾝ表"/>
      <sheetName val="人口移動第４表"/>
      <sheetName val="WE800200"/>
      <sheetName val="●キャンペーン・企画ヒアリング"/>
      <sheetName val="CM予定表(～2012年3月）"/>
      <sheetName val="ﾆﾚ机"/>
      <sheetName val="社外秘；HCﾋﾞｼﾞﾈｽﾁｬﾝｽ"/>
      <sheetName val="SKU_31"/>
      <sheetName val="入力"/>
      <sheetName val="仕様変更進捗（ＡＬＬ）"/>
      <sheetName val="検査結果一覧(日本受入)"/>
      <sheetName val="支給品一覧表"/>
      <sheetName val="shere"/>
      <sheetName val="Config"/>
      <sheetName val="00Sheet1"/>
      <sheetName val="全社按分比  "/>
      <sheetName val="ｸﾚｰﾑ報告書作成について"/>
      <sheetName val="Ｃ’’表"/>
      <sheetName val="第２章 1.食料品消費支出2"/>
      <sheetName val="harima"/>
      <sheetName val="sugi"/>
      <sheetName val="損盕"/>
      <sheetName val="NST (4)"/>
      <sheetName val="2000LISTｔｒｕｅ_1117"/>
      <sheetName val="全社按分比__"/>
      <sheetName val="６月方向性_1"/>
      <sheetName val="６月店舗_1"/>
      <sheetName val="ライン傾向と対策_1"/>
      <sheetName val="上位クラス_1"/>
      <sheetName val="上位単品_1"/>
      <sheetName val="元_(2)1"/>
      <sheetName val="与信一覧_(2)"/>
      <sheetName val="IS96S1_XLS"/>
      <sheetName val="H9_11"/>
      <sheetName val="数値_(婦人)1"/>
      <sheetName val="メニュー【数量】_第二事業部"/>
      <sheetName val="Plan_sbA"/>
      <sheetName val="第２章_1_食料品消費支出2"/>
      <sheetName val="対象製品"/>
      <sheetName val="2000LISTｔｒｕｅ_11171"/>
      <sheetName val="全社按分比__1"/>
      <sheetName val="６月方向性_2"/>
      <sheetName val="６月店舗_2"/>
      <sheetName val="ライン傾向と対策_2"/>
      <sheetName val="上位クラス_2"/>
      <sheetName val="上位単品_2"/>
      <sheetName val="元_(2)2"/>
      <sheetName val="与信一覧_(2)1"/>
      <sheetName val="IS96S1_XLS1"/>
      <sheetName val="H9_12"/>
      <sheetName val="数値_(婦人)2"/>
      <sheetName val="メニュー【数量】_第二事業部1"/>
      <sheetName val="Plan_sbA1"/>
      <sheetName val="第２章_1_食料品消費支出21"/>
      <sheetName val="011101"/>
      <sheetName val="明細書"/>
      <sheetName val="46WG部門ﾗﾝｷﾝｸﾞ"/>
      <sheetName val=""/>
      <sheetName val="ﾌﾟﾙﾀﾞｳﾝ選択項目"/>
      <sheetName val="Ｃ'表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 refreshError="1"/>
      <sheetData sheetId="2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Ｃ’表"/>
      <sheetName val="分析"/>
      <sheetName val="Ｃ_表"/>
      <sheetName val="Ｃ’’表"/>
      <sheetName val="RD9501V"/>
      <sheetName val="更新版"/>
      <sheetName val="①04シーツ"/>
      <sheetName val="NEW95G2"/>
      <sheetName val="RD9505A"/>
      <sheetName val="データ入力"/>
      <sheetName val="HQ"/>
      <sheetName val="GSV目標"/>
      <sheetName val="昨対"/>
      <sheetName val="社外秘；HCﾋﾞｼﾞﾈｽﾁｬﾝｽ"/>
      <sheetName val="#REF!"/>
      <sheetName val="HE(他）"/>
      <sheetName val="竹四つ目垣"/>
      <sheetName val="表3"/>
      <sheetName val="大人12"/>
      <sheetName val="住所録"/>
      <sheetName val="与信一覧 (2)"/>
      <sheetName val="SBプラ鉢"/>
      <sheetName val="13年度発生売上予算"/>
      <sheetName val="全合計"/>
      <sheetName val="CM予定表(～2012年3月）"/>
      <sheetName val="鳥栖"/>
      <sheetName val="#REF"/>
      <sheetName val="011101"/>
      <sheetName val="ｱﾐｸﾚｰﾑ"/>
      <sheetName val="ｱｸｾｽｸﾞﾗﾌ"/>
      <sheetName val="得意先実績(LEDｼｰﾘﾝｸﾞ)"/>
      <sheetName val="shere"/>
      <sheetName val="図8"/>
      <sheetName val="para"/>
      <sheetName val="万田酵素モニター"/>
      <sheetName val="事業部"/>
      <sheetName val="与信一覧_(2)"/>
      <sheetName val="園芸一覧"/>
      <sheetName val="提案書"/>
      <sheetName val="PAK6263"/>
      <sheetName val="提出用EXCEL"/>
      <sheetName val="入荷待ち"/>
      <sheetName val="比較ヘッダー"/>
      <sheetName val="与信一覧_(2)1"/>
      <sheetName val="クレジット決済"/>
      <sheetName val="BS推移"/>
      <sheetName val="Sheet4"/>
      <sheetName val="まとめ"/>
      <sheetName val="工事予算書"/>
      <sheetName val="×BS推移"/>
      <sheetName val="1"/>
      <sheetName val="Sheet2"/>
      <sheetName val="管理引当金"/>
      <sheetName val=""/>
      <sheetName val="品名ＭＳ"/>
      <sheetName val="区分値シート"/>
      <sheetName val="Ｃ'表"/>
      <sheetName val="plan sba"/>
    </sheetNames>
    <sheetDataSet>
      <sheetData sheetId="0" refreshError="1"/>
      <sheetData sheetId="1">
        <row r="1">
          <cell r="A1" t="str">
            <v>主幹部門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#REF!"/>
      <sheetName val="ﾄﾞｯﾄｺﾑ"/>
      <sheetName val="SD9709"/>
      <sheetName val="NEW95G2"/>
      <sheetName val="SEIｶﾗｰ"/>
      <sheetName val="表3"/>
      <sheetName val="図8"/>
      <sheetName val="SBプラ鉢"/>
      <sheetName val="8以上社員"/>
      <sheetName val="鳥栖"/>
      <sheetName val="RD9501V"/>
      <sheetName val="昨対"/>
      <sheetName val="5月"/>
      <sheetName val="Sheet1"/>
      <sheetName val="Sheet2"/>
      <sheetName val="更新版"/>
      <sheetName val="園芸一覧"/>
      <sheetName val="比較表"/>
      <sheetName val="与信一覧 (2)"/>
      <sheetName val="全合計"/>
      <sheetName val="RD9505A"/>
      <sheetName val="住所録"/>
      <sheetName val="Ｃ’表"/>
      <sheetName val="把手大連バ"/>
      <sheetName val="宛名"/>
      <sheetName val="HQ"/>
      <sheetName val="本体バック"/>
      <sheetName val="提出用EXCEL"/>
      <sheetName val="13年度発生売上予算"/>
      <sheetName val="GSV目標"/>
      <sheetName val="43"/>
      <sheetName val="A"/>
      <sheetName val="提供用EXCEL"/>
      <sheetName val="Plan sbA"/>
      <sheetName val="まとめ"/>
      <sheetName val="11年度発生売上予算提出書類"/>
      <sheetName val="店長週報"/>
      <sheetName val="POP-YMDMH-ARI040930-1"/>
      <sheetName val="部門別計画表"/>
      <sheetName val="品種別計画表〈予算）"/>
      <sheetName val="入力リスト"/>
      <sheetName val="店在一覧"/>
      <sheetName val="回答電話番号リスト"/>
      <sheetName val="企画書（12枚）Excel出力"/>
      <sheetName val="data) 7 機会損失額"/>
      <sheetName val="ﾊｰﾄﾞ①【全データ】"/>
      <sheetName val="返答"/>
      <sheetName val="与信一覧_(2)"/>
      <sheetName val="おでん"/>
      <sheetName val="社外秘；HCﾋﾞｼﾞﾈｽﾁｬﾝｽ"/>
      <sheetName val="shere"/>
      <sheetName val="支社・ブロック別"/>
      <sheetName val="G5"/>
      <sheetName val="地域B"/>
      <sheetName val="好調不調"/>
      <sheetName val="集計表"/>
      <sheetName val="M'S"/>
      <sheetName val="H7昇格者"/>
      <sheetName val="大人12"/>
      <sheetName val="CM予定表(～2012年3月）"/>
      <sheetName val="PAK6263"/>
      <sheetName val="②仙台"/>
      <sheetName val="①器具製作実績グラフ"/>
      <sheetName val="Ｃ’’表"/>
      <sheetName val="検索③"/>
      <sheetName val="検索②"/>
      <sheetName val="検索"/>
      <sheetName val="御見積書"/>
      <sheetName val="ﾁﾗｼ"/>
      <sheetName val="ﾁﾗｼ枚数"/>
      <sheetName val="Control"/>
      <sheetName val="IN"/>
      <sheetName val="harima"/>
      <sheetName val="sugi"/>
      <sheetName val="ﾃﾞｰﾀ"/>
      <sheetName val="与信一覧_(2)1"/>
      <sheetName val="Plan_sbA"/>
      <sheetName val="data)_7_機会損失額"/>
      <sheetName val="１１月"/>
      <sheetName val="99下111G"/>
      <sheetName val="品番順"/>
      <sheetName val="DATA"/>
      <sheetName val="外注トライ"/>
      <sheetName val="対象製品"/>
      <sheetName val="売上"/>
      <sheetName val="Wﾁｪｯｸ表"/>
      <sheetName val="与信管理帳合"/>
      <sheetName val="BS推移"/>
      <sheetName val="CR推移"/>
      <sheetName val="PL推移"/>
      <sheetName val="チームＣＤ"/>
      <sheetName val="分類一覧"/>
      <sheetName val="Effort by Menu Item"/>
      <sheetName val="HE(他）"/>
      <sheetName val="稼働率グラフ（立体）"/>
      <sheetName val="全集計"/>
      <sheetName val="011101"/>
      <sheetName val="ｱﾐｸﾚｰﾑ"/>
      <sheetName val="入力"/>
      <sheetName val="ｱｸｾｽｸﾞﾗﾌ"/>
      <sheetName val="竹四つ目垣"/>
      <sheetName val="00002"/>
      <sheetName val="組立構成"/>
      <sheetName val="11wG部門ﾗﾝｷﾝｸﾞ"/>
      <sheetName val="個数単価推移２００１"/>
      <sheetName val="領収書"/>
      <sheetName val="編集用シート"/>
      <sheetName val="para"/>
      <sheetName val="Plan_sbA1"/>
      <sheetName val="バックデータ"/>
      <sheetName val="配荷目標"/>
      <sheetName val="生人台帳"/>
      <sheetName val="成形構成"/>
      <sheetName val="master"/>
      <sheetName val="2000LISTｔｒｕｅ 1117"/>
      <sheetName val="３ヶ年計画グラフ"/>
      <sheetName val="SKU_31"/>
      <sheetName val="工事予算書"/>
      <sheetName val="部品分類明細"/>
      <sheetName val="事業部"/>
      <sheetName val="部品分類明細 (2)"/>
      <sheetName val="データ入力"/>
      <sheetName val="表紙"/>
      <sheetName val="事業部 (2)"/>
      <sheetName val="部品分類明細 "/>
      <sheetName val="西川繊維２０９ニトリ在庫報告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☆OS"/>
      <sheetName val="03☆大連"/>
      <sheetName val="ﾄｽﾋﾞﾊﾞ運賃"/>
      <sheetName val="表3"/>
      <sheetName val="図8"/>
      <sheetName val="#REF!"/>
      <sheetName val="5月"/>
      <sheetName val="SBプラ鉢"/>
      <sheetName val="RD9505A"/>
      <sheetName val="ﾄﾞｯﾄｺﾑ"/>
      <sheetName val="03運賃"/>
      <sheetName val="管理引当金"/>
      <sheetName val="RD9501V"/>
      <sheetName val="Sheet1"/>
      <sheetName val="Sheet2"/>
      <sheetName val="竹四つ目垣"/>
      <sheetName val="住所録"/>
      <sheetName val="更新版"/>
      <sheetName val="本体バック"/>
      <sheetName val="支給品一覧表"/>
      <sheetName val="全合計"/>
      <sheetName val="昨対"/>
      <sheetName val="BAB"/>
      <sheetName val="与信一覧 (2)"/>
      <sheetName val="入力"/>
      <sheetName val="把手大連バ"/>
      <sheetName val="GSV目標"/>
      <sheetName val="ﾃﾞｰﾀ"/>
      <sheetName val="11wG部門ﾗﾝｷﾝｸﾞ"/>
      <sheetName val="13年度発生売上予算"/>
      <sheetName val="shere"/>
      <sheetName val="011101"/>
      <sheetName val="#REF"/>
      <sheetName val="バックデータ"/>
      <sheetName val="NEW95G2"/>
      <sheetName val="鳥栖"/>
      <sheetName val="MIS"/>
      <sheetName val="ダンジ"/>
      <sheetName val="1_hashihara15"/>
      <sheetName val="9_hashihara15"/>
      <sheetName val="与信一覧_(2)"/>
      <sheetName val="M'S"/>
      <sheetName val="DATA"/>
      <sheetName val="data_IY"/>
      <sheetName val="data_mise"/>
      <sheetName val="data_AITO"/>
      <sheetName val="Ｃ’表"/>
      <sheetName val="商品形名表"/>
      <sheetName val="8以上社員"/>
      <sheetName val="工事予算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Y141"/>
  <sheetViews>
    <sheetView view="pageBreakPreview" zoomScale="85" zoomScaleNormal="70" zoomScaleSheetLayoutView="85" workbookViewId="0">
      <pane ySplit="9" topLeftCell="A10" activePane="bottomLeft" state="frozen"/>
      <selection activeCell="AE1" sqref="AE1"/>
      <selection pane="bottomLeft" activeCell="D15" sqref="D15"/>
    </sheetView>
  </sheetViews>
  <sheetFormatPr defaultColWidth="9" defaultRowHeight="11.25"/>
  <cols>
    <col min="1" max="1" width="2" style="2" customWidth="1"/>
    <col min="2" max="2" width="7" style="3" customWidth="1"/>
    <col min="3" max="3" width="20.625" style="3" customWidth="1"/>
    <col min="4" max="5" width="20.625" style="4" customWidth="1"/>
    <col min="6" max="7" width="15.625" style="4" customWidth="1"/>
    <col min="8" max="9" width="7.625" style="2" customWidth="1"/>
    <col min="10" max="10" width="10.625" style="2" customWidth="1"/>
    <col min="11" max="11" width="25.625" style="2" customWidth="1"/>
    <col min="12" max="12" width="8.625" style="2" customWidth="1"/>
    <col min="13" max="13" width="10.625" style="2" customWidth="1"/>
    <col min="14" max="14" width="5.625" style="2" customWidth="1"/>
    <col min="15" max="15" width="13.25" style="2" customWidth="1"/>
    <col min="16" max="19" width="15.625" style="2" customWidth="1"/>
    <col min="20" max="27" width="10.625" style="2" customWidth="1"/>
    <col min="28" max="28" width="17.625" style="2" customWidth="1"/>
    <col min="29" max="29" width="14.25" style="2" customWidth="1"/>
    <col min="30" max="30" width="10.375" style="2" customWidth="1"/>
    <col min="31" max="31" width="35.25" style="2" customWidth="1"/>
    <col min="32" max="32" width="25.25" style="2" customWidth="1"/>
    <col min="33" max="33" width="14.375" style="2" customWidth="1"/>
    <col min="34" max="35" width="12.625" style="2" customWidth="1"/>
    <col min="36" max="36" width="9.375" style="2" customWidth="1"/>
    <col min="37" max="37" width="17.625" style="2" customWidth="1"/>
    <col min="38" max="38" width="18.75" style="2" customWidth="1"/>
    <col min="39" max="39" width="12.375" style="2" customWidth="1"/>
    <col min="40" max="40" width="16.75" style="2" customWidth="1"/>
    <col min="41" max="41" width="10.625" style="2" customWidth="1"/>
    <col min="42" max="42" width="15.75" style="2" customWidth="1"/>
    <col min="43" max="50" width="9" style="82" customWidth="1"/>
    <col min="51" max="51" width="25.5" style="2" customWidth="1"/>
    <col min="52" max="16384" width="9" style="2"/>
  </cols>
  <sheetData>
    <row r="1" spans="2:51" ht="33.6" customHeight="1">
      <c r="B1" s="66" t="s">
        <v>196</v>
      </c>
      <c r="C1" s="6"/>
      <c r="D1" s="6"/>
      <c r="E1" s="92"/>
      <c r="F1" s="164"/>
      <c r="G1" s="164"/>
      <c r="H1" s="6"/>
      <c r="I1" s="6"/>
      <c r="J1" s="6"/>
      <c r="K1" s="7"/>
      <c r="W1" s="5"/>
      <c r="X1" s="5"/>
      <c r="Y1" s="5"/>
      <c r="Z1" s="5"/>
      <c r="AA1" s="5"/>
      <c r="AD1" s="5"/>
    </row>
    <row r="2" spans="2:51" ht="33.6" customHeight="1">
      <c r="B2" s="6" t="s">
        <v>182</v>
      </c>
      <c r="C2" s="6"/>
      <c r="D2" s="6"/>
      <c r="E2" s="92"/>
      <c r="F2" s="164"/>
      <c r="G2" s="164"/>
      <c r="H2" s="6"/>
      <c r="I2" s="6"/>
      <c r="J2" s="6"/>
      <c r="K2" s="7"/>
      <c r="W2" s="5"/>
      <c r="X2" s="5"/>
      <c r="Y2" s="5"/>
      <c r="Z2" s="5"/>
      <c r="AA2" s="5"/>
      <c r="AD2" s="5"/>
      <c r="AE2" s="133"/>
      <c r="AK2" s="133"/>
    </row>
    <row r="3" spans="2:51" ht="20.100000000000001" customHeight="1">
      <c r="B3" s="204"/>
      <c r="C3" s="204"/>
      <c r="D3" s="89"/>
      <c r="E3" s="89"/>
      <c r="F3" s="202"/>
      <c r="G3" s="202"/>
      <c r="H3" s="8"/>
      <c r="I3" s="9"/>
      <c r="J3" s="9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5"/>
      <c r="X3" s="5"/>
      <c r="Y3" s="5"/>
      <c r="Z3" s="5"/>
      <c r="AA3" s="5"/>
      <c r="AB3" s="20"/>
      <c r="AC3" s="20"/>
      <c r="AD3" s="5"/>
      <c r="AE3" s="133"/>
    </row>
    <row r="4" spans="2:51" ht="20.100000000000001" customHeight="1">
      <c r="B4" s="206" t="s">
        <v>43</v>
      </c>
      <c r="C4" s="206"/>
      <c r="D4" s="207">
        <v>10</v>
      </c>
      <c r="E4" s="89"/>
      <c r="F4" s="202"/>
      <c r="G4" s="202"/>
      <c r="H4" s="8"/>
      <c r="I4" s="9"/>
      <c r="J4" s="9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5"/>
      <c r="X4" s="5"/>
      <c r="Y4" s="5"/>
      <c r="Z4" s="5"/>
      <c r="AA4" s="5"/>
      <c r="AB4" s="20"/>
      <c r="AC4" s="20"/>
      <c r="AD4" s="5"/>
      <c r="AE4" s="133"/>
    </row>
    <row r="5" spans="2:51" ht="20.100000000000001" customHeight="1">
      <c r="B5" s="85" t="s">
        <v>176</v>
      </c>
      <c r="C5" s="67"/>
      <c r="D5" s="208">
        <v>16</v>
      </c>
      <c r="E5" s="90"/>
      <c r="F5" s="90"/>
      <c r="G5" s="9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159"/>
      <c r="X5" s="159"/>
      <c r="Y5" s="159"/>
      <c r="Z5" s="159"/>
      <c r="AA5" s="159"/>
      <c r="AB5" s="20"/>
      <c r="AC5" s="20"/>
      <c r="AD5" s="5"/>
      <c r="AO5" s="3"/>
    </row>
    <row r="6" spans="2:51" ht="20.100000000000001" customHeight="1" thickBot="1">
      <c r="B6" s="205"/>
      <c r="C6" s="204"/>
      <c r="D6" s="91"/>
      <c r="E6" s="91"/>
      <c r="F6" s="165"/>
      <c r="G6" s="165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160"/>
      <c r="X6" s="160"/>
      <c r="Y6" s="160"/>
      <c r="Z6" s="160"/>
      <c r="AA6" s="160"/>
      <c r="AB6" s="20"/>
      <c r="AC6" s="20"/>
      <c r="AD6" s="5"/>
      <c r="AO6" s="3" t="s">
        <v>53</v>
      </c>
    </row>
    <row r="7" spans="2:51" ht="28.5" customHeight="1" thickTop="1" thickBot="1">
      <c r="E7" s="93"/>
      <c r="J7" s="419" t="s">
        <v>37</v>
      </c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420"/>
      <c r="X7" s="420"/>
      <c r="Y7" s="420"/>
      <c r="Z7" s="420"/>
      <c r="AA7" s="420"/>
      <c r="AB7" s="420"/>
      <c r="AC7" s="421"/>
      <c r="AD7" s="422" t="s">
        <v>263</v>
      </c>
      <c r="AE7" s="422"/>
      <c r="AF7" s="422"/>
      <c r="AG7" s="422"/>
      <c r="AH7" s="422"/>
      <c r="AI7" s="422"/>
      <c r="AJ7" s="422"/>
      <c r="AK7" s="422"/>
      <c r="AL7" s="422"/>
      <c r="AM7" s="415" t="s">
        <v>0</v>
      </c>
      <c r="AN7" s="416"/>
      <c r="AO7" s="417" t="s">
        <v>1</v>
      </c>
      <c r="AP7" s="418"/>
      <c r="AQ7" s="187" t="s">
        <v>70</v>
      </c>
      <c r="AR7" s="188"/>
      <c r="AS7" s="187" t="s">
        <v>71</v>
      </c>
      <c r="AT7" s="188"/>
      <c r="AU7" s="188"/>
      <c r="AV7" s="188"/>
      <c r="AW7" s="188"/>
      <c r="AX7" s="188"/>
      <c r="AY7" s="177" t="s">
        <v>189</v>
      </c>
    </row>
    <row r="8" spans="2:51" ht="22.5" customHeight="1" thickBot="1">
      <c r="B8" s="434" t="s">
        <v>3</v>
      </c>
      <c r="C8" s="436" t="s">
        <v>4</v>
      </c>
      <c r="D8" s="438" t="s">
        <v>54</v>
      </c>
      <c r="E8" s="442" t="s">
        <v>83</v>
      </c>
      <c r="F8" s="117" t="s">
        <v>179</v>
      </c>
      <c r="G8" s="117" t="s">
        <v>180</v>
      </c>
      <c r="H8" s="77" t="s">
        <v>5</v>
      </c>
      <c r="I8" s="78" t="s">
        <v>44</v>
      </c>
      <c r="J8" s="440" t="s">
        <v>6</v>
      </c>
      <c r="K8" s="430" t="s">
        <v>36</v>
      </c>
      <c r="L8" s="430" t="s">
        <v>39</v>
      </c>
      <c r="M8" s="430" t="s">
        <v>8</v>
      </c>
      <c r="N8" s="423" t="s">
        <v>68</v>
      </c>
      <c r="O8" s="430" t="s">
        <v>38</v>
      </c>
      <c r="P8" s="430" t="s">
        <v>76</v>
      </c>
      <c r="Q8" s="430" t="s">
        <v>77</v>
      </c>
      <c r="R8" s="430" t="s">
        <v>78</v>
      </c>
      <c r="S8" s="423" t="s">
        <v>79</v>
      </c>
      <c r="T8" s="79" t="s">
        <v>9</v>
      </c>
      <c r="U8" s="79" t="s">
        <v>10</v>
      </c>
      <c r="V8" s="79" t="s">
        <v>11</v>
      </c>
      <c r="W8" s="130" t="s">
        <v>84</v>
      </c>
      <c r="X8" s="130"/>
      <c r="Y8" s="131" t="s">
        <v>75</v>
      </c>
      <c r="Z8" s="131"/>
      <c r="AA8" s="432" t="s">
        <v>66</v>
      </c>
      <c r="AB8" s="53" t="s">
        <v>12</v>
      </c>
      <c r="AC8" s="70" t="s">
        <v>13</v>
      </c>
      <c r="AD8" s="425" t="s">
        <v>185</v>
      </c>
      <c r="AE8" s="427" t="s">
        <v>7</v>
      </c>
      <c r="AF8" s="429" t="s">
        <v>14</v>
      </c>
      <c r="AG8" s="429" t="s">
        <v>15</v>
      </c>
      <c r="AH8" s="125" t="s">
        <v>73</v>
      </c>
      <c r="AI8" s="51" t="s">
        <v>9</v>
      </c>
      <c r="AJ8" s="51" t="s">
        <v>16</v>
      </c>
      <c r="AK8" s="51" t="s">
        <v>12</v>
      </c>
      <c r="AL8" s="214" t="s">
        <v>13</v>
      </c>
      <c r="AM8" s="31" t="s">
        <v>188</v>
      </c>
      <c r="AN8" s="28" t="s">
        <v>17</v>
      </c>
      <c r="AO8" s="28" t="s">
        <v>18</v>
      </c>
      <c r="AP8" s="32" t="s">
        <v>17</v>
      </c>
      <c r="AQ8" s="193"/>
      <c r="AR8" s="189"/>
      <c r="AS8" s="190" t="s">
        <v>45</v>
      </c>
      <c r="AT8" s="190"/>
      <c r="AU8" s="190" t="s">
        <v>46</v>
      </c>
      <c r="AV8" s="190"/>
      <c r="AW8" s="190" t="s">
        <v>47</v>
      </c>
      <c r="AX8" s="194"/>
      <c r="AY8" s="181" t="s">
        <v>2</v>
      </c>
    </row>
    <row r="9" spans="2:51" ht="22.5" customHeight="1" thickBot="1">
      <c r="B9" s="435"/>
      <c r="C9" s="437"/>
      <c r="D9" s="439"/>
      <c r="E9" s="439"/>
      <c r="F9" s="203" t="s">
        <v>181</v>
      </c>
      <c r="G9" s="203" t="s">
        <v>69</v>
      </c>
      <c r="H9" s="68" t="s">
        <v>19</v>
      </c>
      <c r="I9" s="69" t="s">
        <v>20</v>
      </c>
      <c r="J9" s="441"/>
      <c r="K9" s="431"/>
      <c r="L9" s="431"/>
      <c r="M9" s="431"/>
      <c r="N9" s="424"/>
      <c r="O9" s="431"/>
      <c r="P9" s="431"/>
      <c r="Q9" s="431"/>
      <c r="R9" s="431"/>
      <c r="S9" s="424"/>
      <c r="T9" s="71" t="s">
        <v>21</v>
      </c>
      <c r="U9" s="71" t="s">
        <v>22</v>
      </c>
      <c r="V9" s="71" t="s">
        <v>23</v>
      </c>
      <c r="W9" s="132" t="s">
        <v>50</v>
      </c>
      <c r="X9" s="132" t="s">
        <v>51</v>
      </c>
      <c r="Y9" s="132" t="s">
        <v>50</v>
      </c>
      <c r="Z9" s="132" t="s">
        <v>51</v>
      </c>
      <c r="AA9" s="433"/>
      <c r="AB9" s="71" t="s">
        <v>25</v>
      </c>
      <c r="AC9" s="72">
        <v>10</v>
      </c>
      <c r="AD9" s="426"/>
      <c r="AE9" s="428"/>
      <c r="AF9" s="429"/>
      <c r="AG9" s="429"/>
      <c r="AH9" s="126" t="s">
        <v>74</v>
      </c>
      <c r="AI9" s="73" t="s">
        <v>26</v>
      </c>
      <c r="AJ9" s="73" t="s">
        <v>27</v>
      </c>
      <c r="AK9" s="73" t="s">
        <v>25</v>
      </c>
      <c r="AL9" s="215">
        <f>$D$4</f>
        <v>10</v>
      </c>
      <c r="AM9" s="75" t="s">
        <v>24</v>
      </c>
      <c r="AN9" s="216" t="s">
        <v>24</v>
      </c>
      <c r="AO9" s="74" t="s">
        <v>24</v>
      </c>
      <c r="AP9" s="76" t="s">
        <v>24</v>
      </c>
      <c r="AQ9" s="191" t="s">
        <v>48</v>
      </c>
      <c r="AR9" s="192" t="s">
        <v>49</v>
      </c>
      <c r="AS9" s="191" t="s">
        <v>48</v>
      </c>
      <c r="AT9" s="192" t="s">
        <v>49</v>
      </c>
      <c r="AU9" s="191" t="s">
        <v>48</v>
      </c>
      <c r="AV9" s="192" t="s">
        <v>49</v>
      </c>
      <c r="AW9" s="191" t="s">
        <v>48</v>
      </c>
      <c r="AX9" s="195" t="s">
        <v>49</v>
      </c>
      <c r="AY9" s="182" t="s">
        <v>24</v>
      </c>
    </row>
    <row r="10" spans="2:51" ht="22.5" customHeight="1">
      <c r="B10" s="199" t="s">
        <v>177</v>
      </c>
      <c r="C10" s="196"/>
      <c r="D10" s="114"/>
      <c r="E10" s="94">
        <v>0</v>
      </c>
      <c r="F10" s="161"/>
      <c r="G10" s="118"/>
      <c r="H10" s="127"/>
      <c r="I10" s="12"/>
      <c r="J10" s="100" t="s">
        <v>52</v>
      </c>
      <c r="K10" s="166" t="s">
        <v>197</v>
      </c>
      <c r="L10" s="55" t="s">
        <v>198</v>
      </c>
      <c r="M10" s="103">
        <v>0</v>
      </c>
      <c r="N10" s="103">
        <v>0</v>
      </c>
      <c r="O10" s="103">
        <v>0</v>
      </c>
      <c r="P10" s="103">
        <v>0</v>
      </c>
      <c r="Q10" s="103">
        <v>0</v>
      </c>
      <c r="R10" s="103">
        <v>0</v>
      </c>
      <c r="S10" s="103">
        <v>0</v>
      </c>
      <c r="T10" s="11" t="s">
        <v>197</v>
      </c>
      <c r="U10" s="11"/>
      <c r="V10" s="80">
        <v>0</v>
      </c>
      <c r="W10" s="11"/>
      <c r="X10" s="11"/>
      <c r="Y10" s="146" t="s">
        <v>198</v>
      </c>
      <c r="Z10" s="143" t="s">
        <v>198</v>
      </c>
      <c r="AA10" s="80">
        <v>0</v>
      </c>
      <c r="AB10" s="11" t="s">
        <v>198</v>
      </c>
      <c r="AC10" s="22" t="s">
        <v>198</v>
      </c>
      <c r="AD10" s="138">
        <v>0</v>
      </c>
      <c r="AE10" s="169"/>
      <c r="AF10" s="170"/>
      <c r="AG10" s="103"/>
      <c r="AH10" s="134"/>
      <c r="AI10" s="107"/>
      <c r="AJ10" s="146"/>
      <c r="AK10" s="146"/>
      <c r="AL10" s="151"/>
      <c r="AM10" s="33"/>
      <c r="AN10" s="12"/>
      <c r="AO10" s="11"/>
      <c r="AP10" s="22"/>
      <c r="AQ10" s="155"/>
      <c r="AR10" s="122"/>
      <c r="AS10" s="155"/>
      <c r="AT10" s="122"/>
      <c r="AU10" s="155"/>
      <c r="AV10" s="122"/>
      <c r="AW10" s="155"/>
      <c r="AX10" s="178"/>
      <c r="AY10" s="183"/>
    </row>
    <row r="11" spans="2:51" ht="22.5" customHeight="1">
      <c r="B11" s="13" t="s">
        <v>85</v>
      </c>
      <c r="C11" s="112" t="s">
        <v>90</v>
      </c>
      <c r="D11" s="115"/>
      <c r="E11" s="95">
        <v>0</v>
      </c>
      <c r="F11" s="162"/>
      <c r="G11" s="119"/>
      <c r="H11" s="128">
        <v>12</v>
      </c>
      <c r="I11" s="15">
        <v>306</v>
      </c>
      <c r="J11" s="101" t="s">
        <v>89</v>
      </c>
      <c r="K11" s="166" t="s">
        <v>199</v>
      </c>
      <c r="L11" s="55">
        <v>1</v>
      </c>
      <c r="M11" s="104" t="s">
        <v>34</v>
      </c>
      <c r="N11" s="104">
        <v>0</v>
      </c>
      <c r="O11" s="104" t="s">
        <v>200</v>
      </c>
      <c r="P11" s="104" t="s">
        <v>201</v>
      </c>
      <c r="Q11" s="104" t="s">
        <v>202</v>
      </c>
      <c r="R11" s="104" t="s">
        <v>203</v>
      </c>
      <c r="S11" s="104">
        <v>0</v>
      </c>
      <c r="T11" s="14">
        <v>26</v>
      </c>
      <c r="U11" s="14">
        <v>1</v>
      </c>
      <c r="V11" s="81">
        <v>1</v>
      </c>
      <c r="W11" s="54"/>
      <c r="X11" s="54"/>
      <c r="Y11" s="148">
        <v>1</v>
      </c>
      <c r="Z11" s="144">
        <v>1</v>
      </c>
      <c r="AA11" s="81">
        <v>0</v>
      </c>
      <c r="AB11" s="14">
        <v>95.471999999999994</v>
      </c>
      <c r="AC11" s="23">
        <v>15275.519999999999</v>
      </c>
      <c r="AD11" s="140" t="s">
        <v>32</v>
      </c>
      <c r="AE11" s="171"/>
      <c r="AF11" s="172"/>
      <c r="AG11" s="104"/>
      <c r="AH11" s="135"/>
      <c r="AI11" s="108"/>
      <c r="AJ11" s="147"/>
      <c r="AK11" s="147">
        <f t="shared" ref="AK11:AK41" si="0">(AI11/1000)*H11*I11*AJ11</f>
        <v>0</v>
      </c>
      <c r="AL11" s="152">
        <f t="shared" ref="AL11:AL41" si="1">AK11*$D$5*$D$4</f>
        <v>0</v>
      </c>
      <c r="AM11" s="34"/>
      <c r="AN11" s="15">
        <f t="shared" ref="AN11:AN41" si="2">AJ11*AM11</f>
        <v>0</v>
      </c>
      <c r="AO11" s="14"/>
      <c r="AP11" s="23">
        <f t="shared" ref="AP11:AP41" si="3">AJ11*AO11</f>
        <v>0</v>
      </c>
      <c r="AQ11" s="156"/>
      <c r="AR11" s="123"/>
      <c r="AS11" s="156"/>
      <c r="AT11" s="123"/>
      <c r="AU11" s="156"/>
      <c r="AV11" s="123"/>
      <c r="AW11" s="156"/>
      <c r="AX11" s="179"/>
      <c r="AY11" s="184">
        <f t="shared" ref="AY11:AY41" si="4">AN11+AP11+AQ11+AS11+AU11+AW11</f>
        <v>0</v>
      </c>
    </row>
    <row r="12" spans="2:51" ht="22.5" customHeight="1">
      <c r="B12" s="13" t="s">
        <v>85</v>
      </c>
      <c r="C12" s="112" t="s">
        <v>86</v>
      </c>
      <c r="D12" s="115"/>
      <c r="E12" s="95">
        <v>0</v>
      </c>
      <c r="F12" s="162"/>
      <c r="G12" s="119"/>
      <c r="H12" s="128">
        <v>1</v>
      </c>
      <c r="I12" s="15">
        <v>12</v>
      </c>
      <c r="J12" s="101" t="s">
        <v>87</v>
      </c>
      <c r="K12" s="166" t="s">
        <v>204</v>
      </c>
      <c r="L12" s="55">
        <v>3</v>
      </c>
      <c r="M12" s="104" t="s">
        <v>61</v>
      </c>
      <c r="N12" s="104">
        <v>0</v>
      </c>
      <c r="O12" s="104" t="s">
        <v>205</v>
      </c>
      <c r="P12" s="104" t="s">
        <v>206</v>
      </c>
      <c r="Q12" s="104" t="s">
        <v>207</v>
      </c>
      <c r="R12" s="104">
        <v>0</v>
      </c>
      <c r="S12" s="104">
        <v>0</v>
      </c>
      <c r="T12" s="14">
        <v>44</v>
      </c>
      <c r="U12" s="14">
        <v>20</v>
      </c>
      <c r="V12" s="81">
        <v>60</v>
      </c>
      <c r="W12" s="54"/>
      <c r="X12" s="54"/>
      <c r="Y12" s="148">
        <v>20</v>
      </c>
      <c r="Z12" s="144">
        <v>60</v>
      </c>
      <c r="AA12" s="81">
        <v>0</v>
      </c>
      <c r="AB12" s="14">
        <v>31.68</v>
      </c>
      <c r="AC12" s="23">
        <v>5068.8</v>
      </c>
      <c r="AD12" s="139" t="s">
        <v>32</v>
      </c>
      <c r="AE12" s="171"/>
      <c r="AF12" s="172"/>
      <c r="AG12" s="104"/>
      <c r="AH12" s="135"/>
      <c r="AI12" s="108"/>
      <c r="AJ12" s="147"/>
      <c r="AK12" s="147">
        <f t="shared" si="0"/>
        <v>0</v>
      </c>
      <c r="AL12" s="152">
        <f t="shared" si="1"/>
        <v>0</v>
      </c>
      <c r="AM12" s="34"/>
      <c r="AN12" s="15">
        <f t="shared" si="2"/>
        <v>0</v>
      </c>
      <c r="AO12" s="14"/>
      <c r="AP12" s="23">
        <f t="shared" si="3"/>
        <v>0</v>
      </c>
      <c r="AQ12" s="156"/>
      <c r="AR12" s="123"/>
      <c r="AS12" s="156"/>
      <c r="AT12" s="123"/>
      <c r="AU12" s="156"/>
      <c r="AV12" s="123"/>
      <c r="AW12" s="156"/>
      <c r="AX12" s="179"/>
      <c r="AY12" s="184">
        <f t="shared" si="4"/>
        <v>0</v>
      </c>
    </row>
    <row r="13" spans="2:51" ht="22.5" customHeight="1">
      <c r="B13" s="13" t="s">
        <v>85</v>
      </c>
      <c r="C13" s="112" t="s">
        <v>86</v>
      </c>
      <c r="D13" s="115"/>
      <c r="E13" s="95">
        <v>0</v>
      </c>
      <c r="F13" s="162"/>
      <c r="G13" s="119"/>
      <c r="H13" s="128">
        <v>24</v>
      </c>
      <c r="I13" s="15">
        <v>365</v>
      </c>
      <c r="J13" s="101" t="s">
        <v>139</v>
      </c>
      <c r="K13" s="166" t="s">
        <v>208</v>
      </c>
      <c r="L13" s="55">
        <v>1</v>
      </c>
      <c r="M13" s="104" t="s">
        <v>64</v>
      </c>
      <c r="N13" s="104">
        <v>0</v>
      </c>
      <c r="O13" s="104" t="s">
        <v>209</v>
      </c>
      <c r="P13" s="104" t="s">
        <v>210</v>
      </c>
      <c r="Q13" s="104" t="s">
        <v>211</v>
      </c>
      <c r="R13" s="104" t="s">
        <v>212</v>
      </c>
      <c r="S13" s="104">
        <v>0</v>
      </c>
      <c r="T13" s="14">
        <v>2</v>
      </c>
      <c r="U13" s="14">
        <v>1</v>
      </c>
      <c r="V13" s="81">
        <v>1</v>
      </c>
      <c r="W13" s="54"/>
      <c r="X13" s="54"/>
      <c r="Y13" s="148">
        <v>1</v>
      </c>
      <c r="Z13" s="144">
        <v>1</v>
      </c>
      <c r="AA13" s="81">
        <v>0</v>
      </c>
      <c r="AB13" s="14">
        <v>17.52</v>
      </c>
      <c r="AC13" s="23">
        <v>2803.2</v>
      </c>
      <c r="AD13" s="139" t="s">
        <v>32</v>
      </c>
      <c r="AE13" s="171"/>
      <c r="AF13" s="172"/>
      <c r="AG13" s="104"/>
      <c r="AH13" s="135"/>
      <c r="AI13" s="108"/>
      <c r="AJ13" s="147"/>
      <c r="AK13" s="147">
        <f t="shared" si="0"/>
        <v>0</v>
      </c>
      <c r="AL13" s="152">
        <f t="shared" si="1"/>
        <v>0</v>
      </c>
      <c r="AM13" s="34"/>
      <c r="AN13" s="15">
        <f t="shared" si="2"/>
        <v>0</v>
      </c>
      <c r="AO13" s="14"/>
      <c r="AP13" s="23">
        <f t="shared" si="3"/>
        <v>0</v>
      </c>
      <c r="AQ13" s="156"/>
      <c r="AR13" s="123"/>
      <c r="AS13" s="156"/>
      <c r="AT13" s="123"/>
      <c r="AU13" s="156"/>
      <c r="AV13" s="123"/>
      <c r="AW13" s="156"/>
      <c r="AX13" s="179"/>
      <c r="AY13" s="184">
        <f t="shared" si="4"/>
        <v>0</v>
      </c>
    </row>
    <row r="14" spans="2:51" ht="22.5" customHeight="1">
      <c r="B14" s="13" t="s">
        <v>85</v>
      </c>
      <c r="C14" s="112" t="s">
        <v>86</v>
      </c>
      <c r="D14" s="115"/>
      <c r="E14" s="95">
        <v>0</v>
      </c>
      <c r="F14" s="162"/>
      <c r="G14" s="119"/>
      <c r="H14" s="128">
        <v>24</v>
      </c>
      <c r="I14" s="15">
        <v>365</v>
      </c>
      <c r="J14" s="101" t="s">
        <v>95</v>
      </c>
      <c r="K14" s="166" t="s">
        <v>208</v>
      </c>
      <c r="L14" s="55">
        <v>2</v>
      </c>
      <c r="M14" s="104" t="s">
        <v>64</v>
      </c>
      <c r="N14" s="104">
        <v>0</v>
      </c>
      <c r="O14" s="104" t="s">
        <v>209</v>
      </c>
      <c r="P14" s="104" t="s">
        <v>213</v>
      </c>
      <c r="Q14" s="104" t="s">
        <v>214</v>
      </c>
      <c r="R14" s="104" t="s">
        <v>215</v>
      </c>
      <c r="S14" s="104">
        <v>0</v>
      </c>
      <c r="T14" s="14">
        <v>2</v>
      </c>
      <c r="U14" s="14">
        <v>1</v>
      </c>
      <c r="V14" s="81">
        <v>2</v>
      </c>
      <c r="W14" s="54"/>
      <c r="X14" s="54"/>
      <c r="Y14" s="148">
        <v>1</v>
      </c>
      <c r="Z14" s="144">
        <v>2</v>
      </c>
      <c r="AA14" s="81">
        <v>0</v>
      </c>
      <c r="AB14" s="14">
        <v>35.04</v>
      </c>
      <c r="AC14" s="23">
        <v>5606.4</v>
      </c>
      <c r="AD14" s="139" t="s">
        <v>32</v>
      </c>
      <c r="AE14" s="171"/>
      <c r="AF14" s="172"/>
      <c r="AG14" s="104"/>
      <c r="AH14" s="135"/>
      <c r="AI14" s="108"/>
      <c r="AJ14" s="147"/>
      <c r="AK14" s="147">
        <f t="shared" si="0"/>
        <v>0</v>
      </c>
      <c r="AL14" s="152">
        <f t="shared" si="1"/>
        <v>0</v>
      </c>
      <c r="AM14" s="34"/>
      <c r="AN14" s="15">
        <f t="shared" si="2"/>
        <v>0</v>
      </c>
      <c r="AO14" s="14"/>
      <c r="AP14" s="23">
        <f t="shared" si="3"/>
        <v>0</v>
      </c>
      <c r="AQ14" s="156"/>
      <c r="AR14" s="123"/>
      <c r="AS14" s="156"/>
      <c r="AT14" s="123"/>
      <c r="AU14" s="156"/>
      <c r="AV14" s="123"/>
      <c r="AW14" s="156"/>
      <c r="AX14" s="179"/>
      <c r="AY14" s="184">
        <f t="shared" si="4"/>
        <v>0</v>
      </c>
    </row>
    <row r="15" spans="2:51" ht="22.5" customHeight="1">
      <c r="B15" s="13" t="s">
        <v>85</v>
      </c>
      <c r="C15" s="112" t="s">
        <v>86</v>
      </c>
      <c r="D15" s="115"/>
      <c r="E15" s="95">
        <v>0</v>
      </c>
      <c r="F15" s="162"/>
      <c r="G15" s="119"/>
      <c r="H15" s="128">
        <v>1</v>
      </c>
      <c r="I15" s="15">
        <v>12</v>
      </c>
      <c r="J15" s="101" t="s">
        <v>88</v>
      </c>
      <c r="K15" s="166" t="s">
        <v>65</v>
      </c>
      <c r="L15" s="55">
        <v>1</v>
      </c>
      <c r="M15" s="104" t="s">
        <v>171</v>
      </c>
      <c r="N15" s="104" t="s">
        <v>216</v>
      </c>
      <c r="O15" s="104" t="s">
        <v>217</v>
      </c>
      <c r="P15" s="104" t="s">
        <v>218</v>
      </c>
      <c r="Q15" s="104">
        <v>0</v>
      </c>
      <c r="R15" s="104">
        <v>0</v>
      </c>
      <c r="S15" s="104">
        <v>0</v>
      </c>
      <c r="T15" s="14">
        <v>65</v>
      </c>
      <c r="U15" s="14">
        <v>8</v>
      </c>
      <c r="V15" s="81">
        <v>8</v>
      </c>
      <c r="W15" s="54"/>
      <c r="X15" s="54"/>
      <c r="Y15" s="148">
        <v>8</v>
      </c>
      <c r="Z15" s="144">
        <v>8</v>
      </c>
      <c r="AA15" s="81">
        <v>0</v>
      </c>
      <c r="AB15" s="14">
        <v>6.24</v>
      </c>
      <c r="AC15" s="23">
        <v>998.40000000000009</v>
      </c>
      <c r="AD15" s="139" t="s">
        <v>32</v>
      </c>
      <c r="AE15" s="171"/>
      <c r="AF15" s="172"/>
      <c r="AG15" s="104"/>
      <c r="AH15" s="135"/>
      <c r="AI15" s="108"/>
      <c r="AJ15" s="147"/>
      <c r="AK15" s="147">
        <f t="shared" si="0"/>
        <v>0</v>
      </c>
      <c r="AL15" s="152">
        <f t="shared" si="1"/>
        <v>0</v>
      </c>
      <c r="AM15" s="34"/>
      <c r="AN15" s="15">
        <f t="shared" si="2"/>
        <v>0</v>
      </c>
      <c r="AO15" s="14"/>
      <c r="AP15" s="23">
        <f t="shared" si="3"/>
        <v>0</v>
      </c>
      <c r="AQ15" s="156"/>
      <c r="AR15" s="123"/>
      <c r="AS15" s="156"/>
      <c r="AT15" s="123"/>
      <c r="AU15" s="156"/>
      <c r="AV15" s="123"/>
      <c r="AW15" s="156"/>
      <c r="AX15" s="179"/>
      <c r="AY15" s="184">
        <f t="shared" si="4"/>
        <v>0</v>
      </c>
    </row>
    <row r="16" spans="2:51" ht="22.5" customHeight="1">
      <c r="B16" s="13" t="s">
        <v>85</v>
      </c>
      <c r="C16" s="112" t="s">
        <v>91</v>
      </c>
      <c r="D16" s="115"/>
      <c r="E16" s="95">
        <v>0</v>
      </c>
      <c r="F16" s="162"/>
      <c r="G16" s="119"/>
      <c r="H16" s="128">
        <v>1</v>
      </c>
      <c r="I16" s="15">
        <v>306</v>
      </c>
      <c r="J16" s="101" t="s">
        <v>92</v>
      </c>
      <c r="K16" s="166" t="s">
        <v>57</v>
      </c>
      <c r="L16" s="55">
        <v>1</v>
      </c>
      <c r="M16" s="104" t="s">
        <v>62</v>
      </c>
      <c r="N16" s="104">
        <v>0</v>
      </c>
      <c r="O16" s="104" t="s">
        <v>219</v>
      </c>
      <c r="P16" s="104">
        <v>0</v>
      </c>
      <c r="Q16" s="104">
        <v>0</v>
      </c>
      <c r="R16" s="104">
        <v>0</v>
      </c>
      <c r="S16" s="104">
        <v>0</v>
      </c>
      <c r="T16" s="14">
        <v>34</v>
      </c>
      <c r="U16" s="14">
        <v>2</v>
      </c>
      <c r="V16" s="81">
        <v>2</v>
      </c>
      <c r="W16" s="54"/>
      <c r="X16" s="54"/>
      <c r="Y16" s="148">
        <v>2</v>
      </c>
      <c r="Z16" s="144">
        <v>2</v>
      </c>
      <c r="AA16" s="81">
        <v>0</v>
      </c>
      <c r="AB16" s="14">
        <v>20.808</v>
      </c>
      <c r="AC16" s="23">
        <v>3329.2799999999997</v>
      </c>
      <c r="AD16" s="139" t="s">
        <v>32</v>
      </c>
      <c r="AE16" s="171"/>
      <c r="AF16" s="172"/>
      <c r="AG16" s="104"/>
      <c r="AH16" s="135"/>
      <c r="AI16" s="108"/>
      <c r="AJ16" s="147"/>
      <c r="AK16" s="147">
        <f t="shared" si="0"/>
        <v>0</v>
      </c>
      <c r="AL16" s="152">
        <f t="shared" si="1"/>
        <v>0</v>
      </c>
      <c r="AM16" s="34"/>
      <c r="AN16" s="15">
        <f t="shared" si="2"/>
        <v>0</v>
      </c>
      <c r="AO16" s="14"/>
      <c r="AP16" s="23">
        <f t="shared" si="3"/>
        <v>0</v>
      </c>
      <c r="AQ16" s="156"/>
      <c r="AR16" s="123"/>
      <c r="AS16" s="156"/>
      <c r="AT16" s="123"/>
      <c r="AU16" s="156"/>
      <c r="AV16" s="123"/>
      <c r="AW16" s="156"/>
      <c r="AX16" s="179"/>
      <c r="AY16" s="184">
        <f t="shared" si="4"/>
        <v>0</v>
      </c>
    </row>
    <row r="17" spans="2:51" ht="22.5" customHeight="1">
      <c r="B17" s="13" t="s">
        <v>85</v>
      </c>
      <c r="C17" s="112" t="s">
        <v>93</v>
      </c>
      <c r="D17" s="115"/>
      <c r="E17" s="95">
        <v>0</v>
      </c>
      <c r="F17" s="162"/>
      <c r="G17" s="119"/>
      <c r="H17" s="128">
        <v>6.5</v>
      </c>
      <c r="I17" s="15">
        <v>306</v>
      </c>
      <c r="J17" s="101" t="s">
        <v>87</v>
      </c>
      <c r="K17" s="166" t="s">
        <v>204</v>
      </c>
      <c r="L17" s="55">
        <v>3</v>
      </c>
      <c r="M17" s="104" t="s">
        <v>61</v>
      </c>
      <c r="N17" s="104">
        <v>0</v>
      </c>
      <c r="O17" s="104" t="s">
        <v>205</v>
      </c>
      <c r="P17" s="104" t="s">
        <v>206</v>
      </c>
      <c r="Q17" s="104" t="s">
        <v>207</v>
      </c>
      <c r="R17" s="104">
        <v>0</v>
      </c>
      <c r="S17" s="104">
        <v>0</v>
      </c>
      <c r="T17" s="14">
        <v>44</v>
      </c>
      <c r="U17" s="14">
        <v>2</v>
      </c>
      <c r="V17" s="81">
        <v>6</v>
      </c>
      <c r="W17" s="54"/>
      <c r="X17" s="54"/>
      <c r="Y17" s="148">
        <v>2</v>
      </c>
      <c r="Z17" s="144">
        <v>6</v>
      </c>
      <c r="AA17" s="81">
        <v>0</v>
      </c>
      <c r="AB17" s="14">
        <v>525.096</v>
      </c>
      <c r="AC17" s="23">
        <v>84015.360000000001</v>
      </c>
      <c r="AD17" s="139" t="s">
        <v>32</v>
      </c>
      <c r="AE17" s="171"/>
      <c r="AF17" s="172"/>
      <c r="AG17" s="104"/>
      <c r="AH17" s="135"/>
      <c r="AI17" s="108"/>
      <c r="AJ17" s="147"/>
      <c r="AK17" s="147">
        <f t="shared" si="0"/>
        <v>0</v>
      </c>
      <c r="AL17" s="152">
        <f t="shared" si="1"/>
        <v>0</v>
      </c>
      <c r="AM17" s="34"/>
      <c r="AN17" s="15">
        <f t="shared" si="2"/>
        <v>0</v>
      </c>
      <c r="AO17" s="14"/>
      <c r="AP17" s="23">
        <f t="shared" si="3"/>
        <v>0</v>
      </c>
      <c r="AQ17" s="156"/>
      <c r="AR17" s="123"/>
      <c r="AS17" s="156"/>
      <c r="AT17" s="123"/>
      <c r="AU17" s="156"/>
      <c r="AV17" s="123"/>
      <c r="AW17" s="156"/>
      <c r="AX17" s="179"/>
      <c r="AY17" s="184">
        <f t="shared" si="4"/>
        <v>0</v>
      </c>
    </row>
    <row r="18" spans="2:51" ht="22.5" customHeight="1">
      <c r="B18" s="13" t="s">
        <v>85</v>
      </c>
      <c r="C18" s="112" t="s">
        <v>94</v>
      </c>
      <c r="D18" s="115"/>
      <c r="E18" s="95">
        <v>0</v>
      </c>
      <c r="F18" s="162"/>
      <c r="G18" s="119"/>
      <c r="H18" s="128">
        <v>12</v>
      </c>
      <c r="I18" s="15">
        <v>306</v>
      </c>
      <c r="J18" s="101" t="s">
        <v>87</v>
      </c>
      <c r="K18" s="166" t="s">
        <v>204</v>
      </c>
      <c r="L18" s="55">
        <v>3</v>
      </c>
      <c r="M18" s="104" t="s">
        <v>61</v>
      </c>
      <c r="N18" s="104">
        <v>0</v>
      </c>
      <c r="O18" s="104" t="s">
        <v>205</v>
      </c>
      <c r="P18" s="104" t="s">
        <v>206</v>
      </c>
      <c r="Q18" s="104" t="s">
        <v>207</v>
      </c>
      <c r="R18" s="104">
        <v>0</v>
      </c>
      <c r="S18" s="104">
        <v>0</v>
      </c>
      <c r="T18" s="14">
        <v>44</v>
      </c>
      <c r="U18" s="14">
        <v>9</v>
      </c>
      <c r="V18" s="81">
        <v>27</v>
      </c>
      <c r="W18" s="54"/>
      <c r="X18" s="54"/>
      <c r="Y18" s="148">
        <v>9</v>
      </c>
      <c r="Z18" s="144">
        <v>27</v>
      </c>
      <c r="AA18" s="81">
        <v>0</v>
      </c>
      <c r="AB18" s="14">
        <v>4362.3360000000002</v>
      </c>
      <c r="AC18" s="23">
        <v>697973.76000000001</v>
      </c>
      <c r="AD18" s="139" t="s">
        <v>32</v>
      </c>
      <c r="AE18" s="171"/>
      <c r="AF18" s="172"/>
      <c r="AG18" s="104"/>
      <c r="AH18" s="135"/>
      <c r="AI18" s="108"/>
      <c r="AJ18" s="147"/>
      <c r="AK18" s="147">
        <f t="shared" si="0"/>
        <v>0</v>
      </c>
      <c r="AL18" s="152">
        <f t="shared" si="1"/>
        <v>0</v>
      </c>
      <c r="AM18" s="34"/>
      <c r="AN18" s="15">
        <f t="shared" si="2"/>
        <v>0</v>
      </c>
      <c r="AO18" s="14"/>
      <c r="AP18" s="23">
        <f t="shared" si="3"/>
        <v>0</v>
      </c>
      <c r="AQ18" s="156"/>
      <c r="AR18" s="123"/>
      <c r="AS18" s="156"/>
      <c r="AT18" s="123"/>
      <c r="AU18" s="156"/>
      <c r="AV18" s="123"/>
      <c r="AW18" s="156"/>
      <c r="AX18" s="179"/>
      <c r="AY18" s="184">
        <f t="shared" si="4"/>
        <v>0</v>
      </c>
    </row>
    <row r="19" spans="2:51" ht="22.5" customHeight="1">
      <c r="B19" s="13" t="s">
        <v>85</v>
      </c>
      <c r="C19" s="112" t="s">
        <v>94</v>
      </c>
      <c r="D19" s="115"/>
      <c r="E19" s="95">
        <v>0</v>
      </c>
      <c r="F19" s="162"/>
      <c r="G19" s="119"/>
      <c r="H19" s="128">
        <v>24</v>
      </c>
      <c r="I19" s="15">
        <v>365</v>
      </c>
      <c r="J19" s="101" t="s">
        <v>139</v>
      </c>
      <c r="K19" s="166" t="s">
        <v>208</v>
      </c>
      <c r="L19" s="55">
        <v>1</v>
      </c>
      <c r="M19" s="104" t="s">
        <v>64</v>
      </c>
      <c r="N19" s="104">
        <v>0</v>
      </c>
      <c r="O19" s="104" t="s">
        <v>209</v>
      </c>
      <c r="P19" s="104" t="s">
        <v>210</v>
      </c>
      <c r="Q19" s="104" t="s">
        <v>211</v>
      </c>
      <c r="R19" s="104" t="s">
        <v>212</v>
      </c>
      <c r="S19" s="104">
        <v>0</v>
      </c>
      <c r="T19" s="14">
        <v>2</v>
      </c>
      <c r="U19" s="14">
        <v>1</v>
      </c>
      <c r="V19" s="81">
        <v>1</v>
      </c>
      <c r="W19" s="54"/>
      <c r="X19" s="54"/>
      <c r="Y19" s="148">
        <v>1</v>
      </c>
      <c r="Z19" s="144">
        <v>1</v>
      </c>
      <c r="AA19" s="81">
        <v>0</v>
      </c>
      <c r="AB19" s="14">
        <v>17.52</v>
      </c>
      <c r="AC19" s="23">
        <v>2803.2</v>
      </c>
      <c r="AD19" s="139" t="s">
        <v>32</v>
      </c>
      <c r="AE19" s="171"/>
      <c r="AF19" s="172"/>
      <c r="AG19" s="104"/>
      <c r="AH19" s="135"/>
      <c r="AI19" s="108"/>
      <c r="AJ19" s="147"/>
      <c r="AK19" s="147">
        <f t="shared" si="0"/>
        <v>0</v>
      </c>
      <c r="AL19" s="152">
        <f t="shared" si="1"/>
        <v>0</v>
      </c>
      <c r="AM19" s="34"/>
      <c r="AN19" s="15">
        <f t="shared" si="2"/>
        <v>0</v>
      </c>
      <c r="AO19" s="14"/>
      <c r="AP19" s="23">
        <f t="shared" si="3"/>
        <v>0</v>
      </c>
      <c r="AQ19" s="156"/>
      <c r="AR19" s="123"/>
      <c r="AS19" s="156"/>
      <c r="AT19" s="123"/>
      <c r="AU19" s="156"/>
      <c r="AV19" s="123"/>
      <c r="AW19" s="156"/>
      <c r="AX19" s="179"/>
      <c r="AY19" s="184">
        <f t="shared" si="4"/>
        <v>0</v>
      </c>
    </row>
    <row r="20" spans="2:51" ht="22.5" customHeight="1">
      <c r="B20" s="13" t="s">
        <v>85</v>
      </c>
      <c r="C20" s="112" t="s">
        <v>94</v>
      </c>
      <c r="D20" s="115"/>
      <c r="E20" s="95">
        <v>0</v>
      </c>
      <c r="F20" s="162"/>
      <c r="G20" s="119"/>
      <c r="H20" s="128">
        <v>24</v>
      </c>
      <c r="I20" s="15">
        <v>365</v>
      </c>
      <c r="J20" s="101" t="s">
        <v>95</v>
      </c>
      <c r="K20" s="166" t="s">
        <v>208</v>
      </c>
      <c r="L20" s="55">
        <v>2</v>
      </c>
      <c r="M20" s="104" t="s">
        <v>64</v>
      </c>
      <c r="N20" s="104">
        <v>0</v>
      </c>
      <c r="O20" s="104" t="s">
        <v>209</v>
      </c>
      <c r="P20" s="104" t="s">
        <v>213</v>
      </c>
      <c r="Q20" s="104" t="s">
        <v>214</v>
      </c>
      <c r="R20" s="104" t="s">
        <v>215</v>
      </c>
      <c r="S20" s="104">
        <v>0</v>
      </c>
      <c r="T20" s="14">
        <v>2</v>
      </c>
      <c r="U20" s="14">
        <v>1</v>
      </c>
      <c r="V20" s="81">
        <v>2</v>
      </c>
      <c r="W20" s="54"/>
      <c r="X20" s="54"/>
      <c r="Y20" s="148">
        <v>1</v>
      </c>
      <c r="Z20" s="144">
        <v>2</v>
      </c>
      <c r="AA20" s="81">
        <v>0</v>
      </c>
      <c r="AB20" s="14">
        <v>35.04</v>
      </c>
      <c r="AC20" s="23">
        <v>5606.4</v>
      </c>
      <c r="AD20" s="139" t="s">
        <v>32</v>
      </c>
      <c r="AE20" s="171"/>
      <c r="AF20" s="172"/>
      <c r="AG20" s="104"/>
      <c r="AH20" s="135"/>
      <c r="AI20" s="108"/>
      <c r="AJ20" s="147"/>
      <c r="AK20" s="147">
        <f t="shared" si="0"/>
        <v>0</v>
      </c>
      <c r="AL20" s="152">
        <f t="shared" si="1"/>
        <v>0</v>
      </c>
      <c r="AM20" s="34"/>
      <c r="AN20" s="15">
        <f t="shared" si="2"/>
        <v>0</v>
      </c>
      <c r="AO20" s="14"/>
      <c r="AP20" s="23">
        <f t="shared" si="3"/>
        <v>0</v>
      </c>
      <c r="AQ20" s="156"/>
      <c r="AR20" s="123"/>
      <c r="AS20" s="156"/>
      <c r="AT20" s="123"/>
      <c r="AU20" s="156"/>
      <c r="AV20" s="123"/>
      <c r="AW20" s="156"/>
      <c r="AX20" s="179"/>
      <c r="AY20" s="184">
        <f t="shared" si="4"/>
        <v>0</v>
      </c>
    </row>
    <row r="21" spans="2:51" ht="22.5" customHeight="1">
      <c r="B21" s="13" t="s">
        <v>85</v>
      </c>
      <c r="C21" s="112" t="s">
        <v>94</v>
      </c>
      <c r="D21" s="115"/>
      <c r="E21" s="95">
        <v>0</v>
      </c>
      <c r="F21" s="162"/>
      <c r="G21" s="119"/>
      <c r="H21" s="128">
        <v>12</v>
      </c>
      <c r="I21" s="15">
        <v>306</v>
      </c>
      <c r="J21" s="101" t="s">
        <v>96</v>
      </c>
      <c r="K21" s="166" t="s">
        <v>57</v>
      </c>
      <c r="L21" s="55">
        <v>1</v>
      </c>
      <c r="M21" s="104" t="s">
        <v>34</v>
      </c>
      <c r="N21" s="104">
        <v>0</v>
      </c>
      <c r="O21" s="104" t="s">
        <v>220</v>
      </c>
      <c r="P21" s="104" t="s">
        <v>221</v>
      </c>
      <c r="Q21" s="104">
        <v>0</v>
      </c>
      <c r="R21" s="104">
        <v>0</v>
      </c>
      <c r="S21" s="104">
        <v>0</v>
      </c>
      <c r="T21" s="14">
        <v>26</v>
      </c>
      <c r="U21" s="14">
        <v>4</v>
      </c>
      <c r="V21" s="81">
        <v>4</v>
      </c>
      <c r="W21" s="54"/>
      <c r="X21" s="54"/>
      <c r="Y21" s="148">
        <v>4</v>
      </c>
      <c r="Z21" s="144">
        <v>4</v>
      </c>
      <c r="AA21" s="81">
        <v>0</v>
      </c>
      <c r="AB21" s="14">
        <v>381.88799999999998</v>
      </c>
      <c r="AC21" s="23">
        <v>61102.079999999994</v>
      </c>
      <c r="AD21" s="139" t="s">
        <v>32</v>
      </c>
      <c r="AE21" s="171"/>
      <c r="AF21" s="172"/>
      <c r="AG21" s="104"/>
      <c r="AH21" s="135"/>
      <c r="AI21" s="108"/>
      <c r="AJ21" s="147"/>
      <c r="AK21" s="147">
        <f t="shared" si="0"/>
        <v>0</v>
      </c>
      <c r="AL21" s="152">
        <f t="shared" si="1"/>
        <v>0</v>
      </c>
      <c r="AM21" s="34"/>
      <c r="AN21" s="15">
        <f t="shared" si="2"/>
        <v>0</v>
      </c>
      <c r="AO21" s="14"/>
      <c r="AP21" s="23">
        <f t="shared" si="3"/>
        <v>0</v>
      </c>
      <c r="AQ21" s="156"/>
      <c r="AR21" s="123"/>
      <c r="AS21" s="156"/>
      <c r="AT21" s="123"/>
      <c r="AU21" s="156"/>
      <c r="AV21" s="123"/>
      <c r="AW21" s="156"/>
      <c r="AX21" s="179"/>
      <c r="AY21" s="184">
        <f t="shared" si="4"/>
        <v>0</v>
      </c>
    </row>
    <row r="22" spans="2:51" ht="22.5" customHeight="1">
      <c r="B22" s="13" t="s">
        <v>85</v>
      </c>
      <c r="C22" s="112" t="s">
        <v>98</v>
      </c>
      <c r="D22" s="115"/>
      <c r="E22" s="95">
        <v>0</v>
      </c>
      <c r="F22" s="162"/>
      <c r="G22" s="119"/>
      <c r="H22" s="128">
        <v>12</v>
      </c>
      <c r="I22" s="15">
        <v>306</v>
      </c>
      <c r="J22" s="101" t="s">
        <v>97</v>
      </c>
      <c r="K22" s="166" t="s">
        <v>56</v>
      </c>
      <c r="L22" s="55">
        <v>2</v>
      </c>
      <c r="M22" s="104" t="s">
        <v>59</v>
      </c>
      <c r="N22" s="104">
        <v>0</v>
      </c>
      <c r="O22" s="104">
        <v>0</v>
      </c>
      <c r="P22" s="104" t="s">
        <v>222</v>
      </c>
      <c r="Q22" s="104">
        <v>0</v>
      </c>
      <c r="R22" s="104">
        <v>0</v>
      </c>
      <c r="S22" s="104">
        <v>0</v>
      </c>
      <c r="T22" s="14">
        <v>36</v>
      </c>
      <c r="U22" s="14">
        <v>25</v>
      </c>
      <c r="V22" s="81">
        <v>50</v>
      </c>
      <c r="W22" s="54"/>
      <c r="X22" s="54"/>
      <c r="Y22" s="148">
        <v>25</v>
      </c>
      <c r="Z22" s="144">
        <v>50</v>
      </c>
      <c r="AA22" s="81">
        <v>0</v>
      </c>
      <c r="AB22" s="14">
        <v>6609.5999999999985</v>
      </c>
      <c r="AC22" s="23">
        <v>1057535.9999999998</v>
      </c>
      <c r="AD22" s="139" t="s">
        <v>223</v>
      </c>
      <c r="AE22" s="171"/>
      <c r="AF22" s="172"/>
      <c r="AG22" s="104"/>
      <c r="AH22" s="135"/>
      <c r="AI22" s="108"/>
      <c r="AJ22" s="147"/>
      <c r="AK22" s="147">
        <f t="shared" si="0"/>
        <v>0</v>
      </c>
      <c r="AL22" s="152">
        <f t="shared" si="1"/>
        <v>0</v>
      </c>
      <c r="AM22" s="34"/>
      <c r="AN22" s="15">
        <f t="shared" si="2"/>
        <v>0</v>
      </c>
      <c r="AO22" s="14"/>
      <c r="AP22" s="23">
        <f t="shared" si="3"/>
        <v>0</v>
      </c>
      <c r="AQ22" s="156"/>
      <c r="AR22" s="123"/>
      <c r="AS22" s="156"/>
      <c r="AT22" s="123"/>
      <c r="AU22" s="156"/>
      <c r="AV22" s="123"/>
      <c r="AW22" s="156"/>
      <c r="AX22" s="179"/>
      <c r="AY22" s="184">
        <f t="shared" si="4"/>
        <v>0</v>
      </c>
    </row>
    <row r="23" spans="2:51" ht="22.5" customHeight="1">
      <c r="B23" s="13" t="s">
        <v>85</v>
      </c>
      <c r="C23" s="112" t="s">
        <v>98</v>
      </c>
      <c r="D23" s="115"/>
      <c r="E23" s="95">
        <v>0</v>
      </c>
      <c r="F23" s="162"/>
      <c r="G23" s="119"/>
      <c r="H23" s="128">
        <v>24</v>
      </c>
      <c r="I23" s="15">
        <v>365</v>
      </c>
      <c r="J23" s="101" t="s">
        <v>139</v>
      </c>
      <c r="K23" s="166" t="s">
        <v>208</v>
      </c>
      <c r="L23" s="55">
        <v>1</v>
      </c>
      <c r="M23" s="104" t="s">
        <v>64</v>
      </c>
      <c r="N23" s="104">
        <v>0</v>
      </c>
      <c r="O23" s="104" t="s">
        <v>209</v>
      </c>
      <c r="P23" s="104" t="s">
        <v>210</v>
      </c>
      <c r="Q23" s="104" t="s">
        <v>211</v>
      </c>
      <c r="R23" s="104" t="s">
        <v>212</v>
      </c>
      <c r="S23" s="104">
        <v>0</v>
      </c>
      <c r="T23" s="14">
        <v>2</v>
      </c>
      <c r="U23" s="14">
        <v>2</v>
      </c>
      <c r="V23" s="81">
        <v>2</v>
      </c>
      <c r="W23" s="54"/>
      <c r="X23" s="54"/>
      <c r="Y23" s="148">
        <v>2</v>
      </c>
      <c r="Z23" s="144">
        <v>2</v>
      </c>
      <c r="AA23" s="81">
        <v>0</v>
      </c>
      <c r="AB23" s="14">
        <v>35.04</v>
      </c>
      <c r="AC23" s="23">
        <v>5606.4</v>
      </c>
      <c r="AD23" s="139" t="s">
        <v>32</v>
      </c>
      <c r="AE23" s="171"/>
      <c r="AF23" s="172"/>
      <c r="AG23" s="104"/>
      <c r="AH23" s="135"/>
      <c r="AI23" s="108"/>
      <c r="AJ23" s="147"/>
      <c r="AK23" s="147">
        <f t="shared" si="0"/>
        <v>0</v>
      </c>
      <c r="AL23" s="152">
        <f t="shared" si="1"/>
        <v>0</v>
      </c>
      <c r="AM23" s="34"/>
      <c r="AN23" s="15">
        <f t="shared" si="2"/>
        <v>0</v>
      </c>
      <c r="AO23" s="14"/>
      <c r="AP23" s="23">
        <f t="shared" si="3"/>
        <v>0</v>
      </c>
      <c r="AQ23" s="156"/>
      <c r="AR23" s="123"/>
      <c r="AS23" s="156"/>
      <c r="AT23" s="123"/>
      <c r="AU23" s="156"/>
      <c r="AV23" s="123"/>
      <c r="AW23" s="156"/>
      <c r="AX23" s="179"/>
      <c r="AY23" s="184">
        <f t="shared" si="4"/>
        <v>0</v>
      </c>
    </row>
    <row r="24" spans="2:51" ht="22.5" customHeight="1">
      <c r="B24" s="13" t="s">
        <v>85</v>
      </c>
      <c r="C24" s="112" t="s">
        <v>175</v>
      </c>
      <c r="D24" s="115"/>
      <c r="E24" s="95">
        <v>0</v>
      </c>
      <c r="F24" s="162"/>
      <c r="G24" s="119"/>
      <c r="H24" s="128">
        <v>1</v>
      </c>
      <c r="I24" s="15">
        <v>306</v>
      </c>
      <c r="J24" s="101" t="s">
        <v>99</v>
      </c>
      <c r="K24" s="166" t="s">
        <v>55</v>
      </c>
      <c r="L24" s="55">
        <v>1</v>
      </c>
      <c r="M24" s="104" t="s">
        <v>170</v>
      </c>
      <c r="N24" s="104">
        <v>0</v>
      </c>
      <c r="O24" s="104" t="s">
        <v>224</v>
      </c>
      <c r="P24" s="104">
        <v>0</v>
      </c>
      <c r="Q24" s="104">
        <v>0</v>
      </c>
      <c r="R24" s="104">
        <v>0</v>
      </c>
      <c r="S24" s="104">
        <v>0</v>
      </c>
      <c r="T24" s="14">
        <v>47</v>
      </c>
      <c r="U24" s="14">
        <v>4</v>
      </c>
      <c r="V24" s="81">
        <v>4</v>
      </c>
      <c r="W24" s="54"/>
      <c r="X24" s="54"/>
      <c r="Y24" s="148">
        <v>4</v>
      </c>
      <c r="Z24" s="144">
        <v>4</v>
      </c>
      <c r="AA24" s="81">
        <v>0</v>
      </c>
      <c r="AB24" s="14">
        <v>57.527999999999999</v>
      </c>
      <c r="AC24" s="23">
        <v>9204.48</v>
      </c>
      <c r="AD24" s="139" t="s">
        <v>223</v>
      </c>
      <c r="AE24" s="171"/>
      <c r="AF24" s="172"/>
      <c r="AG24" s="104"/>
      <c r="AH24" s="135"/>
      <c r="AI24" s="108"/>
      <c r="AJ24" s="147"/>
      <c r="AK24" s="147">
        <f t="shared" si="0"/>
        <v>0</v>
      </c>
      <c r="AL24" s="152">
        <f t="shared" si="1"/>
        <v>0</v>
      </c>
      <c r="AM24" s="34"/>
      <c r="AN24" s="15">
        <f t="shared" si="2"/>
        <v>0</v>
      </c>
      <c r="AO24" s="14"/>
      <c r="AP24" s="23">
        <f t="shared" si="3"/>
        <v>0</v>
      </c>
      <c r="AQ24" s="156"/>
      <c r="AR24" s="123"/>
      <c r="AS24" s="156"/>
      <c r="AT24" s="123"/>
      <c r="AU24" s="156"/>
      <c r="AV24" s="123"/>
      <c r="AW24" s="156"/>
      <c r="AX24" s="179"/>
      <c r="AY24" s="184">
        <f t="shared" si="4"/>
        <v>0</v>
      </c>
    </row>
    <row r="25" spans="2:51" ht="22.5" customHeight="1">
      <c r="B25" s="13" t="s">
        <v>85</v>
      </c>
      <c r="C25" s="112" t="s">
        <v>100</v>
      </c>
      <c r="D25" s="115"/>
      <c r="E25" s="95">
        <v>0</v>
      </c>
      <c r="F25" s="162"/>
      <c r="G25" s="119"/>
      <c r="H25" s="128">
        <v>3</v>
      </c>
      <c r="I25" s="15">
        <v>306</v>
      </c>
      <c r="J25" s="101" t="s">
        <v>101</v>
      </c>
      <c r="K25" s="166" t="s">
        <v>56</v>
      </c>
      <c r="L25" s="55">
        <v>1</v>
      </c>
      <c r="M25" s="104" t="s">
        <v>170</v>
      </c>
      <c r="N25" s="104">
        <v>0</v>
      </c>
      <c r="O25" s="104" t="s">
        <v>225</v>
      </c>
      <c r="P25" s="104" t="s">
        <v>222</v>
      </c>
      <c r="Q25" s="104">
        <v>0</v>
      </c>
      <c r="R25" s="104">
        <v>0</v>
      </c>
      <c r="S25" s="104">
        <v>0</v>
      </c>
      <c r="T25" s="14">
        <v>47</v>
      </c>
      <c r="U25" s="14">
        <v>1</v>
      </c>
      <c r="V25" s="81">
        <v>1</v>
      </c>
      <c r="W25" s="54"/>
      <c r="X25" s="54"/>
      <c r="Y25" s="148">
        <v>1</v>
      </c>
      <c r="Z25" s="144">
        <v>1</v>
      </c>
      <c r="AA25" s="81">
        <v>0</v>
      </c>
      <c r="AB25" s="14">
        <v>43.146000000000001</v>
      </c>
      <c r="AC25" s="23">
        <v>6903.3600000000006</v>
      </c>
      <c r="AD25" s="139" t="s">
        <v>223</v>
      </c>
      <c r="AE25" s="171"/>
      <c r="AF25" s="172"/>
      <c r="AG25" s="104"/>
      <c r="AH25" s="135"/>
      <c r="AI25" s="108"/>
      <c r="AJ25" s="147"/>
      <c r="AK25" s="147">
        <f t="shared" si="0"/>
        <v>0</v>
      </c>
      <c r="AL25" s="152">
        <f t="shared" si="1"/>
        <v>0</v>
      </c>
      <c r="AM25" s="34"/>
      <c r="AN25" s="15">
        <f t="shared" si="2"/>
        <v>0</v>
      </c>
      <c r="AO25" s="14"/>
      <c r="AP25" s="23">
        <f t="shared" si="3"/>
        <v>0</v>
      </c>
      <c r="AQ25" s="156"/>
      <c r="AR25" s="123"/>
      <c r="AS25" s="156"/>
      <c r="AT25" s="123"/>
      <c r="AU25" s="156"/>
      <c r="AV25" s="123"/>
      <c r="AW25" s="156"/>
      <c r="AX25" s="179"/>
      <c r="AY25" s="184">
        <f t="shared" si="4"/>
        <v>0</v>
      </c>
    </row>
    <row r="26" spans="2:51" ht="22.5" customHeight="1">
      <c r="B26" s="13" t="s">
        <v>85</v>
      </c>
      <c r="C26" s="112" t="s">
        <v>100</v>
      </c>
      <c r="D26" s="115"/>
      <c r="E26" s="95">
        <v>0</v>
      </c>
      <c r="F26" s="162"/>
      <c r="G26" s="119"/>
      <c r="H26" s="128">
        <v>3</v>
      </c>
      <c r="I26" s="15">
        <v>306</v>
      </c>
      <c r="J26" s="101" t="s">
        <v>173</v>
      </c>
      <c r="K26" s="166" t="s">
        <v>226</v>
      </c>
      <c r="L26" s="55">
        <v>1</v>
      </c>
      <c r="M26" s="104" t="s">
        <v>35</v>
      </c>
      <c r="N26" s="104">
        <v>0</v>
      </c>
      <c r="O26" s="104">
        <v>0</v>
      </c>
      <c r="P26" s="104" t="s">
        <v>227</v>
      </c>
      <c r="Q26" s="104" t="s">
        <v>228</v>
      </c>
      <c r="R26" s="104">
        <v>0</v>
      </c>
      <c r="S26" s="104">
        <v>0</v>
      </c>
      <c r="T26" s="14">
        <v>28</v>
      </c>
      <c r="U26" s="14">
        <v>1</v>
      </c>
      <c r="V26" s="81">
        <v>1</v>
      </c>
      <c r="W26" s="54"/>
      <c r="X26" s="54"/>
      <c r="Y26" s="148">
        <v>1</v>
      </c>
      <c r="Z26" s="144">
        <v>1</v>
      </c>
      <c r="AA26" s="81">
        <v>0</v>
      </c>
      <c r="AB26" s="14">
        <v>25.704000000000001</v>
      </c>
      <c r="AC26" s="23">
        <v>4112.6400000000003</v>
      </c>
      <c r="AD26" s="140" t="s">
        <v>223</v>
      </c>
      <c r="AE26" s="171"/>
      <c r="AF26" s="172"/>
      <c r="AG26" s="104"/>
      <c r="AH26" s="135"/>
      <c r="AI26" s="108"/>
      <c r="AJ26" s="147"/>
      <c r="AK26" s="147">
        <f t="shared" si="0"/>
        <v>0</v>
      </c>
      <c r="AL26" s="152">
        <f t="shared" si="1"/>
        <v>0</v>
      </c>
      <c r="AM26" s="34"/>
      <c r="AN26" s="15">
        <f t="shared" si="2"/>
        <v>0</v>
      </c>
      <c r="AO26" s="14"/>
      <c r="AP26" s="23">
        <f t="shared" si="3"/>
        <v>0</v>
      </c>
      <c r="AQ26" s="156"/>
      <c r="AR26" s="123"/>
      <c r="AS26" s="156"/>
      <c r="AT26" s="123"/>
      <c r="AU26" s="156"/>
      <c r="AV26" s="123"/>
      <c r="AW26" s="156"/>
      <c r="AX26" s="179"/>
      <c r="AY26" s="184">
        <f t="shared" si="4"/>
        <v>0</v>
      </c>
    </row>
    <row r="27" spans="2:51" ht="22.5" customHeight="1">
      <c r="B27" s="13" t="s">
        <v>85</v>
      </c>
      <c r="C27" s="112" t="s">
        <v>102</v>
      </c>
      <c r="D27" s="115"/>
      <c r="E27" s="95">
        <v>0</v>
      </c>
      <c r="F27" s="162"/>
      <c r="G27" s="119"/>
      <c r="H27" s="128">
        <v>5</v>
      </c>
      <c r="I27" s="15">
        <v>306</v>
      </c>
      <c r="J27" s="101" t="s">
        <v>103</v>
      </c>
      <c r="K27" s="166" t="s">
        <v>56</v>
      </c>
      <c r="L27" s="55">
        <v>2</v>
      </c>
      <c r="M27" s="104" t="s">
        <v>60</v>
      </c>
      <c r="N27" s="104">
        <v>0</v>
      </c>
      <c r="O27" s="104" t="s">
        <v>229</v>
      </c>
      <c r="P27" s="104" t="s">
        <v>206</v>
      </c>
      <c r="Q27" s="104">
        <v>0</v>
      </c>
      <c r="R27" s="104">
        <v>0</v>
      </c>
      <c r="S27" s="104">
        <v>0</v>
      </c>
      <c r="T27" s="14">
        <v>48</v>
      </c>
      <c r="U27" s="14">
        <v>6</v>
      </c>
      <c r="V27" s="81">
        <v>12</v>
      </c>
      <c r="W27" s="54"/>
      <c r="X27" s="54"/>
      <c r="Y27" s="148">
        <v>6</v>
      </c>
      <c r="Z27" s="144">
        <v>12</v>
      </c>
      <c r="AA27" s="81">
        <v>0</v>
      </c>
      <c r="AB27" s="14">
        <v>881.28</v>
      </c>
      <c r="AC27" s="23">
        <v>141004.79999999999</v>
      </c>
      <c r="AD27" s="139" t="s">
        <v>223</v>
      </c>
      <c r="AE27" s="171"/>
      <c r="AF27" s="172"/>
      <c r="AG27" s="104"/>
      <c r="AH27" s="135"/>
      <c r="AI27" s="108"/>
      <c r="AJ27" s="147"/>
      <c r="AK27" s="147">
        <f t="shared" si="0"/>
        <v>0</v>
      </c>
      <c r="AL27" s="152">
        <f t="shared" si="1"/>
        <v>0</v>
      </c>
      <c r="AM27" s="34"/>
      <c r="AN27" s="15">
        <f t="shared" si="2"/>
        <v>0</v>
      </c>
      <c r="AO27" s="14"/>
      <c r="AP27" s="23">
        <f t="shared" si="3"/>
        <v>0</v>
      </c>
      <c r="AQ27" s="156"/>
      <c r="AR27" s="123"/>
      <c r="AS27" s="156"/>
      <c r="AT27" s="123"/>
      <c r="AU27" s="156"/>
      <c r="AV27" s="123"/>
      <c r="AW27" s="156"/>
      <c r="AX27" s="179"/>
      <c r="AY27" s="184">
        <f t="shared" si="4"/>
        <v>0</v>
      </c>
    </row>
    <row r="28" spans="2:51" ht="22.5" customHeight="1">
      <c r="B28" s="13" t="s">
        <v>85</v>
      </c>
      <c r="C28" s="112" t="s">
        <v>128</v>
      </c>
      <c r="D28" s="198" t="s">
        <v>130</v>
      </c>
      <c r="E28" s="95">
        <v>0</v>
      </c>
      <c r="F28" s="162"/>
      <c r="G28" s="119"/>
      <c r="H28" s="128">
        <v>3</v>
      </c>
      <c r="I28" s="15">
        <v>306</v>
      </c>
      <c r="J28" s="101" t="s">
        <v>112</v>
      </c>
      <c r="K28" s="166" t="s">
        <v>56</v>
      </c>
      <c r="L28" s="55">
        <v>2</v>
      </c>
      <c r="M28" s="104" t="s">
        <v>170</v>
      </c>
      <c r="N28" s="104">
        <v>0</v>
      </c>
      <c r="O28" s="104" t="s">
        <v>230</v>
      </c>
      <c r="P28" s="104" t="s">
        <v>222</v>
      </c>
      <c r="Q28" s="104">
        <v>0</v>
      </c>
      <c r="R28" s="104">
        <v>0</v>
      </c>
      <c r="S28" s="104">
        <v>0</v>
      </c>
      <c r="T28" s="14">
        <v>47</v>
      </c>
      <c r="U28" s="14">
        <v>1</v>
      </c>
      <c r="V28" s="81">
        <v>2</v>
      </c>
      <c r="W28" s="54"/>
      <c r="X28" s="54"/>
      <c r="Y28" s="148">
        <v>1</v>
      </c>
      <c r="Z28" s="144">
        <v>2</v>
      </c>
      <c r="AA28" s="81">
        <v>0</v>
      </c>
      <c r="AB28" s="14">
        <v>86.292000000000002</v>
      </c>
      <c r="AC28" s="23">
        <v>13806.720000000001</v>
      </c>
      <c r="AD28" s="139" t="s">
        <v>223</v>
      </c>
      <c r="AE28" s="171"/>
      <c r="AF28" s="172"/>
      <c r="AG28" s="104"/>
      <c r="AH28" s="135"/>
      <c r="AI28" s="108"/>
      <c r="AJ28" s="147"/>
      <c r="AK28" s="147">
        <f t="shared" si="0"/>
        <v>0</v>
      </c>
      <c r="AL28" s="152">
        <f t="shared" si="1"/>
        <v>0</v>
      </c>
      <c r="AM28" s="34"/>
      <c r="AN28" s="15">
        <f t="shared" si="2"/>
        <v>0</v>
      </c>
      <c r="AO28" s="14"/>
      <c r="AP28" s="23">
        <f t="shared" si="3"/>
        <v>0</v>
      </c>
      <c r="AQ28" s="156"/>
      <c r="AR28" s="123"/>
      <c r="AS28" s="156"/>
      <c r="AT28" s="123"/>
      <c r="AU28" s="156"/>
      <c r="AV28" s="123"/>
      <c r="AW28" s="156"/>
      <c r="AX28" s="179"/>
      <c r="AY28" s="184">
        <f t="shared" si="4"/>
        <v>0</v>
      </c>
    </row>
    <row r="29" spans="2:51" ht="22.5" customHeight="1">
      <c r="B29" s="13" t="s">
        <v>85</v>
      </c>
      <c r="C29" s="112" t="s">
        <v>129</v>
      </c>
      <c r="D29" s="115"/>
      <c r="E29" s="95">
        <v>0</v>
      </c>
      <c r="F29" s="162"/>
      <c r="G29" s="119"/>
      <c r="H29" s="128">
        <v>3</v>
      </c>
      <c r="I29" s="15">
        <v>306</v>
      </c>
      <c r="J29" s="101" t="s">
        <v>112</v>
      </c>
      <c r="K29" s="166" t="s">
        <v>56</v>
      </c>
      <c r="L29" s="55">
        <v>2</v>
      </c>
      <c r="M29" s="104" t="s">
        <v>170</v>
      </c>
      <c r="N29" s="104">
        <v>0</v>
      </c>
      <c r="O29" s="104" t="s">
        <v>230</v>
      </c>
      <c r="P29" s="104" t="s">
        <v>222</v>
      </c>
      <c r="Q29" s="104">
        <v>0</v>
      </c>
      <c r="R29" s="104">
        <v>0</v>
      </c>
      <c r="S29" s="104">
        <v>0</v>
      </c>
      <c r="T29" s="14">
        <v>47</v>
      </c>
      <c r="U29" s="14">
        <v>2</v>
      </c>
      <c r="V29" s="81">
        <v>4</v>
      </c>
      <c r="W29" s="54"/>
      <c r="X29" s="54"/>
      <c r="Y29" s="148">
        <v>2</v>
      </c>
      <c r="Z29" s="144">
        <v>4</v>
      </c>
      <c r="AA29" s="81">
        <v>0</v>
      </c>
      <c r="AB29" s="14">
        <v>172.584</v>
      </c>
      <c r="AC29" s="23">
        <v>27613.440000000002</v>
      </c>
      <c r="AD29" s="139" t="s">
        <v>223</v>
      </c>
      <c r="AE29" s="171"/>
      <c r="AF29" s="172"/>
      <c r="AG29" s="104"/>
      <c r="AH29" s="135"/>
      <c r="AI29" s="108"/>
      <c r="AJ29" s="147"/>
      <c r="AK29" s="147">
        <f t="shared" si="0"/>
        <v>0</v>
      </c>
      <c r="AL29" s="152">
        <f t="shared" si="1"/>
        <v>0</v>
      </c>
      <c r="AM29" s="34"/>
      <c r="AN29" s="15">
        <f t="shared" si="2"/>
        <v>0</v>
      </c>
      <c r="AO29" s="14"/>
      <c r="AP29" s="23">
        <f t="shared" si="3"/>
        <v>0</v>
      </c>
      <c r="AQ29" s="156"/>
      <c r="AR29" s="123"/>
      <c r="AS29" s="156"/>
      <c r="AT29" s="123"/>
      <c r="AU29" s="156"/>
      <c r="AV29" s="123"/>
      <c r="AW29" s="156"/>
      <c r="AX29" s="179"/>
      <c r="AY29" s="184">
        <f t="shared" si="4"/>
        <v>0</v>
      </c>
    </row>
    <row r="30" spans="2:51" ht="22.5" customHeight="1">
      <c r="B30" s="13" t="s">
        <v>85</v>
      </c>
      <c r="C30" s="112" t="s">
        <v>104</v>
      </c>
      <c r="D30" s="115"/>
      <c r="E30" s="95">
        <v>0</v>
      </c>
      <c r="F30" s="162"/>
      <c r="G30" s="119"/>
      <c r="H30" s="128">
        <v>12</v>
      </c>
      <c r="I30" s="15">
        <v>306</v>
      </c>
      <c r="J30" s="101" t="s">
        <v>105</v>
      </c>
      <c r="K30" s="166" t="s">
        <v>57</v>
      </c>
      <c r="L30" s="55">
        <v>1</v>
      </c>
      <c r="M30" s="104" t="s">
        <v>34</v>
      </c>
      <c r="N30" s="104">
        <v>0</v>
      </c>
      <c r="O30" s="104" t="s">
        <v>219</v>
      </c>
      <c r="P30" s="104">
        <v>0</v>
      </c>
      <c r="Q30" s="104">
        <v>0</v>
      </c>
      <c r="R30" s="104">
        <v>0</v>
      </c>
      <c r="S30" s="104">
        <v>0</v>
      </c>
      <c r="T30" s="14">
        <v>26</v>
      </c>
      <c r="U30" s="14">
        <v>1</v>
      </c>
      <c r="V30" s="81">
        <v>1</v>
      </c>
      <c r="W30" s="54"/>
      <c r="X30" s="54"/>
      <c r="Y30" s="148">
        <v>1</v>
      </c>
      <c r="Z30" s="144">
        <v>1</v>
      </c>
      <c r="AA30" s="81">
        <v>0</v>
      </c>
      <c r="AB30" s="14">
        <v>95.471999999999994</v>
      </c>
      <c r="AC30" s="23">
        <v>15275.519999999999</v>
      </c>
      <c r="AD30" s="139" t="s">
        <v>32</v>
      </c>
      <c r="AE30" s="171"/>
      <c r="AF30" s="172"/>
      <c r="AG30" s="104"/>
      <c r="AH30" s="135"/>
      <c r="AI30" s="108"/>
      <c r="AJ30" s="147"/>
      <c r="AK30" s="147">
        <f t="shared" si="0"/>
        <v>0</v>
      </c>
      <c r="AL30" s="152">
        <f t="shared" si="1"/>
        <v>0</v>
      </c>
      <c r="AM30" s="34"/>
      <c r="AN30" s="15">
        <f t="shared" si="2"/>
        <v>0</v>
      </c>
      <c r="AO30" s="14"/>
      <c r="AP30" s="23">
        <f t="shared" si="3"/>
        <v>0</v>
      </c>
      <c r="AQ30" s="156"/>
      <c r="AR30" s="123"/>
      <c r="AS30" s="156"/>
      <c r="AT30" s="123"/>
      <c r="AU30" s="156"/>
      <c r="AV30" s="123"/>
      <c r="AW30" s="156"/>
      <c r="AX30" s="179"/>
      <c r="AY30" s="184">
        <f t="shared" si="4"/>
        <v>0</v>
      </c>
    </row>
    <row r="31" spans="2:51" ht="22.5" customHeight="1">
      <c r="B31" s="13" t="s">
        <v>85</v>
      </c>
      <c r="C31" s="112" t="s">
        <v>104</v>
      </c>
      <c r="D31" s="115"/>
      <c r="E31" s="95">
        <v>0</v>
      </c>
      <c r="F31" s="162"/>
      <c r="G31" s="119"/>
      <c r="H31" s="128">
        <v>12</v>
      </c>
      <c r="I31" s="15">
        <v>306</v>
      </c>
      <c r="J31" s="101" t="s">
        <v>87</v>
      </c>
      <c r="K31" s="166" t="s">
        <v>204</v>
      </c>
      <c r="L31" s="55">
        <v>3</v>
      </c>
      <c r="M31" s="104" t="s">
        <v>61</v>
      </c>
      <c r="N31" s="104">
        <v>0</v>
      </c>
      <c r="O31" s="104" t="s">
        <v>205</v>
      </c>
      <c r="P31" s="104" t="s">
        <v>206</v>
      </c>
      <c r="Q31" s="104" t="s">
        <v>207</v>
      </c>
      <c r="R31" s="104">
        <v>0</v>
      </c>
      <c r="S31" s="104">
        <v>0</v>
      </c>
      <c r="T31" s="14">
        <v>44</v>
      </c>
      <c r="U31" s="14">
        <v>4</v>
      </c>
      <c r="V31" s="81">
        <v>12</v>
      </c>
      <c r="W31" s="54"/>
      <c r="X31" s="54"/>
      <c r="Y31" s="148">
        <v>4</v>
      </c>
      <c r="Z31" s="144">
        <v>12</v>
      </c>
      <c r="AA31" s="81">
        <v>0</v>
      </c>
      <c r="AB31" s="14">
        <v>1938.8160000000003</v>
      </c>
      <c r="AC31" s="23">
        <v>310210.56000000006</v>
      </c>
      <c r="AD31" s="139" t="s">
        <v>32</v>
      </c>
      <c r="AE31" s="171"/>
      <c r="AF31" s="172"/>
      <c r="AG31" s="104"/>
      <c r="AH31" s="135"/>
      <c r="AI31" s="108"/>
      <c r="AJ31" s="147"/>
      <c r="AK31" s="147">
        <f t="shared" si="0"/>
        <v>0</v>
      </c>
      <c r="AL31" s="152">
        <f t="shared" si="1"/>
        <v>0</v>
      </c>
      <c r="AM31" s="34"/>
      <c r="AN31" s="15">
        <f t="shared" si="2"/>
        <v>0</v>
      </c>
      <c r="AO31" s="14"/>
      <c r="AP31" s="23">
        <f t="shared" si="3"/>
        <v>0</v>
      </c>
      <c r="AQ31" s="156"/>
      <c r="AR31" s="123"/>
      <c r="AS31" s="156"/>
      <c r="AT31" s="123"/>
      <c r="AU31" s="156"/>
      <c r="AV31" s="123"/>
      <c r="AW31" s="156"/>
      <c r="AX31" s="179"/>
      <c r="AY31" s="184">
        <f t="shared" si="4"/>
        <v>0</v>
      </c>
    </row>
    <row r="32" spans="2:51" ht="22.5" customHeight="1">
      <c r="B32" s="13" t="s">
        <v>85</v>
      </c>
      <c r="C32" s="112" t="s">
        <v>104</v>
      </c>
      <c r="D32" s="115"/>
      <c r="E32" s="95">
        <v>0</v>
      </c>
      <c r="F32" s="162"/>
      <c r="G32" s="119"/>
      <c r="H32" s="128">
        <v>24</v>
      </c>
      <c r="I32" s="15">
        <v>365</v>
      </c>
      <c r="J32" s="101" t="s">
        <v>139</v>
      </c>
      <c r="K32" s="166" t="s">
        <v>208</v>
      </c>
      <c r="L32" s="55">
        <v>1</v>
      </c>
      <c r="M32" s="104" t="s">
        <v>64</v>
      </c>
      <c r="N32" s="104">
        <v>0</v>
      </c>
      <c r="O32" s="104" t="s">
        <v>209</v>
      </c>
      <c r="P32" s="104" t="s">
        <v>210</v>
      </c>
      <c r="Q32" s="104" t="s">
        <v>211</v>
      </c>
      <c r="R32" s="104" t="s">
        <v>212</v>
      </c>
      <c r="S32" s="104">
        <v>0</v>
      </c>
      <c r="T32" s="14">
        <v>2</v>
      </c>
      <c r="U32" s="14">
        <v>1</v>
      </c>
      <c r="V32" s="81">
        <v>1</v>
      </c>
      <c r="W32" s="54"/>
      <c r="X32" s="54"/>
      <c r="Y32" s="148">
        <v>1</v>
      </c>
      <c r="Z32" s="144">
        <v>1</v>
      </c>
      <c r="AA32" s="81">
        <v>0</v>
      </c>
      <c r="AB32" s="14">
        <v>17.52</v>
      </c>
      <c r="AC32" s="23">
        <v>2803.2</v>
      </c>
      <c r="AD32" s="139" t="s">
        <v>32</v>
      </c>
      <c r="AE32" s="171"/>
      <c r="AF32" s="172"/>
      <c r="AG32" s="104"/>
      <c r="AH32" s="135"/>
      <c r="AI32" s="108"/>
      <c r="AJ32" s="147"/>
      <c r="AK32" s="147">
        <f t="shared" si="0"/>
        <v>0</v>
      </c>
      <c r="AL32" s="152">
        <f t="shared" si="1"/>
        <v>0</v>
      </c>
      <c r="AM32" s="34"/>
      <c r="AN32" s="15">
        <f t="shared" si="2"/>
        <v>0</v>
      </c>
      <c r="AO32" s="14"/>
      <c r="AP32" s="23">
        <f t="shared" si="3"/>
        <v>0</v>
      </c>
      <c r="AQ32" s="156"/>
      <c r="AR32" s="123"/>
      <c r="AS32" s="156"/>
      <c r="AT32" s="123"/>
      <c r="AU32" s="156"/>
      <c r="AV32" s="123"/>
      <c r="AW32" s="156"/>
      <c r="AX32" s="179"/>
      <c r="AY32" s="184">
        <f t="shared" si="4"/>
        <v>0</v>
      </c>
    </row>
    <row r="33" spans="2:51" ht="22.5" customHeight="1">
      <c r="B33" s="13" t="s">
        <v>85</v>
      </c>
      <c r="C33" s="112" t="s">
        <v>104</v>
      </c>
      <c r="D33" s="115"/>
      <c r="E33" s="95">
        <v>0</v>
      </c>
      <c r="F33" s="162"/>
      <c r="G33" s="119"/>
      <c r="H33" s="128">
        <v>24</v>
      </c>
      <c r="I33" s="15">
        <v>365</v>
      </c>
      <c r="J33" s="101" t="s">
        <v>95</v>
      </c>
      <c r="K33" s="166" t="s">
        <v>208</v>
      </c>
      <c r="L33" s="55">
        <v>2</v>
      </c>
      <c r="M33" s="104" t="s">
        <v>64</v>
      </c>
      <c r="N33" s="104">
        <v>0</v>
      </c>
      <c r="O33" s="104" t="s">
        <v>209</v>
      </c>
      <c r="P33" s="104" t="s">
        <v>213</v>
      </c>
      <c r="Q33" s="104" t="s">
        <v>214</v>
      </c>
      <c r="R33" s="104" t="s">
        <v>215</v>
      </c>
      <c r="S33" s="104">
        <v>0</v>
      </c>
      <c r="T33" s="14">
        <v>2</v>
      </c>
      <c r="U33" s="14">
        <v>1</v>
      </c>
      <c r="V33" s="81">
        <v>2</v>
      </c>
      <c r="W33" s="54"/>
      <c r="X33" s="54"/>
      <c r="Y33" s="148">
        <v>1</v>
      </c>
      <c r="Z33" s="144">
        <v>2</v>
      </c>
      <c r="AA33" s="81">
        <v>0</v>
      </c>
      <c r="AB33" s="14">
        <v>35.04</v>
      </c>
      <c r="AC33" s="23">
        <v>5606.4</v>
      </c>
      <c r="AD33" s="139" t="s">
        <v>32</v>
      </c>
      <c r="AE33" s="171"/>
      <c r="AF33" s="172"/>
      <c r="AG33" s="104"/>
      <c r="AH33" s="135"/>
      <c r="AI33" s="108"/>
      <c r="AJ33" s="147"/>
      <c r="AK33" s="147">
        <f t="shared" si="0"/>
        <v>0</v>
      </c>
      <c r="AL33" s="152">
        <f t="shared" si="1"/>
        <v>0</v>
      </c>
      <c r="AM33" s="34"/>
      <c r="AN33" s="15">
        <f t="shared" si="2"/>
        <v>0</v>
      </c>
      <c r="AO33" s="14"/>
      <c r="AP33" s="23">
        <f t="shared" si="3"/>
        <v>0</v>
      </c>
      <c r="AQ33" s="156"/>
      <c r="AR33" s="123"/>
      <c r="AS33" s="156"/>
      <c r="AT33" s="123"/>
      <c r="AU33" s="156"/>
      <c r="AV33" s="123"/>
      <c r="AW33" s="156"/>
      <c r="AX33" s="179"/>
      <c r="AY33" s="184">
        <f t="shared" si="4"/>
        <v>0</v>
      </c>
    </row>
    <row r="34" spans="2:51" ht="22.5" customHeight="1">
      <c r="B34" s="13" t="s">
        <v>85</v>
      </c>
      <c r="C34" s="112" t="s">
        <v>127</v>
      </c>
      <c r="D34" s="115"/>
      <c r="E34" s="95">
        <v>0</v>
      </c>
      <c r="F34" s="162"/>
      <c r="G34" s="119"/>
      <c r="H34" s="128">
        <v>1</v>
      </c>
      <c r="I34" s="15">
        <v>12</v>
      </c>
      <c r="J34" s="101" t="s">
        <v>109</v>
      </c>
      <c r="K34" s="166" t="s">
        <v>231</v>
      </c>
      <c r="L34" s="55">
        <v>1</v>
      </c>
      <c r="M34" s="104" t="s">
        <v>170</v>
      </c>
      <c r="N34" s="104">
        <v>0</v>
      </c>
      <c r="O34" s="104" t="s">
        <v>232</v>
      </c>
      <c r="P34" s="104">
        <v>0</v>
      </c>
      <c r="Q34" s="104">
        <v>0</v>
      </c>
      <c r="R34" s="104">
        <v>0</v>
      </c>
      <c r="S34" s="104">
        <v>0</v>
      </c>
      <c r="T34" s="14">
        <v>47</v>
      </c>
      <c r="U34" s="14">
        <v>1</v>
      </c>
      <c r="V34" s="81">
        <v>1</v>
      </c>
      <c r="W34" s="54"/>
      <c r="X34" s="54"/>
      <c r="Y34" s="148">
        <v>1</v>
      </c>
      <c r="Z34" s="144">
        <v>1</v>
      </c>
      <c r="AA34" s="81">
        <v>0</v>
      </c>
      <c r="AB34" s="14">
        <v>0.56400000000000006</v>
      </c>
      <c r="AC34" s="23">
        <v>90.240000000000009</v>
      </c>
      <c r="AD34" s="139" t="s">
        <v>223</v>
      </c>
      <c r="AE34" s="171"/>
      <c r="AF34" s="172"/>
      <c r="AG34" s="104"/>
      <c r="AH34" s="135"/>
      <c r="AI34" s="108"/>
      <c r="AJ34" s="147"/>
      <c r="AK34" s="147">
        <f t="shared" si="0"/>
        <v>0</v>
      </c>
      <c r="AL34" s="152">
        <f t="shared" si="1"/>
        <v>0</v>
      </c>
      <c r="AM34" s="34"/>
      <c r="AN34" s="15">
        <f t="shared" si="2"/>
        <v>0</v>
      </c>
      <c r="AO34" s="14"/>
      <c r="AP34" s="23">
        <f t="shared" si="3"/>
        <v>0</v>
      </c>
      <c r="AQ34" s="156"/>
      <c r="AR34" s="123"/>
      <c r="AS34" s="156"/>
      <c r="AT34" s="123"/>
      <c r="AU34" s="156"/>
      <c r="AV34" s="123"/>
      <c r="AW34" s="156"/>
      <c r="AX34" s="179"/>
      <c r="AY34" s="184">
        <f t="shared" si="4"/>
        <v>0</v>
      </c>
    </row>
    <row r="35" spans="2:51" ht="22.5" customHeight="1">
      <c r="B35" s="13" t="s">
        <v>85</v>
      </c>
      <c r="C35" s="112" t="s">
        <v>106</v>
      </c>
      <c r="D35" s="115"/>
      <c r="E35" s="95">
        <v>0</v>
      </c>
      <c r="F35" s="162"/>
      <c r="G35" s="119"/>
      <c r="H35" s="128">
        <v>12</v>
      </c>
      <c r="I35" s="15">
        <v>306</v>
      </c>
      <c r="J35" s="101" t="s">
        <v>107</v>
      </c>
      <c r="K35" s="166" t="s">
        <v>233</v>
      </c>
      <c r="L35" s="55">
        <v>2</v>
      </c>
      <c r="M35" s="104" t="s">
        <v>170</v>
      </c>
      <c r="N35" s="104">
        <v>0</v>
      </c>
      <c r="O35" s="104" t="s">
        <v>234</v>
      </c>
      <c r="P35" s="104">
        <v>0</v>
      </c>
      <c r="Q35" s="104">
        <v>0</v>
      </c>
      <c r="R35" s="104">
        <v>0</v>
      </c>
      <c r="S35" s="104" t="s">
        <v>235</v>
      </c>
      <c r="T35" s="14">
        <v>47</v>
      </c>
      <c r="U35" s="14">
        <v>1</v>
      </c>
      <c r="V35" s="81">
        <v>2</v>
      </c>
      <c r="W35" s="54"/>
      <c r="X35" s="54"/>
      <c r="Y35" s="148">
        <v>1</v>
      </c>
      <c r="Z35" s="144">
        <v>2</v>
      </c>
      <c r="AA35" s="81">
        <v>0</v>
      </c>
      <c r="AB35" s="14">
        <v>345.16800000000001</v>
      </c>
      <c r="AC35" s="23">
        <v>55226.880000000005</v>
      </c>
      <c r="AD35" s="139" t="s">
        <v>223</v>
      </c>
      <c r="AE35" s="171"/>
      <c r="AF35" s="172"/>
      <c r="AG35" s="104"/>
      <c r="AH35" s="135"/>
      <c r="AI35" s="108"/>
      <c r="AJ35" s="147"/>
      <c r="AK35" s="147">
        <f t="shared" si="0"/>
        <v>0</v>
      </c>
      <c r="AL35" s="152">
        <f t="shared" si="1"/>
        <v>0</v>
      </c>
      <c r="AM35" s="34"/>
      <c r="AN35" s="15">
        <f t="shared" si="2"/>
        <v>0</v>
      </c>
      <c r="AO35" s="14"/>
      <c r="AP35" s="23">
        <f t="shared" si="3"/>
        <v>0</v>
      </c>
      <c r="AQ35" s="156"/>
      <c r="AR35" s="123"/>
      <c r="AS35" s="156"/>
      <c r="AT35" s="123"/>
      <c r="AU35" s="156"/>
      <c r="AV35" s="123"/>
      <c r="AW35" s="156"/>
      <c r="AX35" s="179"/>
      <c r="AY35" s="184">
        <f t="shared" si="4"/>
        <v>0</v>
      </c>
    </row>
    <row r="36" spans="2:51" ht="22.5" customHeight="1">
      <c r="B36" s="13" t="s">
        <v>85</v>
      </c>
      <c r="C36" s="112" t="s">
        <v>108</v>
      </c>
      <c r="D36" s="115"/>
      <c r="E36" s="95">
        <v>0</v>
      </c>
      <c r="F36" s="162"/>
      <c r="G36" s="119"/>
      <c r="H36" s="128">
        <v>1</v>
      </c>
      <c r="I36" s="15">
        <v>12</v>
      </c>
      <c r="J36" s="101" t="s">
        <v>109</v>
      </c>
      <c r="K36" s="166" t="s">
        <v>231</v>
      </c>
      <c r="L36" s="55">
        <v>1</v>
      </c>
      <c r="M36" s="104" t="s">
        <v>170</v>
      </c>
      <c r="N36" s="104">
        <v>0</v>
      </c>
      <c r="O36" s="104" t="s">
        <v>232</v>
      </c>
      <c r="P36" s="104">
        <v>0</v>
      </c>
      <c r="Q36" s="104">
        <v>0</v>
      </c>
      <c r="R36" s="104">
        <v>0</v>
      </c>
      <c r="S36" s="104">
        <v>0</v>
      </c>
      <c r="T36" s="14">
        <v>47</v>
      </c>
      <c r="U36" s="14">
        <v>2</v>
      </c>
      <c r="V36" s="81">
        <v>2</v>
      </c>
      <c r="W36" s="54"/>
      <c r="X36" s="54"/>
      <c r="Y36" s="148">
        <v>2</v>
      </c>
      <c r="Z36" s="144">
        <v>2</v>
      </c>
      <c r="AA36" s="81">
        <v>0</v>
      </c>
      <c r="AB36" s="14">
        <v>1.1280000000000001</v>
      </c>
      <c r="AC36" s="23">
        <v>180.48000000000002</v>
      </c>
      <c r="AD36" s="139" t="s">
        <v>223</v>
      </c>
      <c r="AE36" s="171"/>
      <c r="AF36" s="172"/>
      <c r="AG36" s="104"/>
      <c r="AH36" s="135"/>
      <c r="AI36" s="108"/>
      <c r="AJ36" s="147"/>
      <c r="AK36" s="147">
        <f t="shared" si="0"/>
        <v>0</v>
      </c>
      <c r="AL36" s="152">
        <f t="shared" si="1"/>
        <v>0</v>
      </c>
      <c r="AM36" s="34"/>
      <c r="AN36" s="15">
        <f t="shared" si="2"/>
        <v>0</v>
      </c>
      <c r="AO36" s="14"/>
      <c r="AP36" s="23">
        <f t="shared" si="3"/>
        <v>0</v>
      </c>
      <c r="AQ36" s="156"/>
      <c r="AR36" s="123"/>
      <c r="AS36" s="156"/>
      <c r="AT36" s="123"/>
      <c r="AU36" s="156"/>
      <c r="AV36" s="123"/>
      <c r="AW36" s="156"/>
      <c r="AX36" s="179"/>
      <c r="AY36" s="184">
        <f t="shared" si="4"/>
        <v>0</v>
      </c>
    </row>
    <row r="37" spans="2:51" ht="22.5" customHeight="1">
      <c r="B37" s="13" t="s">
        <v>85</v>
      </c>
      <c r="C37" s="112" t="s">
        <v>110</v>
      </c>
      <c r="D37" s="115"/>
      <c r="E37" s="95">
        <v>0</v>
      </c>
      <c r="F37" s="162"/>
      <c r="G37" s="119"/>
      <c r="H37" s="128">
        <v>12</v>
      </c>
      <c r="I37" s="15">
        <v>306</v>
      </c>
      <c r="J37" s="101" t="s">
        <v>89</v>
      </c>
      <c r="K37" s="166" t="s">
        <v>199</v>
      </c>
      <c r="L37" s="55">
        <v>1</v>
      </c>
      <c r="M37" s="104" t="s">
        <v>34</v>
      </c>
      <c r="N37" s="104">
        <v>0</v>
      </c>
      <c r="O37" s="104" t="s">
        <v>200</v>
      </c>
      <c r="P37" s="104" t="s">
        <v>201</v>
      </c>
      <c r="Q37" s="104" t="s">
        <v>202</v>
      </c>
      <c r="R37" s="104" t="s">
        <v>203</v>
      </c>
      <c r="S37" s="104">
        <v>0</v>
      </c>
      <c r="T37" s="14">
        <v>26</v>
      </c>
      <c r="U37" s="14">
        <v>1</v>
      </c>
      <c r="V37" s="81">
        <v>1</v>
      </c>
      <c r="W37" s="54"/>
      <c r="X37" s="54"/>
      <c r="Y37" s="148">
        <v>1</v>
      </c>
      <c r="Z37" s="144">
        <v>1</v>
      </c>
      <c r="AA37" s="81">
        <v>0</v>
      </c>
      <c r="AB37" s="14">
        <v>95.471999999999994</v>
      </c>
      <c r="AC37" s="23">
        <v>15275.519999999999</v>
      </c>
      <c r="AD37" s="139" t="s">
        <v>32</v>
      </c>
      <c r="AE37" s="171"/>
      <c r="AF37" s="172"/>
      <c r="AG37" s="104"/>
      <c r="AH37" s="135"/>
      <c r="AI37" s="108"/>
      <c r="AJ37" s="147"/>
      <c r="AK37" s="147">
        <f t="shared" si="0"/>
        <v>0</v>
      </c>
      <c r="AL37" s="152">
        <f t="shared" si="1"/>
        <v>0</v>
      </c>
      <c r="AM37" s="34"/>
      <c r="AN37" s="15">
        <f t="shared" si="2"/>
        <v>0</v>
      </c>
      <c r="AO37" s="14"/>
      <c r="AP37" s="23">
        <f t="shared" si="3"/>
        <v>0</v>
      </c>
      <c r="AQ37" s="156"/>
      <c r="AR37" s="123"/>
      <c r="AS37" s="156"/>
      <c r="AT37" s="123"/>
      <c r="AU37" s="156"/>
      <c r="AV37" s="123"/>
      <c r="AW37" s="156"/>
      <c r="AX37" s="179"/>
      <c r="AY37" s="184">
        <f t="shared" si="4"/>
        <v>0</v>
      </c>
    </row>
    <row r="38" spans="2:51" ht="22.5" customHeight="1">
      <c r="B38" s="13" t="s">
        <v>85</v>
      </c>
      <c r="C38" s="112" t="s">
        <v>111</v>
      </c>
      <c r="D38" s="115"/>
      <c r="E38" s="95">
        <v>0</v>
      </c>
      <c r="F38" s="162"/>
      <c r="G38" s="119"/>
      <c r="H38" s="128">
        <v>3</v>
      </c>
      <c r="I38" s="15">
        <v>306</v>
      </c>
      <c r="J38" s="101" t="s">
        <v>112</v>
      </c>
      <c r="K38" s="166" t="s">
        <v>56</v>
      </c>
      <c r="L38" s="55">
        <v>2</v>
      </c>
      <c r="M38" s="104" t="s">
        <v>170</v>
      </c>
      <c r="N38" s="104">
        <v>0</v>
      </c>
      <c r="O38" s="104" t="s">
        <v>230</v>
      </c>
      <c r="P38" s="104" t="s">
        <v>222</v>
      </c>
      <c r="Q38" s="104">
        <v>0</v>
      </c>
      <c r="R38" s="104">
        <v>0</v>
      </c>
      <c r="S38" s="104">
        <v>0</v>
      </c>
      <c r="T38" s="14">
        <v>47</v>
      </c>
      <c r="U38" s="14">
        <v>2</v>
      </c>
      <c r="V38" s="81">
        <v>4</v>
      </c>
      <c r="W38" s="54"/>
      <c r="X38" s="54"/>
      <c r="Y38" s="148">
        <v>2</v>
      </c>
      <c r="Z38" s="144">
        <v>4</v>
      </c>
      <c r="AA38" s="81">
        <v>0</v>
      </c>
      <c r="AB38" s="14">
        <v>172.584</v>
      </c>
      <c r="AC38" s="23">
        <v>27613.440000000002</v>
      </c>
      <c r="AD38" s="139" t="s">
        <v>223</v>
      </c>
      <c r="AE38" s="171"/>
      <c r="AF38" s="172"/>
      <c r="AG38" s="104"/>
      <c r="AH38" s="135"/>
      <c r="AI38" s="108"/>
      <c r="AJ38" s="147"/>
      <c r="AK38" s="147">
        <f t="shared" si="0"/>
        <v>0</v>
      </c>
      <c r="AL38" s="152">
        <f t="shared" si="1"/>
        <v>0</v>
      </c>
      <c r="AM38" s="34"/>
      <c r="AN38" s="15">
        <f t="shared" si="2"/>
        <v>0</v>
      </c>
      <c r="AO38" s="14"/>
      <c r="AP38" s="23">
        <f t="shared" si="3"/>
        <v>0</v>
      </c>
      <c r="AQ38" s="156"/>
      <c r="AR38" s="123"/>
      <c r="AS38" s="156"/>
      <c r="AT38" s="123"/>
      <c r="AU38" s="156"/>
      <c r="AV38" s="123"/>
      <c r="AW38" s="156"/>
      <c r="AX38" s="179"/>
      <c r="AY38" s="184">
        <f t="shared" si="4"/>
        <v>0</v>
      </c>
    </row>
    <row r="39" spans="2:51" ht="22.5" customHeight="1">
      <c r="B39" s="13" t="s">
        <v>85</v>
      </c>
      <c r="C39" s="112" t="s">
        <v>111</v>
      </c>
      <c r="D39" s="115"/>
      <c r="E39" s="95">
        <v>0</v>
      </c>
      <c r="F39" s="162"/>
      <c r="G39" s="119"/>
      <c r="H39" s="128">
        <v>3</v>
      </c>
      <c r="I39" s="15">
        <v>306</v>
      </c>
      <c r="J39" s="101" t="s">
        <v>173</v>
      </c>
      <c r="K39" s="166" t="s">
        <v>226</v>
      </c>
      <c r="L39" s="55">
        <v>1</v>
      </c>
      <c r="M39" s="104" t="s">
        <v>35</v>
      </c>
      <c r="N39" s="104">
        <v>0</v>
      </c>
      <c r="O39" s="104">
        <v>0</v>
      </c>
      <c r="P39" s="104" t="s">
        <v>227</v>
      </c>
      <c r="Q39" s="104" t="s">
        <v>228</v>
      </c>
      <c r="R39" s="104">
        <v>0</v>
      </c>
      <c r="S39" s="104">
        <v>0</v>
      </c>
      <c r="T39" s="14">
        <v>28</v>
      </c>
      <c r="U39" s="14">
        <v>1</v>
      </c>
      <c r="V39" s="81">
        <v>1</v>
      </c>
      <c r="W39" s="54"/>
      <c r="X39" s="54"/>
      <c r="Y39" s="148">
        <v>1</v>
      </c>
      <c r="Z39" s="144">
        <v>1</v>
      </c>
      <c r="AA39" s="81">
        <v>0</v>
      </c>
      <c r="AB39" s="14">
        <v>25.704000000000001</v>
      </c>
      <c r="AC39" s="23">
        <v>4112.6400000000003</v>
      </c>
      <c r="AD39" s="140" t="s">
        <v>223</v>
      </c>
      <c r="AE39" s="171"/>
      <c r="AF39" s="172"/>
      <c r="AG39" s="104"/>
      <c r="AH39" s="135"/>
      <c r="AI39" s="108"/>
      <c r="AJ39" s="147"/>
      <c r="AK39" s="147">
        <f t="shared" si="0"/>
        <v>0</v>
      </c>
      <c r="AL39" s="152">
        <f t="shared" si="1"/>
        <v>0</v>
      </c>
      <c r="AM39" s="34"/>
      <c r="AN39" s="15">
        <f t="shared" si="2"/>
        <v>0</v>
      </c>
      <c r="AO39" s="14"/>
      <c r="AP39" s="23">
        <f t="shared" si="3"/>
        <v>0</v>
      </c>
      <c r="AQ39" s="156"/>
      <c r="AR39" s="123"/>
      <c r="AS39" s="156"/>
      <c r="AT39" s="123"/>
      <c r="AU39" s="156"/>
      <c r="AV39" s="123"/>
      <c r="AW39" s="156"/>
      <c r="AX39" s="179"/>
      <c r="AY39" s="184">
        <f t="shared" si="4"/>
        <v>0</v>
      </c>
    </row>
    <row r="40" spans="2:51" ht="22.5" customHeight="1">
      <c r="B40" s="13" t="s">
        <v>85</v>
      </c>
      <c r="C40" s="112" t="s">
        <v>113</v>
      </c>
      <c r="D40" s="115" t="s">
        <v>114</v>
      </c>
      <c r="E40" s="95">
        <v>0</v>
      </c>
      <c r="F40" s="162"/>
      <c r="G40" s="119"/>
      <c r="H40" s="128">
        <v>3</v>
      </c>
      <c r="I40" s="15">
        <v>306</v>
      </c>
      <c r="J40" s="101" t="s">
        <v>101</v>
      </c>
      <c r="K40" s="166" t="s">
        <v>56</v>
      </c>
      <c r="L40" s="55">
        <v>1</v>
      </c>
      <c r="M40" s="104" t="s">
        <v>170</v>
      </c>
      <c r="N40" s="104">
        <v>0</v>
      </c>
      <c r="O40" s="104" t="s">
        <v>225</v>
      </c>
      <c r="P40" s="104" t="s">
        <v>222</v>
      </c>
      <c r="Q40" s="104">
        <v>0</v>
      </c>
      <c r="R40" s="104">
        <v>0</v>
      </c>
      <c r="S40" s="104">
        <v>0</v>
      </c>
      <c r="T40" s="14">
        <v>47</v>
      </c>
      <c r="U40" s="14">
        <v>1</v>
      </c>
      <c r="V40" s="81">
        <v>1</v>
      </c>
      <c r="W40" s="54"/>
      <c r="X40" s="54"/>
      <c r="Y40" s="148">
        <v>1</v>
      </c>
      <c r="Z40" s="144">
        <v>1</v>
      </c>
      <c r="AA40" s="81">
        <v>0</v>
      </c>
      <c r="AB40" s="14">
        <v>43.146000000000001</v>
      </c>
      <c r="AC40" s="23">
        <v>6903.3600000000006</v>
      </c>
      <c r="AD40" s="139" t="s">
        <v>223</v>
      </c>
      <c r="AE40" s="171"/>
      <c r="AF40" s="172"/>
      <c r="AG40" s="104"/>
      <c r="AH40" s="135"/>
      <c r="AI40" s="108"/>
      <c r="AJ40" s="147"/>
      <c r="AK40" s="147">
        <f t="shared" si="0"/>
        <v>0</v>
      </c>
      <c r="AL40" s="152">
        <f t="shared" si="1"/>
        <v>0</v>
      </c>
      <c r="AM40" s="34"/>
      <c r="AN40" s="15">
        <f t="shared" si="2"/>
        <v>0</v>
      </c>
      <c r="AO40" s="14"/>
      <c r="AP40" s="23">
        <f t="shared" si="3"/>
        <v>0</v>
      </c>
      <c r="AQ40" s="156"/>
      <c r="AR40" s="123"/>
      <c r="AS40" s="156"/>
      <c r="AT40" s="123"/>
      <c r="AU40" s="156"/>
      <c r="AV40" s="123"/>
      <c r="AW40" s="156"/>
      <c r="AX40" s="179"/>
      <c r="AY40" s="184">
        <f t="shared" si="4"/>
        <v>0</v>
      </c>
    </row>
    <row r="41" spans="2:51" ht="22.5" customHeight="1">
      <c r="B41" s="13" t="s">
        <v>85</v>
      </c>
      <c r="C41" s="112" t="s">
        <v>113</v>
      </c>
      <c r="D41" s="198" t="s">
        <v>192</v>
      </c>
      <c r="E41" s="95">
        <v>0</v>
      </c>
      <c r="F41" s="162"/>
      <c r="G41" s="119"/>
      <c r="H41" s="128">
        <v>3</v>
      </c>
      <c r="I41" s="15">
        <v>306</v>
      </c>
      <c r="J41" s="101" t="s">
        <v>105</v>
      </c>
      <c r="K41" s="166" t="s">
        <v>57</v>
      </c>
      <c r="L41" s="55">
        <v>1</v>
      </c>
      <c r="M41" s="104" t="s">
        <v>34</v>
      </c>
      <c r="N41" s="104">
        <v>0</v>
      </c>
      <c r="O41" s="104" t="s">
        <v>219</v>
      </c>
      <c r="P41" s="104">
        <v>0</v>
      </c>
      <c r="Q41" s="104">
        <v>0</v>
      </c>
      <c r="R41" s="104">
        <v>0</v>
      </c>
      <c r="S41" s="104">
        <v>0</v>
      </c>
      <c r="T41" s="14">
        <v>26</v>
      </c>
      <c r="U41" s="201">
        <v>1</v>
      </c>
      <c r="V41" s="81">
        <v>1</v>
      </c>
      <c r="W41" s="54"/>
      <c r="X41" s="54"/>
      <c r="Y41" s="148">
        <v>1</v>
      </c>
      <c r="Z41" s="144">
        <v>1</v>
      </c>
      <c r="AA41" s="81">
        <v>0</v>
      </c>
      <c r="AB41" s="14">
        <v>23.867999999999999</v>
      </c>
      <c r="AC41" s="23">
        <v>3818.8799999999997</v>
      </c>
      <c r="AD41" s="139" t="s">
        <v>32</v>
      </c>
      <c r="AE41" s="171"/>
      <c r="AF41" s="172"/>
      <c r="AG41" s="104"/>
      <c r="AH41" s="135"/>
      <c r="AI41" s="108"/>
      <c r="AJ41" s="147"/>
      <c r="AK41" s="147">
        <f t="shared" si="0"/>
        <v>0</v>
      </c>
      <c r="AL41" s="152">
        <f t="shared" si="1"/>
        <v>0</v>
      </c>
      <c r="AM41" s="34"/>
      <c r="AN41" s="15">
        <f t="shared" si="2"/>
        <v>0</v>
      </c>
      <c r="AO41" s="14"/>
      <c r="AP41" s="23">
        <f t="shared" si="3"/>
        <v>0</v>
      </c>
      <c r="AQ41" s="156"/>
      <c r="AR41" s="123"/>
      <c r="AS41" s="156"/>
      <c r="AT41" s="123"/>
      <c r="AU41" s="156"/>
      <c r="AV41" s="123"/>
      <c r="AW41" s="156"/>
      <c r="AX41" s="179"/>
      <c r="AY41" s="184">
        <f t="shared" si="4"/>
        <v>0</v>
      </c>
    </row>
    <row r="42" spans="2:51" ht="22.5" customHeight="1">
      <c r="B42" s="13" t="s">
        <v>85</v>
      </c>
      <c r="C42" s="112" t="s">
        <v>115</v>
      </c>
      <c r="D42" s="115" t="s">
        <v>114</v>
      </c>
      <c r="E42" s="95">
        <v>0</v>
      </c>
      <c r="F42" s="162"/>
      <c r="G42" s="119"/>
      <c r="H42" s="128">
        <v>3</v>
      </c>
      <c r="I42" s="15">
        <v>306</v>
      </c>
      <c r="J42" s="101" t="s">
        <v>101</v>
      </c>
      <c r="K42" s="166" t="s">
        <v>56</v>
      </c>
      <c r="L42" s="55">
        <v>1</v>
      </c>
      <c r="M42" s="104" t="s">
        <v>170</v>
      </c>
      <c r="N42" s="104">
        <v>0</v>
      </c>
      <c r="O42" s="104" t="s">
        <v>225</v>
      </c>
      <c r="P42" s="104" t="s">
        <v>222</v>
      </c>
      <c r="Q42" s="104">
        <v>0</v>
      </c>
      <c r="R42" s="104">
        <v>0</v>
      </c>
      <c r="S42" s="104">
        <v>0</v>
      </c>
      <c r="T42" s="14">
        <v>47</v>
      </c>
      <c r="U42" s="14">
        <v>2</v>
      </c>
      <c r="V42" s="81">
        <v>2</v>
      </c>
      <c r="W42" s="54"/>
      <c r="X42" s="54"/>
      <c r="Y42" s="148">
        <v>2</v>
      </c>
      <c r="Z42" s="144">
        <v>2</v>
      </c>
      <c r="AA42" s="81">
        <v>0</v>
      </c>
      <c r="AB42" s="14">
        <v>86.292000000000002</v>
      </c>
      <c r="AC42" s="23">
        <v>13806.720000000001</v>
      </c>
      <c r="AD42" s="139" t="s">
        <v>223</v>
      </c>
      <c r="AE42" s="171"/>
      <c r="AF42" s="172"/>
      <c r="AG42" s="104"/>
      <c r="AH42" s="135"/>
      <c r="AI42" s="108"/>
      <c r="AJ42" s="147"/>
      <c r="AK42" s="147">
        <f t="shared" ref="AK42:AK73" si="5">(AI42/1000)*H42*I42*AJ42</f>
        <v>0</v>
      </c>
      <c r="AL42" s="152">
        <f t="shared" ref="AL42:AL73" si="6">AK42*$D$5*$D$4</f>
        <v>0</v>
      </c>
      <c r="AM42" s="34"/>
      <c r="AN42" s="15">
        <f t="shared" ref="AN42:AN73" si="7">AJ42*AM42</f>
        <v>0</v>
      </c>
      <c r="AO42" s="14"/>
      <c r="AP42" s="23">
        <f t="shared" ref="AP42:AP73" si="8">AJ42*AO42</f>
        <v>0</v>
      </c>
      <c r="AQ42" s="156"/>
      <c r="AR42" s="123"/>
      <c r="AS42" s="156"/>
      <c r="AT42" s="123"/>
      <c r="AU42" s="156"/>
      <c r="AV42" s="123"/>
      <c r="AW42" s="156"/>
      <c r="AX42" s="179"/>
      <c r="AY42" s="184">
        <f t="shared" ref="AY42:AY73" si="9">AN42+AP42+AQ42+AS42+AU42+AW42</f>
        <v>0</v>
      </c>
    </row>
    <row r="43" spans="2:51" ht="22.5" customHeight="1">
      <c r="B43" s="13" t="s">
        <v>85</v>
      </c>
      <c r="C43" s="112" t="s">
        <v>115</v>
      </c>
      <c r="D43" s="115" t="s">
        <v>114</v>
      </c>
      <c r="E43" s="95">
        <v>0</v>
      </c>
      <c r="F43" s="162"/>
      <c r="G43" s="119"/>
      <c r="H43" s="128">
        <v>3</v>
      </c>
      <c r="I43" s="15">
        <v>306</v>
      </c>
      <c r="J43" s="101" t="s">
        <v>105</v>
      </c>
      <c r="K43" s="166" t="s">
        <v>57</v>
      </c>
      <c r="L43" s="55">
        <v>1</v>
      </c>
      <c r="M43" s="104" t="s">
        <v>34</v>
      </c>
      <c r="N43" s="104">
        <v>0</v>
      </c>
      <c r="O43" s="104" t="s">
        <v>219</v>
      </c>
      <c r="P43" s="104">
        <v>0</v>
      </c>
      <c r="Q43" s="104">
        <v>0</v>
      </c>
      <c r="R43" s="104">
        <v>0</v>
      </c>
      <c r="S43" s="104">
        <v>0</v>
      </c>
      <c r="T43" s="14">
        <v>26</v>
      </c>
      <c r="U43" s="14">
        <v>4</v>
      </c>
      <c r="V43" s="81">
        <v>4</v>
      </c>
      <c r="W43" s="54"/>
      <c r="X43" s="54"/>
      <c r="Y43" s="148">
        <v>4</v>
      </c>
      <c r="Z43" s="144">
        <v>4</v>
      </c>
      <c r="AA43" s="81">
        <v>0</v>
      </c>
      <c r="AB43" s="14">
        <v>95.471999999999994</v>
      </c>
      <c r="AC43" s="23">
        <v>15275.519999999999</v>
      </c>
      <c r="AD43" s="139" t="s">
        <v>32</v>
      </c>
      <c r="AE43" s="171"/>
      <c r="AF43" s="172"/>
      <c r="AG43" s="104"/>
      <c r="AH43" s="135"/>
      <c r="AI43" s="108"/>
      <c r="AJ43" s="147"/>
      <c r="AK43" s="147">
        <f t="shared" si="5"/>
        <v>0</v>
      </c>
      <c r="AL43" s="152">
        <f t="shared" si="6"/>
        <v>0</v>
      </c>
      <c r="AM43" s="34"/>
      <c r="AN43" s="15">
        <f t="shared" si="7"/>
        <v>0</v>
      </c>
      <c r="AO43" s="14"/>
      <c r="AP43" s="23">
        <f t="shared" si="8"/>
        <v>0</v>
      </c>
      <c r="AQ43" s="156"/>
      <c r="AR43" s="123"/>
      <c r="AS43" s="156"/>
      <c r="AT43" s="123"/>
      <c r="AU43" s="156"/>
      <c r="AV43" s="123"/>
      <c r="AW43" s="156"/>
      <c r="AX43" s="179"/>
      <c r="AY43" s="184">
        <f t="shared" si="9"/>
        <v>0</v>
      </c>
    </row>
    <row r="44" spans="2:51" ht="22.5" customHeight="1">
      <c r="B44" s="13" t="s">
        <v>85</v>
      </c>
      <c r="C44" s="112" t="s">
        <v>116</v>
      </c>
      <c r="D44" s="115" t="s">
        <v>114</v>
      </c>
      <c r="E44" s="95">
        <v>0</v>
      </c>
      <c r="F44" s="162"/>
      <c r="G44" s="119"/>
      <c r="H44" s="128">
        <v>3</v>
      </c>
      <c r="I44" s="15">
        <v>306</v>
      </c>
      <c r="J44" s="101" t="s">
        <v>101</v>
      </c>
      <c r="K44" s="166" t="s">
        <v>56</v>
      </c>
      <c r="L44" s="55">
        <v>1</v>
      </c>
      <c r="M44" s="104" t="s">
        <v>170</v>
      </c>
      <c r="N44" s="104">
        <v>0</v>
      </c>
      <c r="O44" s="104" t="s">
        <v>225</v>
      </c>
      <c r="P44" s="104" t="s">
        <v>222</v>
      </c>
      <c r="Q44" s="104">
        <v>0</v>
      </c>
      <c r="R44" s="104">
        <v>0</v>
      </c>
      <c r="S44" s="104">
        <v>0</v>
      </c>
      <c r="T44" s="14">
        <v>47</v>
      </c>
      <c r="U44" s="14">
        <v>2</v>
      </c>
      <c r="V44" s="81">
        <v>2</v>
      </c>
      <c r="W44" s="54"/>
      <c r="X44" s="54"/>
      <c r="Y44" s="148">
        <v>2</v>
      </c>
      <c r="Z44" s="144">
        <v>2</v>
      </c>
      <c r="AA44" s="81">
        <v>0</v>
      </c>
      <c r="AB44" s="14">
        <v>86.292000000000002</v>
      </c>
      <c r="AC44" s="23">
        <v>13806.720000000001</v>
      </c>
      <c r="AD44" s="139" t="s">
        <v>223</v>
      </c>
      <c r="AE44" s="171"/>
      <c r="AF44" s="172"/>
      <c r="AG44" s="104"/>
      <c r="AH44" s="135"/>
      <c r="AI44" s="108"/>
      <c r="AJ44" s="147"/>
      <c r="AK44" s="147">
        <f t="shared" si="5"/>
        <v>0</v>
      </c>
      <c r="AL44" s="152">
        <f t="shared" si="6"/>
        <v>0</v>
      </c>
      <c r="AM44" s="34"/>
      <c r="AN44" s="15">
        <f t="shared" si="7"/>
        <v>0</v>
      </c>
      <c r="AO44" s="14"/>
      <c r="AP44" s="23">
        <f t="shared" si="8"/>
        <v>0</v>
      </c>
      <c r="AQ44" s="156"/>
      <c r="AR44" s="123"/>
      <c r="AS44" s="156"/>
      <c r="AT44" s="123"/>
      <c r="AU44" s="156"/>
      <c r="AV44" s="123"/>
      <c r="AW44" s="156"/>
      <c r="AX44" s="179"/>
      <c r="AY44" s="184">
        <f t="shared" si="9"/>
        <v>0</v>
      </c>
    </row>
    <row r="45" spans="2:51" ht="22.5" customHeight="1">
      <c r="B45" s="13" t="s">
        <v>85</v>
      </c>
      <c r="C45" s="112" t="s">
        <v>116</v>
      </c>
      <c r="D45" s="115" t="s">
        <v>114</v>
      </c>
      <c r="E45" s="95">
        <v>0</v>
      </c>
      <c r="F45" s="162"/>
      <c r="G45" s="119"/>
      <c r="H45" s="128">
        <v>3</v>
      </c>
      <c r="I45" s="15">
        <v>306</v>
      </c>
      <c r="J45" s="101" t="s">
        <v>105</v>
      </c>
      <c r="K45" s="166" t="s">
        <v>57</v>
      </c>
      <c r="L45" s="55">
        <v>1</v>
      </c>
      <c r="M45" s="104" t="s">
        <v>34</v>
      </c>
      <c r="N45" s="104">
        <v>0</v>
      </c>
      <c r="O45" s="104" t="s">
        <v>219</v>
      </c>
      <c r="P45" s="104">
        <v>0</v>
      </c>
      <c r="Q45" s="104">
        <v>0</v>
      </c>
      <c r="R45" s="104">
        <v>0</v>
      </c>
      <c r="S45" s="104">
        <v>0</v>
      </c>
      <c r="T45" s="14">
        <v>26</v>
      </c>
      <c r="U45" s="14">
        <v>5</v>
      </c>
      <c r="V45" s="81">
        <v>5</v>
      </c>
      <c r="W45" s="54"/>
      <c r="X45" s="54"/>
      <c r="Y45" s="148">
        <v>5</v>
      </c>
      <c r="Z45" s="144">
        <v>5</v>
      </c>
      <c r="AA45" s="81">
        <v>0</v>
      </c>
      <c r="AB45" s="14">
        <v>119.33999999999999</v>
      </c>
      <c r="AC45" s="23">
        <v>19094.399999999998</v>
      </c>
      <c r="AD45" s="139" t="s">
        <v>32</v>
      </c>
      <c r="AE45" s="171"/>
      <c r="AF45" s="172"/>
      <c r="AG45" s="104"/>
      <c r="AH45" s="135"/>
      <c r="AI45" s="108"/>
      <c r="AJ45" s="147"/>
      <c r="AK45" s="147">
        <f t="shared" si="5"/>
        <v>0</v>
      </c>
      <c r="AL45" s="152">
        <f t="shared" si="6"/>
        <v>0</v>
      </c>
      <c r="AM45" s="34"/>
      <c r="AN45" s="15">
        <f t="shared" si="7"/>
        <v>0</v>
      </c>
      <c r="AO45" s="14"/>
      <c r="AP45" s="23">
        <f t="shared" si="8"/>
        <v>0</v>
      </c>
      <c r="AQ45" s="156"/>
      <c r="AR45" s="123"/>
      <c r="AS45" s="156"/>
      <c r="AT45" s="123"/>
      <c r="AU45" s="156"/>
      <c r="AV45" s="123"/>
      <c r="AW45" s="156"/>
      <c r="AX45" s="179"/>
      <c r="AY45" s="184">
        <f t="shared" si="9"/>
        <v>0</v>
      </c>
    </row>
    <row r="46" spans="2:51" ht="22.5" customHeight="1">
      <c r="B46" s="13" t="s">
        <v>85</v>
      </c>
      <c r="C46" s="112" t="s">
        <v>117</v>
      </c>
      <c r="D46" s="115" t="s">
        <v>114</v>
      </c>
      <c r="E46" s="95">
        <v>0</v>
      </c>
      <c r="F46" s="162"/>
      <c r="G46" s="119"/>
      <c r="H46" s="128">
        <v>12</v>
      </c>
      <c r="I46" s="15">
        <v>306</v>
      </c>
      <c r="J46" s="101" t="s">
        <v>105</v>
      </c>
      <c r="K46" s="166" t="s">
        <v>57</v>
      </c>
      <c r="L46" s="55">
        <v>1</v>
      </c>
      <c r="M46" s="104" t="s">
        <v>34</v>
      </c>
      <c r="N46" s="104">
        <v>0</v>
      </c>
      <c r="O46" s="104" t="s">
        <v>219</v>
      </c>
      <c r="P46" s="104">
        <v>0</v>
      </c>
      <c r="Q46" s="104">
        <v>0</v>
      </c>
      <c r="R46" s="104">
        <v>0</v>
      </c>
      <c r="S46" s="104">
        <v>0</v>
      </c>
      <c r="T46" s="14">
        <v>26</v>
      </c>
      <c r="U46" s="14">
        <v>2</v>
      </c>
      <c r="V46" s="81">
        <v>2</v>
      </c>
      <c r="W46" s="54"/>
      <c r="X46" s="54"/>
      <c r="Y46" s="148">
        <v>2</v>
      </c>
      <c r="Z46" s="144">
        <v>2</v>
      </c>
      <c r="AA46" s="81">
        <v>0</v>
      </c>
      <c r="AB46" s="14">
        <v>190.94399999999999</v>
      </c>
      <c r="AC46" s="23">
        <v>30551.039999999997</v>
      </c>
      <c r="AD46" s="139" t="s">
        <v>32</v>
      </c>
      <c r="AE46" s="171"/>
      <c r="AF46" s="172"/>
      <c r="AG46" s="104"/>
      <c r="AH46" s="135"/>
      <c r="AI46" s="108"/>
      <c r="AJ46" s="147"/>
      <c r="AK46" s="147">
        <f t="shared" si="5"/>
        <v>0</v>
      </c>
      <c r="AL46" s="152">
        <f t="shared" si="6"/>
        <v>0</v>
      </c>
      <c r="AM46" s="34"/>
      <c r="AN46" s="15">
        <f t="shared" si="7"/>
        <v>0</v>
      </c>
      <c r="AO46" s="14"/>
      <c r="AP46" s="23">
        <f t="shared" si="8"/>
        <v>0</v>
      </c>
      <c r="AQ46" s="156"/>
      <c r="AR46" s="123"/>
      <c r="AS46" s="156"/>
      <c r="AT46" s="123"/>
      <c r="AU46" s="156"/>
      <c r="AV46" s="123"/>
      <c r="AW46" s="156"/>
      <c r="AX46" s="179"/>
      <c r="AY46" s="184">
        <f t="shared" si="9"/>
        <v>0</v>
      </c>
    </row>
    <row r="47" spans="2:51" ht="22.5" customHeight="1">
      <c r="B47" s="13" t="s">
        <v>85</v>
      </c>
      <c r="C47" s="112" t="s">
        <v>193</v>
      </c>
      <c r="D47" s="115"/>
      <c r="E47" s="95">
        <v>0</v>
      </c>
      <c r="F47" s="162"/>
      <c r="G47" s="119"/>
      <c r="H47" s="128">
        <v>1</v>
      </c>
      <c r="I47" s="15">
        <v>12</v>
      </c>
      <c r="J47" s="101" t="s">
        <v>92</v>
      </c>
      <c r="K47" s="166" t="s">
        <v>57</v>
      </c>
      <c r="L47" s="55">
        <v>1</v>
      </c>
      <c r="M47" s="104" t="s">
        <v>62</v>
      </c>
      <c r="N47" s="104">
        <v>0</v>
      </c>
      <c r="O47" s="104" t="s">
        <v>219</v>
      </c>
      <c r="P47" s="104">
        <v>0</v>
      </c>
      <c r="Q47" s="104">
        <v>0</v>
      </c>
      <c r="R47" s="104">
        <v>0</v>
      </c>
      <c r="S47" s="104">
        <v>0</v>
      </c>
      <c r="T47" s="14">
        <v>34</v>
      </c>
      <c r="U47" s="14">
        <v>1</v>
      </c>
      <c r="V47" s="81">
        <v>1</v>
      </c>
      <c r="W47" s="54"/>
      <c r="X47" s="54"/>
      <c r="Y47" s="148">
        <v>1</v>
      </c>
      <c r="Z47" s="144">
        <v>1</v>
      </c>
      <c r="AA47" s="81">
        <v>0</v>
      </c>
      <c r="AB47" s="14">
        <v>0.40800000000000003</v>
      </c>
      <c r="AC47" s="23">
        <v>65.28</v>
      </c>
      <c r="AD47" s="139" t="s">
        <v>32</v>
      </c>
      <c r="AE47" s="171"/>
      <c r="AF47" s="172"/>
      <c r="AG47" s="104"/>
      <c r="AH47" s="135"/>
      <c r="AI47" s="108"/>
      <c r="AJ47" s="147"/>
      <c r="AK47" s="147">
        <f t="shared" si="5"/>
        <v>0</v>
      </c>
      <c r="AL47" s="152">
        <f t="shared" si="6"/>
        <v>0</v>
      </c>
      <c r="AM47" s="34"/>
      <c r="AN47" s="15">
        <f t="shared" si="7"/>
        <v>0</v>
      </c>
      <c r="AO47" s="14"/>
      <c r="AP47" s="23">
        <f t="shared" si="8"/>
        <v>0</v>
      </c>
      <c r="AQ47" s="156"/>
      <c r="AR47" s="123"/>
      <c r="AS47" s="156"/>
      <c r="AT47" s="123"/>
      <c r="AU47" s="156"/>
      <c r="AV47" s="123"/>
      <c r="AW47" s="156"/>
      <c r="AX47" s="179"/>
      <c r="AY47" s="184">
        <f t="shared" si="9"/>
        <v>0</v>
      </c>
    </row>
    <row r="48" spans="2:51" ht="22.5" customHeight="1">
      <c r="B48" s="13" t="s">
        <v>85</v>
      </c>
      <c r="C48" s="112" t="s">
        <v>118</v>
      </c>
      <c r="D48" s="115"/>
      <c r="E48" s="95">
        <v>0</v>
      </c>
      <c r="F48" s="162"/>
      <c r="G48" s="119"/>
      <c r="H48" s="128">
        <v>5</v>
      </c>
      <c r="I48" s="15">
        <v>306</v>
      </c>
      <c r="J48" s="101" t="s">
        <v>119</v>
      </c>
      <c r="K48" s="166" t="s">
        <v>236</v>
      </c>
      <c r="L48" s="55">
        <v>2</v>
      </c>
      <c r="M48" s="104" t="s">
        <v>170</v>
      </c>
      <c r="N48" s="104">
        <v>0</v>
      </c>
      <c r="O48" s="104" t="s">
        <v>237</v>
      </c>
      <c r="P48" s="104" t="s">
        <v>238</v>
      </c>
      <c r="Q48" s="104" t="s">
        <v>206</v>
      </c>
      <c r="R48" s="104">
        <v>0</v>
      </c>
      <c r="S48" s="104">
        <v>0</v>
      </c>
      <c r="T48" s="14">
        <v>47</v>
      </c>
      <c r="U48" s="14">
        <v>2</v>
      </c>
      <c r="V48" s="81">
        <v>4</v>
      </c>
      <c r="W48" s="54"/>
      <c r="X48" s="54"/>
      <c r="Y48" s="148">
        <v>2</v>
      </c>
      <c r="Z48" s="144">
        <v>4</v>
      </c>
      <c r="AA48" s="81">
        <v>0</v>
      </c>
      <c r="AB48" s="14">
        <v>287.64</v>
      </c>
      <c r="AC48" s="23">
        <v>46022.399999999994</v>
      </c>
      <c r="AD48" s="139" t="s">
        <v>223</v>
      </c>
      <c r="AE48" s="171"/>
      <c r="AF48" s="172"/>
      <c r="AG48" s="104"/>
      <c r="AH48" s="135"/>
      <c r="AI48" s="108"/>
      <c r="AJ48" s="147"/>
      <c r="AK48" s="147">
        <f t="shared" si="5"/>
        <v>0</v>
      </c>
      <c r="AL48" s="152">
        <f t="shared" si="6"/>
        <v>0</v>
      </c>
      <c r="AM48" s="34"/>
      <c r="AN48" s="15">
        <f t="shared" si="7"/>
        <v>0</v>
      </c>
      <c r="AO48" s="14"/>
      <c r="AP48" s="23">
        <f t="shared" si="8"/>
        <v>0</v>
      </c>
      <c r="AQ48" s="156"/>
      <c r="AR48" s="123"/>
      <c r="AS48" s="156"/>
      <c r="AT48" s="123"/>
      <c r="AU48" s="156"/>
      <c r="AV48" s="123"/>
      <c r="AW48" s="156"/>
      <c r="AX48" s="179"/>
      <c r="AY48" s="184">
        <f t="shared" si="9"/>
        <v>0</v>
      </c>
    </row>
    <row r="49" spans="2:51" ht="22.5" customHeight="1">
      <c r="B49" s="13" t="s">
        <v>85</v>
      </c>
      <c r="C49" s="112" t="s">
        <v>120</v>
      </c>
      <c r="D49" s="198"/>
      <c r="E49" s="95">
        <v>0</v>
      </c>
      <c r="F49" s="162"/>
      <c r="G49" s="119"/>
      <c r="H49" s="128">
        <v>12</v>
      </c>
      <c r="I49" s="15">
        <v>306</v>
      </c>
      <c r="J49" s="101" t="s">
        <v>87</v>
      </c>
      <c r="K49" s="166" t="s">
        <v>204</v>
      </c>
      <c r="L49" s="55">
        <v>3</v>
      </c>
      <c r="M49" s="104" t="s">
        <v>61</v>
      </c>
      <c r="N49" s="104">
        <v>0</v>
      </c>
      <c r="O49" s="104" t="s">
        <v>205</v>
      </c>
      <c r="P49" s="104" t="s">
        <v>206</v>
      </c>
      <c r="Q49" s="104" t="s">
        <v>207</v>
      </c>
      <c r="R49" s="104">
        <v>0</v>
      </c>
      <c r="S49" s="104">
        <v>0</v>
      </c>
      <c r="T49" s="14">
        <v>44</v>
      </c>
      <c r="U49" s="14">
        <v>3</v>
      </c>
      <c r="V49" s="81">
        <v>9</v>
      </c>
      <c r="W49" s="54"/>
      <c r="X49" s="54"/>
      <c r="Y49" s="148">
        <v>3</v>
      </c>
      <c r="Z49" s="144">
        <v>9</v>
      </c>
      <c r="AA49" s="81">
        <v>0</v>
      </c>
      <c r="AB49" s="14">
        <v>1454.1120000000001</v>
      </c>
      <c r="AC49" s="23">
        <v>232657.92000000001</v>
      </c>
      <c r="AD49" s="139" t="s">
        <v>32</v>
      </c>
      <c r="AE49" s="171"/>
      <c r="AF49" s="172"/>
      <c r="AG49" s="104"/>
      <c r="AH49" s="135"/>
      <c r="AI49" s="108"/>
      <c r="AJ49" s="147"/>
      <c r="AK49" s="147">
        <f t="shared" si="5"/>
        <v>0</v>
      </c>
      <c r="AL49" s="152">
        <f t="shared" si="6"/>
        <v>0</v>
      </c>
      <c r="AM49" s="34"/>
      <c r="AN49" s="15">
        <f t="shared" si="7"/>
        <v>0</v>
      </c>
      <c r="AO49" s="14"/>
      <c r="AP49" s="23">
        <f t="shared" si="8"/>
        <v>0</v>
      </c>
      <c r="AQ49" s="156"/>
      <c r="AR49" s="123"/>
      <c r="AS49" s="156"/>
      <c r="AT49" s="123"/>
      <c r="AU49" s="156"/>
      <c r="AV49" s="123"/>
      <c r="AW49" s="156"/>
      <c r="AX49" s="179"/>
      <c r="AY49" s="184">
        <f t="shared" si="9"/>
        <v>0</v>
      </c>
    </row>
    <row r="50" spans="2:51" ht="22.5" customHeight="1">
      <c r="B50" s="13" t="s">
        <v>85</v>
      </c>
      <c r="C50" s="112" t="s">
        <v>120</v>
      </c>
      <c r="D50" s="115"/>
      <c r="E50" s="95">
        <v>0</v>
      </c>
      <c r="F50" s="162"/>
      <c r="G50" s="119"/>
      <c r="H50" s="128">
        <v>24</v>
      </c>
      <c r="I50" s="15">
        <v>365</v>
      </c>
      <c r="J50" s="101" t="s">
        <v>167</v>
      </c>
      <c r="K50" s="166" t="s">
        <v>208</v>
      </c>
      <c r="L50" s="55">
        <v>1</v>
      </c>
      <c r="M50" s="104" t="s">
        <v>64</v>
      </c>
      <c r="N50" s="104">
        <v>0</v>
      </c>
      <c r="O50" s="104" t="s">
        <v>209</v>
      </c>
      <c r="P50" s="104" t="s">
        <v>213</v>
      </c>
      <c r="Q50" s="104" t="s">
        <v>211</v>
      </c>
      <c r="R50" s="104" t="s">
        <v>212</v>
      </c>
      <c r="S50" s="104">
        <v>0</v>
      </c>
      <c r="T50" s="14">
        <v>2</v>
      </c>
      <c r="U50" s="14">
        <v>1</v>
      </c>
      <c r="V50" s="81">
        <v>1</v>
      </c>
      <c r="W50" s="54"/>
      <c r="X50" s="54"/>
      <c r="Y50" s="148">
        <v>1</v>
      </c>
      <c r="Z50" s="144">
        <v>1</v>
      </c>
      <c r="AA50" s="81">
        <v>0</v>
      </c>
      <c r="AB50" s="14">
        <v>17.52</v>
      </c>
      <c r="AC50" s="23">
        <v>2803.2</v>
      </c>
      <c r="AD50" s="139" t="s">
        <v>32</v>
      </c>
      <c r="AE50" s="171"/>
      <c r="AF50" s="172"/>
      <c r="AG50" s="104"/>
      <c r="AH50" s="135"/>
      <c r="AI50" s="108"/>
      <c r="AJ50" s="147"/>
      <c r="AK50" s="147">
        <f t="shared" si="5"/>
        <v>0</v>
      </c>
      <c r="AL50" s="152">
        <f t="shared" si="6"/>
        <v>0</v>
      </c>
      <c r="AM50" s="34"/>
      <c r="AN50" s="15">
        <f t="shared" si="7"/>
        <v>0</v>
      </c>
      <c r="AO50" s="14"/>
      <c r="AP50" s="23">
        <f t="shared" si="8"/>
        <v>0</v>
      </c>
      <c r="AQ50" s="156"/>
      <c r="AR50" s="123"/>
      <c r="AS50" s="156"/>
      <c r="AT50" s="123"/>
      <c r="AU50" s="156"/>
      <c r="AV50" s="123"/>
      <c r="AW50" s="156"/>
      <c r="AX50" s="179"/>
      <c r="AY50" s="184">
        <f t="shared" si="9"/>
        <v>0</v>
      </c>
    </row>
    <row r="51" spans="2:51" ht="22.5" customHeight="1">
      <c r="B51" s="13" t="s">
        <v>85</v>
      </c>
      <c r="C51" s="112" t="s">
        <v>121</v>
      </c>
      <c r="D51" s="115"/>
      <c r="E51" s="95">
        <v>0</v>
      </c>
      <c r="F51" s="162"/>
      <c r="G51" s="119"/>
      <c r="H51" s="128">
        <v>12</v>
      </c>
      <c r="I51" s="15">
        <v>306</v>
      </c>
      <c r="J51" s="101" t="s">
        <v>101</v>
      </c>
      <c r="K51" s="166" t="s">
        <v>56</v>
      </c>
      <c r="L51" s="55">
        <v>1</v>
      </c>
      <c r="M51" s="104" t="s">
        <v>170</v>
      </c>
      <c r="N51" s="104">
        <v>0</v>
      </c>
      <c r="O51" s="104" t="s">
        <v>225</v>
      </c>
      <c r="P51" s="104" t="s">
        <v>222</v>
      </c>
      <c r="Q51" s="104">
        <v>0</v>
      </c>
      <c r="R51" s="104">
        <v>0</v>
      </c>
      <c r="S51" s="104">
        <v>0</v>
      </c>
      <c r="T51" s="14">
        <v>47</v>
      </c>
      <c r="U51" s="14">
        <v>2</v>
      </c>
      <c r="V51" s="81">
        <v>2</v>
      </c>
      <c r="W51" s="54"/>
      <c r="X51" s="54"/>
      <c r="Y51" s="148">
        <v>2</v>
      </c>
      <c r="Z51" s="144">
        <v>2</v>
      </c>
      <c r="AA51" s="81">
        <v>0</v>
      </c>
      <c r="AB51" s="14">
        <v>345.16800000000001</v>
      </c>
      <c r="AC51" s="23">
        <v>55226.880000000005</v>
      </c>
      <c r="AD51" s="140" t="s">
        <v>223</v>
      </c>
      <c r="AE51" s="171"/>
      <c r="AF51" s="172"/>
      <c r="AG51" s="104"/>
      <c r="AH51" s="135"/>
      <c r="AI51" s="108"/>
      <c r="AJ51" s="147"/>
      <c r="AK51" s="147">
        <f t="shared" si="5"/>
        <v>0</v>
      </c>
      <c r="AL51" s="152">
        <f t="shared" si="6"/>
        <v>0</v>
      </c>
      <c r="AM51" s="34"/>
      <c r="AN51" s="15">
        <f t="shared" si="7"/>
        <v>0</v>
      </c>
      <c r="AO51" s="14"/>
      <c r="AP51" s="23">
        <f t="shared" si="8"/>
        <v>0</v>
      </c>
      <c r="AQ51" s="156"/>
      <c r="AR51" s="123"/>
      <c r="AS51" s="156"/>
      <c r="AT51" s="123"/>
      <c r="AU51" s="156"/>
      <c r="AV51" s="123"/>
      <c r="AW51" s="156"/>
      <c r="AX51" s="179"/>
      <c r="AY51" s="184">
        <f t="shared" si="9"/>
        <v>0</v>
      </c>
    </row>
    <row r="52" spans="2:51" ht="22.5" customHeight="1">
      <c r="B52" s="13" t="s">
        <v>85</v>
      </c>
      <c r="C52" s="112" t="s">
        <v>122</v>
      </c>
      <c r="D52" s="115"/>
      <c r="E52" s="95">
        <v>0</v>
      </c>
      <c r="F52" s="162"/>
      <c r="G52" s="119"/>
      <c r="H52" s="128">
        <v>3</v>
      </c>
      <c r="I52" s="15">
        <v>306</v>
      </c>
      <c r="J52" s="101" t="s">
        <v>112</v>
      </c>
      <c r="K52" s="166" t="s">
        <v>56</v>
      </c>
      <c r="L52" s="55">
        <v>2</v>
      </c>
      <c r="M52" s="104" t="s">
        <v>170</v>
      </c>
      <c r="N52" s="104">
        <v>0</v>
      </c>
      <c r="O52" s="104" t="s">
        <v>230</v>
      </c>
      <c r="P52" s="104" t="s">
        <v>222</v>
      </c>
      <c r="Q52" s="104">
        <v>0</v>
      </c>
      <c r="R52" s="104">
        <v>0</v>
      </c>
      <c r="S52" s="104">
        <v>0</v>
      </c>
      <c r="T52" s="14">
        <v>47</v>
      </c>
      <c r="U52" s="14">
        <v>1</v>
      </c>
      <c r="V52" s="81">
        <v>2</v>
      </c>
      <c r="W52" s="54"/>
      <c r="X52" s="54"/>
      <c r="Y52" s="148">
        <v>1</v>
      </c>
      <c r="Z52" s="144">
        <v>2</v>
      </c>
      <c r="AA52" s="81">
        <v>0</v>
      </c>
      <c r="AB52" s="14">
        <v>86.292000000000002</v>
      </c>
      <c r="AC52" s="23">
        <v>13806.720000000001</v>
      </c>
      <c r="AD52" s="139" t="s">
        <v>223</v>
      </c>
      <c r="AE52" s="171"/>
      <c r="AF52" s="172"/>
      <c r="AG52" s="104"/>
      <c r="AH52" s="135"/>
      <c r="AI52" s="108"/>
      <c r="AJ52" s="147"/>
      <c r="AK52" s="147">
        <f t="shared" si="5"/>
        <v>0</v>
      </c>
      <c r="AL52" s="152">
        <f t="shared" si="6"/>
        <v>0</v>
      </c>
      <c r="AM52" s="34"/>
      <c r="AN52" s="15">
        <f t="shared" si="7"/>
        <v>0</v>
      </c>
      <c r="AO52" s="14"/>
      <c r="AP52" s="23">
        <f t="shared" si="8"/>
        <v>0</v>
      </c>
      <c r="AQ52" s="156"/>
      <c r="AR52" s="123"/>
      <c r="AS52" s="156"/>
      <c r="AT52" s="123"/>
      <c r="AU52" s="156"/>
      <c r="AV52" s="123"/>
      <c r="AW52" s="156"/>
      <c r="AX52" s="179"/>
      <c r="AY52" s="184">
        <f t="shared" si="9"/>
        <v>0</v>
      </c>
    </row>
    <row r="53" spans="2:51" ht="22.5" customHeight="1">
      <c r="B53" s="13" t="s">
        <v>85</v>
      </c>
      <c r="C53" s="112" t="s">
        <v>122</v>
      </c>
      <c r="D53" s="115"/>
      <c r="E53" s="95">
        <v>0</v>
      </c>
      <c r="F53" s="162"/>
      <c r="G53" s="119"/>
      <c r="H53" s="128">
        <v>3</v>
      </c>
      <c r="I53" s="15">
        <v>306</v>
      </c>
      <c r="J53" s="101" t="s">
        <v>107</v>
      </c>
      <c r="K53" s="166" t="s">
        <v>233</v>
      </c>
      <c r="L53" s="55">
        <v>2</v>
      </c>
      <c r="M53" s="104" t="s">
        <v>170</v>
      </c>
      <c r="N53" s="104">
        <v>0</v>
      </c>
      <c r="O53" s="104" t="s">
        <v>234</v>
      </c>
      <c r="P53" s="104">
        <v>0</v>
      </c>
      <c r="Q53" s="104">
        <v>0</v>
      </c>
      <c r="R53" s="104">
        <v>0</v>
      </c>
      <c r="S53" s="104" t="s">
        <v>235</v>
      </c>
      <c r="T53" s="14">
        <v>47</v>
      </c>
      <c r="U53" s="14">
        <v>1</v>
      </c>
      <c r="V53" s="81">
        <v>2</v>
      </c>
      <c r="W53" s="54"/>
      <c r="X53" s="54"/>
      <c r="Y53" s="148">
        <v>1</v>
      </c>
      <c r="Z53" s="144">
        <v>2</v>
      </c>
      <c r="AA53" s="81">
        <v>0</v>
      </c>
      <c r="AB53" s="14">
        <v>86.292000000000002</v>
      </c>
      <c r="AC53" s="23">
        <v>13806.720000000001</v>
      </c>
      <c r="AD53" s="139" t="s">
        <v>223</v>
      </c>
      <c r="AE53" s="171"/>
      <c r="AF53" s="172"/>
      <c r="AG53" s="104"/>
      <c r="AH53" s="135"/>
      <c r="AI53" s="108"/>
      <c r="AJ53" s="147"/>
      <c r="AK53" s="147">
        <f t="shared" si="5"/>
        <v>0</v>
      </c>
      <c r="AL53" s="152">
        <f t="shared" si="6"/>
        <v>0</v>
      </c>
      <c r="AM53" s="34"/>
      <c r="AN53" s="15">
        <f t="shared" si="7"/>
        <v>0</v>
      </c>
      <c r="AO53" s="14"/>
      <c r="AP53" s="23">
        <f t="shared" si="8"/>
        <v>0</v>
      </c>
      <c r="AQ53" s="156"/>
      <c r="AR53" s="123"/>
      <c r="AS53" s="156"/>
      <c r="AT53" s="123"/>
      <c r="AU53" s="156"/>
      <c r="AV53" s="123"/>
      <c r="AW53" s="156"/>
      <c r="AX53" s="179"/>
      <c r="AY53" s="184">
        <f t="shared" si="9"/>
        <v>0</v>
      </c>
    </row>
    <row r="54" spans="2:51" ht="22.5" customHeight="1">
      <c r="B54" s="13" t="s">
        <v>85</v>
      </c>
      <c r="C54" s="112" t="s">
        <v>123</v>
      </c>
      <c r="D54" s="115"/>
      <c r="E54" s="95">
        <v>0</v>
      </c>
      <c r="F54" s="162"/>
      <c r="G54" s="119"/>
      <c r="H54" s="128">
        <v>3</v>
      </c>
      <c r="I54" s="15">
        <v>306</v>
      </c>
      <c r="J54" s="101" t="s">
        <v>105</v>
      </c>
      <c r="K54" s="166" t="s">
        <v>57</v>
      </c>
      <c r="L54" s="55">
        <v>1</v>
      </c>
      <c r="M54" s="104" t="s">
        <v>34</v>
      </c>
      <c r="N54" s="104">
        <v>0</v>
      </c>
      <c r="O54" s="104" t="s">
        <v>219</v>
      </c>
      <c r="P54" s="104">
        <v>0</v>
      </c>
      <c r="Q54" s="104">
        <v>0</v>
      </c>
      <c r="R54" s="104">
        <v>0</v>
      </c>
      <c r="S54" s="104">
        <v>0</v>
      </c>
      <c r="T54" s="14">
        <v>26</v>
      </c>
      <c r="U54" s="14">
        <v>1</v>
      </c>
      <c r="V54" s="81">
        <v>1</v>
      </c>
      <c r="W54" s="54"/>
      <c r="X54" s="54"/>
      <c r="Y54" s="148">
        <v>1</v>
      </c>
      <c r="Z54" s="144">
        <v>1</v>
      </c>
      <c r="AA54" s="81">
        <v>0</v>
      </c>
      <c r="AB54" s="14">
        <v>23.867999999999999</v>
      </c>
      <c r="AC54" s="23">
        <v>3818.8799999999997</v>
      </c>
      <c r="AD54" s="139" t="s">
        <v>32</v>
      </c>
      <c r="AE54" s="171"/>
      <c r="AF54" s="172"/>
      <c r="AG54" s="104"/>
      <c r="AH54" s="135"/>
      <c r="AI54" s="108"/>
      <c r="AJ54" s="147"/>
      <c r="AK54" s="147">
        <f t="shared" si="5"/>
        <v>0</v>
      </c>
      <c r="AL54" s="152">
        <f t="shared" si="6"/>
        <v>0</v>
      </c>
      <c r="AM54" s="34"/>
      <c r="AN54" s="15">
        <f t="shared" si="7"/>
        <v>0</v>
      </c>
      <c r="AO54" s="14"/>
      <c r="AP54" s="23">
        <f t="shared" si="8"/>
        <v>0</v>
      </c>
      <c r="AQ54" s="156"/>
      <c r="AR54" s="123"/>
      <c r="AS54" s="156"/>
      <c r="AT54" s="123"/>
      <c r="AU54" s="156"/>
      <c r="AV54" s="123"/>
      <c r="AW54" s="156"/>
      <c r="AX54" s="179"/>
      <c r="AY54" s="184">
        <f t="shared" si="9"/>
        <v>0</v>
      </c>
    </row>
    <row r="55" spans="2:51" ht="22.5" customHeight="1">
      <c r="B55" s="13" t="s">
        <v>85</v>
      </c>
      <c r="C55" s="112" t="s">
        <v>123</v>
      </c>
      <c r="D55" s="115"/>
      <c r="E55" s="95">
        <v>0</v>
      </c>
      <c r="F55" s="162"/>
      <c r="G55" s="119"/>
      <c r="H55" s="128">
        <v>3</v>
      </c>
      <c r="I55" s="15">
        <v>306</v>
      </c>
      <c r="J55" s="101" t="s">
        <v>173</v>
      </c>
      <c r="K55" s="166" t="s">
        <v>226</v>
      </c>
      <c r="L55" s="55">
        <v>1</v>
      </c>
      <c r="M55" s="104" t="s">
        <v>35</v>
      </c>
      <c r="N55" s="104">
        <v>0</v>
      </c>
      <c r="O55" s="104">
        <v>0</v>
      </c>
      <c r="P55" s="104" t="s">
        <v>227</v>
      </c>
      <c r="Q55" s="104" t="s">
        <v>228</v>
      </c>
      <c r="R55" s="104">
        <v>0</v>
      </c>
      <c r="S55" s="104">
        <v>0</v>
      </c>
      <c r="T55" s="14">
        <v>28</v>
      </c>
      <c r="U55" s="14">
        <v>1</v>
      </c>
      <c r="V55" s="81">
        <v>1</v>
      </c>
      <c r="W55" s="54"/>
      <c r="X55" s="54"/>
      <c r="Y55" s="148">
        <v>1</v>
      </c>
      <c r="Z55" s="144">
        <v>1</v>
      </c>
      <c r="AA55" s="81">
        <v>0</v>
      </c>
      <c r="AB55" s="14">
        <v>25.704000000000001</v>
      </c>
      <c r="AC55" s="23">
        <v>4112.6400000000003</v>
      </c>
      <c r="AD55" s="139" t="s">
        <v>223</v>
      </c>
      <c r="AE55" s="171"/>
      <c r="AF55" s="172"/>
      <c r="AG55" s="104"/>
      <c r="AH55" s="135"/>
      <c r="AI55" s="108"/>
      <c r="AJ55" s="147"/>
      <c r="AK55" s="147">
        <f t="shared" si="5"/>
        <v>0</v>
      </c>
      <c r="AL55" s="152">
        <f t="shared" si="6"/>
        <v>0</v>
      </c>
      <c r="AM55" s="34"/>
      <c r="AN55" s="15">
        <f t="shared" si="7"/>
        <v>0</v>
      </c>
      <c r="AO55" s="14"/>
      <c r="AP55" s="23">
        <f t="shared" si="8"/>
        <v>0</v>
      </c>
      <c r="AQ55" s="156"/>
      <c r="AR55" s="123"/>
      <c r="AS55" s="156"/>
      <c r="AT55" s="123"/>
      <c r="AU55" s="156"/>
      <c r="AV55" s="123"/>
      <c r="AW55" s="156"/>
      <c r="AX55" s="179"/>
      <c r="AY55" s="184">
        <f t="shared" si="9"/>
        <v>0</v>
      </c>
    </row>
    <row r="56" spans="2:51" ht="22.5" customHeight="1">
      <c r="B56" s="13" t="s">
        <v>85</v>
      </c>
      <c r="C56" s="112" t="s">
        <v>124</v>
      </c>
      <c r="D56" s="115"/>
      <c r="E56" s="95">
        <v>0</v>
      </c>
      <c r="F56" s="162"/>
      <c r="G56" s="119"/>
      <c r="H56" s="128">
        <v>12</v>
      </c>
      <c r="I56" s="15">
        <v>306</v>
      </c>
      <c r="J56" s="101" t="s">
        <v>97</v>
      </c>
      <c r="K56" s="166" t="s">
        <v>56</v>
      </c>
      <c r="L56" s="55">
        <v>2</v>
      </c>
      <c r="M56" s="104" t="s">
        <v>59</v>
      </c>
      <c r="N56" s="104">
        <v>0</v>
      </c>
      <c r="O56" s="104">
        <v>0</v>
      </c>
      <c r="P56" s="104" t="s">
        <v>222</v>
      </c>
      <c r="Q56" s="104">
        <v>0</v>
      </c>
      <c r="R56" s="104">
        <v>0</v>
      </c>
      <c r="S56" s="104">
        <v>0</v>
      </c>
      <c r="T56" s="14">
        <v>36</v>
      </c>
      <c r="U56" s="14">
        <v>10</v>
      </c>
      <c r="V56" s="81">
        <v>20</v>
      </c>
      <c r="W56" s="54"/>
      <c r="X56" s="54"/>
      <c r="Y56" s="148">
        <v>10</v>
      </c>
      <c r="Z56" s="144">
        <v>20</v>
      </c>
      <c r="AA56" s="81">
        <v>0</v>
      </c>
      <c r="AB56" s="14">
        <v>2643.8399999999997</v>
      </c>
      <c r="AC56" s="23">
        <v>423014.39999999997</v>
      </c>
      <c r="AD56" s="139" t="s">
        <v>223</v>
      </c>
      <c r="AE56" s="171"/>
      <c r="AF56" s="172"/>
      <c r="AG56" s="104"/>
      <c r="AH56" s="135"/>
      <c r="AI56" s="108"/>
      <c r="AJ56" s="147"/>
      <c r="AK56" s="147">
        <f t="shared" si="5"/>
        <v>0</v>
      </c>
      <c r="AL56" s="152">
        <f t="shared" si="6"/>
        <v>0</v>
      </c>
      <c r="AM56" s="34"/>
      <c r="AN56" s="15">
        <f t="shared" si="7"/>
        <v>0</v>
      </c>
      <c r="AO56" s="14"/>
      <c r="AP56" s="23">
        <f t="shared" si="8"/>
        <v>0</v>
      </c>
      <c r="AQ56" s="156"/>
      <c r="AR56" s="123"/>
      <c r="AS56" s="156"/>
      <c r="AT56" s="123"/>
      <c r="AU56" s="156"/>
      <c r="AV56" s="123"/>
      <c r="AW56" s="156"/>
      <c r="AX56" s="179"/>
      <c r="AY56" s="184">
        <f t="shared" si="9"/>
        <v>0</v>
      </c>
    </row>
    <row r="57" spans="2:51" ht="22.5" customHeight="1">
      <c r="B57" s="13" t="s">
        <v>85</v>
      </c>
      <c r="C57" s="112" t="s">
        <v>124</v>
      </c>
      <c r="D57" s="115"/>
      <c r="E57" s="95">
        <v>0</v>
      </c>
      <c r="F57" s="162"/>
      <c r="G57" s="119"/>
      <c r="H57" s="128">
        <v>24</v>
      </c>
      <c r="I57" s="15">
        <v>365</v>
      </c>
      <c r="J57" s="101" t="s">
        <v>167</v>
      </c>
      <c r="K57" s="166" t="s">
        <v>208</v>
      </c>
      <c r="L57" s="55">
        <v>1</v>
      </c>
      <c r="M57" s="104" t="s">
        <v>64</v>
      </c>
      <c r="N57" s="104">
        <v>0</v>
      </c>
      <c r="O57" s="104" t="s">
        <v>209</v>
      </c>
      <c r="P57" s="104" t="s">
        <v>213</v>
      </c>
      <c r="Q57" s="104" t="s">
        <v>211</v>
      </c>
      <c r="R57" s="104" t="s">
        <v>212</v>
      </c>
      <c r="S57" s="104">
        <v>0</v>
      </c>
      <c r="T57" s="14">
        <v>2</v>
      </c>
      <c r="U57" s="14">
        <v>1</v>
      </c>
      <c r="V57" s="81">
        <v>1</v>
      </c>
      <c r="W57" s="54"/>
      <c r="X57" s="54"/>
      <c r="Y57" s="148">
        <v>1</v>
      </c>
      <c r="Z57" s="144">
        <v>1</v>
      </c>
      <c r="AA57" s="81">
        <v>0</v>
      </c>
      <c r="AB57" s="14">
        <v>17.52</v>
      </c>
      <c r="AC57" s="23">
        <v>2803.2</v>
      </c>
      <c r="AD57" s="139" t="s">
        <v>32</v>
      </c>
      <c r="AE57" s="171"/>
      <c r="AF57" s="172"/>
      <c r="AG57" s="104"/>
      <c r="AH57" s="135"/>
      <c r="AI57" s="108"/>
      <c r="AJ57" s="147"/>
      <c r="AK57" s="147">
        <f t="shared" si="5"/>
        <v>0</v>
      </c>
      <c r="AL57" s="152">
        <f t="shared" si="6"/>
        <v>0</v>
      </c>
      <c r="AM57" s="34"/>
      <c r="AN57" s="15">
        <f t="shared" si="7"/>
        <v>0</v>
      </c>
      <c r="AO57" s="14"/>
      <c r="AP57" s="23">
        <f t="shared" si="8"/>
        <v>0</v>
      </c>
      <c r="AQ57" s="156"/>
      <c r="AR57" s="123"/>
      <c r="AS57" s="156"/>
      <c r="AT57" s="123"/>
      <c r="AU57" s="156"/>
      <c r="AV57" s="123"/>
      <c r="AW57" s="156"/>
      <c r="AX57" s="179"/>
      <c r="AY57" s="184">
        <f t="shared" si="9"/>
        <v>0</v>
      </c>
    </row>
    <row r="58" spans="2:51" ht="22.5" customHeight="1">
      <c r="B58" s="13" t="s">
        <v>85</v>
      </c>
      <c r="C58" s="112" t="s">
        <v>125</v>
      </c>
      <c r="D58" s="115"/>
      <c r="E58" s="95">
        <v>0</v>
      </c>
      <c r="F58" s="162"/>
      <c r="G58" s="119"/>
      <c r="H58" s="128">
        <v>5</v>
      </c>
      <c r="I58" s="15">
        <v>306</v>
      </c>
      <c r="J58" s="101" t="s">
        <v>89</v>
      </c>
      <c r="K58" s="166" t="s">
        <v>199</v>
      </c>
      <c r="L58" s="55">
        <v>1</v>
      </c>
      <c r="M58" s="104" t="s">
        <v>34</v>
      </c>
      <c r="N58" s="104">
        <v>0</v>
      </c>
      <c r="O58" s="104" t="s">
        <v>200</v>
      </c>
      <c r="P58" s="104" t="s">
        <v>201</v>
      </c>
      <c r="Q58" s="104" t="s">
        <v>202</v>
      </c>
      <c r="R58" s="104" t="s">
        <v>203</v>
      </c>
      <c r="S58" s="104">
        <v>0</v>
      </c>
      <c r="T58" s="14">
        <v>26</v>
      </c>
      <c r="U58" s="14">
        <v>2</v>
      </c>
      <c r="V58" s="81">
        <v>2</v>
      </c>
      <c r="W58" s="54"/>
      <c r="X58" s="54"/>
      <c r="Y58" s="148">
        <v>2</v>
      </c>
      <c r="Z58" s="144">
        <v>2</v>
      </c>
      <c r="AA58" s="81">
        <v>0</v>
      </c>
      <c r="AB58" s="14">
        <v>79.56</v>
      </c>
      <c r="AC58" s="23">
        <v>12729.6</v>
      </c>
      <c r="AD58" s="139" t="s">
        <v>32</v>
      </c>
      <c r="AE58" s="171"/>
      <c r="AF58" s="172"/>
      <c r="AG58" s="104"/>
      <c r="AH58" s="135"/>
      <c r="AI58" s="108"/>
      <c r="AJ58" s="147"/>
      <c r="AK58" s="147">
        <f t="shared" si="5"/>
        <v>0</v>
      </c>
      <c r="AL58" s="152">
        <f t="shared" si="6"/>
        <v>0</v>
      </c>
      <c r="AM58" s="34"/>
      <c r="AN58" s="15">
        <f t="shared" si="7"/>
        <v>0</v>
      </c>
      <c r="AO58" s="14"/>
      <c r="AP58" s="23">
        <f t="shared" si="8"/>
        <v>0</v>
      </c>
      <c r="AQ58" s="156"/>
      <c r="AR58" s="123"/>
      <c r="AS58" s="156"/>
      <c r="AT58" s="123"/>
      <c r="AU58" s="156"/>
      <c r="AV58" s="123"/>
      <c r="AW58" s="156"/>
      <c r="AX58" s="179"/>
      <c r="AY58" s="184">
        <f t="shared" si="9"/>
        <v>0</v>
      </c>
    </row>
    <row r="59" spans="2:51" ht="22.5" customHeight="1">
      <c r="B59" s="13" t="s">
        <v>126</v>
      </c>
      <c r="C59" s="112" t="s">
        <v>131</v>
      </c>
      <c r="D59" s="115"/>
      <c r="E59" s="95">
        <v>0</v>
      </c>
      <c r="F59" s="162"/>
      <c r="G59" s="119"/>
      <c r="H59" s="128">
        <v>1</v>
      </c>
      <c r="I59" s="15">
        <v>12</v>
      </c>
      <c r="J59" s="101" t="s">
        <v>99</v>
      </c>
      <c r="K59" s="166" t="s">
        <v>55</v>
      </c>
      <c r="L59" s="55">
        <v>1</v>
      </c>
      <c r="M59" s="104" t="s">
        <v>170</v>
      </c>
      <c r="N59" s="104">
        <v>0</v>
      </c>
      <c r="O59" s="104" t="s">
        <v>224</v>
      </c>
      <c r="P59" s="104">
        <v>0</v>
      </c>
      <c r="Q59" s="104">
        <v>0</v>
      </c>
      <c r="R59" s="104">
        <v>0</v>
      </c>
      <c r="S59" s="104">
        <v>0</v>
      </c>
      <c r="T59" s="14">
        <v>47</v>
      </c>
      <c r="U59" s="14">
        <v>1</v>
      </c>
      <c r="V59" s="81">
        <v>1</v>
      </c>
      <c r="W59" s="54"/>
      <c r="X59" s="54"/>
      <c r="Y59" s="148">
        <v>1</v>
      </c>
      <c r="Z59" s="144">
        <v>1</v>
      </c>
      <c r="AA59" s="81">
        <v>0</v>
      </c>
      <c r="AB59" s="14">
        <v>0.56400000000000006</v>
      </c>
      <c r="AC59" s="23">
        <v>90.240000000000009</v>
      </c>
      <c r="AD59" s="139" t="s">
        <v>223</v>
      </c>
      <c r="AE59" s="171"/>
      <c r="AF59" s="172"/>
      <c r="AG59" s="104"/>
      <c r="AH59" s="135"/>
      <c r="AI59" s="108"/>
      <c r="AJ59" s="147"/>
      <c r="AK59" s="147">
        <f t="shared" si="5"/>
        <v>0</v>
      </c>
      <c r="AL59" s="152">
        <f t="shared" si="6"/>
        <v>0</v>
      </c>
      <c r="AM59" s="34"/>
      <c r="AN59" s="15">
        <f t="shared" si="7"/>
        <v>0</v>
      </c>
      <c r="AO59" s="14"/>
      <c r="AP59" s="23">
        <f t="shared" si="8"/>
        <v>0</v>
      </c>
      <c r="AQ59" s="156"/>
      <c r="AR59" s="123"/>
      <c r="AS59" s="156"/>
      <c r="AT59" s="123"/>
      <c r="AU59" s="156"/>
      <c r="AV59" s="123"/>
      <c r="AW59" s="156"/>
      <c r="AX59" s="179"/>
      <c r="AY59" s="184">
        <f t="shared" si="9"/>
        <v>0</v>
      </c>
    </row>
    <row r="60" spans="2:51" ht="22.5" customHeight="1">
      <c r="B60" s="13" t="s">
        <v>126</v>
      </c>
      <c r="C60" s="112" t="s">
        <v>132</v>
      </c>
      <c r="D60" s="115"/>
      <c r="E60" s="95">
        <v>0</v>
      </c>
      <c r="F60" s="162"/>
      <c r="G60" s="119"/>
      <c r="H60" s="128">
        <v>1</v>
      </c>
      <c r="I60" s="15">
        <v>12</v>
      </c>
      <c r="J60" s="101" t="s">
        <v>99</v>
      </c>
      <c r="K60" s="166" t="s">
        <v>55</v>
      </c>
      <c r="L60" s="55">
        <v>1</v>
      </c>
      <c r="M60" s="104" t="s">
        <v>170</v>
      </c>
      <c r="N60" s="104">
        <v>0</v>
      </c>
      <c r="O60" s="104" t="s">
        <v>224</v>
      </c>
      <c r="P60" s="104">
        <v>0</v>
      </c>
      <c r="Q60" s="104">
        <v>0</v>
      </c>
      <c r="R60" s="104">
        <v>0</v>
      </c>
      <c r="S60" s="104">
        <v>0</v>
      </c>
      <c r="T60" s="14">
        <v>47</v>
      </c>
      <c r="U60" s="14">
        <v>2</v>
      </c>
      <c r="V60" s="81">
        <v>2</v>
      </c>
      <c r="W60" s="54"/>
      <c r="X60" s="54"/>
      <c r="Y60" s="148">
        <v>2</v>
      </c>
      <c r="Z60" s="144">
        <v>2</v>
      </c>
      <c r="AA60" s="81">
        <v>0</v>
      </c>
      <c r="AB60" s="14">
        <v>1.1280000000000001</v>
      </c>
      <c r="AC60" s="23">
        <v>180.48000000000002</v>
      </c>
      <c r="AD60" s="139" t="s">
        <v>223</v>
      </c>
      <c r="AE60" s="171"/>
      <c r="AF60" s="172"/>
      <c r="AG60" s="104"/>
      <c r="AH60" s="135"/>
      <c r="AI60" s="108"/>
      <c r="AJ60" s="147"/>
      <c r="AK60" s="147">
        <f t="shared" si="5"/>
        <v>0</v>
      </c>
      <c r="AL60" s="152">
        <f t="shared" si="6"/>
        <v>0</v>
      </c>
      <c r="AM60" s="34"/>
      <c r="AN60" s="15">
        <f t="shared" si="7"/>
        <v>0</v>
      </c>
      <c r="AO60" s="14"/>
      <c r="AP60" s="23">
        <f t="shared" si="8"/>
        <v>0</v>
      </c>
      <c r="AQ60" s="156"/>
      <c r="AR60" s="123"/>
      <c r="AS60" s="156"/>
      <c r="AT60" s="123"/>
      <c r="AU60" s="156"/>
      <c r="AV60" s="123"/>
      <c r="AW60" s="156"/>
      <c r="AX60" s="179"/>
      <c r="AY60" s="184">
        <f t="shared" si="9"/>
        <v>0</v>
      </c>
    </row>
    <row r="61" spans="2:51" ht="22.5" customHeight="1">
      <c r="B61" s="13" t="s">
        <v>126</v>
      </c>
      <c r="C61" s="112" t="s">
        <v>100</v>
      </c>
      <c r="D61" s="115"/>
      <c r="E61" s="95">
        <v>0</v>
      </c>
      <c r="F61" s="162"/>
      <c r="G61" s="119"/>
      <c r="H61" s="128">
        <v>3</v>
      </c>
      <c r="I61" s="15">
        <v>306</v>
      </c>
      <c r="J61" s="101" t="s">
        <v>99</v>
      </c>
      <c r="K61" s="166" t="s">
        <v>55</v>
      </c>
      <c r="L61" s="55">
        <v>1</v>
      </c>
      <c r="M61" s="104" t="s">
        <v>170</v>
      </c>
      <c r="N61" s="104">
        <v>0</v>
      </c>
      <c r="O61" s="104" t="s">
        <v>224</v>
      </c>
      <c r="P61" s="104">
        <v>0</v>
      </c>
      <c r="Q61" s="104">
        <v>0</v>
      </c>
      <c r="R61" s="104">
        <v>0</v>
      </c>
      <c r="S61" s="104">
        <v>0</v>
      </c>
      <c r="T61" s="14">
        <v>47</v>
      </c>
      <c r="U61" s="14">
        <v>2</v>
      </c>
      <c r="V61" s="81">
        <v>2</v>
      </c>
      <c r="W61" s="54"/>
      <c r="X61" s="54"/>
      <c r="Y61" s="148">
        <v>2</v>
      </c>
      <c r="Z61" s="144">
        <v>2</v>
      </c>
      <c r="AA61" s="81">
        <v>0</v>
      </c>
      <c r="AB61" s="14">
        <v>86.292000000000002</v>
      </c>
      <c r="AC61" s="23">
        <v>13806.720000000001</v>
      </c>
      <c r="AD61" s="139" t="s">
        <v>223</v>
      </c>
      <c r="AE61" s="171"/>
      <c r="AF61" s="172"/>
      <c r="AG61" s="104"/>
      <c r="AH61" s="135"/>
      <c r="AI61" s="108"/>
      <c r="AJ61" s="147"/>
      <c r="AK61" s="147">
        <f t="shared" si="5"/>
        <v>0</v>
      </c>
      <c r="AL61" s="152">
        <f t="shared" si="6"/>
        <v>0</v>
      </c>
      <c r="AM61" s="34"/>
      <c r="AN61" s="15">
        <f t="shared" si="7"/>
        <v>0</v>
      </c>
      <c r="AO61" s="14"/>
      <c r="AP61" s="23">
        <f t="shared" si="8"/>
        <v>0</v>
      </c>
      <c r="AQ61" s="156"/>
      <c r="AR61" s="123"/>
      <c r="AS61" s="156"/>
      <c r="AT61" s="123"/>
      <c r="AU61" s="156"/>
      <c r="AV61" s="123"/>
      <c r="AW61" s="156"/>
      <c r="AX61" s="179"/>
      <c r="AY61" s="184">
        <f t="shared" si="9"/>
        <v>0</v>
      </c>
    </row>
    <row r="62" spans="2:51" ht="22.5" customHeight="1">
      <c r="B62" s="13" t="s">
        <v>126</v>
      </c>
      <c r="C62" s="112" t="s">
        <v>133</v>
      </c>
      <c r="D62" s="115"/>
      <c r="E62" s="95">
        <v>0</v>
      </c>
      <c r="F62" s="162"/>
      <c r="G62" s="119"/>
      <c r="H62" s="128">
        <v>5</v>
      </c>
      <c r="I62" s="15">
        <v>306</v>
      </c>
      <c r="J62" s="101" t="s">
        <v>97</v>
      </c>
      <c r="K62" s="166" t="s">
        <v>56</v>
      </c>
      <c r="L62" s="55">
        <v>2</v>
      </c>
      <c r="M62" s="104" t="s">
        <v>59</v>
      </c>
      <c r="N62" s="104">
        <v>0</v>
      </c>
      <c r="O62" s="104">
        <v>0</v>
      </c>
      <c r="P62" s="104" t="s">
        <v>222</v>
      </c>
      <c r="Q62" s="104">
        <v>0</v>
      </c>
      <c r="R62" s="104">
        <v>0</v>
      </c>
      <c r="S62" s="104">
        <v>0</v>
      </c>
      <c r="T62" s="14">
        <v>36</v>
      </c>
      <c r="U62" s="14">
        <v>12</v>
      </c>
      <c r="V62" s="81">
        <v>24</v>
      </c>
      <c r="W62" s="54"/>
      <c r="X62" s="54"/>
      <c r="Y62" s="148">
        <v>12</v>
      </c>
      <c r="Z62" s="144">
        <v>24</v>
      </c>
      <c r="AA62" s="81">
        <v>0</v>
      </c>
      <c r="AB62" s="14">
        <v>1321.92</v>
      </c>
      <c r="AC62" s="23">
        <v>211507.20000000001</v>
      </c>
      <c r="AD62" s="139" t="s">
        <v>223</v>
      </c>
      <c r="AE62" s="171"/>
      <c r="AF62" s="172"/>
      <c r="AG62" s="104"/>
      <c r="AH62" s="135"/>
      <c r="AI62" s="108"/>
      <c r="AJ62" s="147"/>
      <c r="AK62" s="147">
        <f t="shared" si="5"/>
        <v>0</v>
      </c>
      <c r="AL62" s="152">
        <f t="shared" si="6"/>
        <v>0</v>
      </c>
      <c r="AM62" s="34"/>
      <c r="AN62" s="15">
        <f t="shared" si="7"/>
        <v>0</v>
      </c>
      <c r="AO62" s="14"/>
      <c r="AP62" s="23">
        <f t="shared" si="8"/>
        <v>0</v>
      </c>
      <c r="AQ62" s="156"/>
      <c r="AR62" s="123"/>
      <c r="AS62" s="156"/>
      <c r="AT62" s="123"/>
      <c r="AU62" s="156"/>
      <c r="AV62" s="123"/>
      <c r="AW62" s="156"/>
      <c r="AX62" s="179"/>
      <c r="AY62" s="184">
        <f t="shared" si="9"/>
        <v>0</v>
      </c>
    </row>
    <row r="63" spans="2:51" ht="22.5" customHeight="1">
      <c r="B63" s="13" t="s">
        <v>126</v>
      </c>
      <c r="C63" s="112" t="s">
        <v>133</v>
      </c>
      <c r="D63" s="115"/>
      <c r="E63" s="95">
        <v>0</v>
      </c>
      <c r="F63" s="162"/>
      <c r="G63" s="119"/>
      <c r="H63" s="128">
        <v>24</v>
      </c>
      <c r="I63" s="15">
        <v>365</v>
      </c>
      <c r="J63" s="101" t="s">
        <v>139</v>
      </c>
      <c r="K63" s="166" t="s">
        <v>208</v>
      </c>
      <c r="L63" s="55">
        <v>1</v>
      </c>
      <c r="M63" s="104" t="s">
        <v>64</v>
      </c>
      <c r="N63" s="104">
        <v>0</v>
      </c>
      <c r="O63" s="104" t="s">
        <v>209</v>
      </c>
      <c r="P63" s="104" t="s">
        <v>210</v>
      </c>
      <c r="Q63" s="104" t="s">
        <v>211</v>
      </c>
      <c r="R63" s="104" t="s">
        <v>212</v>
      </c>
      <c r="S63" s="104">
        <v>0</v>
      </c>
      <c r="T63" s="14">
        <v>2</v>
      </c>
      <c r="U63" s="14">
        <v>1</v>
      </c>
      <c r="V63" s="81">
        <v>1</v>
      </c>
      <c r="W63" s="54"/>
      <c r="X63" s="54"/>
      <c r="Y63" s="148">
        <v>1</v>
      </c>
      <c r="Z63" s="144">
        <v>1</v>
      </c>
      <c r="AA63" s="81">
        <v>0</v>
      </c>
      <c r="AB63" s="14">
        <v>17.52</v>
      </c>
      <c r="AC63" s="23">
        <v>2803.2</v>
      </c>
      <c r="AD63" s="139" t="s">
        <v>32</v>
      </c>
      <c r="AE63" s="171"/>
      <c r="AF63" s="172"/>
      <c r="AG63" s="104"/>
      <c r="AH63" s="135"/>
      <c r="AI63" s="108"/>
      <c r="AJ63" s="147"/>
      <c r="AK63" s="147">
        <f t="shared" si="5"/>
        <v>0</v>
      </c>
      <c r="AL63" s="152">
        <f t="shared" si="6"/>
        <v>0</v>
      </c>
      <c r="AM63" s="34"/>
      <c r="AN63" s="15">
        <f t="shared" si="7"/>
        <v>0</v>
      </c>
      <c r="AO63" s="14"/>
      <c r="AP63" s="23">
        <f t="shared" si="8"/>
        <v>0</v>
      </c>
      <c r="AQ63" s="156"/>
      <c r="AR63" s="123"/>
      <c r="AS63" s="156"/>
      <c r="AT63" s="123"/>
      <c r="AU63" s="156"/>
      <c r="AV63" s="123"/>
      <c r="AW63" s="156"/>
      <c r="AX63" s="179"/>
      <c r="AY63" s="184">
        <f t="shared" si="9"/>
        <v>0</v>
      </c>
    </row>
    <row r="64" spans="2:51" ht="22.5" customHeight="1">
      <c r="B64" s="13" t="s">
        <v>126</v>
      </c>
      <c r="C64" s="112" t="s">
        <v>134</v>
      </c>
      <c r="D64" s="115"/>
      <c r="E64" s="95">
        <v>0</v>
      </c>
      <c r="F64" s="162"/>
      <c r="G64" s="119"/>
      <c r="H64" s="128">
        <v>12</v>
      </c>
      <c r="I64" s="15">
        <v>306</v>
      </c>
      <c r="J64" s="101" t="s">
        <v>87</v>
      </c>
      <c r="K64" s="166" t="s">
        <v>204</v>
      </c>
      <c r="L64" s="55">
        <v>3</v>
      </c>
      <c r="M64" s="104" t="s">
        <v>61</v>
      </c>
      <c r="N64" s="104">
        <v>0</v>
      </c>
      <c r="O64" s="104" t="s">
        <v>205</v>
      </c>
      <c r="P64" s="104" t="s">
        <v>206</v>
      </c>
      <c r="Q64" s="104" t="s">
        <v>207</v>
      </c>
      <c r="R64" s="104">
        <v>0</v>
      </c>
      <c r="S64" s="104">
        <v>0</v>
      </c>
      <c r="T64" s="14">
        <v>44</v>
      </c>
      <c r="U64" s="14">
        <v>6</v>
      </c>
      <c r="V64" s="81">
        <v>18</v>
      </c>
      <c r="W64" s="54"/>
      <c r="X64" s="54"/>
      <c r="Y64" s="148">
        <v>6</v>
      </c>
      <c r="Z64" s="144">
        <v>18</v>
      </c>
      <c r="AA64" s="81">
        <v>0</v>
      </c>
      <c r="AB64" s="14">
        <v>2908.2240000000002</v>
      </c>
      <c r="AC64" s="23">
        <v>465315.84000000003</v>
      </c>
      <c r="AD64" s="140" t="s">
        <v>32</v>
      </c>
      <c r="AE64" s="171"/>
      <c r="AF64" s="172"/>
      <c r="AG64" s="104"/>
      <c r="AH64" s="135"/>
      <c r="AI64" s="108"/>
      <c r="AJ64" s="147"/>
      <c r="AK64" s="147">
        <f t="shared" si="5"/>
        <v>0</v>
      </c>
      <c r="AL64" s="152">
        <f t="shared" si="6"/>
        <v>0</v>
      </c>
      <c r="AM64" s="34"/>
      <c r="AN64" s="15">
        <f t="shared" si="7"/>
        <v>0</v>
      </c>
      <c r="AO64" s="14"/>
      <c r="AP64" s="23">
        <f t="shared" si="8"/>
        <v>0</v>
      </c>
      <c r="AQ64" s="156"/>
      <c r="AR64" s="123"/>
      <c r="AS64" s="156"/>
      <c r="AT64" s="123"/>
      <c r="AU64" s="156"/>
      <c r="AV64" s="123"/>
      <c r="AW64" s="156"/>
      <c r="AX64" s="179"/>
      <c r="AY64" s="184">
        <f t="shared" si="9"/>
        <v>0</v>
      </c>
    </row>
    <row r="65" spans="2:51" ht="22.5" customHeight="1">
      <c r="B65" s="13" t="s">
        <v>126</v>
      </c>
      <c r="C65" s="112" t="s">
        <v>134</v>
      </c>
      <c r="D65" s="115" t="s">
        <v>136</v>
      </c>
      <c r="E65" s="95">
        <v>0</v>
      </c>
      <c r="F65" s="162"/>
      <c r="G65" s="119"/>
      <c r="H65" s="128">
        <v>12</v>
      </c>
      <c r="I65" s="15">
        <v>306</v>
      </c>
      <c r="J65" s="101" t="s">
        <v>135</v>
      </c>
      <c r="K65" s="166" t="s">
        <v>239</v>
      </c>
      <c r="L65" s="55">
        <v>1</v>
      </c>
      <c r="M65" s="104" t="s">
        <v>33</v>
      </c>
      <c r="N65" s="104">
        <v>0</v>
      </c>
      <c r="O65" s="104" t="s">
        <v>240</v>
      </c>
      <c r="P65" s="104" t="s">
        <v>241</v>
      </c>
      <c r="Q65" s="104">
        <v>0</v>
      </c>
      <c r="R65" s="104">
        <v>0</v>
      </c>
      <c r="S65" s="104">
        <v>0</v>
      </c>
      <c r="T65" s="14">
        <v>435</v>
      </c>
      <c r="U65" s="14">
        <v>1</v>
      </c>
      <c r="V65" s="81">
        <v>1</v>
      </c>
      <c r="W65" s="54"/>
      <c r="X65" s="54"/>
      <c r="Y65" s="148">
        <v>1</v>
      </c>
      <c r="Z65" s="144">
        <v>1</v>
      </c>
      <c r="AA65" s="81">
        <v>0</v>
      </c>
      <c r="AB65" s="14">
        <v>1597.32</v>
      </c>
      <c r="AC65" s="23">
        <v>255571.19999999998</v>
      </c>
      <c r="AD65" s="139" t="s">
        <v>32</v>
      </c>
      <c r="AE65" s="171"/>
      <c r="AF65" s="172"/>
      <c r="AG65" s="104"/>
      <c r="AH65" s="135"/>
      <c r="AI65" s="108"/>
      <c r="AJ65" s="147"/>
      <c r="AK65" s="147">
        <f t="shared" si="5"/>
        <v>0</v>
      </c>
      <c r="AL65" s="152">
        <f t="shared" si="6"/>
        <v>0</v>
      </c>
      <c r="AM65" s="34"/>
      <c r="AN65" s="15">
        <f t="shared" si="7"/>
        <v>0</v>
      </c>
      <c r="AO65" s="14"/>
      <c r="AP65" s="23">
        <f t="shared" si="8"/>
        <v>0</v>
      </c>
      <c r="AQ65" s="156"/>
      <c r="AR65" s="123"/>
      <c r="AS65" s="156"/>
      <c r="AT65" s="123"/>
      <c r="AU65" s="156"/>
      <c r="AV65" s="123"/>
      <c r="AW65" s="156"/>
      <c r="AX65" s="179"/>
      <c r="AY65" s="184">
        <f t="shared" si="9"/>
        <v>0</v>
      </c>
    </row>
    <row r="66" spans="2:51" ht="22.5" customHeight="1">
      <c r="B66" s="13" t="s">
        <v>126</v>
      </c>
      <c r="C66" s="112" t="s">
        <v>134</v>
      </c>
      <c r="D66" s="115"/>
      <c r="E66" s="95">
        <v>0</v>
      </c>
      <c r="F66" s="162"/>
      <c r="G66" s="119"/>
      <c r="H66" s="128">
        <v>24</v>
      </c>
      <c r="I66" s="15">
        <v>365</v>
      </c>
      <c r="J66" s="101" t="s">
        <v>166</v>
      </c>
      <c r="K66" s="166" t="s">
        <v>208</v>
      </c>
      <c r="L66" s="55">
        <v>1</v>
      </c>
      <c r="M66" s="104" t="s">
        <v>64</v>
      </c>
      <c r="N66" s="104">
        <v>0</v>
      </c>
      <c r="O66" s="104" t="s">
        <v>209</v>
      </c>
      <c r="P66" s="104" t="s">
        <v>213</v>
      </c>
      <c r="Q66" s="104" t="s">
        <v>211</v>
      </c>
      <c r="R66" s="104" t="s">
        <v>215</v>
      </c>
      <c r="S66" s="104">
        <v>0</v>
      </c>
      <c r="T66" s="14">
        <v>2</v>
      </c>
      <c r="U66" s="14">
        <v>1</v>
      </c>
      <c r="V66" s="81">
        <v>1</v>
      </c>
      <c r="W66" s="54"/>
      <c r="X66" s="54"/>
      <c r="Y66" s="148">
        <v>1</v>
      </c>
      <c r="Z66" s="144">
        <v>1</v>
      </c>
      <c r="AA66" s="81">
        <v>0</v>
      </c>
      <c r="AB66" s="14">
        <v>17.52</v>
      </c>
      <c r="AC66" s="23">
        <v>2803.2</v>
      </c>
      <c r="AD66" s="139" t="s">
        <v>32</v>
      </c>
      <c r="AE66" s="171"/>
      <c r="AF66" s="172"/>
      <c r="AG66" s="104"/>
      <c r="AH66" s="135"/>
      <c r="AI66" s="108"/>
      <c r="AJ66" s="147"/>
      <c r="AK66" s="147">
        <f t="shared" si="5"/>
        <v>0</v>
      </c>
      <c r="AL66" s="152">
        <f t="shared" si="6"/>
        <v>0</v>
      </c>
      <c r="AM66" s="34"/>
      <c r="AN66" s="15">
        <f t="shared" si="7"/>
        <v>0</v>
      </c>
      <c r="AO66" s="14"/>
      <c r="AP66" s="23">
        <f t="shared" si="8"/>
        <v>0</v>
      </c>
      <c r="AQ66" s="156"/>
      <c r="AR66" s="123"/>
      <c r="AS66" s="156"/>
      <c r="AT66" s="123"/>
      <c r="AU66" s="156"/>
      <c r="AV66" s="123"/>
      <c r="AW66" s="156"/>
      <c r="AX66" s="179"/>
      <c r="AY66" s="184">
        <f t="shared" si="9"/>
        <v>0</v>
      </c>
    </row>
    <row r="67" spans="2:51" ht="22.5" customHeight="1">
      <c r="B67" s="13" t="s">
        <v>126</v>
      </c>
      <c r="C67" s="112" t="s">
        <v>134</v>
      </c>
      <c r="D67" s="115"/>
      <c r="E67" s="95">
        <v>0</v>
      </c>
      <c r="F67" s="162"/>
      <c r="G67" s="119"/>
      <c r="H67" s="128">
        <v>12</v>
      </c>
      <c r="I67" s="15">
        <v>306</v>
      </c>
      <c r="J67" s="101" t="s">
        <v>96</v>
      </c>
      <c r="K67" s="166" t="s">
        <v>57</v>
      </c>
      <c r="L67" s="55">
        <v>1</v>
      </c>
      <c r="M67" s="104" t="s">
        <v>34</v>
      </c>
      <c r="N67" s="104">
        <v>0</v>
      </c>
      <c r="O67" s="104" t="s">
        <v>220</v>
      </c>
      <c r="P67" s="104" t="s">
        <v>221</v>
      </c>
      <c r="Q67" s="104">
        <v>0</v>
      </c>
      <c r="R67" s="104">
        <v>0</v>
      </c>
      <c r="S67" s="104">
        <v>0</v>
      </c>
      <c r="T67" s="14">
        <v>26</v>
      </c>
      <c r="U67" s="14">
        <v>4</v>
      </c>
      <c r="V67" s="81">
        <v>4</v>
      </c>
      <c r="W67" s="54"/>
      <c r="X67" s="54"/>
      <c r="Y67" s="148">
        <v>4</v>
      </c>
      <c r="Z67" s="144">
        <v>4</v>
      </c>
      <c r="AA67" s="81">
        <v>0</v>
      </c>
      <c r="AB67" s="14">
        <v>381.88799999999998</v>
      </c>
      <c r="AC67" s="23">
        <v>61102.079999999994</v>
      </c>
      <c r="AD67" s="139" t="s">
        <v>32</v>
      </c>
      <c r="AE67" s="171"/>
      <c r="AF67" s="172"/>
      <c r="AG67" s="104"/>
      <c r="AH67" s="135"/>
      <c r="AI67" s="108"/>
      <c r="AJ67" s="147"/>
      <c r="AK67" s="147">
        <f t="shared" si="5"/>
        <v>0</v>
      </c>
      <c r="AL67" s="152">
        <f t="shared" si="6"/>
        <v>0</v>
      </c>
      <c r="AM67" s="34"/>
      <c r="AN67" s="15">
        <f t="shared" si="7"/>
        <v>0</v>
      </c>
      <c r="AO67" s="14"/>
      <c r="AP67" s="23">
        <f t="shared" si="8"/>
        <v>0</v>
      </c>
      <c r="AQ67" s="156"/>
      <c r="AR67" s="123"/>
      <c r="AS67" s="156"/>
      <c r="AT67" s="123"/>
      <c r="AU67" s="156"/>
      <c r="AV67" s="123"/>
      <c r="AW67" s="156"/>
      <c r="AX67" s="179"/>
      <c r="AY67" s="184">
        <f t="shared" si="9"/>
        <v>0</v>
      </c>
    </row>
    <row r="68" spans="2:51" ht="22.5" customHeight="1">
      <c r="B68" s="13" t="s">
        <v>126</v>
      </c>
      <c r="C68" s="112" t="s">
        <v>137</v>
      </c>
      <c r="D68" s="198"/>
      <c r="E68" s="95">
        <v>0</v>
      </c>
      <c r="F68" s="162"/>
      <c r="G68" s="119"/>
      <c r="H68" s="128">
        <v>5</v>
      </c>
      <c r="I68" s="15">
        <v>306</v>
      </c>
      <c r="J68" s="101" t="s">
        <v>174</v>
      </c>
      <c r="K68" s="166" t="s">
        <v>236</v>
      </c>
      <c r="L68" s="55">
        <v>2</v>
      </c>
      <c r="M68" s="104" t="s">
        <v>59</v>
      </c>
      <c r="N68" s="104">
        <v>0</v>
      </c>
      <c r="O68" s="104">
        <v>0</v>
      </c>
      <c r="P68" s="104" t="s">
        <v>242</v>
      </c>
      <c r="Q68" s="104" t="s">
        <v>243</v>
      </c>
      <c r="R68" s="104">
        <v>0</v>
      </c>
      <c r="S68" s="104">
        <v>0</v>
      </c>
      <c r="T68" s="14">
        <v>36</v>
      </c>
      <c r="U68" s="14">
        <v>8</v>
      </c>
      <c r="V68" s="81">
        <v>16</v>
      </c>
      <c r="W68" s="54"/>
      <c r="X68" s="54"/>
      <c r="Y68" s="148">
        <v>8</v>
      </c>
      <c r="Z68" s="144">
        <v>16</v>
      </c>
      <c r="AA68" s="81">
        <v>0</v>
      </c>
      <c r="AB68" s="14">
        <v>881.28</v>
      </c>
      <c r="AC68" s="23">
        <v>141004.79999999999</v>
      </c>
      <c r="AD68" s="139" t="s">
        <v>223</v>
      </c>
      <c r="AE68" s="171"/>
      <c r="AF68" s="172"/>
      <c r="AG68" s="104"/>
      <c r="AH68" s="135"/>
      <c r="AI68" s="108"/>
      <c r="AJ68" s="147"/>
      <c r="AK68" s="147">
        <f t="shared" si="5"/>
        <v>0</v>
      </c>
      <c r="AL68" s="152">
        <f t="shared" si="6"/>
        <v>0</v>
      </c>
      <c r="AM68" s="34"/>
      <c r="AN68" s="15">
        <f t="shared" si="7"/>
        <v>0</v>
      </c>
      <c r="AO68" s="14"/>
      <c r="AP68" s="23">
        <f t="shared" si="8"/>
        <v>0</v>
      </c>
      <c r="AQ68" s="156"/>
      <c r="AR68" s="123"/>
      <c r="AS68" s="156"/>
      <c r="AT68" s="123"/>
      <c r="AU68" s="156"/>
      <c r="AV68" s="123"/>
      <c r="AW68" s="156"/>
      <c r="AX68" s="179"/>
      <c r="AY68" s="184">
        <f t="shared" si="9"/>
        <v>0</v>
      </c>
    </row>
    <row r="69" spans="2:51" ht="22.5" customHeight="1">
      <c r="B69" s="13" t="s">
        <v>126</v>
      </c>
      <c r="C69" s="112" t="s">
        <v>137</v>
      </c>
      <c r="D69" s="115"/>
      <c r="E69" s="95">
        <v>0</v>
      </c>
      <c r="F69" s="162"/>
      <c r="G69" s="119"/>
      <c r="H69" s="128">
        <v>5</v>
      </c>
      <c r="I69" s="15">
        <v>306</v>
      </c>
      <c r="J69" s="101" t="s">
        <v>138</v>
      </c>
      <c r="K69" s="166" t="s">
        <v>244</v>
      </c>
      <c r="L69" s="55">
        <v>1</v>
      </c>
      <c r="M69" s="104" t="s">
        <v>60</v>
      </c>
      <c r="N69" s="104">
        <v>0</v>
      </c>
      <c r="O69" s="104" t="s">
        <v>245</v>
      </c>
      <c r="P69" s="104">
        <v>0</v>
      </c>
      <c r="Q69" s="104">
        <v>0</v>
      </c>
      <c r="R69" s="104">
        <v>0</v>
      </c>
      <c r="S69" s="104">
        <v>0</v>
      </c>
      <c r="T69" s="14">
        <v>48</v>
      </c>
      <c r="U69" s="14">
        <v>16</v>
      </c>
      <c r="V69" s="81">
        <v>16</v>
      </c>
      <c r="W69" s="54"/>
      <c r="X69" s="54"/>
      <c r="Y69" s="148">
        <v>16</v>
      </c>
      <c r="Z69" s="144">
        <v>16</v>
      </c>
      <c r="AA69" s="81">
        <v>0</v>
      </c>
      <c r="AB69" s="14">
        <v>1175.04</v>
      </c>
      <c r="AC69" s="23">
        <v>188006.39999999999</v>
      </c>
      <c r="AD69" s="139" t="s">
        <v>223</v>
      </c>
      <c r="AE69" s="171"/>
      <c r="AF69" s="172"/>
      <c r="AG69" s="104"/>
      <c r="AH69" s="135"/>
      <c r="AI69" s="108"/>
      <c r="AJ69" s="147"/>
      <c r="AK69" s="147">
        <f t="shared" si="5"/>
        <v>0</v>
      </c>
      <c r="AL69" s="152">
        <f t="shared" si="6"/>
        <v>0</v>
      </c>
      <c r="AM69" s="34"/>
      <c r="AN69" s="15">
        <f t="shared" si="7"/>
        <v>0</v>
      </c>
      <c r="AO69" s="14"/>
      <c r="AP69" s="23">
        <f t="shared" si="8"/>
        <v>0</v>
      </c>
      <c r="AQ69" s="156"/>
      <c r="AR69" s="123"/>
      <c r="AS69" s="156"/>
      <c r="AT69" s="123"/>
      <c r="AU69" s="156"/>
      <c r="AV69" s="123"/>
      <c r="AW69" s="156"/>
      <c r="AX69" s="179"/>
      <c r="AY69" s="184">
        <f t="shared" si="9"/>
        <v>0</v>
      </c>
    </row>
    <row r="70" spans="2:51" ht="22.5" customHeight="1">
      <c r="B70" s="13" t="s">
        <v>126</v>
      </c>
      <c r="C70" s="112" t="s">
        <v>137</v>
      </c>
      <c r="D70" s="115"/>
      <c r="E70" s="95">
        <v>0</v>
      </c>
      <c r="F70" s="162"/>
      <c r="G70" s="119"/>
      <c r="H70" s="128">
        <v>24</v>
      </c>
      <c r="I70" s="15">
        <v>365</v>
      </c>
      <c r="J70" s="101" t="s">
        <v>139</v>
      </c>
      <c r="K70" s="166" t="s">
        <v>208</v>
      </c>
      <c r="L70" s="55">
        <v>1</v>
      </c>
      <c r="M70" s="104" t="s">
        <v>64</v>
      </c>
      <c r="N70" s="104">
        <v>0</v>
      </c>
      <c r="O70" s="104" t="s">
        <v>209</v>
      </c>
      <c r="P70" s="104" t="s">
        <v>210</v>
      </c>
      <c r="Q70" s="104" t="s">
        <v>211</v>
      </c>
      <c r="R70" s="104" t="s">
        <v>212</v>
      </c>
      <c r="S70" s="104">
        <v>0</v>
      </c>
      <c r="T70" s="14">
        <v>2</v>
      </c>
      <c r="U70" s="14">
        <v>2</v>
      </c>
      <c r="V70" s="81">
        <v>2</v>
      </c>
      <c r="W70" s="54"/>
      <c r="X70" s="54"/>
      <c r="Y70" s="148">
        <v>2</v>
      </c>
      <c r="Z70" s="144">
        <v>2</v>
      </c>
      <c r="AA70" s="81">
        <v>0</v>
      </c>
      <c r="AB70" s="14">
        <v>35.04</v>
      </c>
      <c r="AC70" s="23">
        <v>5606.4</v>
      </c>
      <c r="AD70" s="139" t="s">
        <v>32</v>
      </c>
      <c r="AE70" s="171"/>
      <c r="AF70" s="172"/>
      <c r="AG70" s="104"/>
      <c r="AH70" s="135"/>
      <c r="AI70" s="108"/>
      <c r="AJ70" s="147"/>
      <c r="AK70" s="147">
        <f t="shared" si="5"/>
        <v>0</v>
      </c>
      <c r="AL70" s="152">
        <f t="shared" si="6"/>
        <v>0</v>
      </c>
      <c r="AM70" s="34"/>
      <c r="AN70" s="15">
        <f t="shared" si="7"/>
        <v>0</v>
      </c>
      <c r="AO70" s="14"/>
      <c r="AP70" s="23">
        <f t="shared" si="8"/>
        <v>0</v>
      </c>
      <c r="AQ70" s="156"/>
      <c r="AR70" s="123"/>
      <c r="AS70" s="156"/>
      <c r="AT70" s="123"/>
      <c r="AU70" s="156"/>
      <c r="AV70" s="123"/>
      <c r="AW70" s="156"/>
      <c r="AX70" s="179"/>
      <c r="AY70" s="184">
        <f t="shared" si="9"/>
        <v>0</v>
      </c>
    </row>
    <row r="71" spans="2:51" ht="22.5" customHeight="1">
      <c r="B71" s="13" t="s">
        <v>126</v>
      </c>
      <c r="C71" s="112" t="s">
        <v>137</v>
      </c>
      <c r="D71" s="115"/>
      <c r="E71" s="95">
        <v>0</v>
      </c>
      <c r="F71" s="162"/>
      <c r="G71" s="119"/>
      <c r="H71" s="128">
        <v>5</v>
      </c>
      <c r="I71" s="15">
        <v>306</v>
      </c>
      <c r="J71" s="101" t="s">
        <v>140</v>
      </c>
      <c r="K71" s="166" t="s">
        <v>246</v>
      </c>
      <c r="L71" s="55">
        <v>2</v>
      </c>
      <c r="M71" s="104" t="s">
        <v>63</v>
      </c>
      <c r="N71" s="104">
        <v>0</v>
      </c>
      <c r="O71" s="104" t="s">
        <v>247</v>
      </c>
      <c r="P71" s="104" t="s">
        <v>248</v>
      </c>
      <c r="Q71" s="104">
        <v>0</v>
      </c>
      <c r="R71" s="104">
        <v>0</v>
      </c>
      <c r="S71" s="104">
        <v>0</v>
      </c>
      <c r="T71" s="14">
        <v>27</v>
      </c>
      <c r="U71" s="14">
        <v>4</v>
      </c>
      <c r="V71" s="81">
        <v>8</v>
      </c>
      <c r="W71" s="54"/>
      <c r="X71" s="54"/>
      <c r="Y71" s="148">
        <v>4</v>
      </c>
      <c r="Z71" s="144">
        <v>8</v>
      </c>
      <c r="AA71" s="81">
        <v>0</v>
      </c>
      <c r="AB71" s="14">
        <v>330.48</v>
      </c>
      <c r="AC71" s="23">
        <v>52876.800000000003</v>
      </c>
      <c r="AD71" s="139" t="s">
        <v>32</v>
      </c>
      <c r="AE71" s="171"/>
      <c r="AF71" s="172"/>
      <c r="AG71" s="104"/>
      <c r="AH71" s="135"/>
      <c r="AI71" s="108"/>
      <c r="AJ71" s="147"/>
      <c r="AK71" s="147">
        <f t="shared" si="5"/>
        <v>0</v>
      </c>
      <c r="AL71" s="152">
        <f t="shared" si="6"/>
        <v>0</v>
      </c>
      <c r="AM71" s="34"/>
      <c r="AN71" s="15">
        <f t="shared" si="7"/>
        <v>0</v>
      </c>
      <c r="AO71" s="14"/>
      <c r="AP71" s="23">
        <f t="shared" si="8"/>
        <v>0</v>
      </c>
      <c r="AQ71" s="156"/>
      <c r="AR71" s="123"/>
      <c r="AS71" s="156"/>
      <c r="AT71" s="123"/>
      <c r="AU71" s="156"/>
      <c r="AV71" s="123"/>
      <c r="AW71" s="156"/>
      <c r="AX71" s="179"/>
      <c r="AY71" s="184">
        <f t="shared" si="9"/>
        <v>0</v>
      </c>
    </row>
    <row r="72" spans="2:51" ht="22.5" customHeight="1">
      <c r="B72" s="13" t="s">
        <v>126</v>
      </c>
      <c r="C72" s="112" t="s">
        <v>141</v>
      </c>
      <c r="D72" s="198"/>
      <c r="E72" s="95">
        <v>0</v>
      </c>
      <c r="F72" s="162"/>
      <c r="G72" s="119"/>
      <c r="H72" s="128">
        <v>5</v>
      </c>
      <c r="I72" s="15">
        <v>306</v>
      </c>
      <c r="J72" s="101" t="s">
        <v>174</v>
      </c>
      <c r="K72" s="166" t="s">
        <v>236</v>
      </c>
      <c r="L72" s="55">
        <v>2</v>
      </c>
      <c r="M72" s="104" t="s">
        <v>59</v>
      </c>
      <c r="N72" s="104">
        <v>0</v>
      </c>
      <c r="O72" s="104">
        <v>0</v>
      </c>
      <c r="P72" s="104" t="s">
        <v>242</v>
      </c>
      <c r="Q72" s="104" t="s">
        <v>243</v>
      </c>
      <c r="R72" s="104">
        <v>0</v>
      </c>
      <c r="S72" s="104">
        <v>0</v>
      </c>
      <c r="T72" s="14">
        <v>36</v>
      </c>
      <c r="U72" s="14">
        <v>10</v>
      </c>
      <c r="V72" s="81">
        <v>20</v>
      </c>
      <c r="W72" s="54"/>
      <c r="X72" s="54"/>
      <c r="Y72" s="148">
        <v>10</v>
      </c>
      <c r="Z72" s="144">
        <v>20</v>
      </c>
      <c r="AA72" s="81">
        <v>0</v>
      </c>
      <c r="AB72" s="14">
        <v>1101.5999999999999</v>
      </c>
      <c r="AC72" s="23">
        <v>176256</v>
      </c>
      <c r="AD72" s="139" t="s">
        <v>223</v>
      </c>
      <c r="AE72" s="171"/>
      <c r="AF72" s="172"/>
      <c r="AG72" s="104"/>
      <c r="AH72" s="135"/>
      <c r="AI72" s="108"/>
      <c r="AJ72" s="147"/>
      <c r="AK72" s="147">
        <f t="shared" si="5"/>
        <v>0</v>
      </c>
      <c r="AL72" s="152">
        <f t="shared" si="6"/>
        <v>0</v>
      </c>
      <c r="AM72" s="34"/>
      <c r="AN72" s="15">
        <f t="shared" si="7"/>
        <v>0</v>
      </c>
      <c r="AO72" s="14"/>
      <c r="AP72" s="23">
        <f t="shared" si="8"/>
        <v>0</v>
      </c>
      <c r="AQ72" s="156"/>
      <c r="AR72" s="123"/>
      <c r="AS72" s="156"/>
      <c r="AT72" s="123"/>
      <c r="AU72" s="156"/>
      <c r="AV72" s="123"/>
      <c r="AW72" s="156"/>
      <c r="AX72" s="179"/>
      <c r="AY72" s="184">
        <f t="shared" si="9"/>
        <v>0</v>
      </c>
    </row>
    <row r="73" spans="2:51" ht="22.5" customHeight="1">
      <c r="B73" s="13" t="s">
        <v>126</v>
      </c>
      <c r="C73" s="112" t="s">
        <v>141</v>
      </c>
      <c r="D73" s="115"/>
      <c r="E73" s="95">
        <v>0</v>
      </c>
      <c r="F73" s="162"/>
      <c r="G73" s="119"/>
      <c r="H73" s="128">
        <v>5</v>
      </c>
      <c r="I73" s="15">
        <v>306</v>
      </c>
      <c r="J73" s="101" t="s">
        <v>138</v>
      </c>
      <c r="K73" s="166" t="s">
        <v>244</v>
      </c>
      <c r="L73" s="55">
        <v>1</v>
      </c>
      <c r="M73" s="104" t="s">
        <v>60</v>
      </c>
      <c r="N73" s="104">
        <v>0</v>
      </c>
      <c r="O73" s="104" t="s">
        <v>245</v>
      </c>
      <c r="P73" s="104">
        <v>0</v>
      </c>
      <c r="Q73" s="104">
        <v>0</v>
      </c>
      <c r="R73" s="104">
        <v>0</v>
      </c>
      <c r="S73" s="104">
        <v>0</v>
      </c>
      <c r="T73" s="14">
        <v>48</v>
      </c>
      <c r="U73" s="14">
        <v>16</v>
      </c>
      <c r="V73" s="81">
        <v>16</v>
      </c>
      <c r="W73" s="54"/>
      <c r="X73" s="54"/>
      <c r="Y73" s="148">
        <v>16</v>
      </c>
      <c r="Z73" s="144">
        <v>16</v>
      </c>
      <c r="AA73" s="81">
        <v>0</v>
      </c>
      <c r="AB73" s="14">
        <v>1175.04</v>
      </c>
      <c r="AC73" s="23">
        <v>188006.39999999999</v>
      </c>
      <c r="AD73" s="139" t="s">
        <v>223</v>
      </c>
      <c r="AE73" s="171"/>
      <c r="AF73" s="172"/>
      <c r="AG73" s="104"/>
      <c r="AH73" s="135"/>
      <c r="AI73" s="108"/>
      <c r="AJ73" s="147"/>
      <c r="AK73" s="147">
        <f t="shared" si="5"/>
        <v>0</v>
      </c>
      <c r="AL73" s="152">
        <f t="shared" si="6"/>
        <v>0</v>
      </c>
      <c r="AM73" s="34"/>
      <c r="AN73" s="15">
        <f t="shared" si="7"/>
        <v>0</v>
      </c>
      <c r="AO73" s="14"/>
      <c r="AP73" s="23">
        <f t="shared" si="8"/>
        <v>0</v>
      </c>
      <c r="AQ73" s="156"/>
      <c r="AR73" s="123"/>
      <c r="AS73" s="156"/>
      <c r="AT73" s="123"/>
      <c r="AU73" s="156"/>
      <c r="AV73" s="123"/>
      <c r="AW73" s="156"/>
      <c r="AX73" s="179"/>
      <c r="AY73" s="184">
        <f t="shared" si="9"/>
        <v>0</v>
      </c>
    </row>
    <row r="74" spans="2:51" ht="22.5" customHeight="1">
      <c r="B74" s="13" t="s">
        <v>126</v>
      </c>
      <c r="C74" s="112" t="s">
        <v>141</v>
      </c>
      <c r="D74" s="115"/>
      <c r="E74" s="95">
        <v>0</v>
      </c>
      <c r="F74" s="162"/>
      <c r="G74" s="119"/>
      <c r="H74" s="128">
        <v>5</v>
      </c>
      <c r="I74" s="15">
        <v>306</v>
      </c>
      <c r="J74" s="101" t="s">
        <v>142</v>
      </c>
      <c r="K74" s="166" t="s">
        <v>244</v>
      </c>
      <c r="L74" s="55">
        <v>1</v>
      </c>
      <c r="M74" s="104" t="s">
        <v>58</v>
      </c>
      <c r="N74" s="104">
        <v>0</v>
      </c>
      <c r="O74" s="104">
        <v>0</v>
      </c>
      <c r="P74" s="104">
        <v>0</v>
      </c>
      <c r="Q74" s="104">
        <v>0</v>
      </c>
      <c r="R74" s="104">
        <v>0</v>
      </c>
      <c r="S74" s="104">
        <v>0</v>
      </c>
      <c r="T74" s="14">
        <v>19</v>
      </c>
      <c r="U74" s="14">
        <v>4</v>
      </c>
      <c r="V74" s="81">
        <v>4</v>
      </c>
      <c r="W74" s="54"/>
      <c r="X74" s="54"/>
      <c r="Y74" s="148">
        <v>4</v>
      </c>
      <c r="Z74" s="144">
        <v>4</v>
      </c>
      <c r="AA74" s="81">
        <v>0</v>
      </c>
      <c r="AB74" s="14">
        <v>116.28</v>
      </c>
      <c r="AC74" s="23">
        <v>18604.8</v>
      </c>
      <c r="AD74" s="139" t="s">
        <v>223</v>
      </c>
      <c r="AE74" s="171"/>
      <c r="AF74" s="172"/>
      <c r="AG74" s="104"/>
      <c r="AH74" s="135"/>
      <c r="AI74" s="108"/>
      <c r="AJ74" s="147"/>
      <c r="AK74" s="147">
        <f t="shared" ref="AK74:AK105" si="10">(AI74/1000)*H74*I74*AJ74</f>
        <v>0</v>
      </c>
      <c r="AL74" s="152">
        <f t="shared" ref="AL74:AL105" si="11">AK74*$D$5*$D$4</f>
        <v>0</v>
      </c>
      <c r="AM74" s="34"/>
      <c r="AN74" s="15">
        <f t="shared" ref="AN74:AN105" si="12">AJ74*AM74</f>
        <v>0</v>
      </c>
      <c r="AO74" s="14"/>
      <c r="AP74" s="23">
        <f t="shared" ref="AP74:AP105" si="13">AJ74*AO74</f>
        <v>0</v>
      </c>
      <c r="AQ74" s="156"/>
      <c r="AR74" s="123"/>
      <c r="AS74" s="156"/>
      <c r="AT74" s="123"/>
      <c r="AU74" s="156"/>
      <c r="AV74" s="123"/>
      <c r="AW74" s="156"/>
      <c r="AX74" s="179"/>
      <c r="AY74" s="184">
        <f t="shared" ref="AY74:AY105" si="14">AN74+AP74+AQ74+AS74+AU74+AW74</f>
        <v>0</v>
      </c>
    </row>
    <row r="75" spans="2:51" ht="22.5" customHeight="1">
      <c r="B75" s="13" t="s">
        <v>126</v>
      </c>
      <c r="C75" s="112" t="s">
        <v>141</v>
      </c>
      <c r="D75" s="115"/>
      <c r="E75" s="95">
        <v>0</v>
      </c>
      <c r="F75" s="162"/>
      <c r="G75" s="119"/>
      <c r="H75" s="128">
        <v>24</v>
      </c>
      <c r="I75" s="15">
        <v>365</v>
      </c>
      <c r="J75" s="101" t="s">
        <v>139</v>
      </c>
      <c r="K75" s="166" t="s">
        <v>208</v>
      </c>
      <c r="L75" s="55">
        <v>1</v>
      </c>
      <c r="M75" s="104" t="s">
        <v>64</v>
      </c>
      <c r="N75" s="104">
        <v>0</v>
      </c>
      <c r="O75" s="104" t="s">
        <v>209</v>
      </c>
      <c r="P75" s="104" t="s">
        <v>210</v>
      </c>
      <c r="Q75" s="104" t="s">
        <v>211</v>
      </c>
      <c r="R75" s="104" t="s">
        <v>212</v>
      </c>
      <c r="S75" s="104">
        <v>0</v>
      </c>
      <c r="T75" s="14">
        <v>2</v>
      </c>
      <c r="U75" s="14">
        <v>1</v>
      </c>
      <c r="V75" s="81">
        <v>1</v>
      </c>
      <c r="W75" s="54"/>
      <c r="X75" s="54"/>
      <c r="Y75" s="148">
        <v>1</v>
      </c>
      <c r="Z75" s="144">
        <v>1</v>
      </c>
      <c r="AA75" s="81">
        <v>0</v>
      </c>
      <c r="AB75" s="14">
        <v>17.52</v>
      </c>
      <c r="AC75" s="23">
        <v>2803.2</v>
      </c>
      <c r="AD75" s="140" t="s">
        <v>32</v>
      </c>
      <c r="AE75" s="171"/>
      <c r="AF75" s="172"/>
      <c r="AG75" s="104"/>
      <c r="AH75" s="135"/>
      <c r="AI75" s="108"/>
      <c r="AJ75" s="147"/>
      <c r="AK75" s="147">
        <f t="shared" si="10"/>
        <v>0</v>
      </c>
      <c r="AL75" s="152">
        <f t="shared" si="11"/>
        <v>0</v>
      </c>
      <c r="AM75" s="34"/>
      <c r="AN75" s="15">
        <f t="shared" si="12"/>
        <v>0</v>
      </c>
      <c r="AO75" s="14"/>
      <c r="AP75" s="23">
        <f t="shared" si="13"/>
        <v>0</v>
      </c>
      <c r="AQ75" s="156"/>
      <c r="AR75" s="123"/>
      <c r="AS75" s="156"/>
      <c r="AT75" s="123"/>
      <c r="AU75" s="156"/>
      <c r="AV75" s="123"/>
      <c r="AW75" s="156"/>
      <c r="AX75" s="179"/>
      <c r="AY75" s="184">
        <f t="shared" si="14"/>
        <v>0</v>
      </c>
    </row>
    <row r="76" spans="2:51" ht="22.5" customHeight="1">
      <c r="B76" s="13" t="s">
        <v>126</v>
      </c>
      <c r="C76" s="112" t="s">
        <v>141</v>
      </c>
      <c r="D76" s="115"/>
      <c r="E76" s="95">
        <v>0</v>
      </c>
      <c r="F76" s="162"/>
      <c r="G76" s="119"/>
      <c r="H76" s="128">
        <v>5</v>
      </c>
      <c r="I76" s="15">
        <v>306</v>
      </c>
      <c r="J76" s="101" t="s">
        <v>140</v>
      </c>
      <c r="K76" s="166" t="s">
        <v>246</v>
      </c>
      <c r="L76" s="55">
        <v>2</v>
      </c>
      <c r="M76" s="104" t="s">
        <v>63</v>
      </c>
      <c r="N76" s="104">
        <v>0</v>
      </c>
      <c r="O76" s="104" t="s">
        <v>247</v>
      </c>
      <c r="P76" s="104" t="s">
        <v>248</v>
      </c>
      <c r="Q76" s="104">
        <v>0</v>
      </c>
      <c r="R76" s="104">
        <v>0</v>
      </c>
      <c r="S76" s="104">
        <v>0</v>
      </c>
      <c r="T76" s="14">
        <v>27</v>
      </c>
      <c r="U76" s="14">
        <v>4</v>
      </c>
      <c r="V76" s="81">
        <v>8</v>
      </c>
      <c r="W76" s="54"/>
      <c r="X76" s="54"/>
      <c r="Y76" s="148">
        <v>4</v>
      </c>
      <c r="Z76" s="144">
        <v>8</v>
      </c>
      <c r="AA76" s="81">
        <v>0</v>
      </c>
      <c r="AB76" s="14">
        <v>330.48</v>
      </c>
      <c r="AC76" s="23">
        <v>52876.800000000003</v>
      </c>
      <c r="AD76" s="139" t="s">
        <v>32</v>
      </c>
      <c r="AE76" s="171"/>
      <c r="AF76" s="172"/>
      <c r="AG76" s="104"/>
      <c r="AH76" s="135"/>
      <c r="AI76" s="108"/>
      <c r="AJ76" s="147"/>
      <c r="AK76" s="147">
        <f t="shared" si="10"/>
        <v>0</v>
      </c>
      <c r="AL76" s="152">
        <f t="shared" si="11"/>
        <v>0</v>
      </c>
      <c r="AM76" s="34"/>
      <c r="AN76" s="15">
        <f t="shared" si="12"/>
        <v>0</v>
      </c>
      <c r="AO76" s="14"/>
      <c r="AP76" s="23">
        <f t="shared" si="13"/>
        <v>0</v>
      </c>
      <c r="AQ76" s="156"/>
      <c r="AR76" s="123"/>
      <c r="AS76" s="156"/>
      <c r="AT76" s="123"/>
      <c r="AU76" s="156"/>
      <c r="AV76" s="123"/>
      <c r="AW76" s="156"/>
      <c r="AX76" s="179"/>
      <c r="AY76" s="184">
        <f t="shared" si="14"/>
        <v>0</v>
      </c>
    </row>
    <row r="77" spans="2:51" ht="22.5" customHeight="1">
      <c r="B77" s="13" t="s">
        <v>126</v>
      </c>
      <c r="C77" s="112" t="s">
        <v>143</v>
      </c>
      <c r="D77" s="198"/>
      <c r="E77" s="95">
        <v>0</v>
      </c>
      <c r="F77" s="162"/>
      <c r="G77" s="119"/>
      <c r="H77" s="128">
        <v>5</v>
      </c>
      <c r="I77" s="15">
        <v>306</v>
      </c>
      <c r="J77" s="101" t="s">
        <v>174</v>
      </c>
      <c r="K77" s="166" t="s">
        <v>236</v>
      </c>
      <c r="L77" s="55">
        <v>2</v>
      </c>
      <c r="M77" s="104" t="s">
        <v>59</v>
      </c>
      <c r="N77" s="104">
        <v>0</v>
      </c>
      <c r="O77" s="104">
        <v>0</v>
      </c>
      <c r="P77" s="104" t="s">
        <v>242</v>
      </c>
      <c r="Q77" s="104" t="s">
        <v>243</v>
      </c>
      <c r="R77" s="104">
        <v>0</v>
      </c>
      <c r="S77" s="104">
        <v>0</v>
      </c>
      <c r="T77" s="14">
        <v>36</v>
      </c>
      <c r="U77" s="14">
        <v>8</v>
      </c>
      <c r="V77" s="81">
        <v>16</v>
      </c>
      <c r="W77" s="54"/>
      <c r="X77" s="54"/>
      <c r="Y77" s="148">
        <v>8</v>
      </c>
      <c r="Z77" s="144">
        <v>16</v>
      </c>
      <c r="AA77" s="81">
        <v>0</v>
      </c>
      <c r="AB77" s="14">
        <v>881.28</v>
      </c>
      <c r="AC77" s="23">
        <v>141004.79999999999</v>
      </c>
      <c r="AD77" s="139" t="s">
        <v>223</v>
      </c>
      <c r="AE77" s="171"/>
      <c r="AF77" s="172"/>
      <c r="AG77" s="104"/>
      <c r="AH77" s="135"/>
      <c r="AI77" s="108"/>
      <c r="AJ77" s="147"/>
      <c r="AK77" s="147">
        <f t="shared" si="10"/>
        <v>0</v>
      </c>
      <c r="AL77" s="152">
        <f t="shared" si="11"/>
        <v>0</v>
      </c>
      <c r="AM77" s="34"/>
      <c r="AN77" s="15">
        <f t="shared" si="12"/>
        <v>0</v>
      </c>
      <c r="AO77" s="14"/>
      <c r="AP77" s="23">
        <f t="shared" si="13"/>
        <v>0</v>
      </c>
      <c r="AQ77" s="156"/>
      <c r="AR77" s="123"/>
      <c r="AS77" s="156"/>
      <c r="AT77" s="123"/>
      <c r="AU77" s="156"/>
      <c r="AV77" s="123"/>
      <c r="AW77" s="156"/>
      <c r="AX77" s="179"/>
      <c r="AY77" s="184">
        <f t="shared" si="14"/>
        <v>0</v>
      </c>
    </row>
    <row r="78" spans="2:51" ht="22.5" customHeight="1">
      <c r="B78" s="13" t="s">
        <v>126</v>
      </c>
      <c r="C78" s="112" t="s">
        <v>143</v>
      </c>
      <c r="D78" s="115"/>
      <c r="E78" s="95">
        <v>0</v>
      </c>
      <c r="F78" s="162"/>
      <c r="G78" s="119"/>
      <c r="H78" s="128">
        <v>5</v>
      </c>
      <c r="I78" s="15">
        <v>306</v>
      </c>
      <c r="J78" s="101" t="s">
        <v>138</v>
      </c>
      <c r="K78" s="166" t="s">
        <v>244</v>
      </c>
      <c r="L78" s="55">
        <v>1</v>
      </c>
      <c r="M78" s="104" t="s">
        <v>60</v>
      </c>
      <c r="N78" s="104">
        <v>0</v>
      </c>
      <c r="O78" s="104" t="s">
        <v>245</v>
      </c>
      <c r="P78" s="104">
        <v>0</v>
      </c>
      <c r="Q78" s="104">
        <v>0</v>
      </c>
      <c r="R78" s="104">
        <v>0</v>
      </c>
      <c r="S78" s="104">
        <v>0</v>
      </c>
      <c r="T78" s="14">
        <v>48</v>
      </c>
      <c r="U78" s="14">
        <v>12</v>
      </c>
      <c r="V78" s="81">
        <v>12</v>
      </c>
      <c r="W78" s="54"/>
      <c r="X78" s="54"/>
      <c r="Y78" s="148">
        <v>12</v>
      </c>
      <c r="Z78" s="144">
        <v>12</v>
      </c>
      <c r="AA78" s="81">
        <v>0</v>
      </c>
      <c r="AB78" s="14">
        <v>881.28</v>
      </c>
      <c r="AC78" s="23">
        <v>141004.79999999999</v>
      </c>
      <c r="AD78" s="139" t="s">
        <v>223</v>
      </c>
      <c r="AE78" s="171"/>
      <c r="AF78" s="172"/>
      <c r="AG78" s="104"/>
      <c r="AH78" s="135"/>
      <c r="AI78" s="108"/>
      <c r="AJ78" s="147"/>
      <c r="AK78" s="147">
        <f t="shared" si="10"/>
        <v>0</v>
      </c>
      <c r="AL78" s="152">
        <f t="shared" si="11"/>
        <v>0</v>
      </c>
      <c r="AM78" s="34"/>
      <c r="AN78" s="15">
        <f t="shared" si="12"/>
        <v>0</v>
      </c>
      <c r="AO78" s="14"/>
      <c r="AP78" s="23">
        <f t="shared" si="13"/>
        <v>0</v>
      </c>
      <c r="AQ78" s="156"/>
      <c r="AR78" s="123"/>
      <c r="AS78" s="156"/>
      <c r="AT78" s="123"/>
      <c r="AU78" s="156"/>
      <c r="AV78" s="123"/>
      <c r="AW78" s="156"/>
      <c r="AX78" s="179"/>
      <c r="AY78" s="184">
        <f t="shared" si="14"/>
        <v>0</v>
      </c>
    </row>
    <row r="79" spans="2:51" ht="22.5" customHeight="1">
      <c r="B79" s="13" t="s">
        <v>126</v>
      </c>
      <c r="C79" s="112" t="s">
        <v>143</v>
      </c>
      <c r="D79" s="115"/>
      <c r="E79" s="95">
        <v>0</v>
      </c>
      <c r="F79" s="162"/>
      <c r="G79" s="119"/>
      <c r="H79" s="128">
        <v>5</v>
      </c>
      <c r="I79" s="15">
        <v>306</v>
      </c>
      <c r="J79" s="101" t="s">
        <v>142</v>
      </c>
      <c r="K79" s="166" t="s">
        <v>244</v>
      </c>
      <c r="L79" s="55">
        <v>1</v>
      </c>
      <c r="M79" s="104" t="s">
        <v>58</v>
      </c>
      <c r="N79" s="104">
        <v>0</v>
      </c>
      <c r="O79" s="104">
        <v>0</v>
      </c>
      <c r="P79" s="104">
        <v>0</v>
      </c>
      <c r="Q79" s="104">
        <v>0</v>
      </c>
      <c r="R79" s="104">
        <v>0</v>
      </c>
      <c r="S79" s="104">
        <v>0</v>
      </c>
      <c r="T79" s="14">
        <v>19</v>
      </c>
      <c r="U79" s="14">
        <v>4</v>
      </c>
      <c r="V79" s="81">
        <v>4</v>
      </c>
      <c r="W79" s="54"/>
      <c r="X79" s="54"/>
      <c r="Y79" s="148">
        <v>4</v>
      </c>
      <c r="Z79" s="144">
        <v>4</v>
      </c>
      <c r="AA79" s="81">
        <v>0</v>
      </c>
      <c r="AB79" s="14">
        <v>116.28</v>
      </c>
      <c r="AC79" s="23">
        <v>18604.8</v>
      </c>
      <c r="AD79" s="139" t="s">
        <v>223</v>
      </c>
      <c r="AE79" s="171"/>
      <c r="AF79" s="172"/>
      <c r="AG79" s="104"/>
      <c r="AH79" s="135"/>
      <c r="AI79" s="108"/>
      <c r="AJ79" s="147"/>
      <c r="AK79" s="147">
        <f t="shared" si="10"/>
        <v>0</v>
      </c>
      <c r="AL79" s="152">
        <f t="shared" si="11"/>
        <v>0</v>
      </c>
      <c r="AM79" s="34"/>
      <c r="AN79" s="15">
        <f t="shared" si="12"/>
        <v>0</v>
      </c>
      <c r="AO79" s="14"/>
      <c r="AP79" s="23">
        <f t="shared" si="13"/>
        <v>0</v>
      </c>
      <c r="AQ79" s="156"/>
      <c r="AR79" s="123"/>
      <c r="AS79" s="156"/>
      <c r="AT79" s="123"/>
      <c r="AU79" s="156"/>
      <c r="AV79" s="123"/>
      <c r="AW79" s="156"/>
      <c r="AX79" s="179"/>
      <c r="AY79" s="184">
        <f t="shared" si="14"/>
        <v>0</v>
      </c>
    </row>
    <row r="80" spans="2:51" ht="22.5" customHeight="1">
      <c r="B80" s="13" t="s">
        <v>126</v>
      </c>
      <c r="C80" s="112" t="s">
        <v>143</v>
      </c>
      <c r="D80" s="115"/>
      <c r="E80" s="95">
        <v>0</v>
      </c>
      <c r="F80" s="162"/>
      <c r="G80" s="119"/>
      <c r="H80" s="128">
        <v>24</v>
      </c>
      <c r="I80" s="15">
        <v>365</v>
      </c>
      <c r="J80" s="101" t="s">
        <v>139</v>
      </c>
      <c r="K80" s="166" t="s">
        <v>208</v>
      </c>
      <c r="L80" s="55">
        <v>1</v>
      </c>
      <c r="M80" s="104" t="s">
        <v>64</v>
      </c>
      <c r="N80" s="104">
        <v>0</v>
      </c>
      <c r="O80" s="104" t="s">
        <v>209</v>
      </c>
      <c r="P80" s="104" t="s">
        <v>210</v>
      </c>
      <c r="Q80" s="104" t="s">
        <v>211</v>
      </c>
      <c r="R80" s="104" t="s">
        <v>212</v>
      </c>
      <c r="S80" s="104">
        <v>0</v>
      </c>
      <c r="T80" s="14">
        <v>2</v>
      </c>
      <c r="U80" s="14">
        <v>1</v>
      </c>
      <c r="V80" s="81">
        <v>1</v>
      </c>
      <c r="W80" s="54"/>
      <c r="X80" s="54"/>
      <c r="Y80" s="148">
        <v>1</v>
      </c>
      <c r="Z80" s="144">
        <v>1</v>
      </c>
      <c r="AA80" s="81">
        <v>0</v>
      </c>
      <c r="AB80" s="14">
        <v>17.52</v>
      </c>
      <c r="AC80" s="23">
        <v>2803.2</v>
      </c>
      <c r="AD80" s="139" t="s">
        <v>32</v>
      </c>
      <c r="AE80" s="171"/>
      <c r="AF80" s="172"/>
      <c r="AG80" s="104"/>
      <c r="AH80" s="135"/>
      <c r="AI80" s="108"/>
      <c r="AJ80" s="147"/>
      <c r="AK80" s="147">
        <f t="shared" si="10"/>
        <v>0</v>
      </c>
      <c r="AL80" s="152">
        <f t="shared" si="11"/>
        <v>0</v>
      </c>
      <c r="AM80" s="34"/>
      <c r="AN80" s="15">
        <f t="shared" si="12"/>
        <v>0</v>
      </c>
      <c r="AO80" s="14"/>
      <c r="AP80" s="23">
        <f t="shared" si="13"/>
        <v>0</v>
      </c>
      <c r="AQ80" s="156"/>
      <c r="AR80" s="123"/>
      <c r="AS80" s="156"/>
      <c r="AT80" s="123"/>
      <c r="AU80" s="156"/>
      <c r="AV80" s="123"/>
      <c r="AW80" s="156"/>
      <c r="AX80" s="179"/>
      <c r="AY80" s="184">
        <f t="shared" si="14"/>
        <v>0</v>
      </c>
    </row>
    <row r="81" spans="2:51" ht="22.5" customHeight="1">
      <c r="B81" s="13" t="s">
        <v>126</v>
      </c>
      <c r="C81" s="112" t="s">
        <v>143</v>
      </c>
      <c r="D81" s="115"/>
      <c r="E81" s="95">
        <v>0</v>
      </c>
      <c r="F81" s="162"/>
      <c r="G81" s="119"/>
      <c r="H81" s="128">
        <v>5</v>
      </c>
      <c r="I81" s="15">
        <v>306</v>
      </c>
      <c r="J81" s="101" t="s">
        <v>144</v>
      </c>
      <c r="K81" s="166" t="s">
        <v>231</v>
      </c>
      <c r="L81" s="55">
        <v>1</v>
      </c>
      <c r="M81" s="104" t="s">
        <v>35</v>
      </c>
      <c r="N81" s="104">
        <v>0</v>
      </c>
      <c r="O81" s="104" t="s">
        <v>249</v>
      </c>
      <c r="P81" s="104">
        <v>0</v>
      </c>
      <c r="Q81" s="104">
        <v>0</v>
      </c>
      <c r="R81" s="104">
        <v>0</v>
      </c>
      <c r="S81" s="104">
        <v>0</v>
      </c>
      <c r="T81" s="14">
        <v>28</v>
      </c>
      <c r="U81" s="14">
        <v>2</v>
      </c>
      <c r="V81" s="81">
        <v>2</v>
      </c>
      <c r="W81" s="54"/>
      <c r="X81" s="54"/>
      <c r="Y81" s="148">
        <v>2</v>
      </c>
      <c r="Z81" s="144">
        <v>2</v>
      </c>
      <c r="AA81" s="81">
        <v>0</v>
      </c>
      <c r="AB81" s="14">
        <v>85.68</v>
      </c>
      <c r="AC81" s="23">
        <v>13708.800000000001</v>
      </c>
      <c r="AD81" s="139" t="s">
        <v>223</v>
      </c>
      <c r="AE81" s="171"/>
      <c r="AF81" s="172"/>
      <c r="AG81" s="104"/>
      <c r="AH81" s="135"/>
      <c r="AI81" s="108"/>
      <c r="AJ81" s="147"/>
      <c r="AK81" s="147">
        <f t="shared" si="10"/>
        <v>0</v>
      </c>
      <c r="AL81" s="152">
        <f t="shared" si="11"/>
        <v>0</v>
      </c>
      <c r="AM81" s="34"/>
      <c r="AN81" s="15">
        <f t="shared" si="12"/>
        <v>0</v>
      </c>
      <c r="AO81" s="14"/>
      <c r="AP81" s="23">
        <f t="shared" si="13"/>
        <v>0</v>
      </c>
      <c r="AQ81" s="156"/>
      <c r="AR81" s="123"/>
      <c r="AS81" s="156"/>
      <c r="AT81" s="123"/>
      <c r="AU81" s="156"/>
      <c r="AV81" s="123"/>
      <c r="AW81" s="156"/>
      <c r="AX81" s="179"/>
      <c r="AY81" s="184">
        <f t="shared" si="14"/>
        <v>0</v>
      </c>
    </row>
    <row r="82" spans="2:51" ht="22.5" customHeight="1">
      <c r="B82" s="13" t="s">
        <v>126</v>
      </c>
      <c r="C82" s="112" t="s">
        <v>143</v>
      </c>
      <c r="D82" s="115"/>
      <c r="E82" s="95">
        <v>0</v>
      </c>
      <c r="F82" s="162"/>
      <c r="G82" s="119"/>
      <c r="H82" s="128">
        <v>5</v>
      </c>
      <c r="I82" s="15">
        <v>306</v>
      </c>
      <c r="J82" s="101" t="s">
        <v>140</v>
      </c>
      <c r="K82" s="166" t="s">
        <v>246</v>
      </c>
      <c r="L82" s="55">
        <v>2</v>
      </c>
      <c r="M82" s="104" t="s">
        <v>63</v>
      </c>
      <c r="N82" s="104">
        <v>0</v>
      </c>
      <c r="O82" s="104" t="s">
        <v>247</v>
      </c>
      <c r="P82" s="104" t="s">
        <v>248</v>
      </c>
      <c r="Q82" s="104">
        <v>0</v>
      </c>
      <c r="R82" s="104">
        <v>0</v>
      </c>
      <c r="S82" s="104">
        <v>0</v>
      </c>
      <c r="T82" s="14">
        <v>27</v>
      </c>
      <c r="U82" s="14">
        <v>4</v>
      </c>
      <c r="V82" s="81">
        <v>8</v>
      </c>
      <c r="W82" s="54"/>
      <c r="X82" s="54"/>
      <c r="Y82" s="148">
        <v>4</v>
      </c>
      <c r="Z82" s="144">
        <v>8</v>
      </c>
      <c r="AA82" s="81">
        <v>0</v>
      </c>
      <c r="AB82" s="14">
        <v>330.48</v>
      </c>
      <c r="AC82" s="23">
        <v>52876.800000000003</v>
      </c>
      <c r="AD82" s="139" t="s">
        <v>32</v>
      </c>
      <c r="AE82" s="171"/>
      <c r="AF82" s="172"/>
      <c r="AG82" s="104"/>
      <c r="AH82" s="135"/>
      <c r="AI82" s="108"/>
      <c r="AJ82" s="147"/>
      <c r="AK82" s="147">
        <f t="shared" si="10"/>
        <v>0</v>
      </c>
      <c r="AL82" s="152">
        <f t="shared" si="11"/>
        <v>0</v>
      </c>
      <c r="AM82" s="34"/>
      <c r="AN82" s="15">
        <f t="shared" si="12"/>
        <v>0</v>
      </c>
      <c r="AO82" s="14"/>
      <c r="AP82" s="23">
        <f t="shared" si="13"/>
        <v>0</v>
      </c>
      <c r="AQ82" s="156"/>
      <c r="AR82" s="123"/>
      <c r="AS82" s="156"/>
      <c r="AT82" s="123"/>
      <c r="AU82" s="156"/>
      <c r="AV82" s="123"/>
      <c r="AW82" s="156"/>
      <c r="AX82" s="179"/>
      <c r="AY82" s="184">
        <f t="shared" si="14"/>
        <v>0</v>
      </c>
    </row>
    <row r="83" spans="2:51" ht="22.5" customHeight="1">
      <c r="B83" s="13" t="s">
        <v>126</v>
      </c>
      <c r="C83" s="112" t="s">
        <v>145</v>
      </c>
      <c r="D83" s="115"/>
      <c r="E83" s="95">
        <v>0</v>
      </c>
      <c r="F83" s="162"/>
      <c r="G83" s="119"/>
      <c r="H83" s="128">
        <v>12</v>
      </c>
      <c r="I83" s="15">
        <v>306</v>
      </c>
      <c r="J83" s="101" t="s">
        <v>87</v>
      </c>
      <c r="K83" s="166" t="s">
        <v>204</v>
      </c>
      <c r="L83" s="55">
        <v>3</v>
      </c>
      <c r="M83" s="104" t="s">
        <v>61</v>
      </c>
      <c r="N83" s="104">
        <v>0</v>
      </c>
      <c r="O83" s="104" t="s">
        <v>205</v>
      </c>
      <c r="P83" s="104" t="s">
        <v>206</v>
      </c>
      <c r="Q83" s="104" t="s">
        <v>207</v>
      </c>
      <c r="R83" s="104">
        <v>0</v>
      </c>
      <c r="S83" s="104">
        <v>0</v>
      </c>
      <c r="T83" s="14">
        <v>44</v>
      </c>
      <c r="U83" s="14">
        <v>5</v>
      </c>
      <c r="V83" s="81">
        <v>15</v>
      </c>
      <c r="W83" s="54"/>
      <c r="X83" s="54"/>
      <c r="Y83" s="148">
        <v>5</v>
      </c>
      <c r="Z83" s="144">
        <v>15</v>
      </c>
      <c r="AA83" s="81">
        <v>0</v>
      </c>
      <c r="AB83" s="14">
        <v>2423.52</v>
      </c>
      <c r="AC83" s="23">
        <v>387763.20000000001</v>
      </c>
      <c r="AD83" s="139" t="s">
        <v>32</v>
      </c>
      <c r="AE83" s="171"/>
      <c r="AF83" s="172"/>
      <c r="AG83" s="104"/>
      <c r="AH83" s="135"/>
      <c r="AI83" s="108"/>
      <c r="AJ83" s="147"/>
      <c r="AK83" s="147">
        <f t="shared" si="10"/>
        <v>0</v>
      </c>
      <c r="AL83" s="152">
        <f t="shared" si="11"/>
        <v>0</v>
      </c>
      <c r="AM83" s="34"/>
      <c r="AN83" s="15">
        <f t="shared" si="12"/>
        <v>0</v>
      </c>
      <c r="AO83" s="14"/>
      <c r="AP83" s="23">
        <f t="shared" si="13"/>
        <v>0</v>
      </c>
      <c r="AQ83" s="156"/>
      <c r="AR83" s="123"/>
      <c r="AS83" s="156"/>
      <c r="AT83" s="123"/>
      <c r="AU83" s="156"/>
      <c r="AV83" s="123"/>
      <c r="AW83" s="156"/>
      <c r="AX83" s="179"/>
      <c r="AY83" s="184">
        <f t="shared" si="14"/>
        <v>0</v>
      </c>
    </row>
    <row r="84" spans="2:51" ht="22.5" customHeight="1">
      <c r="B84" s="13" t="s">
        <v>126</v>
      </c>
      <c r="C84" s="112" t="s">
        <v>145</v>
      </c>
      <c r="D84" s="115"/>
      <c r="E84" s="95">
        <v>0</v>
      </c>
      <c r="F84" s="162"/>
      <c r="G84" s="119"/>
      <c r="H84" s="128">
        <v>24</v>
      </c>
      <c r="I84" s="15">
        <v>365</v>
      </c>
      <c r="J84" s="101" t="s">
        <v>139</v>
      </c>
      <c r="K84" s="166" t="s">
        <v>208</v>
      </c>
      <c r="L84" s="55">
        <v>1</v>
      </c>
      <c r="M84" s="104" t="s">
        <v>64</v>
      </c>
      <c r="N84" s="104">
        <v>0</v>
      </c>
      <c r="O84" s="104" t="s">
        <v>209</v>
      </c>
      <c r="P84" s="104" t="s">
        <v>210</v>
      </c>
      <c r="Q84" s="104" t="s">
        <v>211</v>
      </c>
      <c r="R84" s="104" t="s">
        <v>212</v>
      </c>
      <c r="S84" s="104">
        <v>0</v>
      </c>
      <c r="T84" s="14">
        <v>2</v>
      </c>
      <c r="U84" s="14">
        <v>2</v>
      </c>
      <c r="V84" s="81">
        <v>2</v>
      </c>
      <c r="W84" s="54"/>
      <c r="X84" s="54"/>
      <c r="Y84" s="148">
        <v>2</v>
      </c>
      <c r="Z84" s="144">
        <v>2</v>
      </c>
      <c r="AA84" s="81">
        <v>0</v>
      </c>
      <c r="AB84" s="14">
        <v>35.04</v>
      </c>
      <c r="AC84" s="23">
        <v>5606.4</v>
      </c>
      <c r="AD84" s="139" t="s">
        <v>32</v>
      </c>
      <c r="AE84" s="171"/>
      <c r="AF84" s="172"/>
      <c r="AG84" s="104"/>
      <c r="AH84" s="135"/>
      <c r="AI84" s="108"/>
      <c r="AJ84" s="147"/>
      <c r="AK84" s="147">
        <f t="shared" si="10"/>
        <v>0</v>
      </c>
      <c r="AL84" s="152">
        <f t="shared" si="11"/>
        <v>0</v>
      </c>
      <c r="AM84" s="34"/>
      <c r="AN84" s="15">
        <f t="shared" si="12"/>
        <v>0</v>
      </c>
      <c r="AO84" s="14"/>
      <c r="AP84" s="23">
        <f t="shared" si="13"/>
        <v>0</v>
      </c>
      <c r="AQ84" s="156"/>
      <c r="AR84" s="123"/>
      <c r="AS84" s="156"/>
      <c r="AT84" s="123"/>
      <c r="AU84" s="156"/>
      <c r="AV84" s="123"/>
      <c r="AW84" s="156"/>
      <c r="AX84" s="179"/>
      <c r="AY84" s="184">
        <f t="shared" si="14"/>
        <v>0</v>
      </c>
    </row>
    <row r="85" spans="2:51" ht="22.5" customHeight="1">
      <c r="B85" s="13" t="s">
        <v>126</v>
      </c>
      <c r="C85" s="112" t="s">
        <v>145</v>
      </c>
      <c r="D85" s="198"/>
      <c r="E85" s="95">
        <v>0</v>
      </c>
      <c r="F85" s="162"/>
      <c r="G85" s="119"/>
      <c r="H85" s="128">
        <v>24</v>
      </c>
      <c r="I85" s="15">
        <v>365</v>
      </c>
      <c r="J85" s="101" t="s">
        <v>166</v>
      </c>
      <c r="K85" s="166" t="s">
        <v>208</v>
      </c>
      <c r="L85" s="55">
        <v>1</v>
      </c>
      <c r="M85" s="104" t="s">
        <v>64</v>
      </c>
      <c r="N85" s="104">
        <v>0</v>
      </c>
      <c r="O85" s="104" t="s">
        <v>209</v>
      </c>
      <c r="P85" s="104" t="s">
        <v>213</v>
      </c>
      <c r="Q85" s="104" t="s">
        <v>211</v>
      </c>
      <c r="R85" s="104" t="s">
        <v>215</v>
      </c>
      <c r="S85" s="104">
        <v>0</v>
      </c>
      <c r="T85" s="14">
        <v>2</v>
      </c>
      <c r="U85" s="14">
        <v>1</v>
      </c>
      <c r="V85" s="81">
        <v>1</v>
      </c>
      <c r="W85" s="54"/>
      <c r="X85" s="54"/>
      <c r="Y85" s="148">
        <v>1</v>
      </c>
      <c r="Z85" s="144">
        <v>1</v>
      </c>
      <c r="AA85" s="81">
        <v>0</v>
      </c>
      <c r="AB85" s="14">
        <v>17.52</v>
      </c>
      <c r="AC85" s="23">
        <v>2803.2</v>
      </c>
      <c r="AD85" s="139" t="s">
        <v>32</v>
      </c>
      <c r="AE85" s="171"/>
      <c r="AF85" s="172"/>
      <c r="AG85" s="104"/>
      <c r="AH85" s="135"/>
      <c r="AI85" s="108"/>
      <c r="AJ85" s="147"/>
      <c r="AK85" s="147">
        <f t="shared" si="10"/>
        <v>0</v>
      </c>
      <c r="AL85" s="152">
        <f t="shared" si="11"/>
        <v>0</v>
      </c>
      <c r="AM85" s="34"/>
      <c r="AN85" s="15">
        <f t="shared" si="12"/>
        <v>0</v>
      </c>
      <c r="AO85" s="14"/>
      <c r="AP85" s="23">
        <f t="shared" si="13"/>
        <v>0</v>
      </c>
      <c r="AQ85" s="156"/>
      <c r="AR85" s="123"/>
      <c r="AS85" s="156"/>
      <c r="AT85" s="123"/>
      <c r="AU85" s="156"/>
      <c r="AV85" s="123"/>
      <c r="AW85" s="156"/>
      <c r="AX85" s="179"/>
      <c r="AY85" s="184">
        <f t="shared" si="14"/>
        <v>0</v>
      </c>
    </row>
    <row r="86" spans="2:51" ht="22.5" customHeight="1">
      <c r="B86" s="13" t="s">
        <v>126</v>
      </c>
      <c r="C86" s="112" t="s">
        <v>127</v>
      </c>
      <c r="D86" s="115"/>
      <c r="E86" s="95">
        <v>0</v>
      </c>
      <c r="F86" s="162"/>
      <c r="G86" s="119"/>
      <c r="H86" s="128">
        <v>1</v>
      </c>
      <c r="I86" s="15">
        <v>12</v>
      </c>
      <c r="J86" s="101" t="s">
        <v>109</v>
      </c>
      <c r="K86" s="166" t="s">
        <v>231</v>
      </c>
      <c r="L86" s="55">
        <v>1</v>
      </c>
      <c r="M86" s="104" t="s">
        <v>170</v>
      </c>
      <c r="N86" s="104">
        <v>0</v>
      </c>
      <c r="O86" s="104" t="s">
        <v>232</v>
      </c>
      <c r="P86" s="104">
        <v>0</v>
      </c>
      <c r="Q86" s="104">
        <v>0</v>
      </c>
      <c r="R86" s="104">
        <v>0</v>
      </c>
      <c r="S86" s="104">
        <v>0</v>
      </c>
      <c r="T86" s="14">
        <v>47</v>
      </c>
      <c r="U86" s="14">
        <v>1</v>
      </c>
      <c r="V86" s="81">
        <v>1</v>
      </c>
      <c r="W86" s="54"/>
      <c r="X86" s="54"/>
      <c r="Y86" s="148">
        <v>1</v>
      </c>
      <c r="Z86" s="144">
        <v>1</v>
      </c>
      <c r="AA86" s="81">
        <v>0</v>
      </c>
      <c r="AB86" s="14">
        <v>0.56400000000000006</v>
      </c>
      <c r="AC86" s="23">
        <v>90.240000000000009</v>
      </c>
      <c r="AD86" s="139" t="s">
        <v>223</v>
      </c>
      <c r="AE86" s="171"/>
      <c r="AF86" s="172"/>
      <c r="AG86" s="104"/>
      <c r="AH86" s="135"/>
      <c r="AI86" s="108"/>
      <c r="AJ86" s="147"/>
      <c r="AK86" s="147">
        <f t="shared" si="10"/>
        <v>0</v>
      </c>
      <c r="AL86" s="152">
        <f t="shared" si="11"/>
        <v>0</v>
      </c>
      <c r="AM86" s="34"/>
      <c r="AN86" s="15">
        <f t="shared" si="12"/>
        <v>0</v>
      </c>
      <c r="AO86" s="14"/>
      <c r="AP86" s="23">
        <f t="shared" si="13"/>
        <v>0</v>
      </c>
      <c r="AQ86" s="156"/>
      <c r="AR86" s="123"/>
      <c r="AS86" s="156"/>
      <c r="AT86" s="123"/>
      <c r="AU86" s="156"/>
      <c r="AV86" s="123"/>
      <c r="AW86" s="156"/>
      <c r="AX86" s="179"/>
      <c r="AY86" s="184">
        <f t="shared" si="14"/>
        <v>0</v>
      </c>
    </row>
    <row r="87" spans="2:51" ht="22.5" customHeight="1">
      <c r="B87" s="13" t="s">
        <v>126</v>
      </c>
      <c r="C87" s="112" t="s">
        <v>106</v>
      </c>
      <c r="D87" s="198"/>
      <c r="E87" s="95">
        <v>0</v>
      </c>
      <c r="F87" s="162"/>
      <c r="G87" s="119"/>
      <c r="H87" s="128">
        <v>12</v>
      </c>
      <c r="I87" s="15">
        <v>306</v>
      </c>
      <c r="J87" s="101" t="s">
        <v>146</v>
      </c>
      <c r="K87" s="166" t="s">
        <v>56</v>
      </c>
      <c r="L87" s="55">
        <v>2</v>
      </c>
      <c r="M87" s="104" t="s">
        <v>170</v>
      </c>
      <c r="N87" s="104">
        <v>0</v>
      </c>
      <c r="O87" s="104" t="s">
        <v>250</v>
      </c>
      <c r="P87" s="104" t="s">
        <v>222</v>
      </c>
      <c r="Q87" s="104">
        <v>0</v>
      </c>
      <c r="R87" s="104">
        <v>0</v>
      </c>
      <c r="S87" s="104" t="s">
        <v>235</v>
      </c>
      <c r="T87" s="14">
        <v>47</v>
      </c>
      <c r="U87" s="14">
        <v>1</v>
      </c>
      <c r="V87" s="81">
        <v>2</v>
      </c>
      <c r="W87" s="54"/>
      <c r="X87" s="54"/>
      <c r="Y87" s="148">
        <v>1</v>
      </c>
      <c r="Z87" s="144">
        <v>2</v>
      </c>
      <c r="AA87" s="81">
        <v>0</v>
      </c>
      <c r="AB87" s="14">
        <v>345.16800000000001</v>
      </c>
      <c r="AC87" s="23">
        <v>55226.880000000005</v>
      </c>
      <c r="AD87" s="139" t="s">
        <v>223</v>
      </c>
      <c r="AE87" s="171"/>
      <c r="AF87" s="172"/>
      <c r="AG87" s="104"/>
      <c r="AH87" s="135"/>
      <c r="AI87" s="108"/>
      <c r="AJ87" s="147"/>
      <c r="AK87" s="147">
        <f t="shared" si="10"/>
        <v>0</v>
      </c>
      <c r="AL87" s="152">
        <f t="shared" si="11"/>
        <v>0</v>
      </c>
      <c r="AM87" s="34"/>
      <c r="AN87" s="15">
        <f t="shared" si="12"/>
        <v>0</v>
      </c>
      <c r="AO87" s="14"/>
      <c r="AP87" s="23">
        <f t="shared" si="13"/>
        <v>0</v>
      </c>
      <c r="AQ87" s="156"/>
      <c r="AR87" s="123"/>
      <c r="AS87" s="156"/>
      <c r="AT87" s="123"/>
      <c r="AU87" s="156"/>
      <c r="AV87" s="123"/>
      <c r="AW87" s="156"/>
      <c r="AX87" s="179"/>
      <c r="AY87" s="184">
        <f t="shared" si="14"/>
        <v>0</v>
      </c>
    </row>
    <row r="88" spans="2:51" ht="22.5" customHeight="1">
      <c r="B88" s="13" t="s">
        <v>126</v>
      </c>
      <c r="C88" s="112" t="s">
        <v>106</v>
      </c>
      <c r="D88" s="115"/>
      <c r="E88" s="95">
        <v>0</v>
      </c>
      <c r="F88" s="162"/>
      <c r="G88" s="119"/>
      <c r="H88" s="128">
        <v>12</v>
      </c>
      <c r="I88" s="15">
        <v>306</v>
      </c>
      <c r="J88" s="101" t="s">
        <v>168</v>
      </c>
      <c r="K88" s="166" t="s">
        <v>30</v>
      </c>
      <c r="L88" s="55">
        <v>1</v>
      </c>
      <c r="M88" s="104" t="s">
        <v>170</v>
      </c>
      <c r="N88" s="104">
        <v>0</v>
      </c>
      <c r="O88" s="104" t="s">
        <v>251</v>
      </c>
      <c r="P88" s="104" t="s">
        <v>252</v>
      </c>
      <c r="Q88" s="104">
        <v>0</v>
      </c>
      <c r="R88" s="104">
        <v>0</v>
      </c>
      <c r="S88" s="104" t="s">
        <v>235</v>
      </c>
      <c r="T88" s="14">
        <v>47</v>
      </c>
      <c r="U88" s="14">
        <v>1</v>
      </c>
      <c r="V88" s="81">
        <v>1</v>
      </c>
      <c r="W88" s="54"/>
      <c r="X88" s="54"/>
      <c r="Y88" s="148">
        <v>1</v>
      </c>
      <c r="Z88" s="144">
        <v>1</v>
      </c>
      <c r="AA88" s="81">
        <v>0</v>
      </c>
      <c r="AB88" s="14">
        <v>172.584</v>
      </c>
      <c r="AC88" s="23">
        <v>27613.440000000002</v>
      </c>
      <c r="AD88" s="139" t="s">
        <v>32</v>
      </c>
      <c r="AE88" s="171"/>
      <c r="AF88" s="172"/>
      <c r="AG88" s="104"/>
      <c r="AH88" s="135"/>
      <c r="AI88" s="108"/>
      <c r="AJ88" s="147"/>
      <c r="AK88" s="147">
        <f t="shared" si="10"/>
        <v>0</v>
      </c>
      <c r="AL88" s="152">
        <f t="shared" si="11"/>
        <v>0</v>
      </c>
      <c r="AM88" s="34"/>
      <c r="AN88" s="15">
        <f t="shared" si="12"/>
        <v>0</v>
      </c>
      <c r="AO88" s="14"/>
      <c r="AP88" s="23">
        <f t="shared" si="13"/>
        <v>0</v>
      </c>
      <c r="AQ88" s="156"/>
      <c r="AR88" s="123"/>
      <c r="AS88" s="156"/>
      <c r="AT88" s="123"/>
      <c r="AU88" s="156"/>
      <c r="AV88" s="123"/>
      <c r="AW88" s="156"/>
      <c r="AX88" s="179"/>
      <c r="AY88" s="184">
        <f t="shared" si="14"/>
        <v>0</v>
      </c>
    </row>
    <row r="89" spans="2:51" ht="22.5" customHeight="1">
      <c r="B89" s="13" t="s">
        <v>126</v>
      </c>
      <c r="C89" s="112" t="s">
        <v>116</v>
      </c>
      <c r="D89" s="115" t="s">
        <v>114</v>
      </c>
      <c r="E89" s="95">
        <v>0</v>
      </c>
      <c r="F89" s="162"/>
      <c r="G89" s="119"/>
      <c r="H89" s="128">
        <v>3</v>
      </c>
      <c r="I89" s="15">
        <v>306</v>
      </c>
      <c r="J89" s="101" t="s">
        <v>101</v>
      </c>
      <c r="K89" s="166" t="s">
        <v>56</v>
      </c>
      <c r="L89" s="55">
        <v>1</v>
      </c>
      <c r="M89" s="104" t="s">
        <v>170</v>
      </c>
      <c r="N89" s="104">
        <v>0</v>
      </c>
      <c r="O89" s="104" t="s">
        <v>225</v>
      </c>
      <c r="P89" s="104" t="s">
        <v>222</v>
      </c>
      <c r="Q89" s="104">
        <v>0</v>
      </c>
      <c r="R89" s="104">
        <v>0</v>
      </c>
      <c r="S89" s="104">
        <v>0</v>
      </c>
      <c r="T89" s="14">
        <v>47</v>
      </c>
      <c r="U89" s="14">
        <v>2</v>
      </c>
      <c r="V89" s="81">
        <v>2</v>
      </c>
      <c r="W89" s="54"/>
      <c r="X89" s="54"/>
      <c r="Y89" s="148">
        <v>2</v>
      </c>
      <c r="Z89" s="144">
        <v>2</v>
      </c>
      <c r="AA89" s="81">
        <v>0</v>
      </c>
      <c r="AB89" s="14">
        <v>86.292000000000002</v>
      </c>
      <c r="AC89" s="23">
        <v>13806.720000000001</v>
      </c>
      <c r="AD89" s="140" t="s">
        <v>223</v>
      </c>
      <c r="AE89" s="171"/>
      <c r="AF89" s="172"/>
      <c r="AG89" s="104"/>
      <c r="AH89" s="135"/>
      <c r="AI89" s="108"/>
      <c r="AJ89" s="147"/>
      <c r="AK89" s="147">
        <f t="shared" si="10"/>
        <v>0</v>
      </c>
      <c r="AL89" s="152">
        <f t="shared" si="11"/>
        <v>0</v>
      </c>
      <c r="AM89" s="34"/>
      <c r="AN89" s="15">
        <f t="shared" si="12"/>
        <v>0</v>
      </c>
      <c r="AO89" s="14"/>
      <c r="AP89" s="23">
        <f t="shared" si="13"/>
        <v>0</v>
      </c>
      <c r="AQ89" s="156"/>
      <c r="AR89" s="123"/>
      <c r="AS89" s="156"/>
      <c r="AT89" s="123"/>
      <c r="AU89" s="156"/>
      <c r="AV89" s="123"/>
      <c r="AW89" s="156"/>
      <c r="AX89" s="179"/>
      <c r="AY89" s="184">
        <f t="shared" si="14"/>
        <v>0</v>
      </c>
    </row>
    <row r="90" spans="2:51" ht="22.5" customHeight="1">
      <c r="B90" s="13" t="s">
        <v>126</v>
      </c>
      <c r="C90" s="112" t="s">
        <v>116</v>
      </c>
      <c r="D90" s="115" t="s">
        <v>114</v>
      </c>
      <c r="E90" s="95">
        <v>0</v>
      </c>
      <c r="F90" s="162"/>
      <c r="G90" s="119"/>
      <c r="H90" s="128">
        <v>3</v>
      </c>
      <c r="I90" s="15">
        <v>306</v>
      </c>
      <c r="J90" s="101" t="s">
        <v>105</v>
      </c>
      <c r="K90" s="166" t="s">
        <v>57</v>
      </c>
      <c r="L90" s="55">
        <v>1</v>
      </c>
      <c r="M90" s="104" t="s">
        <v>34</v>
      </c>
      <c r="N90" s="104">
        <v>0</v>
      </c>
      <c r="O90" s="104" t="s">
        <v>219</v>
      </c>
      <c r="P90" s="104">
        <v>0</v>
      </c>
      <c r="Q90" s="104">
        <v>0</v>
      </c>
      <c r="R90" s="104">
        <v>0</v>
      </c>
      <c r="S90" s="104">
        <v>0</v>
      </c>
      <c r="T90" s="14">
        <v>26</v>
      </c>
      <c r="U90" s="14">
        <v>8</v>
      </c>
      <c r="V90" s="81">
        <v>8</v>
      </c>
      <c r="W90" s="54"/>
      <c r="X90" s="54"/>
      <c r="Y90" s="148">
        <v>8</v>
      </c>
      <c r="Z90" s="144">
        <v>8</v>
      </c>
      <c r="AA90" s="81">
        <v>0</v>
      </c>
      <c r="AB90" s="14">
        <v>190.94399999999999</v>
      </c>
      <c r="AC90" s="23">
        <v>30551.039999999997</v>
      </c>
      <c r="AD90" s="139" t="s">
        <v>32</v>
      </c>
      <c r="AE90" s="171"/>
      <c r="AF90" s="172"/>
      <c r="AG90" s="104"/>
      <c r="AH90" s="135"/>
      <c r="AI90" s="108"/>
      <c r="AJ90" s="147"/>
      <c r="AK90" s="147">
        <f t="shared" si="10"/>
        <v>0</v>
      </c>
      <c r="AL90" s="152">
        <f t="shared" si="11"/>
        <v>0</v>
      </c>
      <c r="AM90" s="34"/>
      <c r="AN90" s="15">
        <f t="shared" si="12"/>
        <v>0</v>
      </c>
      <c r="AO90" s="14"/>
      <c r="AP90" s="23">
        <f t="shared" si="13"/>
        <v>0</v>
      </c>
      <c r="AQ90" s="156"/>
      <c r="AR90" s="123"/>
      <c r="AS90" s="156"/>
      <c r="AT90" s="123"/>
      <c r="AU90" s="156"/>
      <c r="AV90" s="123"/>
      <c r="AW90" s="156"/>
      <c r="AX90" s="179"/>
      <c r="AY90" s="184">
        <f t="shared" si="14"/>
        <v>0</v>
      </c>
    </row>
    <row r="91" spans="2:51" ht="22.5" customHeight="1">
      <c r="B91" s="13" t="s">
        <v>126</v>
      </c>
      <c r="C91" s="112" t="s">
        <v>115</v>
      </c>
      <c r="D91" s="115" t="s">
        <v>114</v>
      </c>
      <c r="E91" s="95">
        <v>0</v>
      </c>
      <c r="F91" s="162"/>
      <c r="G91" s="119"/>
      <c r="H91" s="128">
        <v>3</v>
      </c>
      <c r="I91" s="15">
        <v>306</v>
      </c>
      <c r="J91" s="101" t="s">
        <v>101</v>
      </c>
      <c r="K91" s="166" t="s">
        <v>56</v>
      </c>
      <c r="L91" s="55">
        <v>1</v>
      </c>
      <c r="M91" s="104" t="s">
        <v>170</v>
      </c>
      <c r="N91" s="104">
        <v>0</v>
      </c>
      <c r="O91" s="104" t="s">
        <v>225</v>
      </c>
      <c r="P91" s="104" t="s">
        <v>222</v>
      </c>
      <c r="Q91" s="104">
        <v>0</v>
      </c>
      <c r="R91" s="104">
        <v>0</v>
      </c>
      <c r="S91" s="104">
        <v>0</v>
      </c>
      <c r="T91" s="14">
        <v>47</v>
      </c>
      <c r="U91" s="14">
        <v>2</v>
      </c>
      <c r="V91" s="81">
        <v>2</v>
      </c>
      <c r="W91" s="54"/>
      <c r="X91" s="54"/>
      <c r="Y91" s="148">
        <v>2</v>
      </c>
      <c r="Z91" s="144">
        <v>2</v>
      </c>
      <c r="AA91" s="81">
        <v>0</v>
      </c>
      <c r="AB91" s="14">
        <v>86.292000000000002</v>
      </c>
      <c r="AC91" s="23">
        <v>13806.720000000001</v>
      </c>
      <c r="AD91" s="139" t="s">
        <v>223</v>
      </c>
      <c r="AE91" s="171"/>
      <c r="AF91" s="172"/>
      <c r="AG91" s="104"/>
      <c r="AH91" s="135"/>
      <c r="AI91" s="108"/>
      <c r="AJ91" s="147"/>
      <c r="AK91" s="147">
        <f t="shared" si="10"/>
        <v>0</v>
      </c>
      <c r="AL91" s="152">
        <f t="shared" si="11"/>
        <v>0</v>
      </c>
      <c r="AM91" s="34"/>
      <c r="AN91" s="15">
        <f t="shared" si="12"/>
        <v>0</v>
      </c>
      <c r="AO91" s="14"/>
      <c r="AP91" s="23">
        <f t="shared" si="13"/>
        <v>0</v>
      </c>
      <c r="AQ91" s="156"/>
      <c r="AR91" s="123"/>
      <c r="AS91" s="156"/>
      <c r="AT91" s="123"/>
      <c r="AU91" s="156"/>
      <c r="AV91" s="123"/>
      <c r="AW91" s="156"/>
      <c r="AX91" s="179"/>
      <c r="AY91" s="184">
        <f t="shared" si="14"/>
        <v>0</v>
      </c>
    </row>
    <row r="92" spans="2:51" ht="22.5" customHeight="1">
      <c r="B92" s="13" t="s">
        <v>126</v>
      </c>
      <c r="C92" s="112" t="s">
        <v>115</v>
      </c>
      <c r="D92" s="115" t="s">
        <v>114</v>
      </c>
      <c r="E92" s="95">
        <v>0</v>
      </c>
      <c r="F92" s="162"/>
      <c r="G92" s="119"/>
      <c r="H92" s="128">
        <v>3</v>
      </c>
      <c r="I92" s="15">
        <v>306</v>
      </c>
      <c r="J92" s="101" t="s">
        <v>105</v>
      </c>
      <c r="K92" s="166" t="s">
        <v>57</v>
      </c>
      <c r="L92" s="55">
        <v>1</v>
      </c>
      <c r="M92" s="104" t="s">
        <v>34</v>
      </c>
      <c r="N92" s="104">
        <v>0</v>
      </c>
      <c r="O92" s="104" t="s">
        <v>219</v>
      </c>
      <c r="P92" s="104">
        <v>0</v>
      </c>
      <c r="Q92" s="104">
        <v>0</v>
      </c>
      <c r="R92" s="104">
        <v>0</v>
      </c>
      <c r="S92" s="104">
        <v>0</v>
      </c>
      <c r="T92" s="14">
        <v>26</v>
      </c>
      <c r="U92" s="14">
        <v>5</v>
      </c>
      <c r="V92" s="81">
        <v>5</v>
      </c>
      <c r="W92" s="54"/>
      <c r="X92" s="54"/>
      <c r="Y92" s="148">
        <v>5</v>
      </c>
      <c r="Z92" s="144">
        <v>5</v>
      </c>
      <c r="AA92" s="81">
        <v>0</v>
      </c>
      <c r="AB92" s="14">
        <v>119.33999999999999</v>
      </c>
      <c r="AC92" s="23">
        <v>19094.399999999998</v>
      </c>
      <c r="AD92" s="139" t="s">
        <v>32</v>
      </c>
      <c r="AE92" s="171"/>
      <c r="AF92" s="172"/>
      <c r="AG92" s="104"/>
      <c r="AH92" s="135"/>
      <c r="AI92" s="108"/>
      <c r="AJ92" s="147"/>
      <c r="AK92" s="147">
        <f t="shared" si="10"/>
        <v>0</v>
      </c>
      <c r="AL92" s="152">
        <f t="shared" si="11"/>
        <v>0</v>
      </c>
      <c r="AM92" s="34"/>
      <c r="AN92" s="15">
        <f t="shared" si="12"/>
        <v>0</v>
      </c>
      <c r="AO92" s="14"/>
      <c r="AP92" s="23">
        <f t="shared" si="13"/>
        <v>0</v>
      </c>
      <c r="AQ92" s="156"/>
      <c r="AR92" s="123"/>
      <c r="AS92" s="156"/>
      <c r="AT92" s="123"/>
      <c r="AU92" s="156"/>
      <c r="AV92" s="123"/>
      <c r="AW92" s="156"/>
      <c r="AX92" s="179"/>
      <c r="AY92" s="184">
        <f t="shared" si="14"/>
        <v>0</v>
      </c>
    </row>
    <row r="93" spans="2:51" ht="22.5" customHeight="1">
      <c r="B93" s="13" t="s">
        <v>126</v>
      </c>
      <c r="C93" s="112" t="s">
        <v>117</v>
      </c>
      <c r="D93" s="115" t="s">
        <v>114</v>
      </c>
      <c r="E93" s="95">
        <v>0</v>
      </c>
      <c r="F93" s="162"/>
      <c r="G93" s="119"/>
      <c r="H93" s="128">
        <v>12</v>
      </c>
      <c r="I93" s="15">
        <v>306</v>
      </c>
      <c r="J93" s="101" t="s">
        <v>105</v>
      </c>
      <c r="K93" s="166" t="s">
        <v>57</v>
      </c>
      <c r="L93" s="55">
        <v>1</v>
      </c>
      <c r="M93" s="104" t="s">
        <v>34</v>
      </c>
      <c r="N93" s="104">
        <v>0</v>
      </c>
      <c r="O93" s="104" t="s">
        <v>219</v>
      </c>
      <c r="P93" s="104">
        <v>0</v>
      </c>
      <c r="Q93" s="104">
        <v>0</v>
      </c>
      <c r="R93" s="104">
        <v>0</v>
      </c>
      <c r="S93" s="104">
        <v>0</v>
      </c>
      <c r="T93" s="14">
        <v>26</v>
      </c>
      <c r="U93" s="14">
        <v>2</v>
      </c>
      <c r="V93" s="81">
        <v>2</v>
      </c>
      <c r="W93" s="54"/>
      <c r="X93" s="54"/>
      <c r="Y93" s="148">
        <v>2</v>
      </c>
      <c r="Z93" s="144">
        <v>2</v>
      </c>
      <c r="AA93" s="81">
        <v>0</v>
      </c>
      <c r="AB93" s="14">
        <v>190.94399999999999</v>
      </c>
      <c r="AC93" s="23">
        <v>30551.039999999997</v>
      </c>
      <c r="AD93" s="139" t="s">
        <v>32</v>
      </c>
      <c r="AE93" s="171"/>
      <c r="AF93" s="172"/>
      <c r="AG93" s="104"/>
      <c r="AH93" s="135"/>
      <c r="AI93" s="108"/>
      <c r="AJ93" s="147"/>
      <c r="AK93" s="147">
        <f t="shared" si="10"/>
        <v>0</v>
      </c>
      <c r="AL93" s="152">
        <f t="shared" si="11"/>
        <v>0</v>
      </c>
      <c r="AM93" s="34"/>
      <c r="AN93" s="15">
        <f t="shared" si="12"/>
        <v>0</v>
      </c>
      <c r="AO93" s="14"/>
      <c r="AP93" s="23">
        <f t="shared" si="13"/>
        <v>0</v>
      </c>
      <c r="AQ93" s="156"/>
      <c r="AR93" s="123"/>
      <c r="AS93" s="156"/>
      <c r="AT93" s="123"/>
      <c r="AU93" s="156"/>
      <c r="AV93" s="123"/>
      <c r="AW93" s="156"/>
      <c r="AX93" s="179"/>
      <c r="AY93" s="184">
        <f t="shared" si="14"/>
        <v>0</v>
      </c>
    </row>
    <row r="94" spans="2:51" ht="22.5" customHeight="1">
      <c r="B94" s="13" t="s">
        <v>126</v>
      </c>
      <c r="C94" s="112" t="s">
        <v>147</v>
      </c>
      <c r="D94" s="115" t="s">
        <v>114</v>
      </c>
      <c r="E94" s="95">
        <v>0</v>
      </c>
      <c r="F94" s="162"/>
      <c r="G94" s="119"/>
      <c r="H94" s="128">
        <v>3</v>
      </c>
      <c r="I94" s="15">
        <v>306</v>
      </c>
      <c r="J94" s="101" t="s">
        <v>101</v>
      </c>
      <c r="K94" s="166" t="s">
        <v>56</v>
      </c>
      <c r="L94" s="55">
        <v>1</v>
      </c>
      <c r="M94" s="104" t="s">
        <v>170</v>
      </c>
      <c r="N94" s="104">
        <v>0</v>
      </c>
      <c r="O94" s="104" t="s">
        <v>225</v>
      </c>
      <c r="P94" s="104" t="s">
        <v>222</v>
      </c>
      <c r="Q94" s="104">
        <v>0</v>
      </c>
      <c r="R94" s="104">
        <v>0</v>
      </c>
      <c r="S94" s="104">
        <v>0</v>
      </c>
      <c r="T94" s="14">
        <v>47</v>
      </c>
      <c r="U94" s="14">
        <v>1</v>
      </c>
      <c r="V94" s="81">
        <v>1</v>
      </c>
      <c r="W94" s="54"/>
      <c r="X94" s="54"/>
      <c r="Y94" s="148">
        <v>1</v>
      </c>
      <c r="Z94" s="144">
        <v>1</v>
      </c>
      <c r="AA94" s="81">
        <v>0</v>
      </c>
      <c r="AB94" s="14">
        <v>43.146000000000001</v>
      </c>
      <c r="AC94" s="23">
        <v>6903.3600000000006</v>
      </c>
      <c r="AD94" s="139" t="s">
        <v>223</v>
      </c>
      <c r="AE94" s="171"/>
      <c r="AF94" s="172"/>
      <c r="AG94" s="104"/>
      <c r="AH94" s="135"/>
      <c r="AI94" s="108"/>
      <c r="AJ94" s="147"/>
      <c r="AK94" s="147">
        <f t="shared" si="10"/>
        <v>0</v>
      </c>
      <c r="AL94" s="152">
        <f t="shared" si="11"/>
        <v>0</v>
      </c>
      <c r="AM94" s="34"/>
      <c r="AN94" s="15">
        <f t="shared" si="12"/>
        <v>0</v>
      </c>
      <c r="AO94" s="14"/>
      <c r="AP94" s="23">
        <f t="shared" si="13"/>
        <v>0</v>
      </c>
      <c r="AQ94" s="156"/>
      <c r="AR94" s="123"/>
      <c r="AS94" s="156"/>
      <c r="AT94" s="123"/>
      <c r="AU94" s="156"/>
      <c r="AV94" s="123"/>
      <c r="AW94" s="156"/>
      <c r="AX94" s="179"/>
      <c r="AY94" s="184">
        <f t="shared" si="14"/>
        <v>0</v>
      </c>
    </row>
    <row r="95" spans="2:51" ht="22.5" customHeight="1">
      <c r="B95" s="13" t="s">
        <v>126</v>
      </c>
      <c r="C95" s="112" t="s">
        <v>147</v>
      </c>
      <c r="D95" s="198" t="s">
        <v>192</v>
      </c>
      <c r="E95" s="95">
        <v>0</v>
      </c>
      <c r="F95" s="162"/>
      <c r="G95" s="119"/>
      <c r="H95" s="128">
        <v>3</v>
      </c>
      <c r="I95" s="15">
        <v>306</v>
      </c>
      <c r="J95" s="101" t="s">
        <v>105</v>
      </c>
      <c r="K95" s="166" t="s">
        <v>57</v>
      </c>
      <c r="L95" s="55">
        <v>1</v>
      </c>
      <c r="M95" s="104" t="s">
        <v>34</v>
      </c>
      <c r="N95" s="104">
        <v>0</v>
      </c>
      <c r="O95" s="104" t="s">
        <v>219</v>
      </c>
      <c r="P95" s="104">
        <v>0</v>
      </c>
      <c r="Q95" s="104">
        <v>0</v>
      </c>
      <c r="R95" s="104">
        <v>0</v>
      </c>
      <c r="S95" s="104">
        <v>0</v>
      </c>
      <c r="T95" s="14">
        <v>26</v>
      </c>
      <c r="U95" s="201">
        <v>1</v>
      </c>
      <c r="V95" s="81">
        <v>1</v>
      </c>
      <c r="W95" s="54"/>
      <c r="X95" s="54"/>
      <c r="Y95" s="148">
        <v>1</v>
      </c>
      <c r="Z95" s="144">
        <v>1</v>
      </c>
      <c r="AA95" s="81">
        <v>0</v>
      </c>
      <c r="AB95" s="14">
        <v>23.867999999999999</v>
      </c>
      <c r="AC95" s="23">
        <v>3818.8799999999997</v>
      </c>
      <c r="AD95" s="139" t="s">
        <v>32</v>
      </c>
      <c r="AE95" s="171"/>
      <c r="AF95" s="172"/>
      <c r="AG95" s="104"/>
      <c r="AH95" s="135"/>
      <c r="AI95" s="108"/>
      <c r="AJ95" s="147"/>
      <c r="AK95" s="147">
        <f t="shared" si="10"/>
        <v>0</v>
      </c>
      <c r="AL95" s="152">
        <f t="shared" si="11"/>
        <v>0</v>
      </c>
      <c r="AM95" s="34"/>
      <c r="AN95" s="15">
        <f t="shared" si="12"/>
        <v>0</v>
      </c>
      <c r="AO95" s="14"/>
      <c r="AP95" s="23">
        <f t="shared" si="13"/>
        <v>0</v>
      </c>
      <c r="AQ95" s="156"/>
      <c r="AR95" s="123"/>
      <c r="AS95" s="156"/>
      <c r="AT95" s="123"/>
      <c r="AU95" s="156"/>
      <c r="AV95" s="123"/>
      <c r="AW95" s="156"/>
      <c r="AX95" s="179"/>
      <c r="AY95" s="184">
        <f t="shared" si="14"/>
        <v>0</v>
      </c>
    </row>
    <row r="96" spans="2:51" ht="22.5" customHeight="1">
      <c r="B96" s="13" t="s">
        <v>126</v>
      </c>
      <c r="C96" s="112" t="s">
        <v>100</v>
      </c>
      <c r="D96" s="115" t="s">
        <v>114</v>
      </c>
      <c r="E96" s="95">
        <v>0</v>
      </c>
      <c r="F96" s="162"/>
      <c r="G96" s="119"/>
      <c r="H96" s="128">
        <v>3</v>
      </c>
      <c r="I96" s="15">
        <v>306</v>
      </c>
      <c r="J96" s="101" t="s">
        <v>101</v>
      </c>
      <c r="K96" s="166" t="s">
        <v>56</v>
      </c>
      <c r="L96" s="55">
        <v>1</v>
      </c>
      <c r="M96" s="104" t="s">
        <v>170</v>
      </c>
      <c r="N96" s="104">
        <v>0</v>
      </c>
      <c r="O96" s="104" t="s">
        <v>225</v>
      </c>
      <c r="P96" s="104" t="s">
        <v>222</v>
      </c>
      <c r="Q96" s="104">
        <v>0</v>
      </c>
      <c r="R96" s="104">
        <v>0</v>
      </c>
      <c r="S96" s="104">
        <v>0</v>
      </c>
      <c r="T96" s="14">
        <v>47</v>
      </c>
      <c r="U96" s="14">
        <v>1</v>
      </c>
      <c r="V96" s="81">
        <v>1</v>
      </c>
      <c r="W96" s="54"/>
      <c r="X96" s="54"/>
      <c r="Y96" s="148">
        <v>1</v>
      </c>
      <c r="Z96" s="144">
        <v>1</v>
      </c>
      <c r="AA96" s="81">
        <v>0</v>
      </c>
      <c r="AB96" s="14">
        <v>43.146000000000001</v>
      </c>
      <c r="AC96" s="23">
        <v>6903.3600000000006</v>
      </c>
      <c r="AD96" s="139" t="s">
        <v>223</v>
      </c>
      <c r="AE96" s="171"/>
      <c r="AF96" s="172"/>
      <c r="AG96" s="104"/>
      <c r="AH96" s="135"/>
      <c r="AI96" s="108"/>
      <c r="AJ96" s="147"/>
      <c r="AK96" s="147">
        <f t="shared" si="10"/>
        <v>0</v>
      </c>
      <c r="AL96" s="152">
        <f t="shared" si="11"/>
        <v>0</v>
      </c>
      <c r="AM96" s="34"/>
      <c r="AN96" s="15">
        <f t="shared" si="12"/>
        <v>0</v>
      </c>
      <c r="AO96" s="14"/>
      <c r="AP96" s="23">
        <f t="shared" si="13"/>
        <v>0</v>
      </c>
      <c r="AQ96" s="156"/>
      <c r="AR96" s="123"/>
      <c r="AS96" s="156"/>
      <c r="AT96" s="123"/>
      <c r="AU96" s="156"/>
      <c r="AV96" s="123"/>
      <c r="AW96" s="156"/>
      <c r="AX96" s="179"/>
      <c r="AY96" s="184">
        <f t="shared" si="14"/>
        <v>0</v>
      </c>
    </row>
    <row r="97" spans="2:51" ht="22.5" customHeight="1">
      <c r="B97" s="13" t="s">
        <v>126</v>
      </c>
      <c r="C97" s="112" t="s">
        <v>100</v>
      </c>
      <c r="D97" s="198" t="s">
        <v>192</v>
      </c>
      <c r="E97" s="95">
        <v>0</v>
      </c>
      <c r="F97" s="162"/>
      <c r="G97" s="119"/>
      <c r="H97" s="128">
        <v>3</v>
      </c>
      <c r="I97" s="15">
        <v>306</v>
      </c>
      <c r="J97" s="101" t="s">
        <v>173</v>
      </c>
      <c r="K97" s="166" t="s">
        <v>226</v>
      </c>
      <c r="L97" s="55">
        <v>1</v>
      </c>
      <c r="M97" s="104" t="s">
        <v>35</v>
      </c>
      <c r="N97" s="104">
        <v>0</v>
      </c>
      <c r="O97" s="104">
        <v>0</v>
      </c>
      <c r="P97" s="104" t="s">
        <v>227</v>
      </c>
      <c r="Q97" s="104" t="s">
        <v>228</v>
      </c>
      <c r="R97" s="104">
        <v>0</v>
      </c>
      <c r="S97" s="104">
        <v>0</v>
      </c>
      <c r="T97" s="14">
        <v>28</v>
      </c>
      <c r="U97" s="201">
        <v>1</v>
      </c>
      <c r="V97" s="81">
        <v>1</v>
      </c>
      <c r="W97" s="54"/>
      <c r="X97" s="54"/>
      <c r="Y97" s="148">
        <v>1</v>
      </c>
      <c r="Z97" s="144">
        <v>1</v>
      </c>
      <c r="AA97" s="81">
        <v>0</v>
      </c>
      <c r="AB97" s="14">
        <v>25.704000000000001</v>
      </c>
      <c r="AC97" s="23">
        <v>4112.6400000000003</v>
      </c>
      <c r="AD97" s="139" t="s">
        <v>223</v>
      </c>
      <c r="AE97" s="171"/>
      <c r="AF97" s="172"/>
      <c r="AG97" s="104"/>
      <c r="AH97" s="135"/>
      <c r="AI97" s="108"/>
      <c r="AJ97" s="147"/>
      <c r="AK97" s="147">
        <f t="shared" si="10"/>
        <v>0</v>
      </c>
      <c r="AL97" s="152">
        <f t="shared" si="11"/>
        <v>0</v>
      </c>
      <c r="AM97" s="34"/>
      <c r="AN97" s="15">
        <f t="shared" si="12"/>
        <v>0</v>
      </c>
      <c r="AO97" s="14"/>
      <c r="AP97" s="23">
        <f t="shared" si="13"/>
        <v>0</v>
      </c>
      <c r="AQ97" s="156"/>
      <c r="AR97" s="123"/>
      <c r="AS97" s="156"/>
      <c r="AT97" s="123"/>
      <c r="AU97" s="156"/>
      <c r="AV97" s="123"/>
      <c r="AW97" s="156"/>
      <c r="AX97" s="179"/>
      <c r="AY97" s="184">
        <f t="shared" si="14"/>
        <v>0</v>
      </c>
    </row>
    <row r="98" spans="2:51" ht="22.5" customHeight="1">
      <c r="B98" s="13" t="s">
        <v>126</v>
      </c>
      <c r="C98" s="112" t="s">
        <v>193</v>
      </c>
      <c r="D98" s="198" t="s">
        <v>114</v>
      </c>
      <c r="E98" s="95">
        <v>0</v>
      </c>
      <c r="F98" s="162"/>
      <c r="G98" s="119"/>
      <c r="H98" s="128">
        <v>1</v>
      </c>
      <c r="I98" s="15">
        <v>12</v>
      </c>
      <c r="J98" s="101" t="s">
        <v>105</v>
      </c>
      <c r="K98" s="166" t="s">
        <v>57</v>
      </c>
      <c r="L98" s="55">
        <v>1</v>
      </c>
      <c r="M98" s="104" t="s">
        <v>34</v>
      </c>
      <c r="N98" s="104">
        <v>0</v>
      </c>
      <c r="O98" s="104" t="s">
        <v>219</v>
      </c>
      <c r="P98" s="104">
        <v>0</v>
      </c>
      <c r="Q98" s="104">
        <v>0</v>
      </c>
      <c r="R98" s="104">
        <v>0</v>
      </c>
      <c r="S98" s="104">
        <v>0</v>
      </c>
      <c r="T98" s="14">
        <v>26</v>
      </c>
      <c r="U98" s="14">
        <v>1</v>
      </c>
      <c r="V98" s="81">
        <v>1</v>
      </c>
      <c r="W98" s="54"/>
      <c r="X98" s="54"/>
      <c r="Y98" s="148">
        <v>1</v>
      </c>
      <c r="Z98" s="144">
        <v>1</v>
      </c>
      <c r="AA98" s="81">
        <v>0</v>
      </c>
      <c r="AB98" s="14">
        <v>0.312</v>
      </c>
      <c r="AC98" s="23">
        <v>49.92</v>
      </c>
      <c r="AD98" s="139" t="s">
        <v>32</v>
      </c>
      <c r="AE98" s="171"/>
      <c r="AF98" s="172"/>
      <c r="AG98" s="104"/>
      <c r="AH98" s="135"/>
      <c r="AI98" s="108"/>
      <c r="AJ98" s="147"/>
      <c r="AK98" s="147">
        <f t="shared" si="10"/>
        <v>0</v>
      </c>
      <c r="AL98" s="152">
        <f t="shared" si="11"/>
        <v>0</v>
      </c>
      <c r="AM98" s="34"/>
      <c r="AN98" s="15">
        <f t="shared" si="12"/>
        <v>0</v>
      </c>
      <c r="AO98" s="14"/>
      <c r="AP98" s="23">
        <f t="shared" si="13"/>
        <v>0</v>
      </c>
      <c r="AQ98" s="156"/>
      <c r="AR98" s="123"/>
      <c r="AS98" s="156"/>
      <c r="AT98" s="123"/>
      <c r="AU98" s="156"/>
      <c r="AV98" s="123"/>
      <c r="AW98" s="156"/>
      <c r="AX98" s="179"/>
      <c r="AY98" s="184">
        <f t="shared" si="14"/>
        <v>0</v>
      </c>
    </row>
    <row r="99" spans="2:51" ht="22.5" customHeight="1">
      <c r="B99" s="13" t="s">
        <v>126</v>
      </c>
      <c r="C99" s="112" t="s">
        <v>121</v>
      </c>
      <c r="D99" s="115"/>
      <c r="E99" s="95">
        <v>0</v>
      </c>
      <c r="F99" s="162"/>
      <c r="G99" s="119"/>
      <c r="H99" s="128">
        <v>12</v>
      </c>
      <c r="I99" s="15">
        <v>306</v>
      </c>
      <c r="J99" s="101" t="s">
        <v>101</v>
      </c>
      <c r="K99" s="166" t="s">
        <v>56</v>
      </c>
      <c r="L99" s="55">
        <v>1</v>
      </c>
      <c r="M99" s="104" t="s">
        <v>170</v>
      </c>
      <c r="N99" s="104">
        <v>0</v>
      </c>
      <c r="O99" s="104" t="s">
        <v>225</v>
      </c>
      <c r="P99" s="104" t="s">
        <v>222</v>
      </c>
      <c r="Q99" s="104">
        <v>0</v>
      </c>
      <c r="R99" s="104">
        <v>0</v>
      </c>
      <c r="S99" s="104">
        <v>0</v>
      </c>
      <c r="T99" s="14">
        <v>47</v>
      </c>
      <c r="U99" s="14">
        <v>1</v>
      </c>
      <c r="V99" s="81">
        <v>1</v>
      </c>
      <c r="W99" s="54"/>
      <c r="X99" s="54"/>
      <c r="Y99" s="148">
        <v>1</v>
      </c>
      <c r="Z99" s="144">
        <v>1</v>
      </c>
      <c r="AA99" s="81">
        <v>0</v>
      </c>
      <c r="AB99" s="14">
        <v>172.584</v>
      </c>
      <c r="AC99" s="23">
        <v>27613.440000000002</v>
      </c>
      <c r="AD99" s="139" t="s">
        <v>223</v>
      </c>
      <c r="AE99" s="171"/>
      <c r="AF99" s="172"/>
      <c r="AG99" s="104"/>
      <c r="AH99" s="135"/>
      <c r="AI99" s="108"/>
      <c r="AJ99" s="147"/>
      <c r="AK99" s="147">
        <f t="shared" si="10"/>
        <v>0</v>
      </c>
      <c r="AL99" s="152">
        <f t="shared" si="11"/>
        <v>0</v>
      </c>
      <c r="AM99" s="34"/>
      <c r="AN99" s="15">
        <f t="shared" si="12"/>
        <v>0</v>
      </c>
      <c r="AO99" s="14"/>
      <c r="AP99" s="23">
        <f t="shared" si="13"/>
        <v>0</v>
      </c>
      <c r="AQ99" s="156"/>
      <c r="AR99" s="123"/>
      <c r="AS99" s="156"/>
      <c r="AT99" s="123"/>
      <c r="AU99" s="156"/>
      <c r="AV99" s="123"/>
      <c r="AW99" s="156"/>
      <c r="AX99" s="179"/>
      <c r="AY99" s="184">
        <f t="shared" si="14"/>
        <v>0</v>
      </c>
    </row>
    <row r="100" spans="2:51" ht="22.5" customHeight="1">
      <c r="B100" s="13" t="s">
        <v>126</v>
      </c>
      <c r="C100" s="112" t="s">
        <v>120</v>
      </c>
      <c r="D100" s="115"/>
      <c r="E100" s="95">
        <v>0</v>
      </c>
      <c r="F100" s="162"/>
      <c r="G100" s="119"/>
      <c r="H100" s="128">
        <v>12</v>
      </c>
      <c r="I100" s="15">
        <v>306</v>
      </c>
      <c r="J100" s="101" t="s">
        <v>87</v>
      </c>
      <c r="K100" s="166" t="s">
        <v>204</v>
      </c>
      <c r="L100" s="55">
        <v>3</v>
      </c>
      <c r="M100" s="104" t="s">
        <v>61</v>
      </c>
      <c r="N100" s="104">
        <v>0</v>
      </c>
      <c r="O100" s="104" t="s">
        <v>205</v>
      </c>
      <c r="P100" s="104" t="s">
        <v>206</v>
      </c>
      <c r="Q100" s="104" t="s">
        <v>207</v>
      </c>
      <c r="R100" s="104">
        <v>0</v>
      </c>
      <c r="S100" s="104">
        <v>0</v>
      </c>
      <c r="T100" s="14">
        <v>44</v>
      </c>
      <c r="U100" s="14">
        <v>2</v>
      </c>
      <c r="V100" s="81">
        <v>6</v>
      </c>
      <c r="W100" s="54"/>
      <c r="X100" s="54"/>
      <c r="Y100" s="148">
        <v>2</v>
      </c>
      <c r="Z100" s="144">
        <v>6</v>
      </c>
      <c r="AA100" s="81">
        <v>0</v>
      </c>
      <c r="AB100" s="14">
        <v>969.40800000000013</v>
      </c>
      <c r="AC100" s="23">
        <v>155105.28000000003</v>
      </c>
      <c r="AD100" s="139" t="s">
        <v>32</v>
      </c>
      <c r="AE100" s="171"/>
      <c r="AF100" s="172"/>
      <c r="AG100" s="104"/>
      <c r="AH100" s="135"/>
      <c r="AI100" s="108"/>
      <c r="AJ100" s="147"/>
      <c r="AK100" s="147">
        <f t="shared" si="10"/>
        <v>0</v>
      </c>
      <c r="AL100" s="152">
        <f t="shared" si="11"/>
        <v>0</v>
      </c>
      <c r="AM100" s="34"/>
      <c r="AN100" s="15">
        <f t="shared" si="12"/>
        <v>0</v>
      </c>
      <c r="AO100" s="14"/>
      <c r="AP100" s="23">
        <f t="shared" si="13"/>
        <v>0</v>
      </c>
      <c r="AQ100" s="156"/>
      <c r="AR100" s="123"/>
      <c r="AS100" s="156"/>
      <c r="AT100" s="123"/>
      <c r="AU100" s="156"/>
      <c r="AV100" s="123"/>
      <c r="AW100" s="156"/>
      <c r="AX100" s="179"/>
      <c r="AY100" s="184">
        <f t="shared" si="14"/>
        <v>0</v>
      </c>
    </row>
    <row r="101" spans="2:51" ht="22.5" customHeight="1">
      <c r="B101" s="13" t="s">
        <v>126</v>
      </c>
      <c r="C101" s="112" t="s">
        <v>120</v>
      </c>
      <c r="D101" s="198"/>
      <c r="E101" s="95">
        <v>0</v>
      </c>
      <c r="F101" s="162"/>
      <c r="G101" s="119"/>
      <c r="H101" s="128">
        <v>24</v>
      </c>
      <c r="I101" s="15">
        <v>365</v>
      </c>
      <c r="J101" s="101" t="s">
        <v>166</v>
      </c>
      <c r="K101" s="166" t="s">
        <v>208</v>
      </c>
      <c r="L101" s="55">
        <v>1</v>
      </c>
      <c r="M101" s="104" t="s">
        <v>64</v>
      </c>
      <c r="N101" s="104">
        <v>0</v>
      </c>
      <c r="O101" s="104" t="s">
        <v>209</v>
      </c>
      <c r="P101" s="104" t="s">
        <v>213</v>
      </c>
      <c r="Q101" s="104" t="s">
        <v>211</v>
      </c>
      <c r="R101" s="104" t="s">
        <v>215</v>
      </c>
      <c r="S101" s="104">
        <v>0</v>
      </c>
      <c r="T101" s="14">
        <v>2</v>
      </c>
      <c r="U101" s="14">
        <v>1</v>
      </c>
      <c r="V101" s="81">
        <v>1</v>
      </c>
      <c r="W101" s="54"/>
      <c r="X101" s="54"/>
      <c r="Y101" s="148">
        <v>1</v>
      </c>
      <c r="Z101" s="144">
        <v>1</v>
      </c>
      <c r="AA101" s="81">
        <v>0</v>
      </c>
      <c r="AB101" s="14">
        <v>17.52</v>
      </c>
      <c r="AC101" s="23">
        <v>2803.2</v>
      </c>
      <c r="AD101" s="139" t="s">
        <v>32</v>
      </c>
      <c r="AE101" s="171"/>
      <c r="AF101" s="172"/>
      <c r="AG101" s="104"/>
      <c r="AH101" s="135"/>
      <c r="AI101" s="108"/>
      <c r="AJ101" s="147"/>
      <c r="AK101" s="147">
        <f t="shared" si="10"/>
        <v>0</v>
      </c>
      <c r="AL101" s="152">
        <f t="shared" si="11"/>
        <v>0</v>
      </c>
      <c r="AM101" s="34"/>
      <c r="AN101" s="15">
        <f t="shared" si="12"/>
        <v>0</v>
      </c>
      <c r="AO101" s="14"/>
      <c r="AP101" s="23">
        <f t="shared" si="13"/>
        <v>0</v>
      </c>
      <c r="AQ101" s="156"/>
      <c r="AR101" s="123"/>
      <c r="AS101" s="156"/>
      <c r="AT101" s="123"/>
      <c r="AU101" s="156"/>
      <c r="AV101" s="123"/>
      <c r="AW101" s="156"/>
      <c r="AX101" s="179"/>
      <c r="AY101" s="184">
        <f t="shared" si="14"/>
        <v>0</v>
      </c>
    </row>
    <row r="102" spans="2:51" ht="22.5" customHeight="1">
      <c r="B102" s="13" t="s">
        <v>126</v>
      </c>
      <c r="C102" s="112" t="s">
        <v>148</v>
      </c>
      <c r="D102" s="115"/>
      <c r="E102" s="95">
        <v>0</v>
      </c>
      <c r="F102" s="162"/>
      <c r="G102" s="119"/>
      <c r="H102" s="128">
        <v>12</v>
      </c>
      <c r="I102" s="15">
        <v>306</v>
      </c>
      <c r="J102" s="101" t="s">
        <v>169</v>
      </c>
      <c r="K102" s="166" t="s">
        <v>30</v>
      </c>
      <c r="L102" s="55">
        <v>1</v>
      </c>
      <c r="M102" s="104" t="s">
        <v>170</v>
      </c>
      <c r="N102" s="104">
        <v>0</v>
      </c>
      <c r="O102" s="104" t="s">
        <v>253</v>
      </c>
      <c r="P102" s="104" t="s">
        <v>254</v>
      </c>
      <c r="Q102" s="104" t="s">
        <v>255</v>
      </c>
      <c r="R102" s="104">
        <v>0</v>
      </c>
      <c r="S102" s="104" t="s">
        <v>235</v>
      </c>
      <c r="T102" s="14">
        <v>47</v>
      </c>
      <c r="U102" s="14">
        <v>1</v>
      </c>
      <c r="V102" s="81">
        <v>1</v>
      </c>
      <c r="W102" s="54"/>
      <c r="X102" s="54"/>
      <c r="Y102" s="148">
        <v>1</v>
      </c>
      <c r="Z102" s="144">
        <v>1</v>
      </c>
      <c r="AA102" s="81">
        <v>0</v>
      </c>
      <c r="AB102" s="14">
        <v>172.584</v>
      </c>
      <c r="AC102" s="23">
        <v>27613.440000000002</v>
      </c>
      <c r="AD102" s="139" t="s">
        <v>32</v>
      </c>
      <c r="AE102" s="171"/>
      <c r="AF102" s="172"/>
      <c r="AG102" s="104"/>
      <c r="AH102" s="135"/>
      <c r="AI102" s="108"/>
      <c r="AJ102" s="147"/>
      <c r="AK102" s="147">
        <f t="shared" si="10"/>
        <v>0</v>
      </c>
      <c r="AL102" s="152">
        <f t="shared" si="11"/>
        <v>0</v>
      </c>
      <c r="AM102" s="34"/>
      <c r="AN102" s="15">
        <f t="shared" si="12"/>
        <v>0</v>
      </c>
      <c r="AO102" s="14"/>
      <c r="AP102" s="23">
        <f t="shared" si="13"/>
        <v>0</v>
      </c>
      <c r="AQ102" s="156"/>
      <c r="AR102" s="123"/>
      <c r="AS102" s="156"/>
      <c r="AT102" s="123"/>
      <c r="AU102" s="156"/>
      <c r="AV102" s="123"/>
      <c r="AW102" s="156"/>
      <c r="AX102" s="179"/>
      <c r="AY102" s="184">
        <f t="shared" si="14"/>
        <v>0</v>
      </c>
    </row>
    <row r="103" spans="2:51" ht="22.5" customHeight="1">
      <c r="B103" s="13" t="s">
        <v>126</v>
      </c>
      <c r="C103" s="112" t="s">
        <v>149</v>
      </c>
      <c r="D103" s="115"/>
      <c r="E103" s="95">
        <v>0</v>
      </c>
      <c r="F103" s="162"/>
      <c r="G103" s="119"/>
      <c r="H103" s="128">
        <v>3</v>
      </c>
      <c r="I103" s="15">
        <v>306</v>
      </c>
      <c r="J103" s="101" t="s">
        <v>87</v>
      </c>
      <c r="K103" s="166" t="s">
        <v>204</v>
      </c>
      <c r="L103" s="55">
        <v>3</v>
      </c>
      <c r="M103" s="104" t="s">
        <v>61</v>
      </c>
      <c r="N103" s="104">
        <v>0</v>
      </c>
      <c r="O103" s="104" t="s">
        <v>205</v>
      </c>
      <c r="P103" s="104" t="s">
        <v>206</v>
      </c>
      <c r="Q103" s="104" t="s">
        <v>207</v>
      </c>
      <c r="R103" s="104">
        <v>0</v>
      </c>
      <c r="S103" s="104">
        <v>0</v>
      </c>
      <c r="T103" s="14">
        <v>44</v>
      </c>
      <c r="U103" s="14">
        <v>4</v>
      </c>
      <c r="V103" s="81">
        <v>12</v>
      </c>
      <c r="W103" s="54"/>
      <c r="X103" s="54"/>
      <c r="Y103" s="148">
        <v>4</v>
      </c>
      <c r="Z103" s="144">
        <v>12</v>
      </c>
      <c r="AA103" s="81">
        <v>0</v>
      </c>
      <c r="AB103" s="14">
        <v>484.70400000000006</v>
      </c>
      <c r="AC103" s="23">
        <v>77552.640000000014</v>
      </c>
      <c r="AD103" s="140" t="s">
        <v>32</v>
      </c>
      <c r="AE103" s="171"/>
      <c r="AF103" s="172"/>
      <c r="AG103" s="104"/>
      <c r="AH103" s="135"/>
      <c r="AI103" s="108"/>
      <c r="AJ103" s="147"/>
      <c r="AK103" s="147">
        <f t="shared" si="10"/>
        <v>0</v>
      </c>
      <c r="AL103" s="152">
        <f t="shared" si="11"/>
        <v>0</v>
      </c>
      <c r="AM103" s="34"/>
      <c r="AN103" s="15">
        <f t="shared" si="12"/>
        <v>0</v>
      </c>
      <c r="AO103" s="14"/>
      <c r="AP103" s="23">
        <f t="shared" si="13"/>
        <v>0</v>
      </c>
      <c r="AQ103" s="156"/>
      <c r="AR103" s="123"/>
      <c r="AS103" s="156"/>
      <c r="AT103" s="123"/>
      <c r="AU103" s="156"/>
      <c r="AV103" s="123"/>
      <c r="AW103" s="156"/>
      <c r="AX103" s="179"/>
      <c r="AY103" s="184">
        <f t="shared" si="14"/>
        <v>0</v>
      </c>
    </row>
    <row r="104" spans="2:51" ht="22.5" customHeight="1">
      <c r="B104" s="13" t="s">
        <v>126</v>
      </c>
      <c r="C104" s="112" t="s">
        <v>149</v>
      </c>
      <c r="D104" s="115"/>
      <c r="E104" s="95">
        <v>0</v>
      </c>
      <c r="F104" s="162"/>
      <c r="G104" s="119"/>
      <c r="H104" s="128">
        <v>24</v>
      </c>
      <c r="I104" s="15">
        <v>365</v>
      </c>
      <c r="J104" s="101" t="s">
        <v>139</v>
      </c>
      <c r="K104" s="166" t="s">
        <v>208</v>
      </c>
      <c r="L104" s="55">
        <v>1</v>
      </c>
      <c r="M104" s="104" t="s">
        <v>64</v>
      </c>
      <c r="N104" s="104">
        <v>0</v>
      </c>
      <c r="O104" s="104" t="s">
        <v>209</v>
      </c>
      <c r="P104" s="104" t="s">
        <v>210</v>
      </c>
      <c r="Q104" s="104" t="s">
        <v>211</v>
      </c>
      <c r="R104" s="104" t="s">
        <v>212</v>
      </c>
      <c r="S104" s="104">
        <v>0</v>
      </c>
      <c r="T104" s="14">
        <v>2</v>
      </c>
      <c r="U104" s="14">
        <v>1</v>
      </c>
      <c r="V104" s="81">
        <v>1</v>
      </c>
      <c r="W104" s="54"/>
      <c r="X104" s="54"/>
      <c r="Y104" s="148">
        <v>1</v>
      </c>
      <c r="Z104" s="144">
        <v>1</v>
      </c>
      <c r="AA104" s="81">
        <v>0</v>
      </c>
      <c r="AB104" s="14">
        <v>17.52</v>
      </c>
      <c r="AC104" s="23">
        <v>2803.2</v>
      </c>
      <c r="AD104" s="139" t="s">
        <v>32</v>
      </c>
      <c r="AE104" s="171"/>
      <c r="AF104" s="172"/>
      <c r="AG104" s="104"/>
      <c r="AH104" s="135"/>
      <c r="AI104" s="108"/>
      <c r="AJ104" s="147"/>
      <c r="AK104" s="147">
        <f t="shared" si="10"/>
        <v>0</v>
      </c>
      <c r="AL104" s="152">
        <f t="shared" si="11"/>
        <v>0</v>
      </c>
      <c r="AM104" s="34"/>
      <c r="AN104" s="15">
        <f t="shared" si="12"/>
        <v>0</v>
      </c>
      <c r="AO104" s="14"/>
      <c r="AP104" s="23">
        <f t="shared" si="13"/>
        <v>0</v>
      </c>
      <c r="AQ104" s="156"/>
      <c r="AR104" s="123"/>
      <c r="AS104" s="156"/>
      <c r="AT104" s="123"/>
      <c r="AU104" s="156"/>
      <c r="AV104" s="123"/>
      <c r="AW104" s="156"/>
      <c r="AX104" s="179"/>
      <c r="AY104" s="184">
        <f t="shared" si="14"/>
        <v>0</v>
      </c>
    </row>
    <row r="105" spans="2:51" ht="22.5" customHeight="1">
      <c r="B105" s="13" t="s">
        <v>126</v>
      </c>
      <c r="C105" s="112" t="s">
        <v>149</v>
      </c>
      <c r="D105" s="115"/>
      <c r="E105" s="95">
        <v>0</v>
      </c>
      <c r="F105" s="162"/>
      <c r="G105" s="119"/>
      <c r="H105" s="128">
        <v>3</v>
      </c>
      <c r="I105" s="15">
        <v>306</v>
      </c>
      <c r="J105" s="101" t="s">
        <v>173</v>
      </c>
      <c r="K105" s="166" t="s">
        <v>226</v>
      </c>
      <c r="L105" s="55">
        <v>1</v>
      </c>
      <c r="M105" s="104" t="s">
        <v>35</v>
      </c>
      <c r="N105" s="104">
        <v>0</v>
      </c>
      <c r="O105" s="104">
        <v>0</v>
      </c>
      <c r="P105" s="104" t="s">
        <v>227</v>
      </c>
      <c r="Q105" s="104" t="s">
        <v>228</v>
      </c>
      <c r="R105" s="104">
        <v>0</v>
      </c>
      <c r="S105" s="104">
        <v>0</v>
      </c>
      <c r="T105" s="14">
        <v>28</v>
      </c>
      <c r="U105" s="14">
        <v>1</v>
      </c>
      <c r="V105" s="81">
        <v>1</v>
      </c>
      <c r="W105" s="54"/>
      <c r="X105" s="54"/>
      <c r="Y105" s="148">
        <v>1</v>
      </c>
      <c r="Z105" s="144">
        <v>1</v>
      </c>
      <c r="AA105" s="81">
        <v>0</v>
      </c>
      <c r="AB105" s="14">
        <v>25.704000000000001</v>
      </c>
      <c r="AC105" s="23">
        <v>4112.6400000000003</v>
      </c>
      <c r="AD105" s="139" t="s">
        <v>223</v>
      </c>
      <c r="AE105" s="171"/>
      <c r="AF105" s="172"/>
      <c r="AG105" s="104"/>
      <c r="AH105" s="135"/>
      <c r="AI105" s="108"/>
      <c r="AJ105" s="147"/>
      <c r="AK105" s="147">
        <f t="shared" si="10"/>
        <v>0</v>
      </c>
      <c r="AL105" s="152">
        <f t="shared" si="11"/>
        <v>0</v>
      </c>
      <c r="AM105" s="34"/>
      <c r="AN105" s="15">
        <f t="shared" si="12"/>
        <v>0</v>
      </c>
      <c r="AO105" s="14"/>
      <c r="AP105" s="23">
        <f t="shared" si="13"/>
        <v>0</v>
      </c>
      <c r="AQ105" s="156"/>
      <c r="AR105" s="123"/>
      <c r="AS105" s="156"/>
      <c r="AT105" s="123"/>
      <c r="AU105" s="156"/>
      <c r="AV105" s="123"/>
      <c r="AW105" s="156"/>
      <c r="AX105" s="179"/>
      <c r="AY105" s="184">
        <f t="shared" si="14"/>
        <v>0</v>
      </c>
    </row>
    <row r="106" spans="2:51" ht="22.5" customHeight="1">
      <c r="B106" s="13" t="s">
        <v>126</v>
      </c>
      <c r="C106" s="112" t="s">
        <v>150</v>
      </c>
      <c r="D106" s="115"/>
      <c r="E106" s="95">
        <v>0</v>
      </c>
      <c r="F106" s="162"/>
      <c r="G106" s="119"/>
      <c r="H106" s="128">
        <v>5</v>
      </c>
      <c r="I106" s="15">
        <v>306</v>
      </c>
      <c r="J106" s="101" t="s">
        <v>97</v>
      </c>
      <c r="K106" s="166" t="s">
        <v>56</v>
      </c>
      <c r="L106" s="55">
        <v>2</v>
      </c>
      <c r="M106" s="104" t="s">
        <v>59</v>
      </c>
      <c r="N106" s="104">
        <v>0</v>
      </c>
      <c r="O106" s="104">
        <v>0</v>
      </c>
      <c r="P106" s="104" t="s">
        <v>222</v>
      </c>
      <c r="Q106" s="104">
        <v>0</v>
      </c>
      <c r="R106" s="104">
        <v>0</v>
      </c>
      <c r="S106" s="104">
        <v>0</v>
      </c>
      <c r="T106" s="14">
        <v>36</v>
      </c>
      <c r="U106" s="14">
        <v>8</v>
      </c>
      <c r="V106" s="81">
        <v>16</v>
      </c>
      <c r="W106" s="54"/>
      <c r="X106" s="54"/>
      <c r="Y106" s="148">
        <v>8</v>
      </c>
      <c r="Z106" s="144">
        <v>16</v>
      </c>
      <c r="AA106" s="81">
        <v>0</v>
      </c>
      <c r="AB106" s="14">
        <v>881.28</v>
      </c>
      <c r="AC106" s="23">
        <v>141004.79999999999</v>
      </c>
      <c r="AD106" s="139" t="s">
        <v>223</v>
      </c>
      <c r="AE106" s="171"/>
      <c r="AF106" s="172"/>
      <c r="AG106" s="104"/>
      <c r="AH106" s="135"/>
      <c r="AI106" s="108"/>
      <c r="AJ106" s="147"/>
      <c r="AK106" s="147">
        <f t="shared" ref="AK106:AK127" si="15">(AI106/1000)*H106*I106*AJ106</f>
        <v>0</v>
      </c>
      <c r="AL106" s="152">
        <f t="shared" ref="AL106:AL127" si="16">AK106*$D$5*$D$4</f>
        <v>0</v>
      </c>
      <c r="AM106" s="34"/>
      <c r="AN106" s="15">
        <f t="shared" ref="AN106:AN127" si="17">AJ106*AM106</f>
        <v>0</v>
      </c>
      <c r="AO106" s="14"/>
      <c r="AP106" s="23">
        <f t="shared" ref="AP106:AP127" si="18">AJ106*AO106</f>
        <v>0</v>
      </c>
      <c r="AQ106" s="156"/>
      <c r="AR106" s="123"/>
      <c r="AS106" s="156"/>
      <c r="AT106" s="123"/>
      <c r="AU106" s="156"/>
      <c r="AV106" s="123"/>
      <c r="AW106" s="156"/>
      <c r="AX106" s="179"/>
      <c r="AY106" s="184">
        <f t="shared" ref="AY106:AY127" si="19">AN106+AP106+AQ106+AS106+AU106+AW106</f>
        <v>0</v>
      </c>
    </row>
    <row r="107" spans="2:51" ht="22.5" customHeight="1">
      <c r="B107" s="13" t="s">
        <v>126</v>
      </c>
      <c r="C107" s="112" t="s">
        <v>150</v>
      </c>
      <c r="D107" s="115"/>
      <c r="E107" s="95">
        <v>0</v>
      </c>
      <c r="F107" s="162"/>
      <c r="G107" s="119"/>
      <c r="H107" s="128">
        <v>24</v>
      </c>
      <c r="I107" s="15">
        <v>365</v>
      </c>
      <c r="J107" s="101" t="s">
        <v>139</v>
      </c>
      <c r="K107" s="166" t="s">
        <v>208</v>
      </c>
      <c r="L107" s="55">
        <v>1</v>
      </c>
      <c r="M107" s="104" t="s">
        <v>64</v>
      </c>
      <c r="N107" s="104">
        <v>0</v>
      </c>
      <c r="O107" s="104" t="s">
        <v>209</v>
      </c>
      <c r="P107" s="104" t="s">
        <v>210</v>
      </c>
      <c r="Q107" s="104" t="s">
        <v>211</v>
      </c>
      <c r="R107" s="104" t="s">
        <v>212</v>
      </c>
      <c r="S107" s="104">
        <v>0</v>
      </c>
      <c r="T107" s="14">
        <v>2</v>
      </c>
      <c r="U107" s="14">
        <v>1</v>
      </c>
      <c r="V107" s="81">
        <v>1</v>
      </c>
      <c r="W107" s="54"/>
      <c r="X107" s="54"/>
      <c r="Y107" s="148">
        <v>1</v>
      </c>
      <c r="Z107" s="144">
        <v>1</v>
      </c>
      <c r="AA107" s="81">
        <v>0</v>
      </c>
      <c r="AB107" s="14">
        <v>17.52</v>
      </c>
      <c r="AC107" s="23">
        <v>2803.2</v>
      </c>
      <c r="AD107" s="139" t="s">
        <v>32</v>
      </c>
      <c r="AE107" s="171"/>
      <c r="AF107" s="172"/>
      <c r="AG107" s="104"/>
      <c r="AH107" s="135"/>
      <c r="AI107" s="108"/>
      <c r="AJ107" s="147"/>
      <c r="AK107" s="147">
        <f t="shared" si="15"/>
        <v>0</v>
      </c>
      <c r="AL107" s="152">
        <f t="shared" si="16"/>
        <v>0</v>
      </c>
      <c r="AM107" s="34"/>
      <c r="AN107" s="15">
        <f t="shared" si="17"/>
        <v>0</v>
      </c>
      <c r="AO107" s="14"/>
      <c r="AP107" s="23">
        <f t="shared" si="18"/>
        <v>0</v>
      </c>
      <c r="AQ107" s="156"/>
      <c r="AR107" s="123"/>
      <c r="AS107" s="156"/>
      <c r="AT107" s="123"/>
      <c r="AU107" s="156"/>
      <c r="AV107" s="123"/>
      <c r="AW107" s="156"/>
      <c r="AX107" s="179"/>
      <c r="AY107" s="184">
        <f t="shared" si="19"/>
        <v>0</v>
      </c>
    </row>
    <row r="108" spans="2:51" ht="22.5" customHeight="1">
      <c r="B108" s="13" t="s">
        <v>151</v>
      </c>
      <c r="C108" s="112" t="s">
        <v>152</v>
      </c>
      <c r="D108" s="115"/>
      <c r="E108" s="95">
        <v>0</v>
      </c>
      <c r="F108" s="162"/>
      <c r="G108" s="119"/>
      <c r="H108" s="128">
        <v>1</v>
      </c>
      <c r="I108" s="15">
        <v>12</v>
      </c>
      <c r="J108" s="101" t="s">
        <v>153</v>
      </c>
      <c r="K108" s="166" t="s">
        <v>256</v>
      </c>
      <c r="L108" s="55">
        <v>1</v>
      </c>
      <c r="M108" s="104" t="s">
        <v>61</v>
      </c>
      <c r="N108" s="104">
        <v>0</v>
      </c>
      <c r="O108" s="104">
        <v>0</v>
      </c>
      <c r="P108" s="104" t="s">
        <v>257</v>
      </c>
      <c r="Q108" s="104" t="s">
        <v>258</v>
      </c>
      <c r="R108" s="104">
        <v>0</v>
      </c>
      <c r="S108" s="104">
        <v>0</v>
      </c>
      <c r="T108" s="14">
        <v>44</v>
      </c>
      <c r="U108" s="14">
        <v>2</v>
      </c>
      <c r="V108" s="81">
        <v>2</v>
      </c>
      <c r="W108" s="54"/>
      <c r="X108" s="54"/>
      <c r="Y108" s="148">
        <v>2</v>
      </c>
      <c r="Z108" s="144">
        <v>2</v>
      </c>
      <c r="AA108" s="81">
        <v>0</v>
      </c>
      <c r="AB108" s="14">
        <v>1.056</v>
      </c>
      <c r="AC108" s="23">
        <v>168.96</v>
      </c>
      <c r="AD108" s="139" t="s">
        <v>32</v>
      </c>
      <c r="AE108" s="171"/>
      <c r="AF108" s="172"/>
      <c r="AG108" s="104"/>
      <c r="AH108" s="135"/>
      <c r="AI108" s="108"/>
      <c r="AJ108" s="147"/>
      <c r="AK108" s="147">
        <f t="shared" si="15"/>
        <v>0</v>
      </c>
      <c r="AL108" s="152">
        <f t="shared" si="16"/>
        <v>0</v>
      </c>
      <c r="AM108" s="34"/>
      <c r="AN108" s="15">
        <f t="shared" si="17"/>
        <v>0</v>
      </c>
      <c r="AO108" s="14"/>
      <c r="AP108" s="23">
        <f t="shared" si="18"/>
        <v>0</v>
      </c>
      <c r="AQ108" s="156"/>
      <c r="AR108" s="123"/>
      <c r="AS108" s="156"/>
      <c r="AT108" s="123"/>
      <c r="AU108" s="156"/>
      <c r="AV108" s="123"/>
      <c r="AW108" s="156"/>
      <c r="AX108" s="179"/>
      <c r="AY108" s="184">
        <f t="shared" si="19"/>
        <v>0</v>
      </c>
    </row>
    <row r="109" spans="2:51" ht="22.5" customHeight="1">
      <c r="B109" s="13" t="s">
        <v>151</v>
      </c>
      <c r="C109" s="112" t="s">
        <v>148</v>
      </c>
      <c r="D109" s="115"/>
      <c r="E109" s="95">
        <v>0</v>
      </c>
      <c r="F109" s="162"/>
      <c r="G109" s="119"/>
      <c r="H109" s="128">
        <v>12</v>
      </c>
      <c r="I109" s="15">
        <v>306</v>
      </c>
      <c r="J109" s="101" t="s">
        <v>169</v>
      </c>
      <c r="K109" s="166" t="s">
        <v>30</v>
      </c>
      <c r="L109" s="55">
        <v>1</v>
      </c>
      <c r="M109" s="104" t="s">
        <v>170</v>
      </c>
      <c r="N109" s="104">
        <v>0</v>
      </c>
      <c r="O109" s="104" t="s">
        <v>253</v>
      </c>
      <c r="P109" s="104" t="s">
        <v>254</v>
      </c>
      <c r="Q109" s="104" t="s">
        <v>255</v>
      </c>
      <c r="R109" s="104">
        <v>0</v>
      </c>
      <c r="S109" s="104" t="s">
        <v>235</v>
      </c>
      <c r="T109" s="14">
        <v>47</v>
      </c>
      <c r="U109" s="14">
        <v>1</v>
      </c>
      <c r="V109" s="81">
        <v>1</v>
      </c>
      <c r="W109" s="54"/>
      <c r="X109" s="54"/>
      <c r="Y109" s="148">
        <v>1</v>
      </c>
      <c r="Z109" s="144">
        <v>1</v>
      </c>
      <c r="AA109" s="81">
        <v>0</v>
      </c>
      <c r="AB109" s="14">
        <v>172.584</v>
      </c>
      <c r="AC109" s="23">
        <v>27613.440000000002</v>
      </c>
      <c r="AD109" s="139" t="s">
        <v>32</v>
      </c>
      <c r="AE109" s="171"/>
      <c r="AF109" s="172"/>
      <c r="AG109" s="104"/>
      <c r="AH109" s="135"/>
      <c r="AI109" s="108"/>
      <c r="AJ109" s="147"/>
      <c r="AK109" s="147">
        <f t="shared" si="15"/>
        <v>0</v>
      </c>
      <c r="AL109" s="152">
        <f t="shared" si="16"/>
        <v>0</v>
      </c>
      <c r="AM109" s="34"/>
      <c r="AN109" s="15">
        <f t="shared" si="17"/>
        <v>0</v>
      </c>
      <c r="AO109" s="14"/>
      <c r="AP109" s="23">
        <f t="shared" si="18"/>
        <v>0</v>
      </c>
      <c r="AQ109" s="156"/>
      <c r="AR109" s="123"/>
      <c r="AS109" s="156"/>
      <c r="AT109" s="123"/>
      <c r="AU109" s="156"/>
      <c r="AV109" s="123"/>
      <c r="AW109" s="156"/>
      <c r="AX109" s="179"/>
      <c r="AY109" s="184">
        <f t="shared" si="19"/>
        <v>0</v>
      </c>
    </row>
    <row r="110" spans="2:51" ht="22.5" customHeight="1">
      <c r="B110" s="13" t="s">
        <v>151</v>
      </c>
      <c r="C110" s="112" t="s">
        <v>120</v>
      </c>
      <c r="D110" s="115"/>
      <c r="E110" s="95">
        <v>0</v>
      </c>
      <c r="F110" s="162"/>
      <c r="G110" s="119"/>
      <c r="H110" s="128">
        <v>12</v>
      </c>
      <c r="I110" s="15">
        <v>306</v>
      </c>
      <c r="J110" s="101" t="s">
        <v>155</v>
      </c>
      <c r="K110" s="166" t="s">
        <v>244</v>
      </c>
      <c r="L110" s="55">
        <v>1</v>
      </c>
      <c r="M110" s="104" t="s">
        <v>60</v>
      </c>
      <c r="N110" s="104">
        <v>0</v>
      </c>
      <c r="O110" s="104" t="s">
        <v>245</v>
      </c>
      <c r="P110" s="104" t="s">
        <v>259</v>
      </c>
      <c r="Q110" s="104">
        <v>0</v>
      </c>
      <c r="R110" s="104">
        <v>0</v>
      </c>
      <c r="S110" s="104">
        <v>0</v>
      </c>
      <c r="T110" s="14">
        <v>48</v>
      </c>
      <c r="U110" s="14">
        <v>2</v>
      </c>
      <c r="V110" s="81">
        <v>2</v>
      </c>
      <c r="W110" s="54"/>
      <c r="X110" s="54"/>
      <c r="Y110" s="148">
        <v>2</v>
      </c>
      <c r="Z110" s="144">
        <v>2</v>
      </c>
      <c r="AA110" s="81">
        <v>0</v>
      </c>
      <c r="AB110" s="14">
        <v>352.51200000000006</v>
      </c>
      <c r="AC110" s="23">
        <v>56401.920000000013</v>
      </c>
      <c r="AD110" s="139" t="s">
        <v>223</v>
      </c>
      <c r="AE110" s="171"/>
      <c r="AF110" s="172"/>
      <c r="AG110" s="104"/>
      <c r="AH110" s="135"/>
      <c r="AI110" s="108"/>
      <c r="AJ110" s="147"/>
      <c r="AK110" s="147">
        <f t="shared" si="15"/>
        <v>0</v>
      </c>
      <c r="AL110" s="152">
        <f t="shared" si="16"/>
        <v>0</v>
      </c>
      <c r="AM110" s="34"/>
      <c r="AN110" s="15">
        <f t="shared" si="17"/>
        <v>0</v>
      </c>
      <c r="AO110" s="14"/>
      <c r="AP110" s="23">
        <f t="shared" si="18"/>
        <v>0</v>
      </c>
      <c r="AQ110" s="156"/>
      <c r="AR110" s="123"/>
      <c r="AS110" s="156"/>
      <c r="AT110" s="123"/>
      <c r="AU110" s="156"/>
      <c r="AV110" s="123"/>
      <c r="AW110" s="156"/>
      <c r="AX110" s="179"/>
      <c r="AY110" s="184">
        <f t="shared" si="19"/>
        <v>0</v>
      </c>
    </row>
    <row r="111" spans="2:51" ht="22.5" customHeight="1">
      <c r="B111" s="13" t="s">
        <v>151</v>
      </c>
      <c r="C111" s="112" t="s">
        <v>120</v>
      </c>
      <c r="D111" s="115"/>
      <c r="E111" s="95">
        <v>0</v>
      </c>
      <c r="F111" s="162"/>
      <c r="G111" s="119"/>
      <c r="H111" s="128">
        <v>12</v>
      </c>
      <c r="I111" s="15">
        <v>306</v>
      </c>
      <c r="J111" s="101" t="s">
        <v>156</v>
      </c>
      <c r="K111" s="166" t="s">
        <v>244</v>
      </c>
      <c r="L111" s="55">
        <v>1</v>
      </c>
      <c r="M111" s="104" t="s">
        <v>60</v>
      </c>
      <c r="N111" s="104">
        <v>0</v>
      </c>
      <c r="O111" s="104" t="s">
        <v>245</v>
      </c>
      <c r="P111" s="104" t="s">
        <v>260</v>
      </c>
      <c r="Q111" s="104">
        <v>0</v>
      </c>
      <c r="R111" s="104">
        <v>0</v>
      </c>
      <c r="S111" s="104">
        <v>0</v>
      </c>
      <c r="T111" s="14">
        <v>48</v>
      </c>
      <c r="U111" s="14">
        <v>6</v>
      </c>
      <c r="V111" s="81">
        <v>6</v>
      </c>
      <c r="W111" s="54"/>
      <c r="X111" s="54"/>
      <c r="Y111" s="148">
        <v>6</v>
      </c>
      <c r="Z111" s="144">
        <v>6</v>
      </c>
      <c r="AA111" s="81">
        <v>0</v>
      </c>
      <c r="AB111" s="14">
        <v>1057.5360000000001</v>
      </c>
      <c r="AC111" s="23">
        <v>169205.76000000001</v>
      </c>
      <c r="AD111" s="139" t="s">
        <v>223</v>
      </c>
      <c r="AE111" s="171"/>
      <c r="AF111" s="172"/>
      <c r="AG111" s="104"/>
      <c r="AH111" s="135"/>
      <c r="AI111" s="108"/>
      <c r="AJ111" s="147"/>
      <c r="AK111" s="147">
        <f t="shared" si="15"/>
        <v>0</v>
      </c>
      <c r="AL111" s="152">
        <f t="shared" si="16"/>
        <v>0</v>
      </c>
      <c r="AM111" s="34"/>
      <c r="AN111" s="15">
        <f t="shared" si="17"/>
        <v>0</v>
      </c>
      <c r="AO111" s="14"/>
      <c r="AP111" s="23">
        <f t="shared" si="18"/>
        <v>0</v>
      </c>
      <c r="AQ111" s="156"/>
      <c r="AR111" s="123"/>
      <c r="AS111" s="156"/>
      <c r="AT111" s="123"/>
      <c r="AU111" s="156"/>
      <c r="AV111" s="123"/>
      <c r="AW111" s="156"/>
      <c r="AX111" s="179"/>
      <c r="AY111" s="184">
        <f t="shared" si="19"/>
        <v>0</v>
      </c>
    </row>
    <row r="112" spans="2:51" ht="22.5" customHeight="1">
      <c r="B112" s="13" t="s">
        <v>151</v>
      </c>
      <c r="C112" s="112" t="s">
        <v>120</v>
      </c>
      <c r="D112" s="115"/>
      <c r="E112" s="95">
        <v>0</v>
      </c>
      <c r="F112" s="162"/>
      <c r="G112" s="119"/>
      <c r="H112" s="128">
        <v>12</v>
      </c>
      <c r="I112" s="15">
        <v>306</v>
      </c>
      <c r="J112" s="101" t="s">
        <v>157</v>
      </c>
      <c r="K112" s="166" t="s">
        <v>244</v>
      </c>
      <c r="L112" s="55">
        <v>1</v>
      </c>
      <c r="M112" s="104" t="s">
        <v>60</v>
      </c>
      <c r="N112" s="104">
        <v>0</v>
      </c>
      <c r="O112" s="104" t="s">
        <v>245</v>
      </c>
      <c r="P112" s="104" t="s">
        <v>261</v>
      </c>
      <c r="Q112" s="104">
        <v>0</v>
      </c>
      <c r="R112" s="104">
        <v>0</v>
      </c>
      <c r="S112" s="104">
        <v>0</v>
      </c>
      <c r="T112" s="14">
        <v>48</v>
      </c>
      <c r="U112" s="14">
        <v>2</v>
      </c>
      <c r="V112" s="81">
        <v>2</v>
      </c>
      <c r="W112" s="54"/>
      <c r="X112" s="54"/>
      <c r="Y112" s="148">
        <v>2</v>
      </c>
      <c r="Z112" s="144">
        <v>2</v>
      </c>
      <c r="AA112" s="81">
        <v>0</v>
      </c>
      <c r="AB112" s="14">
        <v>352.51200000000006</v>
      </c>
      <c r="AC112" s="23">
        <v>56401.920000000013</v>
      </c>
      <c r="AD112" s="139" t="s">
        <v>223</v>
      </c>
      <c r="AE112" s="171"/>
      <c r="AF112" s="172"/>
      <c r="AG112" s="104"/>
      <c r="AH112" s="135"/>
      <c r="AI112" s="108"/>
      <c r="AJ112" s="147"/>
      <c r="AK112" s="147">
        <f t="shared" si="15"/>
        <v>0</v>
      </c>
      <c r="AL112" s="152">
        <f t="shared" si="16"/>
        <v>0</v>
      </c>
      <c r="AM112" s="34"/>
      <c r="AN112" s="15">
        <f t="shared" si="17"/>
        <v>0</v>
      </c>
      <c r="AO112" s="14"/>
      <c r="AP112" s="23">
        <f t="shared" si="18"/>
        <v>0</v>
      </c>
      <c r="AQ112" s="156"/>
      <c r="AR112" s="123"/>
      <c r="AS112" s="156"/>
      <c r="AT112" s="123"/>
      <c r="AU112" s="156"/>
      <c r="AV112" s="123"/>
      <c r="AW112" s="156"/>
      <c r="AX112" s="179"/>
      <c r="AY112" s="184">
        <f t="shared" si="19"/>
        <v>0</v>
      </c>
    </row>
    <row r="113" spans="2:51" ht="22.5" customHeight="1">
      <c r="B113" s="13" t="s">
        <v>151</v>
      </c>
      <c r="C113" s="112" t="s">
        <v>120</v>
      </c>
      <c r="D113" s="115"/>
      <c r="E113" s="95">
        <v>0</v>
      </c>
      <c r="F113" s="162"/>
      <c r="G113" s="119"/>
      <c r="H113" s="128">
        <v>12</v>
      </c>
      <c r="I113" s="15">
        <v>306</v>
      </c>
      <c r="J113" s="101" t="s">
        <v>92</v>
      </c>
      <c r="K113" s="166" t="s">
        <v>57</v>
      </c>
      <c r="L113" s="55">
        <v>1</v>
      </c>
      <c r="M113" s="104" t="s">
        <v>62</v>
      </c>
      <c r="N113" s="104">
        <v>0</v>
      </c>
      <c r="O113" s="104" t="s">
        <v>219</v>
      </c>
      <c r="P113" s="104">
        <v>0</v>
      </c>
      <c r="Q113" s="104">
        <v>0</v>
      </c>
      <c r="R113" s="104">
        <v>0</v>
      </c>
      <c r="S113" s="104">
        <v>0</v>
      </c>
      <c r="T113" s="14">
        <v>34</v>
      </c>
      <c r="U113" s="14">
        <v>12</v>
      </c>
      <c r="V113" s="81">
        <v>12</v>
      </c>
      <c r="W113" s="54"/>
      <c r="X113" s="54"/>
      <c r="Y113" s="148">
        <v>12</v>
      </c>
      <c r="Z113" s="144">
        <v>12</v>
      </c>
      <c r="AA113" s="81">
        <v>0</v>
      </c>
      <c r="AB113" s="14">
        <v>1498.1760000000002</v>
      </c>
      <c r="AC113" s="23">
        <v>239708.16000000003</v>
      </c>
      <c r="AD113" s="139" t="s">
        <v>32</v>
      </c>
      <c r="AE113" s="171"/>
      <c r="AF113" s="172"/>
      <c r="AG113" s="104"/>
      <c r="AH113" s="135"/>
      <c r="AI113" s="108"/>
      <c r="AJ113" s="147"/>
      <c r="AK113" s="147">
        <f t="shared" si="15"/>
        <v>0</v>
      </c>
      <c r="AL113" s="152">
        <f t="shared" si="16"/>
        <v>0</v>
      </c>
      <c r="AM113" s="34"/>
      <c r="AN113" s="15">
        <f t="shared" si="17"/>
        <v>0</v>
      </c>
      <c r="AO113" s="14"/>
      <c r="AP113" s="23">
        <f t="shared" si="18"/>
        <v>0</v>
      </c>
      <c r="AQ113" s="156"/>
      <c r="AR113" s="123"/>
      <c r="AS113" s="156"/>
      <c r="AT113" s="123"/>
      <c r="AU113" s="156"/>
      <c r="AV113" s="123"/>
      <c r="AW113" s="156"/>
      <c r="AX113" s="179"/>
      <c r="AY113" s="184">
        <f t="shared" si="19"/>
        <v>0</v>
      </c>
    </row>
    <row r="114" spans="2:51" ht="22.5" customHeight="1">
      <c r="B114" s="13" t="s">
        <v>151</v>
      </c>
      <c r="C114" s="112" t="s">
        <v>120</v>
      </c>
      <c r="D114" s="115"/>
      <c r="E114" s="95">
        <v>0</v>
      </c>
      <c r="F114" s="162"/>
      <c r="G114" s="119"/>
      <c r="H114" s="128">
        <v>24</v>
      </c>
      <c r="I114" s="15">
        <v>365</v>
      </c>
      <c r="J114" s="101" t="s">
        <v>95</v>
      </c>
      <c r="K114" s="166" t="s">
        <v>208</v>
      </c>
      <c r="L114" s="55">
        <v>2</v>
      </c>
      <c r="M114" s="104" t="s">
        <v>64</v>
      </c>
      <c r="N114" s="104">
        <v>0</v>
      </c>
      <c r="O114" s="104" t="s">
        <v>209</v>
      </c>
      <c r="P114" s="104" t="s">
        <v>213</v>
      </c>
      <c r="Q114" s="104" t="s">
        <v>214</v>
      </c>
      <c r="R114" s="104" t="s">
        <v>215</v>
      </c>
      <c r="S114" s="104">
        <v>0</v>
      </c>
      <c r="T114" s="14">
        <v>2</v>
      </c>
      <c r="U114" s="14">
        <v>1</v>
      </c>
      <c r="V114" s="81">
        <v>2</v>
      </c>
      <c r="W114" s="54"/>
      <c r="X114" s="54"/>
      <c r="Y114" s="148">
        <v>1</v>
      </c>
      <c r="Z114" s="144">
        <v>2</v>
      </c>
      <c r="AA114" s="81">
        <v>0</v>
      </c>
      <c r="AB114" s="14">
        <v>35.04</v>
      </c>
      <c r="AC114" s="23">
        <v>5606.4</v>
      </c>
      <c r="AD114" s="139" t="s">
        <v>32</v>
      </c>
      <c r="AE114" s="171"/>
      <c r="AF114" s="172"/>
      <c r="AG114" s="104"/>
      <c r="AH114" s="135"/>
      <c r="AI114" s="108"/>
      <c r="AJ114" s="147"/>
      <c r="AK114" s="147">
        <f t="shared" si="15"/>
        <v>0</v>
      </c>
      <c r="AL114" s="152">
        <f t="shared" si="16"/>
        <v>0</v>
      </c>
      <c r="AM114" s="34"/>
      <c r="AN114" s="15">
        <f t="shared" si="17"/>
        <v>0</v>
      </c>
      <c r="AO114" s="14"/>
      <c r="AP114" s="23">
        <f t="shared" si="18"/>
        <v>0</v>
      </c>
      <c r="AQ114" s="156"/>
      <c r="AR114" s="123"/>
      <c r="AS114" s="156"/>
      <c r="AT114" s="123"/>
      <c r="AU114" s="156"/>
      <c r="AV114" s="123"/>
      <c r="AW114" s="156"/>
      <c r="AX114" s="179"/>
      <c r="AY114" s="184">
        <f t="shared" si="19"/>
        <v>0</v>
      </c>
    </row>
    <row r="115" spans="2:51" ht="22.5" customHeight="1">
      <c r="B115" s="13" t="s">
        <v>151</v>
      </c>
      <c r="C115" s="112" t="s">
        <v>154</v>
      </c>
      <c r="D115" s="115"/>
      <c r="E115" s="95">
        <v>0</v>
      </c>
      <c r="F115" s="162"/>
      <c r="G115" s="119"/>
      <c r="H115" s="128">
        <v>12</v>
      </c>
      <c r="I115" s="15">
        <v>306</v>
      </c>
      <c r="J115" s="101" t="s">
        <v>158</v>
      </c>
      <c r="K115" s="166" t="s">
        <v>236</v>
      </c>
      <c r="L115" s="55">
        <v>1</v>
      </c>
      <c r="M115" s="104" t="s">
        <v>60</v>
      </c>
      <c r="N115" s="104">
        <v>0</v>
      </c>
      <c r="O115" s="104" t="s">
        <v>251</v>
      </c>
      <c r="P115" s="104" t="s">
        <v>238</v>
      </c>
      <c r="Q115" s="104" t="s">
        <v>259</v>
      </c>
      <c r="R115" s="104">
        <v>0</v>
      </c>
      <c r="S115" s="104">
        <v>0</v>
      </c>
      <c r="T115" s="14">
        <v>48</v>
      </c>
      <c r="U115" s="14">
        <v>7</v>
      </c>
      <c r="V115" s="81">
        <v>7</v>
      </c>
      <c r="W115" s="54"/>
      <c r="X115" s="54"/>
      <c r="Y115" s="148">
        <v>7</v>
      </c>
      <c r="Z115" s="144">
        <v>7</v>
      </c>
      <c r="AA115" s="81">
        <v>0</v>
      </c>
      <c r="AB115" s="14">
        <v>1233.7920000000001</v>
      </c>
      <c r="AC115" s="23">
        <v>197406.72000000003</v>
      </c>
      <c r="AD115" s="139" t="s">
        <v>223</v>
      </c>
      <c r="AE115" s="171"/>
      <c r="AF115" s="172"/>
      <c r="AG115" s="104"/>
      <c r="AH115" s="135"/>
      <c r="AI115" s="108"/>
      <c r="AJ115" s="147"/>
      <c r="AK115" s="147">
        <f t="shared" si="15"/>
        <v>0</v>
      </c>
      <c r="AL115" s="152">
        <f t="shared" si="16"/>
        <v>0</v>
      </c>
      <c r="AM115" s="34"/>
      <c r="AN115" s="15">
        <f t="shared" si="17"/>
        <v>0</v>
      </c>
      <c r="AO115" s="14"/>
      <c r="AP115" s="23">
        <f t="shared" si="18"/>
        <v>0</v>
      </c>
      <c r="AQ115" s="156"/>
      <c r="AR115" s="123"/>
      <c r="AS115" s="156"/>
      <c r="AT115" s="123"/>
      <c r="AU115" s="156"/>
      <c r="AV115" s="123"/>
      <c r="AW115" s="156"/>
      <c r="AX115" s="179"/>
      <c r="AY115" s="184">
        <f t="shared" si="19"/>
        <v>0</v>
      </c>
    </row>
    <row r="116" spans="2:51" ht="22.5" customHeight="1">
      <c r="B116" s="13" t="s">
        <v>151</v>
      </c>
      <c r="C116" s="112" t="s">
        <v>154</v>
      </c>
      <c r="D116" s="115"/>
      <c r="E116" s="95">
        <v>0</v>
      </c>
      <c r="F116" s="162"/>
      <c r="G116" s="119"/>
      <c r="H116" s="128">
        <v>12</v>
      </c>
      <c r="I116" s="15">
        <v>306</v>
      </c>
      <c r="J116" s="101" t="s">
        <v>159</v>
      </c>
      <c r="K116" s="166" t="s">
        <v>236</v>
      </c>
      <c r="L116" s="55">
        <v>1</v>
      </c>
      <c r="M116" s="104" t="s">
        <v>60</v>
      </c>
      <c r="N116" s="104">
        <v>0</v>
      </c>
      <c r="O116" s="104" t="s">
        <v>251</v>
      </c>
      <c r="P116" s="104" t="s">
        <v>238</v>
      </c>
      <c r="Q116" s="104" t="s">
        <v>261</v>
      </c>
      <c r="R116" s="104">
        <v>0</v>
      </c>
      <c r="S116" s="104">
        <v>0</v>
      </c>
      <c r="T116" s="14">
        <v>48</v>
      </c>
      <c r="U116" s="14">
        <v>7</v>
      </c>
      <c r="V116" s="81">
        <v>7</v>
      </c>
      <c r="W116" s="54"/>
      <c r="X116" s="54"/>
      <c r="Y116" s="148">
        <v>7</v>
      </c>
      <c r="Z116" s="144">
        <v>7</v>
      </c>
      <c r="AA116" s="81">
        <v>0</v>
      </c>
      <c r="AB116" s="14">
        <v>1233.7920000000001</v>
      </c>
      <c r="AC116" s="23">
        <v>197406.72000000003</v>
      </c>
      <c r="AD116" s="139" t="s">
        <v>223</v>
      </c>
      <c r="AE116" s="171"/>
      <c r="AF116" s="172"/>
      <c r="AG116" s="104"/>
      <c r="AH116" s="135"/>
      <c r="AI116" s="108"/>
      <c r="AJ116" s="147"/>
      <c r="AK116" s="147">
        <f t="shared" si="15"/>
        <v>0</v>
      </c>
      <c r="AL116" s="152">
        <f t="shared" si="16"/>
        <v>0</v>
      </c>
      <c r="AM116" s="34"/>
      <c r="AN116" s="15">
        <f t="shared" si="17"/>
        <v>0</v>
      </c>
      <c r="AO116" s="14"/>
      <c r="AP116" s="23">
        <f t="shared" si="18"/>
        <v>0</v>
      </c>
      <c r="AQ116" s="156"/>
      <c r="AR116" s="123"/>
      <c r="AS116" s="156"/>
      <c r="AT116" s="123"/>
      <c r="AU116" s="156"/>
      <c r="AV116" s="123"/>
      <c r="AW116" s="156"/>
      <c r="AX116" s="179"/>
      <c r="AY116" s="184">
        <f t="shared" si="19"/>
        <v>0</v>
      </c>
    </row>
    <row r="117" spans="2:51" ht="22.5" customHeight="1">
      <c r="B117" s="13" t="s">
        <v>151</v>
      </c>
      <c r="C117" s="112" t="s">
        <v>154</v>
      </c>
      <c r="D117" s="115" t="s">
        <v>160</v>
      </c>
      <c r="E117" s="95">
        <v>0</v>
      </c>
      <c r="F117" s="162"/>
      <c r="G117" s="119"/>
      <c r="H117" s="128">
        <v>12</v>
      </c>
      <c r="I117" s="15">
        <v>306</v>
      </c>
      <c r="J117" s="101" t="s">
        <v>92</v>
      </c>
      <c r="K117" s="166" t="s">
        <v>57</v>
      </c>
      <c r="L117" s="55">
        <v>1</v>
      </c>
      <c r="M117" s="104" t="s">
        <v>62</v>
      </c>
      <c r="N117" s="104">
        <v>0</v>
      </c>
      <c r="O117" s="104" t="s">
        <v>219</v>
      </c>
      <c r="P117" s="104">
        <v>0</v>
      </c>
      <c r="Q117" s="104">
        <v>0</v>
      </c>
      <c r="R117" s="104">
        <v>0</v>
      </c>
      <c r="S117" s="104">
        <v>0</v>
      </c>
      <c r="T117" s="14">
        <v>34</v>
      </c>
      <c r="U117" s="14">
        <v>20</v>
      </c>
      <c r="V117" s="81">
        <v>20</v>
      </c>
      <c r="W117" s="54"/>
      <c r="X117" s="54"/>
      <c r="Y117" s="148">
        <v>20</v>
      </c>
      <c r="Z117" s="144">
        <v>20</v>
      </c>
      <c r="AA117" s="81">
        <v>0</v>
      </c>
      <c r="AB117" s="14">
        <v>2496.96</v>
      </c>
      <c r="AC117" s="23">
        <v>399513.59999999998</v>
      </c>
      <c r="AD117" s="139" t="s">
        <v>32</v>
      </c>
      <c r="AE117" s="171"/>
      <c r="AF117" s="172"/>
      <c r="AG117" s="104"/>
      <c r="AH117" s="135"/>
      <c r="AI117" s="108"/>
      <c r="AJ117" s="147"/>
      <c r="AK117" s="147">
        <f t="shared" si="15"/>
        <v>0</v>
      </c>
      <c r="AL117" s="152">
        <f t="shared" si="16"/>
        <v>0</v>
      </c>
      <c r="AM117" s="34"/>
      <c r="AN117" s="15">
        <f t="shared" si="17"/>
        <v>0</v>
      </c>
      <c r="AO117" s="14"/>
      <c r="AP117" s="23">
        <f t="shared" si="18"/>
        <v>0</v>
      </c>
      <c r="AQ117" s="156"/>
      <c r="AR117" s="123"/>
      <c r="AS117" s="156"/>
      <c r="AT117" s="123"/>
      <c r="AU117" s="156"/>
      <c r="AV117" s="123"/>
      <c r="AW117" s="156"/>
      <c r="AX117" s="179"/>
      <c r="AY117" s="184">
        <f t="shared" si="19"/>
        <v>0</v>
      </c>
    </row>
    <row r="118" spans="2:51" ht="22.5" customHeight="1">
      <c r="B118" s="13" t="s">
        <v>151</v>
      </c>
      <c r="C118" s="112" t="s">
        <v>154</v>
      </c>
      <c r="D118" s="115"/>
      <c r="E118" s="95">
        <v>0</v>
      </c>
      <c r="F118" s="162"/>
      <c r="G118" s="119"/>
      <c r="H118" s="128">
        <v>24</v>
      </c>
      <c r="I118" s="15">
        <v>365</v>
      </c>
      <c r="J118" s="101" t="s">
        <v>139</v>
      </c>
      <c r="K118" s="166" t="s">
        <v>208</v>
      </c>
      <c r="L118" s="55">
        <v>1</v>
      </c>
      <c r="M118" s="104" t="s">
        <v>64</v>
      </c>
      <c r="N118" s="104">
        <v>0</v>
      </c>
      <c r="O118" s="104" t="s">
        <v>209</v>
      </c>
      <c r="P118" s="104" t="s">
        <v>210</v>
      </c>
      <c r="Q118" s="104" t="s">
        <v>211</v>
      </c>
      <c r="R118" s="104" t="s">
        <v>212</v>
      </c>
      <c r="S118" s="104">
        <v>0</v>
      </c>
      <c r="T118" s="14">
        <v>2</v>
      </c>
      <c r="U118" s="14">
        <v>2</v>
      </c>
      <c r="V118" s="81">
        <v>2</v>
      </c>
      <c r="W118" s="54"/>
      <c r="X118" s="54"/>
      <c r="Y118" s="148">
        <v>2</v>
      </c>
      <c r="Z118" s="144">
        <v>2</v>
      </c>
      <c r="AA118" s="81">
        <v>0</v>
      </c>
      <c r="AB118" s="14">
        <v>35.04</v>
      </c>
      <c r="AC118" s="23">
        <v>5606.4</v>
      </c>
      <c r="AD118" s="139" t="s">
        <v>32</v>
      </c>
      <c r="AE118" s="171"/>
      <c r="AF118" s="172"/>
      <c r="AG118" s="104"/>
      <c r="AH118" s="135"/>
      <c r="AI118" s="108"/>
      <c r="AJ118" s="147"/>
      <c r="AK118" s="147">
        <f t="shared" si="15"/>
        <v>0</v>
      </c>
      <c r="AL118" s="152">
        <f t="shared" si="16"/>
        <v>0</v>
      </c>
      <c r="AM118" s="34"/>
      <c r="AN118" s="15">
        <f t="shared" si="17"/>
        <v>0</v>
      </c>
      <c r="AO118" s="14"/>
      <c r="AP118" s="23">
        <f t="shared" si="18"/>
        <v>0</v>
      </c>
      <c r="AQ118" s="156"/>
      <c r="AR118" s="123"/>
      <c r="AS118" s="156"/>
      <c r="AT118" s="123"/>
      <c r="AU118" s="156"/>
      <c r="AV118" s="123"/>
      <c r="AW118" s="156"/>
      <c r="AX118" s="179"/>
      <c r="AY118" s="184">
        <f t="shared" si="19"/>
        <v>0</v>
      </c>
    </row>
    <row r="119" spans="2:51" ht="22.5" customHeight="1">
      <c r="B119" s="13" t="s">
        <v>151</v>
      </c>
      <c r="C119" s="112" t="s">
        <v>154</v>
      </c>
      <c r="D119" s="115"/>
      <c r="E119" s="95">
        <v>0</v>
      </c>
      <c r="F119" s="162"/>
      <c r="G119" s="119"/>
      <c r="H119" s="128">
        <v>24</v>
      </c>
      <c r="I119" s="15">
        <v>365</v>
      </c>
      <c r="J119" s="101" t="s">
        <v>166</v>
      </c>
      <c r="K119" s="166" t="s">
        <v>208</v>
      </c>
      <c r="L119" s="55">
        <v>1</v>
      </c>
      <c r="M119" s="104" t="s">
        <v>64</v>
      </c>
      <c r="N119" s="104">
        <v>0</v>
      </c>
      <c r="O119" s="104" t="s">
        <v>209</v>
      </c>
      <c r="P119" s="104" t="s">
        <v>213</v>
      </c>
      <c r="Q119" s="104" t="s">
        <v>211</v>
      </c>
      <c r="R119" s="104" t="s">
        <v>215</v>
      </c>
      <c r="S119" s="104">
        <v>0</v>
      </c>
      <c r="T119" s="14">
        <v>2</v>
      </c>
      <c r="U119" s="14">
        <v>1</v>
      </c>
      <c r="V119" s="81">
        <v>1</v>
      </c>
      <c r="W119" s="54"/>
      <c r="X119" s="54"/>
      <c r="Y119" s="148">
        <v>1</v>
      </c>
      <c r="Z119" s="144">
        <v>1</v>
      </c>
      <c r="AA119" s="81">
        <v>0</v>
      </c>
      <c r="AB119" s="14">
        <v>17.52</v>
      </c>
      <c r="AC119" s="23">
        <v>2803.2</v>
      </c>
      <c r="AD119" s="140" t="s">
        <v>32</v>
      </c>
      <c r="AE119" s="171"/>
      <c r="AF119" s="172"/>
      <c r="AG119" s="104"/>
      <c r="AH119" s="135"/>
      <c r="AI119" s="108"/>
      <c r="AJ119" s="147"/>
      <c r="AK119" s="147">
        <f t="shared" si="15"/>
        <v>0</v>
      </c>
      <c r="AL119" s="152">
        <f t="shared" si="16"/>
        <v>0</v>
      </c>
      <c r="AM119" s="34"/>
      <c r="AN119" s="15">
        <f t="shared" si="17"/>
        <v>0</v>
      </c>
      <c r="AO119" s="14"/>
      <c r="AP119" s="23">
        <f t="shared" si="18"/>
        <v>0</v>
      </c>
      <c r="AQ119" s="156"/>
      <c r="AR119" s="123"/>
      <c r="AS119" s="156"/>
      <c r="AT119" s="123"/>
      <c r="AU119" s="156"/>
      <c r="AV119" s="123"/>
      <c r="AW119" s="156"/>
      <c r="AX119" s="179"/>
      <c r="AY119" s="184">
        <f t="shared" si="19"/>
        <v>0</v>
      </c>
    </row>
    <row r="120" spans="2:51" ht="22.5" customHeight="1">
      <c r="B120" s="13"/>
      <c r="C120" s="112"/>
      <c r="D120" s="115"/>
      <c r="E120" s="95">
        <v>0</v>
      </c>
      <c r="F120" s="162"/>
      <c r="G120" s="119"/>
      <c r="H120" s="128"/>
      <c r="I120" s="15"/>
      <c r="J120" s="101" t="s">
        <v>52</v>
      </c>
      <c r="K120" s="166" t="s">
        <v>197</v>
      </c>
      <c r="L120" s="55" t="s">
        <v>198</v>
      </c>
      <c r="M120" s="104">
        <v>0</v>
      </c>
      <c r="N120" s="104">
        <v>0</v>
      </c>
      <c r="O120" s="104">
        <v>0</v>
      </c>
      <c r="P120" s="104">
        <v>0</v>
      </c>
      <c r="Q120" s="104">
        <v>0</v>
      </c>
      <c r="R120" s="104">
        <v>0</v>
      </c>
      <c r="S120" s="104">
        <v>0</v>
      </c>
      <c r="T120" s="14" t="s">
        <v>197</v>
      </c>
      <c r="U120" s="14"/>
      <c r="V120" s="81">
        <v>0</v>
      </c>
      <c r="W120" s="54"/>
      <c r="X120" s="54"/>
      <c r="Y120" s="148" t="s">
        <v>198</v>
      </c>
      <c r="Z120" s="144" t="s">
        <v>198</v>
      </c>
      <c r="AA120" s="81">
        <v>0</v>
      </c>
      <c r="AB120" s="14" t="s">
        <v>198</v>
      </c>
      <c r="AC120" s="23" t="s">
        <v>198</v>
      </c>
      <c r="AD120" s="139">
        <v>0</v>
      </c>
      <c r="AE120" s="171"/>
      <c r="AF120" s="172"/>
      <c r="AG120" s="104"/>
      <c r="AH120" s="135"/>
      <c r="AI120" s="108"/>
      <c r="AJ120" s="147"/>
      <c r="AK120" s="147"/>
      <c r="AL120" s="152"/>
      <c r="AM120" s="34"/>
      <c r="AN120" s="15"/>
      <c r="AO120" s="14"/>
      <c r="AP120" s="23"/>
      <c r="AQ120" s="156"/>
      <c r="AR120" s="123"/>
      <c r="AS120" s="156"/>
      <c r="AT120" s="123"/>
      <c r="AU120" s="156"/>
      <c r="AV120" s="123"/>
      <c r="AW120" s="156"/>
      <c r="AX120" s="179"/>
      <c r="AY120" s="184"/>
    </row>
    <row r="121" spans="2:51" ht="22.5" customHeight="1">
      <c r="B121" s="200" t="s">
        <v>178</v>
      </c>
      <c r="C121" s="197"/>
      <c r="D121" s="115"/>
      <c r="E121" s="95">
        <v>0</v>
      </c>
      <c r="F121" s="162"/>
      <c r="G121" s="119"/>
      <c r="H121" s="128"/>
      <c r="I121" s="15"/>
      <c r="J121" s="101" t="s">
        <v>52</v>
      </c>
      <c r="K121" s="166" t="s">
        <v>197</v>
      </c>
      <c r="L121" s="55" t="s">
        <v>198</v>
      </c>
      <c r="M121" s="104">
        <v>0</v>
      </c>
      <c r="N121" s="104">
        <v>0</v>
      </c>
      <c r="O121" s="104">
        <v>0</v>
      </c>
      <c r="P121" s="104">
        <v>0</v>
      </c>
      <c r="Q121" s="104">
        <v>0</v>
      </c>
      <c r="R121" s="104">
        <v>0</v>
      </c>
      <c r="S121" s="104">
        <v>0</v>
      </c>
      <c r="T121" s="14" t="s">
        <v>197</v>
      </c>
      <c r="U121" s="14"/>
      <c r="V121" s="81">
        <v>0</v>
      </c>
      <c r="W121" s="54"/>
      <c r="X121" s="54"/>
      <c r="Y121" s="148" t="s">
        <v>198</v>
      </c>
      <c r="Z121" s="144" t="s">
        <v>198</v>
      </c>
      <c r="AA121" s="81">
        <v>0</v>
      </c>
      <c r="AB121" s="14" t="s">
        <v>198</v>
      </c>
      <c r="AC121" s="23" t="s">
        <v>198</v>
      </c>
      <c r="AD121" s="139">
        <v>0</v>
      </c>
      <c r="AE121" s="171"/>
      <c r="AF121" s="172"/>
      <c r="AG121" s="104"/>
      <c r="AH121" s="135"/>
      <c r="AI121" s="108"/>
      <c r="AJ121" s="147"/>
      <c r="AK121" s="147"/>
      <c r="AL121" s="152"/>
      <c r="AM121" s="34"/>
      <c r="AN121" s="15"/>
      <c r="AO121" s="14"/>
      <c r="AP121" s="23"/>
      <c r="AQ121" s="156"/>
      <c r="AR121" s="123"/>
      <c r="AS121" s="156"/>
      <c r="AT121" s="123"/>
      <c r="AU121" s="156"/>
      <c r="AV121" s="123"/>
      <c r="AW121" s="156"/>
      <c r="AX121" s="179"/>
      <c r="AY121" s="184"/>
    </row>
    <row r="122" spans="2:51" ht="22.5" customHeight="1">
      <c r="B122" s="13" t="s">
        <v>85</v>
      </c>
      <c r="C122" s="112" t="s">
        <v>98</v>
      </c>
      <c r="D122" s="115"/>
      <c r="E122" s="95">
        <v>0</v>
      </c>
      <c r="F122" s="162"/>
      <c r="G122" s="119"/>
      <c r="H122" s="128">
        <v>12</v>
      </c>
      <c r="I122" s="15">
        <v>306</v>
      </c>
      <c r="J122" s="101" t="s">
        <v>112</v>
      </c>
      <c r="K122" s="166" t="s">
        <v>56</v>
      </c>
      <c r="L122" s="55">
        <v>2</v>
      </c>
      <c r="M122" s="104" t="s">
        <v>170</v>
      </c>
      <c r="N122" s="104">
        <v>0</v>
      </c>
      <c r="O122" s="104" t="s">
        <v>230</v>
      </c>
      <c r="P122" s="104" t="s">
        <v>222</v>
      </c>
      <c r="Q122" s="104">
        <v>0</v>
      </c>
      <c r="R122" s="104">
        <v>0</v>
      </c>
      <c r="S122" s="104">
        <v>0</v>
      </c>
      <c r="T122" s="14">
        <v>47</v>
      </c>
      <c r="U122" s="14">
        <v>3</v>
      </c>
      <c r="V122" s="81">
        <v>6</v>
      </c>
      <c r="W122" s="54"/>
      <c r="X122" s="54"/>
      <c r="Y122" s="148">
        <v>3</v>
      </c>
      <c r="Z122" s="144">
        <v>6</v>
      </c>
      <c r="AA122" s="81">
        <v>0</v>
      </c>
      <c r="AB122" s="14">
        <v>1035.5039999999999</v>
      </c>
      <c r="AC122" s="23">
        <v>165680.63999999998</v>
      </c>
      <c r="AD122" s="139" t="s">
        <v>223</v>
      </c>
      <c r="AE122" s="171"/>
      <c r="AF122" s="172"/>
      <c r="AG122" s="104"/>
      <c r="AH122" s="135"/>
      <c r="AI122" s="108"/>
      <c r="AJ122" s="147"/>
      <c r="AK122" s="147">
        <f t="shared" si="15"/>
        <v>0</v>
      </c>
      <c r="AL122" s="152">
        <f t="shared" si="16"/>
        <v>0</v>
      </c>
      <c r="AM122" s="34"/>
      <c r="AN122" s="15">
        <f t="shared" si="17"/>
        <v>0</v>
      </c>
      <c r="AO122" s="14"/>
      <c r="AP122" s="23">
        <f t="shared" si="18"/>
        <v>0</v>
      </c>
      <c r="AQ122" s="156"/>
      <c r="AR122" s="123"/>
      <c r="AS122" s="156"/>
      <c r="AT122" s="123"/>
      <c r="AU122" s="156"/>
      <c r="AV122" s="123"/>
      <c r="AW122" s="156"/>
      <c r="AX122" s="179"/>
      <c r="AY122" s="184">
        <f t="shared" si="19"/>
        <v>0</v>
      </c>
    </row>
    <row r="123" spans="2:51" ht="22.5" customHeight="1">
      <c r="B123" s="13" t="s">
        <v>85</v>
      </c>
      <c r="C123" s="112" t="s">
        <v>194</v>
      </c>
      <c r="D123" s="115"/>
      <c r="E123" s="95">
        <v>0</v>
      </c>
      <c r="F123" s="162"/>
      <c r="G123" s="119"/>
      <c r="H123" s="128">
        <v>3</v>
      </c>
      <c r="I123" s="15">
        <v>306</v>
      </c>
      <c r="J123" s="101" t="s">
        <v>105</v>
      </c>
      <c r="K123" s="166" t="s">
        <v>57</v>
      </c>
      <c r="L123" s="55">
        <v>1</v>
      </c>
      <c r="M123" s="104" t="s">
        <v>34</v>
      </c>
      <c r="N123" s="104">
        <v>0</v>
      </c>
      <c r="O123" s="104" t="s">
        <v>219</v>
      </c>
      <c r="P123" s="104">
        <v>0</v>
      </c>
      <c r="Q123" s="104">
        <v>0</v>
      </c>
      <c r="R123" s="104">
        <v>0</v>
      </c>
      <c r="S123" s="104">
        <v>0</v>
      </c>
      <c r="T123" s="14">
        <v>26</v>
      </c>
      <c r="U123" s="14">
        <v>1</v>
      </c>
      <c r="V123" s="81">
        <v>1</v>
      </c>
      <c r="W123" s="54"/>
      <c r="X123" s="54"/>
      <c r="Y123" s="148">
        <v>1</v>
      </c>
      <c r="Z123" s="144">
        <v>1</v>
      </c>
      <c r="AA123" s="81">
        <v>0</v>
      </c>
      <c r="AB123" s="14">
        <v>23.867999999999999</v>
      </c>
      <c r="AC123" s="23">
        <v>3818.8799999999997</v>
      </c>
      <c r="AD123" s="139" t="s">
        <v>32</v>
      </c>
      <c r="AE123" s="171"/>
      <c r="AF123" s="172"/>
      <c r="AG123" s="104"/>
      <c r="AH123" s="135"/>
      <c r="AI123" s="108"/>
      <c r="AJ123" s="147"/>
      <c r="AK123" s="147">
        <f t="shared" si="15"/>
        <v>0</v>
      </c>
      <c r="AL123" s="152">
        <f t="shared" si="16"/>
        <v>0</v>
      </c>
      <c r="AM123" s="34"/>
      <c r="AN123" s="15">
        <f t="shared" si="17"/>
        <v>0</v>
      </c>
      <c r="AO123" s="14"/>
      <c r="AP123" s="23">
        <f t="shared" si="18"/>
        <v>0</v>
      </c>
      <c r="AQ123" s="156"/>
      <c r="AR123" s="123"/>
      <c r="AS123" s="156"/>
      <c r="AT123" s="123"/>
      <c r="AU123" s="156"/>
      <c r="AV123" s="123"/>
      <c r="AW123" s="156"/>
      <c r="AX123" s="179"/>
      <c r="AY123" s="184">
        <f t="shared" si="19"/>
        <v>0</v>
      </c>
    </row>
    <row r="124" spans="2:51" ht="22.5" customHeight="1">
      <c r="B124" s="13" t="s">
        <v>85</v>
      </c>
      <c r="C124" s="112" t="s">
        <v>195</v>
      </c>
      <c r="D124" s="115"/>
      <c r="E124" s="95">
        <v>0</v>
      </c>
      <c r="F124" s="162"/>
      <c r="G124" s="119"/>
      <c r="H124" s="128">
        <v>3</v>
      </c>
      <c r="I124" s="15">
        <v>306</v>
      </c>
      <c r="J124" s="101" t="s">
        <v>105</v>
      </c>
      <c r="K124" s="166" t="s">
        <v>57</v>
      </c>
      <c r="L124" s="55">
        <v>1</v>
      </c>
      <c r="M124" s="104" t="s">
        <v>34</v>
      </c>
      <c r="N124" s="104">
        <v>0</v>
      </c>
      <c r="O124" s="104" t="s">
        <v>219</v>
      </c>
      <c r="P124" s="104">
        <v>0</v>
      </c>
      <c r="Q124" s="104">
        <v>0</v>
      </c>
      <c r="R124" s="104">
        <v>0</v>
      </c>
      <c r="S124" s="104">
        <v>0</v>
      </c>
      <c r="T124" s="14">
        <v>26</v>
      </c>
      <c r="U124" s="14">
        <v>1</v>
      </c>
      <c r="V124" s="81">
        <v>1</v>
      </c>
      <c r="W124" s="54"/>
      <c r="X124" s="54"/>
      <c r="Y124" s="148">
        <v>1</v>
      </c>
      <c r="Z124" s="144">
        <v>1</v>
      </c>
      <c r="AA124" s="81">
        <v>0</v>
      </c>
      <c r="AB124" s="14">
        <v>23.867999999999999</v>
      </c>
      <c r="AC124" s="23">
        <v>3818.8799999999997</v>
      </c>
      <c r="AD124" s="139" t="s">
        <v>32</v>
      </c>
      <c r="AE124" s="171"/>
      <c r="AF124" s="172"/>
      <c r="AG124" s="104"/>
      <c r="AH124" s="135"/>
      <c r="AI124" s="108"/>
      <c r="AJ124" s="147"/>
      <c r="AK124" s="147">
        <f t="shared" si="15"/>
        <v>0</v>
      </c>
      <c r="AL124" s="152">
        <f t="shared" si="16"/>
        <v>0</v>
      </c>
      <c r="AM124" s="34"/>
      <c r="AN124" s="15">
        <f t="shared" si="17"/>
        <v>0</v>
      </c>
      <c r="AO124" s="14"/>
      <c r="AP124" s="23">
        <f t="shared" si="18"/>
        <v>0</v>
      </c>
      <c r="AQ124" s="156"/>
      <c r="AR124" s="123"/>
      <c r="AS124" s="156"/>
      <c r="AT124" s="123"/>
      <c r="AU124" s="156"/>
      <c r="AV124" s="123"/>
      <c r="AW124" s="156"/>
      <c r="AX124" s="179"/>
      <c r="AY124" s="184">
        <f t="shared" si="19"/>
        <v>0</v>
      </c>
    </row>
    <row r="125" spans="2:51" ht="22.5" customHeight="1">
      <c r="B125" s="13" t="s">
        <v>85</v>
      </c>
      <c r="C125" s="112" t="s">
        <v>161</v>
      </c>
      <c r="D125" s="115"/>
      <c r="E125" s="95">
        <v>0</v>
      </c>
      <c r="F125" s="162"/>
      <c r="G125" s="119"/>
      <c r="H125" s="128">
        <v>1</v>
      </c>
      <c r="I125" s="15">
        <v>306</v>
      </c>
      <c r="J125" s="101" t="s">
        <v>162</v>
      </c>
      <c r="K125" s="166" t="s">
        <v>31</v>
      </c>
      <c r="L125" s="55">
        <v>1</v>
      </c>
      <c r="M125" s="104" t="s">
        <v>67</v>
      </c>
      <c r="N125" s="104">
        <v>0</v>
      </c>
      <c r="O125" s="104">
        <v>0</v>
      </c>
      <c r="P125" s="104" t="s">
        <v>257</v>
      </c>
      <c r="Q125" s="104">
        <v>0</v>
      </c>
      <c r="R125" s="104">
        <v>0</v>
      </c>
      <c r="S125" s="104">
        <v>0</v>
      </c>
      <c r="T125" s="14">
        <v>275</v>
      </c>
      <c r="U125" s="14">
        <v>4</v>
      </c>
      <c r="V125" s="81">
        <v>4</v>
      </c>
      <c r="W125" s="54"/>
      <c r="X125" s="54"/>
      <c r="Y125" s="148">
        <v>4</v>
      </c>
      <c r="Z125" s="144">
        <v>4</v>
      </c>
      <c r="AA125" s="81">
        <v>0</v>
      </c>
      <c r="AB125" s="14">
        <v>336.6</v>
      </c>
      <c r="AC125" s="23">
        <v>53856</v>
      </c>
      <c r="AD125" s="139" t="s">
        <v>32</v>
      </c>
      <c r="AE125" s="171"/>
      <c r="AF125" s="172"/>
      <c r="AG125" s="104"/>
      <c r="AH125" s="135"/>
      <c r="AI125" s="108"/>
      <c r="AJ125" s="147"/>
      <c r="AK125" s="147">
        <f t="shared" si="15"/>
        <v>0</v>
      </c>
      <c r="AL125" s="152">
        <f t="shared" si="16"/>
        <v>0</v>
      </c>
      <c r="AM125" s="34"/>
      <c r="AN125" s="15">
        <f t="shared" si="17"/>
        <v>0</v>
      </c>
      <c r="AO125" s="14"/>
      <c r="AP125" s="23">
        <f t="shared" si="18"/>
        <v>0</v>
      </c>
      <c r="AQ125" s="156"/>
      <c r="AR125" s="123"/>
      <c r="AS125" s="156"/>
      <c r="AT125" s="123"/>
      <c r="AU125" s="156"/>
      <c r="AV125" s="123"/>
      <c r="AW125" s="156"/>
      <c r="AX125" s="179"/>
      <c r="AY125" s="184">
        <f t="shared" si="19"/>
        <v>0</v>
      </c>
    </row>
    <row r="126" spans="2:51" ht="22.5" customHeight="1">
      <c r="B126" s="13"/>
      <c r="C126" s="112"/>
      <c r="D126" s="115"/>
      <c r="E126" s="95">
        <v>0</v>
      </c>
      <c r="F126" s="162"/>
      <c r="G126" s="119"/>
      <c r="H126" s="128"/>
      <c r="I126" s="15"/>
      <c r="J126" s="101" t="s">
        <v>52</v>
      </c>
      <c r="K126" s="166" t="s">
        <v>197</v>
      </c>
      <c r="L126" s="55" t="s">
        <v>198</v>
      </c>
      <c r="M126" s="104">
        <v>0</v>
      </c>
      <c r="N126" s="104">
        <v>0</v>
      </c>
      <c r="O126" s="104">
        <v>0</v>
      </c>
      <c r="P126" s="104">
        <v>0</v>
      </c>
      <c r="Q126" s="104">
        <v>0</v>
      </c>
      <c r="R126" s="104">
        <v>0</v>
      </c>
      <c r="S126" s="104">
        <v>0</v>
      </c>
      <c r="T126" s="14" t="s">
        <v>197</v>
      </c>
      <c r="U126" s="14"/>
      <c r="V126" s="81">
        <v>0</v>
      </c>
      <c r="W126" s="54"/>
      <c r="X126" s="54"/>
      <c r="Y126" s="148" t="s">
        <v>198</v>
      </c>
      <c r="Z126" s="144" t="s">
        <v>198</v>
      </c>
      <c r="AA126" s="81">
        <v>0</v>
      </c>
      <c r="AB126" s="14" t="s">
        <v>198</v>
      </c>
      <c r="AC126" s="23" t="s">
        <v>198</v>
      </c>
      <c r="AD126" s="139">
        <v>0</v>
      </c>
      <c r="AE126" s="171"/>
      <c r="AF126" s="172"/>
      <c r="AG126" s="104"/>
      <c r="AH126" s="135"/>
      <c r="AI126" s="108"/>
      <c r="AJ126" s="147"/>
      <c r="AK126" s="147"/>
      <c r="AL126" s="152"/>
      <c r="AM126" s="34"/>
      <c r="AN126" s="15"/>
      <c r="AO126" s="14"/>
      <c r="AP126" s="23"/>
      <c r="AQ126" s="156"/>
      <c r="AR126" s="123"/>
      <c r="AS126" s="156"/>
      <c r="AT126" s="123"/>
      <c r="AU126" s="156"/>
      <c r="AV126" s="123"/>
      <c r="AW126" s="156"/>
      <c r="AX126" s="179"/>
      <c r="AY126" s="184"/>
    </row>
    <row r="127" spans="2:51" ht="22.5" customHeight="1">
      <c r="B127" s="13" t="s">
        <v>163</v>
      </c>
      <c r="C127" s="112" t="s">
        <v>164</v>
      </c>
      <c r="D127" s="198"/>
      <c r="E127" s="95">
        <v>0</v>
      </c>
      <c r="F127" s="162"/>
      <c r="G127" s="119"/>
      <c r="H127" s="128">
        <v>1</v>
      </c>
      <c r="I127" s="15">
        <v>306</v>
      </c>
      <c r="J127" s="101" t="s">
        <v>165</v>
      </c>
      <c r="K127" s="166" t="s">
        <v>262</v>
      </c>
      <c r="L127" s="55">
        <v>1</v>
      </c>
      <c r="M127" s="104" t="s">
        <v>172</v>
      </c>
      <c r="N127" s="104">
        <v>0</v>
      </c>
      <c r="O127" s="104">
        <v>0</v>
      </c>
      <c r="P127" s="104" t="s">
        <v>257</v>
      </c>
      <c r="Q127" s="104">
        <v>0</v>
      </c>
      <c r="R127" s="104">
        <v>0</v>
      </c>
      <c r="S127" s="104">
        <v>0</v>
      </c>
      <c r="T127" s="14">
        <v>150</v>
      </c>
      <c r="U127" s="201">
        <v>33</v>
      </c>
      <c r="V127" s="81">
        <v>33</v>
      </c>
      <c r="W127" s="54"/>
      <c r="X127" s="54"/>
      <c r="Y127" s="148">
        <v>33</v>
      </c>
      <c r="Z127" s="144">
        <v>33</v>
      </c>
      <c r="AA127" s="81">
        <v>0</v>
      </c>
      <c r="AB127" s="14">
        <v>1514.7</v>
      </c>
      <c r="AC127" s="23">
        <v>242352</v>
      </c>
      <c r="AD127" s="139" t="s">
        <v>32</v>
      </c>
      <c r="AE127" s="171"/>
      <c r="AF127" s="172"/>
      <c r="AG127" s="104"/>
      <c r="AH127" s="135"/>
      <c r="AI127" s="108"/>
      <c r="AJ127" s="147"/>
      <c r="AK127" s="147">
        <f t="shared" si="15"/>
        <v>0</v>
      </c>
      <c r="AL127" s="152">
        <f t="shared" si="16"/>
        <v>0</v>
      </c>
      <c r="AM127" s="34"/>
      <c r="AN127" s="15">
        <f t="shared" si="17"/>
        <v>0</v>
      </c>
      <c r="AO127" s="14"/>
      <c r="AP127" s="23">
        <f t="shared" si="18"/>
        <v>0</v>
      </c>
      <c r="AQ127" s="156"/>
      <c r="AR127" s="123"/>
      <c r="AS127" s="156"/>
      <c r="AT127" s="123"/>
      <c r="AU127" s="156"/>
      <c r="AV127" s="123"/>
      <c r="AW127" s="156"/>
      <c r="AX127" s="179"/>
      <c r="AY127" s="184">
        <f t="shared" si="19"/>
        <v>0</v>
      </c>
    </row>
    <row r="128" spans="2:51" ht="22.5" customHeight="1">
      <c r="B128" s="13"/>
      <c r="C128" s="112"/>
      <c r="D128" s="115"/>
      <c r="E128" s="95">
        <v>0</v>
      </c>
      <c r="F128" s="162"/>
      <c r="G128" s="119"/>
      <c r="H128" s="128"/>
      <c r="I128" s="15"/>
      <c r="J128" s="101" t="s">
        <v>52</v>
      </c>
      <c r="K128" s="166" t="s">
        <v>197</v>
      </c>
      <c r="L128" s="55" t="s">
        <v>198</v>
      </c>
      <c r="M128" s="104">
        <v>0</v>
      </c>
      <c r="N128" s="104">
        <v>0</v>
      </c>
      <c r="O128" s="104">
        <v>0</v>
      </c>
      <c r="P128" s="104">
        <v>0</v>
      </c>
      <c r="Q128" s="104">
        <v>0</v>
      </c>
      <c r="R128" s="104">
        <v>0</v>
      </c>
      <c r="S128" s="104">
        <v>0</v>
      </c>
      <c r="T128" s="14" t="s">
        <v>197</v>
      </c>
      <c r="U128" s="14"/>
      <c r="V128" s="81">
        <v>0</v>
      </c>
      <c r="W128" s="54"/>
      <c r="X128" s="54"/>
      <c r="Y128" s="148" t="s">
        <v>198</v>
      </c>
      <c r="Z128" s="144" t="s">
        <v>198</v>
      </c>
      <c r="AA128" s="81">
        <v>0</v>
      </c>
      <c r="AB128" s="14" t="s">
        <v>198</v>
      </c>
      <c r="AC128" s="23" t="s">
        <v>198</v>
      </c>
      <c r="AD128" s="139"/>
      <c r="AE128" s="171"/>
      <c r="AF128" s="172"/>
      <c r="AG128" s="104"/>
      <c r="AH128" s="135"/>
      <c r="AI128" s="108"/>
      <c r="AJ128" s="147"/>
      <c r="AK128" s="147"/>
      <c r="AL128" s="152"/>
      <c r="AM128" s="34"/>
      <c r="AN128" s="15"/>
      <c r="AO128" s="14"/>
      <c r="AP128" s="23"/>
      <c r="AQ128" s="156"/>
      <c r="AR128" s="123"/>
      <c r="AS128" s="156"/>
      <c r="AT128" s="123"/>
      <c r="AU128" s="156"/>
      <c r="AV128" s="123"/>
      <c r="AW128" s="156"/>
      <c r="AX128" s="179"/>
      <c r="AY128" s="184"/>
    </row>
    <row r="129" spans="2:51" ht="22.5" customHeight="1">
      <c r="B129" s="13"/>
      <c r="C129" s="112"/>
      <c r="D129" s="115"/>
      <c r="E129" s="95">
        <v>0</v>
      </c>
      <c r="F129" s="162"/>
      <c r="G129" s="119"/>
      <c r="H129" s="128"/>
      <c r="I129" s="15"/>
      <c r="J129" s="101" t="s">
        <v>52</v>
      </c>
      <c r="K129" s="166" t="s">
        <v>197</v>
      </c>
      <c r="L129" s="55" t="s">
        <v>198</v>
      </c>
      <c r="M129" s="104">
        <v>0</v>
      </c>
      <c r="N129" s="104">
        <v>0</v>
      </c>
      <c r="O129" s="104">
        <v>0</v>
      </c>
      <c r="P129" s="104">
        <v>0</v>
      </c>
      <c r="Q129" s="104">
        <v>0</v>
      </c>
      <c r="R129" s="104">
        <v>0</v>
      </c>
      <c r="S129" s="104">
        <v>0</v>
      </c>
      <c r="T129" s="14" t="s">
        <v>197</v>
      </c>
      <c r="U129" s="14"/>
      <c r="V129" s="81">
        <v>0</v>
      </c>
      <c r="W129" s="54"/>
      <c r="X129" s="54"/>
      <c r="Y129" s="148" t="s">
        <v>198</v>
      </c>
      <c r="Z129" s="144" t="s">
        <v>198</v>
      </c>
      <c r="AA129" s="81">
        <v>0</v>
      </c>
      <c r="AB129" s="14" t="s">
        <v>198</v>
      </c>
      <c r="AC129" s="23" t="s">
        <v>198</v>
      </c>
      <c r="AD129" s="139">
        <v>0</v>
      </c>
      <c r="AE129" s="171"/>
      <c r="AF129" s="172"/>
      <c r="AG129" s="104"/>
      <c r="AH129" s="135"/>
      <c r="AI129" s="108"/>
      <c r="AJ129" s="147"/>
      <c r="AK129" s="147"/>
      <c r="AL129" s="152"/>
      <c r="AM129" s="34"/>
      <c r="AN129" s="15"/>
      <c r="AO129" s="14"/>
      <c r="AP129" s="23"/>
      <c r="AQ129" s="156"/>
      <c r="AR129" s="123"/>
      <c r="AS129" s="156"/>
      <c r="AT129" s="123"/>
      <c r="AU129" s="156"/>
      <c r="AV129" s="123"/>
      <c r="AW129" s="156"/>
      <c r="AX129" s="179"/>
      <c r="AY129" s="184"/>
    </row>
    <row r="130" spans="2:51" ht="22.5" customHeight="1">
      <c r="B130" s="13"/>
      <c r="C130" s="112"/>
      <c r="D130" s="115"/>
      <c r="E130" s="95">
        <v>0</v>
      </c>
      <c r="F130" s="162"/>
      <c r="G130" s="119"/>
      <c r="H130" s="128"/>
      <c r="I130" s="15"/>
      <c r="J130" s="101" t="s">
        <v>52</v>
      </c>
      <c r="K130" s="167" t="s">
        <v>197</v>
      </c>
      <c r="L130" s="56" t="s">
        <v>198</v>
      </c>
      <c r="M130" s="105">
        <v>0</v>
      </c>
      <c r="N130" s="105">
        <v>0</v>
      </c>
      <c r="O130" s="105">
        <v>0</v>
      </c>
      <c r="P130" s="105">
        <v>0</v>
      </c>
      <c r="Q130" s="105">
        <v>0</v>
      </c>
      <c r="R130" s="105">
        <v>0</v>
      </c>
      <c r="S130" s="105">
        <v>0</v>
      </c>
      <c r="T130" s="21" t="s">
        <v>197</v>
      </c>
      <c r="U130" s="21"/>
      <c r="V130" s="81">
        <v>0</v>
      </c>
      <c r="W130" s="54"/>
      <c r="X130" s="54"/>
      <c r="Y130" s="148" t="s">
        <v>198</v>
      </c>
      <c r="Z130" s="144" t="s">
        <v>198</v>
      </c>
      <c r="AA130" s="81">
        <v>0</v>
      </c>
      <c r="AB130" s="21" t="s">
        <v>198</v>
      </c>
      <c r="AC130" s="24" t="s">
        <v>198</v>
      </c>
      <c r="AD130" s="141">
        <v>0</v>
      </c>
      <c r="AE130" s="173"/>
      <c r="AF130" s="174"/>
      <c r="AG130" s="105"/>
      <c r="AH130" s="136"/>
      <c r="AI130" s="109"/>
      <c r="AJ130" s="148"/>
      <c r="AK130" s="148"/>
      <c r="AL130" s="153"/>
      <c r="AM130" s="35"/>
      <c r="AN130" s="27"/>
      <c r="AO130" s="21"/>
      <c r="AP130" s="24"/>
      <c r="AQ130" s="156"/>
      <c r="AR130" s="123"/>
      <c r="AS130" s="156"/>
      <c r="AT130" s="123"/>
      <c r="AU130" s="156"/>
      <c r="AV130" s="123"/>
      <c r="AW130" s="156"/>
      <c r="AX130" s="179"/>
      <c r="AY130" s="185"/>
    </row>
    <row r="131" spans="2:51" ht="22.5" customHeight="1" thickBot="1">
      <c r="B131" s="16"/>
      <c r="C131" s="113"/>
      <c r="D131" s="116"/>
      <c r="E131" s="96">
        <v>0</v>
      </c>
      <c r="F131" s="163"/>
      <c r="G131" s="120"/>
      <c r="H131" s="129"/>
      <c r="I131" s="18"/>
      <c r="J131" s="102" t="s">
        <v>52</v>
      </c>
      <c r="K131" s="168" t="s">
        <v>197</v>
      </c>
      <c r="L131" s="57" t="s">
        <v>198</v>
      </c>
      <c r="M131" s="106">
        <v>0</v>
      </c>
      <c r="N131" s="111">
        <v>0</v>
      </c>
      <c r="O131" s="106">
        <v>0</v>
      </c>
      <c r="P131" s="106">
        <v>0</v>
      </c>
      <c r="Q131" s="106">
        <v>0</v>
      </c>
      <c r="R131" s="106">
        <v>0</v>
      </c>
      <c r="S131" s="111">
        <v>0</v>
      </c>
      <c r="T131" s="17" t="s">
        <v>197</v>
      </c>
      <c r="U131" s="17"/>
      <c r="V131" s="81">
        <v>0</v>
      </c>
      <c r="W131" s="84"/>
      <c r="X131" s="84"/>
      <c r="Y131" s="150" t="s">
        <v>198</v>
      </c>
      <c r="Z131" s="145" t="s">
        <v>198</v>
      </c>
      <c r="AA131" s="99">
        <v>0</v>
      </c>
      <c r="AB131" s="17" t="s">
        <v>198</v>
      </c>
      <c r="AC131" s="25" t="s">
        <v>198</v>
      </c>
      <c r="AD131" s="142">
        <v>0</v>
      </c>
      <c r="AE131" s="175"/>
      <c r="AF131" s="176"/>
      <c r="AG131" s="106"/>
      <c r="AH131" s="137"/>
      <c r="AI131" s="110"/>
      <c r="AJ131" s="149"/>
      <c r="AK131" s="149"/>
      <c r="AL131" s="154"/>
      <c r="AM131" s="36"/>
      <c r="AN131" s="18"/>
      <c r="AO131" s="17"/>
      <c r="AP131" s="25"/>
      <c r="AQ131" s="157"/>
      <c r="AR131" s="124"/>
      <c r="AS131" s="157"/>
      <c r="AT131" s="124"/>
      <c r="AU131" s="157"/>
      <c r="AV131" s="124"/>
      <c r="AW131" s="157"/>
      <c r="AX131" s="180"/>
      <c r="AY131" s="186"/>
    </row>
    <row r="132" spans="2:51" ht="30" customHeight="1" thickTop="1"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58" t="s">
        <v>41</v>
      </c>
      <c r="AC132" s="58" t="s">
        <v>40</v>
      </c>
      <c r="AE132" s="19"/>
      <c r="AF132" s="19"/>
      <c r="AG132" s="19"/>
      <c r="AH132" s="19"/>
      <c r="AI132" s="19"/>
      <c r="AJ132" s="26"/>
      <c r="AK132" s="61" t="s">
        <v>183</v>
      </c>
      <c r="AL132" s="61" t="s">
        <v>184</v>
      </c>
      <c r="AM132" s="211" t="s">
        <v>28</v>
      </c>
      <c r="AN132" s="30">
        <f>SUM(AN10:AN131)</f>
        <v>0</v>
      </c>
      <c r="AO132" s="29" t="s">
        <v>29</v>
      </c>
      <c r="AP132" s="30">
        <f>SUM(AP10:AP131)</f>
        <v>0</v>
      </c>
      <c r="AQ132" s="29" t="s">
        <v>72</v>
      </c>
      <c r="AR132" s="30">
        <f>SUM(AQ10:AQ131)</f>
        <v>0</v>
      </c>
      <c r="AS132" s="158" t="s">
        <v>80</v>
      </c>
      <c r="AT132" s="30">
        <f>SUM(AS10:AS131)</f>
        <v>0</v>
      </c>
      <c r="AU132" s="158" t="s">
        <v>81</v>
      </c>
      <c r="AV132" s="30">
        <f>SUM(AU10:AU131)</f>
        <v>0</v>
      </c>
      <c r="AW132" s="158" t="s">
        <v>82</v>
      </c>
      <c r="AX132" s="30">
        <f>SUM(AW10:AW131)</f>
        <v>0</v>
      </c>
      <c r="AY132" s="443" t="s">
        <v>190</v>
      </c>
    </row>
    <row r="133" spans="2:51" ht="15" customHeight="1" thickBot="1">
      <c r="AB133" s="59" t="s">
        <v>42</v>
      </c>
      <c r="AC133" s="60">
        <v>10</v>
      </c>
      <c r="AK133" s="62" t="s">
        <v>42</v>
      </c>
      <c r="AL133" s="62">
        <f>$D$4</f>
        <v>10</v>
      </c>
      <c r="AM133" s="212"/>
      <c r="AN133" s="29"/>
      <c r="AO133" s="29"/>
      <c r="AP133" s="30"/>
      <c r="AY133" s="444"/>
    </row>
    <row r="134" spans="2:51" s="1" customFormat="1" ht="33" customHeight="1" thickTop="1" thickBot="1">
      <c r="B134" s="37"/>
      <c r="C134" s="37"/>
      <c r="D134" s="38"/>
      <c r="E134" s="38"/>
      <c r="F134" s="38"/>
      <c r="G134" s="38"/>
      <c r="AB134" s="97">
        <v>53672.484000000004</v>
      </c>
      <c r="AC134" s="86">
        <v>8587597.4400000032</v>
      </c>
      <c r="AD134" s="42"/>
      <c r="AE134" s="42"/>
      <c r="AF134" s="42"/>
      <c r="AG134" s="42"/>
      <c r="AH134" s="42"/>
      <c r="AI134" s="42"/>
      <c r="AJ134" s="42"/>
      <c r="AK134" s="98">
        <f t="array" ref="AK134">SUM(IF(ISERROR(AK10:AK131),0,(AK10:AK131)))</f>
        <v>0</v>
      </c>
      <c r="AL134" s="65">
        <f t="array" ref="AL134">SUM(IF(ISERROR(AL10:AL131),0,(AL10:AL131)))</f>
        <v>0</v>
      </c>
      <c r="AM134" s="213"/>
      <c r="AN134" s="45"/>
      <c r="AO134" s="29"/>
      <c r="AP134" s="30"/>
      <c r="AQ134" s="83"/>
      <c r="AR134" s="83"/>
      <c r="AS134" s="83"/>
      <c r="AT134" s="83"/>
      <c r="AU134" s="83"/>
      <c r="AV134" s="83"/>
      <c r="AW134" s="83"/>
      <c r="AX134" s="83"/>
      <c r="AY134" s="41">
        <f t="array" ref="AY134">SUM(IF(ISERROR(AY10:AY131),0,(AY10:AY131)))</f>
        <v>0</v>
      </c>
    </row>
    <row r="135" spans="2:51" s="1" customFormat="1" ht="39.950000000000003" customHeight="1" thickTop="1" thickBot="1">
      <c r="B135" s="37"/>
      <c r="C135" s="37"/>
      <c r="D135" s="38"/>
      <c r="E135" s="38"/>
      <c r="F135" s="38"/>
      <c r="G135" s="38"/>
      <c r="AB135" s="87"/>
      <c r="AC135" s="88"/>
      <c r="AD135" s="42"/>
      <c r="AE135" s="42"/>
      <c r="AF135" s="42"/>
      <c r="AG135" s="42"/>
      <c r="AH135" s="42"/>
      <c r="AI135" s="42"/>
      <c r="AJ135" s="42"/>
      <c r="AK135" s="87"/>
      <c r="AL135" s="88"/>
      <c r="AM135" s="48"/>
      <c r="AN135" s="45"/>
      <c r="AO135" s="29"/>
      <c r="AP135" s="30"/>
      <c r="AQ135" s="83"/>
      <c r="AR135" s="83"/>
      <c r="AS135" s="83"/>
      <c r="AT135" s="83"/>
      <c r="AU135" s="83"/>
      <c r="AV135" s="83"/>
      <c r="AW135" s="83"/>
      <c r="AX135" s="83"/>
      <c r="AY135" s="52" t="s">
        <v>191</v>
      </c>
    </row>
    <row r="136" spans="2:51" s="1" customFormat="1" ht="33" customHeight="1" thickTop="1" thickBot="1">
      <c r="B136" s="37"/>
      <c r="C136" s="37"/>
      <c r="D136" s="38"/>
      <c r="E136" s="38"/>
      <c r="F136" s="38"/>
      <c r="G136" s="38"/>
      <c r="AB136" s="87"/>
      <c r="AC136" s="88"/>
      <c r="AD136" s="42"/>
      <c r="AE136" s="42"/>
      <c r="AF136" s="42"/>
      <c r="AG136" s="42"/>
      <c r="AH136" s="42"/>
      <c r="AI136" s="42"/>
      <c r="AJ136" s="42"/>
      <c r="AK136" s="209" t="s">
        <v>186</v>
      </c>
      <c r="AL136" s="63" t="s">
        <v>187</v>
      </c>
      <c r="AM136" s="48"/>
      <c r="AN136" s="45"/>
      <c r="AO136" s="29"/>
      <c r="AP136" s="30"/>
      <c r="AQ136" s="83"/>
      <c r="AR136" s="83"/>
      <c r="AS136" s="83"/>
      <c r="AT136" s="83"/>
      <c r="AU136" s="83"/>
      <c r="AV136" s="83"/>
      <c r="AW136" s="83"/>
      <c r="AX136" s="83"/>
      <c r="AY136" s="41">
        <f>AY134*1.1</f>
        <v>0</v>
      </c>
    </row>
    <row r="137" spans="2:51" s="1" customFormat="1" ht="22.5" customHeight="1" thickTop="1" thickBot="1">
      <c r="B137" s="37"/>
      <c r="C137" s="37"/>
      <c r="D137" s="38"/>
      <c r="E137" s="38"/>
      <c r="F137" s="38"/>
      <c r="G137" s="38"/>
      <c r="AB137" s="39"/>
      <c r="AC137" s="42"/>
      <c r="AD137" s="42"/>
      <c r="AE137" s="42"/>
      <c r="AF137" s="42"/>
      <c r="AG137" s="42"/>
      <c r="AH137" s="42"/>
      <c r="AI137" s="42"/>
      <c r="AJ137" s="42"/>
      <c r="AK137" s="210">
        <f>$D$4</f>
        <v>10</v>
      </c>
      <c r="AL137" s="64">
        <f>$D$4</f>
        <v>10</v>
      </c>
      <c r="AM137" s="44"/>
      <c r="AN137" s="42"/>
      <c r="AO137" s="46"/>
      <c r="AP137" s="42"/>
      <c r="AQ137" s="83"/>
      <c r="AR137" s="83"/>
      <c r="AS137" s="83"/>
      <c r="AT137" s="83"/>
      <c r="AU137" s="83"/>
      <c r="AV137" s="83"/>
      <c r="AW137" s="83"/>
      <c r="AX137" s="83"/>
    </row>
    <row r="138" spans="2:51" ht="39.950000000000003" customHeight="1" thickTop="1" thickBot="1">
      <c r="AB138" s="40"/>
      <c r="AC138" s="43"/>
      <c r="AD138" s="40"/>
      <c r="AE138" s="40"/>
      <c r="AF138" s="40"/>
      <c r="AG138" s="40"/>
      <c r="AH138" s="40"/>
      <c r="AI138" s="40"/>
      <c r="AJ138" s="40"/>
      <c r="AK138" s="65">
        <f>AC134-AL134</f>
        <v>8587597.4400000032</v>
      </c>
      <c r="AL138" s="86">
        <v>1660704</v>
      </c>
      <c r="AM138" s="49"/>
      <c r="AN138" s="47"/>
      <c r="AO138" s="446"/>
      <c r="AP138" s="446"/>
      <c r="AV138" s="121"/>
      <c r="AW138" s="121"/>
      <c r="AX138" s="121"/>
    </row>
    <row r="139" spans="2:51" ht="37.5" customHeight="1" thickTop="1">
      <c r="AM139" s="50"/>
      <c r="AV139" s="121"/>
      <c r="AW139" s="445"/>
      <c r="AX139" s="445"/>
    </row>
    <row r="140" spans="2:51" ht="39.950000000000003" customHeight="1">
      <c r="AV140" s="121"/>
      <c r="AW140" s="445"/>
      <c r="AX140" s="445"/>
    </row>
    <row r="141" spans="2:51" ht="37.5" customHeight="1">
      <c r="AV141" s="121"/>
      <c r="AW141" s="445"/>
      <c r="AX141" s="445"/>
    </row>
  </sheetData>
  <autoFilter ref="B8:AL138"/>
  <mergeCells count="28">
    <mergeCell ref="N8:N9"/>
    <mergeCell ref="AY132:AY133"/>
    <mergeCell ref="AW139:AX139"/>
    <mergeCell ref="AW140:AX140"/>
    <mergeCell ref="AW141:AX141"/>
    <mergeCell ref="AO138:AP138"/>
    <mergeCell ref="B8:B9"/>
    <mergeCell ref="C8:C9"/>
    <mergeCell ref="D8:D9"/>
    <mergeCell ref="J8:J9"/>
    <mergeCell ref="K8:K9"/>
    <mergeCell ref="E8:E9"/>
    <mergeCell ref="AM7:AN7"/>
    <mergeCell ref="AO7:AP7"/>
    <mergeCell ref="J7:AC7"/>
    <mergeCell ref="AD7:AL7"/>
    <mergeCell ref="S8:S9"/>
    <mergeCell ref="AD8:AD9"/>
    <mergeCell ref="AE8:AE9"/>
    <mergeCell ref="AF8:AF9"/>
    <mergeCell ref="AG8:AG9"/>
    <mergeCell ref="L8:L9"/>
    <mergeCell ref="O8:O9"/>
    <mergeCell ref="M8:M9"/>
    <mergeCell ref="P8:P9"/>
    <mergeCell ref="AA8:AA9"/>
    <mergeCell ref="Q8:Q9"/>
    <mergeCell ref="R8:R9"/>
  </mergeCells>
  <phoneticPr fontId="105"/>
  <conditionalFormatting sqref="AJ11 Y10:Y12 AJ98:AJ110 Y98:Y110 AJ16:AJ75 Y78:Y84 AJ77:AJ84 AJ86:AJ96 Y86:Y96 Y16:Y75 Y113:Y131 AJ113:AJ131">
    <cfRule type="expression" dxfId="32" priority="18">
      <formula>Y10="手入力"</formula>
    </cfRule>
  </conditionalFormatting>
  <conditionalFormatting sqref="AJ10:AJ12">
    <cfRule type="expression" dxfId="31" priority="17">
      <formula>AJ10="手入力"</formula>
    </cfRule>
  </conditionalFormatting>
  <conditionalFormatting sqref="Y13:Y14">
    <cfRule type="expression" dxfId="30" priority="16">
      <formula>Y13="手入力"</formula>
    </cfRule>
  </conditionalFormatting>
  <conditionalFormatting sqref="AJ13:AJ14">
    <cfRule type="expression" dxfId="29" priority="15">
      <formula>AJ13="手入力"</formula>
    </cfRule>
  </conditionalFormatting>
  <conditionalFormatting sqref="Y15">
    <cfRule type="expression" dxfId="28" priority="10">
      <formula>Y15="手入力"</formula>
    </cfRule>
  </conditionalFormatting>
  <conditionalFormatting sqref="AJ15">
    <cfRule type="expression" dxfId="27" priority="9">
      <formula>AJ15="手入力"</formula>
    </cfRule>
  </conditionalFormatting>
  <conditionalFormatting sqref="AJ76 Y76:Y77">
    <cfRule type="expression" dxfId="26" priority="5">
      <formula>Y76="手入力"</formula>
    </cfRule>
  </conditionalFormatting>
  <conditionalFormatting sqref="Y111 AJ111">
    <cfRule type="expression" dxfId="25" priority="4">
      <formula>Y111="手入力"</formula>
    </cfRule>
  </conditionalFormatting>
  <conditionalFormatting sqref="Y112 AJ112">
    <cfRule type="expression" dxfId="24" priority="3">
      <formula>Y112="手入力"</formula>
    </cfRule>
  </conditionalFormatting>
  <conditionalFormatting sqref="Y97 AJ97">
    <cfRule type="expression" dxfId="23" priority="2">
      <formula>Y97="手入力"</formula>
    </cfRule>
  </conditionalFormatting>
  <conditionalFormatting sqref="Y85 AJ85">
    <cfRule type="expression" dxfId="22" priority="1">
      <formula>Y85="手入力"</formula>
    </cfRule>
  </conditionalFormatting>
  <printOptions horizontalCentered="1"/>
  <pageMargins left="0.78740157480314965" right="0" top="0.39370078740157483" bottom="0.39370078740157483" header="0.31496062992125984" footer="0.31496062992125984"/>
  <pageSetup paperSize="8" scale="29" fitToHeight="0" orientation="landscape" r:id="rId1"/>
  <headerFooter alignWithMargins="0">
    <oddFooter>&amp;P / &amp;N ページ</oddFooter>
  </headerFooter>
  <rowBreaks count="1" manualBreakCount="1">
    <brk id="1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Y129"/>
  <sheetViews>
    <sheetView tabSelected="1" view="pageBreakPreview" zoomScale="55" zoomScaleNormal="70" zoomScaleSheetLayoutView="55" workbookViewId="0">
      <pane ySplit="9" topLeftCell="A10" activePane="bottomLeft" state="frozen"/>
      <selection activeCell="AE1" sqref="AE1"/>
      <selection pane="bottomLeft" activeCell="E19" sqref="E19"/>
    </sheetView>
  </sheetViews>
  <sheetFormatPr defaultColWidth="9" defaultRowHeight="11.25"/>
  <cols>
    <col min="1" max="1" width="2" style="222" customWidth="1"/>
    <col min="2" max="2" width="7" style="237" customWidth="1"/>
    <col min="3" max="3" width="20.625" style="237" customWidth="1"/>
    <col min="4" max="5" width="20.625" style="239" customWidth="1"/>
    <col min="6" max="7" width="15.625" style="239" customWidth="1"/>
    <col min="8" max="9" width="7.625" style="222" customWidth="1"/>
    <col min="10" max="10" width="10.625" style="222" customWidth="1"/>
    <col min="11" max="11" width="19.125" style="222" customWidth="1"/>
    <col min="12" max="12" width="8.625" style="222" customWidth="1"/>
    <col min="13" max="13" width="10.625" style="222" customWidth="1"/>
    <col min="14" max="14" width="5.625" style="222" customWidth="1"/>
    <col min="15" max="15" width="13.25" style="222" customWidth="1"/>
    <col min="16" max="19" width="15.625" style="222" customWidth="1"/>
    <col min="20" max="27" width="10.625" style="222" customWidth="1"/>
    <col min="28" max="28" width="17.625" style="222" customWidth="1"/>
    <col min="29" max="29" width="18.75" style="222" customWidth="1"/>
    <col min="30" max="30" width="10.375" style="222" customWidth="1"/>
    <col min="31" max="31" width="35.25" style="222" customWidth="1"/>
    <col min="32" max="32" width="25.25" style="222" customWidth="1"/>
    <col min="33" max="33" width="21.5" style="222" customWidth="1"/>
    <col min="34" max="35" width="12.625" style="222" customWidth="1"/>
    <col min="36" max="36" width="9.375" style="222" customWidth="1"/>
    <col min="37" max="37" width="17.625" style="222" customWidth="1"/>
    <col min="38" max="38" width="18.75" style="222" customWidth="1"/>
    <col min="39" max="39" width="12.375" style="222" customWidth="1"/>
    <col min="40" max="40" width="16.75" style="222" customWidth="1"/>
    <col min="41" max="41" width="10.625" style="222" customWidth="1"/>
    <col min="42" max="42" width="15.75" style="222" customWidth="1"/>
    <col min="43" max="50" width="9" style="224" customWidth="1"/>
    <col min="51" max="51" width="25.5" style="222" customWidth="1"/>
    <col min="52" max="16384" width="9" style="222"/>
  </cols>
  <sheetData>
    <row r="1" spans="2:51" ht="33.6" customHeight="1">
      <c r="B1" s="217" t="s">
        <v>264</v>
      </c>
      <c r="C1" s="218"/>
      <c r="D1" s="218"/>
      <c r="E1" s="219"/>
      <c r="F1" s="220"/>
      <c r="G1" s="220"/>
      <c r="H1" s="218"/>
      <c r="I1" s="218"/>
      <c r="J1" s="218"/>
      <c r="K1" s="221"/>
      <c r="W1" s="223"/>
      <c r="X1" s="223"/>
      <c r="Y1" s="223"/>
      <c r="Z1" s="223"/>
      <c r="AA1" s="223"/>
      <c r="AD1" s="223"/>
    </row>
    <row r="2" spans="2:51" ht="33.6" customHeight="1">
      <c r="B2" s="218" t="s">
        <v>182</v>
      </c>
      <c r="C2" s="218"/>
      <c r="D2" s="218"/>
      <c r="E2" s="219"/>
      <c r="F2" s="220"/>
      <c r="G2" s="220"/>
      <c r="H2" s="218"/>
      <c r="I2" s="218"/>
      <c r="J2" s="218"/>
      <c r="K2" s="221"/>
      <c r="W2" s="223"/>
      <c r="X2" s="223"/>
      <c r="Y2" s="223"/>
      <c r="Z2" s="223"/>
      <c r="AA2" s="223"/>
      <c r="AD2" s="223"/>
      <c r="AE2" s="225"/>
      <c r="AK2" s="225"/>
    </row>
    <row r="3" spans="2:51" ht="20.100000000000001" customHeight="1">
      <c r="B3" s="226"/>
      <c r="C3" s="226"/>
      <c r="D3" s="227"/>
      <c r="E3" s="227"/>
      <c r="F3" s="228"/>
      <c r="G3" s="228"/>
      <c r="H3" s="229"/>
      <c r="I3" s="230"/>
      <c r="J3" s="230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23"/>
      <c r="X3" s="223"/>
      <c r="Y3" s="223"/>
      <c r="Z3" s="223"/>
      <c r="AA3" s="223"/>
      <c r="AB3" s="232"/>
      <c r="AC3" s="232"/>
      <c r="AD3" s="223"/>
      <c r="AE3" s="225"/>
    </row>
    <row r="4" spans="2:51" ht="20.100000000000001" customHeight="1">
      <c r="B4" s="233" t="s">
        <v>43</v>
      </c>
      <c r="C4" s="233"/>
      <c r="D4" s="234">
        <v>10</v>
      </c>
      <c r="E4" s="227"/>
      <c r="F4" s="228"/>
      <c r="G4" s="228"/>
      <c r="H4" s="229"/>
      <c r="I4" s="230"/>
      <c r="J4" s="230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23"/>
      <c r="X4" s="223"/>
      <c r="Y4" s="223"/>
      <c r="Z4" s="223"/>
      <c r="AA4" s="223"/>
      <c r="AB4" s="232"/>
      <c r="AC4" s="232"/>
      <c r="AD4" s="223"/>
      <c r="AE4" s="225"/>
    </row>
    <row r="5" spans="2:51" ht="20.100000000000001" customHeight="1">
      <c r="B5" s="235" t="s">
        <v>176</v>
      </c>
      <c r="C5" s="235"/>
      <c r="D5" s="208">
        <v>16</v>
      </c>
      <c r="E5" s="90"/>
      <c r="F5" s="90"/>
      <c r="G5" s="90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6"/>
      <c r="X5" s="236"/>
      <c r="Y5" s="236"/>
      <c r="Z5" s="236"/>
      <c r="AA5" s="236"/>
      <c r="AB5" s="232"/>
      <c r="AC5" s="232"/>
      <c r="AD5" s="223"/>
      <c r="AO5" s="237"/>
    </row>
    <row r="6" spans="2:51" ht="20.100000000000001" customHeight="1" thickBot="1">
      <c r="B6" s="226"/>
      <c r="C6" s="226"/>
      <c r="D6" s="91"/>
      <c r="E6" s="91"/>
      <c r="F6" s="165"/>
      <c r="G6" s="165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8"/>
      <c r="X6" s="238"/>
      <c r="Y6" s="238"/>
      <c r="Z6" s="238"/>
      <c r="AA6" s="238"/>
      <c r="AB6" s="232"/>
      <c r="AC6" s="232"/>
      <c r="AD6" s="223"/>
      <c r="AO6" s="237" t="s">
        <v>53</v>
      </c>
    </row>
    <row r="7" spans="2:51" ht="28.5" customHeight="1" thickTop="1" thickBot="1">
      <c r="E7" s="240"/>
      <c r="J7" s="460" t="s">
        <v>37</v>
      </c>
      <c r="K7" s="461"/>
      <c r="L7" s="461"/>
      <c r="M7" s="461"/>
      <c r="N7" s="461"/>
      <c r="O7" s="461"/>
      <c r="P7" s="461"/>
      <c r="Q7" s="461"/>
      <c r="R7" s="461"/>
      <c r="S7" s="461"/>
      <c r="T7" s="461"/>
      <c r="U7" s="461"/>
      <c r="V7" s="461"/>
      <c r="W7" s="461"/>
      <c r="X7" s="461"/>
      <c r="Y7" s="461"/>
      <c r="Z7" s="461"/>
      <c r="AA7" s="461"/>
      <c r="AB7" s="461"/>
      <c r="AC7" s="462"/>
      <c r="AD7" s="463" t="s">
        <v>263</v>
      </c>
      <c r="AE7" s="463"/>
      <c r="AF7" s="463"/>
      <c r="AG7" s="463"/>
      <c r="AH7" s="463"/>
      <c r="AI7" s="463"/>
      <c r="AJ7" s="463"/>
      <c r="AK7" s="463"/>
      <c r="AL7" s="463"/>
      <c r="AM7" s="464" t="s">
        <v>0</v>
      </c>
      <c r="AN7" s="465"/>
      <c r="AO7" s="466" t="s">
        <v>1</v>
      </c>
      <c r="AP7" s="467"/>
      <c r="AQ7" s="241" t="s">
        <v>70</v>
      </c>
      <c r="AR7" s="242"/>
      <c r="AS7" s="241" t="s">
        <v>71</v>
      </c>
      <c r="AT7" s="242"/>
      <c r="AU7" s="242"/>
      <c r="AV7" s="242"/>
      <c r="AW7" s="242"/>
      <c r="AX7" s="242"/>
      <c r="AY7" s="243" t="s">
        <v>189</v>
      </c>
    </row>
    <row r="8" spans="2:51" ht="22.5" customHeight="1" thickBot="1">
      <c r="B8" s="468" t="s">
        <v>3</v>
      </c>
      <c r="C8" s="470" t="s">
        <v>4</v>
      </c>
      <c r="D8" s="472" t="s">
        <v>265</v>
      </c>
      <c r="E8" s="474" t="s">
        <v>83</v>
      </c>
      <c r="F8" s="244" t="s">
        <v>179</v>
      </c>
      <c r="G8" s="244" t="s">
        <v>266</v>
      </c>
      <c r="H8" s="245" t="s">
        <v>5</v>
      </c>
      <c r="I8" s="246" t="s">
        <v>44</v>
      </c>
      <c r="J8" s="475" t="s">
        <v>6</v>
      </c>
      <c r="K8" s="451" t="s">
        <v>36</v>
      </c>
      <c r="L8" s="451" t="s">
        <v>39</v>
      </c>
      <c r="M8" s="451" t="s">
        <v>8</v>
      </c>
      <c r="N8" s="453" t="s">
        <v>68</v>
      </c>
      <c r="O8" s="451" t="s">
        <v>38</v>
      </c>
      <c r="P8" s="451" t="s">
        <v>76</v>
      </c>
      <c r="Q8" s="451" t="s">
        <v>77</v>
      </c>
      <c r="R8" s="451" t="s">
        <v>78</v>
      </c>
      <c r="S8" s="453" t="s">
        <v>79</v>
      </c>
      <c r="T8" s="247" t="s">
        <v>9</v>
      </c>
      <c r="U8" s="247" t="s">
        <v>10</v>
      </c>
      <c r="V8" s="247" t="s">
        <v>11</v>
      </c>
      <c r="W8" s="248" t="s">
        <v>84</v>
      </c>
      <c r="X8" s="248"/>
      <c r="Y8" s="249" t="s">
        <v>75</v>
      </c>
      <c r="Z8" s="249"/>
      <c r="AA8" s="455" t="s">
        <v>66</v>
      </c>
      <c r="AB8" s="250" t="s">
        <v>12</v>
      </c>
      <c r="AC8" s="251" t="s">
        <v>13</v>
      </c>
      <c r="AD8" s="457" t="s">
        <v>185</v>
      </c>
      <c r="AE8" s="459" t="s">
        <v>7</v>
      </c>
      <c r="AF8" s="447" t="s">
        <v>14</v>
      </c>
      <c r="AG8" s="447" t="s">
        <v>15</v>
      </c>
      <c r="AH8" s="252" t="s">
        <v>73</v>
      </c>
      <c r="AI8" s="253" t="s">
        <v>9</v>
      </c>
      <c r="AJ8" s="253" t="s">
        <v>16</v>
      </c>
      <c r="AK8" s="253" t="s">
        <v>12</v>
      </c>
      <c r="AL8" s="254" t="s">
        <v>13</v>
      </c>
      <c r="AM8" s="255" t="s">
        <v>188</v>
      </c>
      <c r="AN8" s="256" t="s">
        <v>17</v>
      </c>
      <c r="AO8" s="256" t="s">
        <v>18</v>
      </c>
      <c r="AP8" s="257" t="s">
        <v>17</v>
      </c>
      <c r="AQ8" s="258"/>
      <c r="AR8" s="259"/>
      <c r="AS8" s="260" t="s">
        <v>45</v>
      </c>
      <c r="AT8" s="260"/>
      <c r="AU8" s="260" t="s">
        <v>46</v>
      </c>
      <c r="AV8" s="260"/>
      <c r="AW8" s="260" t="s">
        <v>47</v>
      </c>
      <c r="AX8" s="261"/>
      <c r="AY8" s="262" t="s">
        <v>2</v>
      </c>
    </row>
    <row r="9" spans="2:51" ht="22.5" customHeight="1" thickBot="1">
      <c r="B9" s="469"/>
      <c r="C9" s="471"/>
      <c r="D9" s="473"/>
      <c r="E9" s="473"/>
      <c r="F9" s="263" t="s">
        <v>181</v>
      </c>
      <c r="G9" s="263" t="s">
        <v>69</v>
      </c>
      <c r="H9" s="264" t="s">
        <v>19</v>
      </c>
      <c r="I9" s="265" t="s">
        <v>20</v>
      </c>
      <c r="J9" s="476"/>
      <c r="K9" s="452"/>
      <c r="L9" s="452"/>
      <c r="M9" s="452"/>
      <c r="N9" s="454"/>
      <c r="O9" s="452"/>
      <c r="P9" s="452"/>
      <c r="Q9" s="452"/>
      <c r="R9" s="452"/>
      <c r="S9" s="454"/>
      <c r="T9" s="266" t="s">
        <v>21</v>
      </c>
      <c r="U9" s="266" t="s">
        <v>22</v>
      </c>
      <c r="V9" s="266" t="s">
        <v>23</v>
      </c>
      <c r="W9" s="267" t="s">
        <v>50</v>
      </c>
      <c r="X9" s="267" t="s">
        <v>51</v>
      </c>
      <c r="Y9" s="267" t="s">
        <v>50</v>
      </c>
      <c r="Z9" s="267" t="s">
        <v>51</v>
      </c>
      <c r="AA9" s="456"/>
      <c r="AB9" s="266" t="s">
        <v>25</v>
      </c>
      <c r="AC9" s="268">
        <v>10</v>
      </c>
      <c r="AD9" s="458"/>
      <c r="AE9" s="447"/>
      <c r="AF9" s="447"/>
      <c r="AG9" s="447"/>
      <c r="AH9" s="269" t="s">
        <v>74</v>
      </c>
      <c r="AI9" s="269" t="s">
        <v>26</v>
      </c>
      <c r="AJ9" s="269" t="s">
        <v>27</v>
      </c>
      <c r="AK9" s="269" t="s">
        <v>25</v>
      </c>
      <c r="AL9" s="270">
        <f>$D$4</f>
        <v>10</v>
      </c>
      <c r="AM9" s="271" t="s">
        <v>24</v>
      </c>
      <c r="AN9" s="272" t="s">
        <v>24</v>
      </c>
      <c r="AO9" s="272" t="s">
        <v>24</v>
      </c>
      <c r="AP9" s="273" t="s">
        <v>24</v>
      </c>
      <c r="AQ9" s="274" t="s">
        <v>48</v>
      </c>
      <c r="AR9" s="275" t="s">
        <v>49</v>
      </c>
      <c r="AS9" s="274" t="s">
        <v>48</v>
      </c>
      <c r="AT9" s="275" t="s">
        <v>49</v>
      </c>
      <c r="AU9" s="274" t="s">
        <v>48</v>
      </c>
      <c r="AV9" s="275" t="s">
        <v>49</v>
      </c>
      <c r="AW9" s="274" t="s">
        <v>48</v>
      </c>
      <c r="AX9" s="276" t="s">
        <v>49</v>
      </c>
      <c r="AY9" s="277" t="s">
        <v>24</v>
      </c>
    </row>
    <row r="10" spans="2:51" ht="22.5" customHeight="1">
      <c r="B10" s="278" t="s">
        <v>267</v>
      </c>
      <c r="C10" s="279"/>
      <c r="D10" s="280"/>
      <c r="E10" s="281">
        <v>0</v>
      </c>
      <c r="F10" s="282"/>
      <c r="G10" s="283"/>
      <c r="H10" s="284"/>
      <c r="I10" s="285"/>
      <c r="J10" s="286" t="s">
        <v>268</v>
      </c>
      <c r="K10" s="287"/>
      <c r="L10" s="288" t="s">
        <v>198</v>
      </c>
      <c r="M10" s="289"/>
      <c r="N10" s="289"/>
      <c r="O10" s="289"/>
      <c r="P10" s="289"/>
      <c r="Q10" s="289"/>
      <c r="R10" s="289"/>
      <c r="S10" s="289"/>
      <c r="T10" s="290"/>
      <c r="U10" s="290"/>
      <c r="V10" s="291">
        <v>0</v>
      </c>
      <c r="W10" s="292"/>
      <c r="X10" s="292"/>
      <c r="Y10" s="293" t="s">
        <v>198</v>
      </c>
      <c r="Z10" s="294" t="s">
        <v>198</v>
      </c>
      <c r="AA10" s="291">
        <v>0</v>
      </c>
      <c r="AB10" s="292" t="s">
        <v>198</v>
      </c>
      <c r="AC10" s="295" t="s">
        <v>198</v>
      </c>
      <c r="AD10" s="296">
        <v>0</v>
      </c>
      <c r="AE10" s="297"/>
      <c r="AF10" s="298"/>
      <c r="AG10" s="299"/>
      <c r="AH10" s="134"/>
      <c r="AI10" s="300"/>
      <c r="AJ10" s="293"/>
      <c r="AK10" s="293"/>
      <c r="AL10" s="301"/>
      <c r="AM10" s="302"/>
      <c r="AN10" s="303"/>
      <c r="AO10" s="292"/>
      <c r="AP10" s="295"/>
      <c r="AQ10" s="155"/>
      <c r="AR10" s="122"/>
      <c r="AS10" s="155"/>
      <c r="AT10" s="122"/>
      <c r="AU10" s="155"/>
      <c r="AV10" s="122"/>
      <c r="AW10" s="155"/>
      <c r="AX10" s="178"/>
      <c r="AY10" s="304"/>
    </row>
    <row r="11" spans="2:51" ht="22.5" customHeight="1">
      <c r="B11" s="305" t="s">
        <v>269</v>
      </c>
      <c r="C11" s="306" t="s">
        <v>270</v>
      </c>
      <c r="D11" s="307" t="s">
        <v>271</v>
      </c>
      <c r="E11" s="308">
        <v>0</v>
      </c>
      <c r="F11" s="309"/>
      <c r="G11" s="310"/>
      <c r="H11" s="311">
        <v>14</v>
      </c>
      <c r="I11" s="312">
        <v>306</v>
      </c>
      <c r="J11" s="313" t="s">
        <v>272</v>
      </c>
      <c r="K11" s="314" t="s">
        <v>55</v>
      </c>
      <c r="L11" s="288">
        <v>2</v>
      </c>
      <c r="M11" s="315" t="s">
        <v>59</v>
      </c>
      <c r="N11" s="315">
        <v>0</v>
      </c>
      <c r="O11" s="315" t="s">
        <v>273</v>
      </c>
      <c r="P11" s="315">
        <v>0</v>
      </c>
      <c r="Q11" s="315">
        <v>0</v>
      </c>
      <c r="R11" s="315">
        <v>0</v>
      </c>
      <c r="S11" s="315" t="s">
        <v>235</v>
      </c>
      <c r="T11" s="316">
        <v>36</v>
      </c>
      <c r="U11" s="316">
        <v>0</v>
      </c>
      <c r="V11" s="317">
        <v>0</v>
      </c>
      <c r="W11" s="316"/>
      <c r="X11" s="316"/>
      <c r="Y11" s="318">
        <v>0</v>
      </c>
      <c r="Z11" s="319">
        <v>0</v>
      </c>
      <c r="AA11" s="317" t="s">
        <v>274</v>
      </c>
      <c r="AB11" s="320" t="s">
        <v>275</v>
      </c>
      <c r="AC11" s="321" t="s">
        <v>275</v>
      </c>
      <c r="AD11" s="322" t="s">
        <v>276</v>
      </c>
      <c r="AE11" s="323"/>
      <c r="AF11" s="324"/>
      <c r="AG11" s="325"/>
      <c r="AH11" s="135"/>
      <c r="AI11" s="326"/>
      <c r="AJ11" s="327"/>
      <c r="AK11" s="327"/>
      <c r="AL11" s="328"/>
      <c r="AM11" s="329"/>
      <c r="AN11" s="330"/>
      <c r="AO11" s="320"/>
      <c r="AP11" s="321"/>
      <c r="AQ11" s="331"/>
      <c r="AR11" s="332"/>
      <c r="AS11" s="331"/>
      <c r="AT11" s="332"/>
      <c r="AU11" s="331"/>
      <c r="AV11" s="332"/>
      <c r="AW11" s="331"/>
      <c r="AX11" s="333"/>
      <c r="AY11" s="334"/>
    </row>
    <row r="12" spans="2:51" ht="22.5" customHeight="1">
      <c r="B12" s="305" t="s">
        <v>277</v>
      </c>
      <c r="C12" s="335" t="s">
        <v>278</v>
      </c>
      <c r="D12" s="336"/>
      <c r="E12" s="337">
        <v>0</v>
      </c>
      <c r="F12" s="338"/>
      <c r="G12" s="339"/>
      <c r="H12" s="311">
        <v>14</v>
      </c>
      <c r="I12" s="312">
        <v>306</v>
      </c>
      <c r="J12" s="340" t="s">
        <v>279</v>
      </c>
      <c r="K12" s="341" t="s">
        <v>233</v>
      </c>
      <c r="L12" s="342">
        <v>2</v>
      </c>
      <c r="M12" s="325" t="s">
        <v>59</v>
      </c>
      <c r="N12" s="325">
        <v>0</v>
      </c>
      <c r="O12" s="325" t="s">
        <v>249</v>
      </c>
      <c r="P12" s="325" t="s">
        <v>201</v>
      </c>
      <c r="Q12" s="325">
        <v>0</v>
      </c>
      <c r="R12" s="325">
        <v>0</v>
      </c>
      <c r="S12" s="325">
        <v>0</v>
      </c>
      <c r="T12" s="320">
        <v>36</v>
      </c>
      <c r="U12" s="320">
        <v>15</v>
      </c>
      <c r="V12" s="317">
        <v>30</v>
      </c>
      <c r="W12" s="316"/>
      <c r="X12" s="316"/>
      <c r="Y12" s="318">
        <v>15</v>
      </c>
      <c r="Z12" s="319">
        <v>30</v>
      </c>
      <c r="AA12" s="317" t="s">
        <v>274</v>
      </c>
      <c r="AB12" s="320">
        <v>4626.7199999999993</v>
      </c>
      <c r="AC12" s="321">
        <v>740275.19999999995</v>
      </c>
      <c r="AD12" s="322" t="s">
        <v>223</v>
      </c>
      <c r="AE12" s="323"/>
      <c r="AF12" s="324"/>
      <c r="AG12" s="325"/>
      <c r="AH12" s="135"/>
      <c r="AI12" s="326"/>
      <c r="AJ12" s="327"/>
      <c r="AK12" s="327">
        <f t="shared" ref="AK12:AK75" si="0">(AI12/1000)*H12*I12*AJ12</f>
        <v>0</v>
      </c>
      <c r="AL12" s="328">
        <f t="shared" ref="AL12:AL75" si="1">AK12*$D$5*$D$4</f>
        <v>0</v>
      </c>
      <c r="AM12" s="329"/>
      <c r="AN12" s="330">
        <f t="shared" ref="AN12:AN75" si="2">AJ12*AM12</f>
        <v>0</v>
      </c>
      <c r="AO12" s="320"/>
      <c r="AP12" s="321">
        <f t="shared" ref="AP12:AP75" si="3">AJ12*AO12</f>
        <v>0</v>
      </c>
      <c r="AQ12" s="331"/>
      <c r="AR12" s="332"/>
      <c r="AS12" s="331"/>
      <c r="AT12" s="332"/>
      <c r="AU12" s="331"/>
      <c r="AV12" s="332"/>
      <c r="AW12" s="331"/>
      <c r="AX12" s="333"/>
      <c r="AY12" s="334">
        <f t="shared" ref="AY12:AY75" si="4">AN12+AP12+AQ12+AS12+AU12+AW12</f>
        <v>0</v>
      </c>
    </row>
    <row r="13" spans="2:51" ht="22.5" customHeight="1">
      <c r="B13" s="305" t="s">
        <v>280</v>
      </c>
      <c r="C13" s="335" t="s">
        <v>278</v>
      </c>
      <c r="D13" s="336"/>
      <c r="E13" s="337">
        <v>0</v>
      </c>
      <c r="F13" s="338"/>
      <c r="G13" s="339"/>
      <c r="H13" s="311">
        <v>14</v>
      </c>
      <c r="I13" s="312">
        <v>306</v>
      </c>
      <c r="J13" s="340" t="s">
        <v>281</v>
      </c>
      <c r="K13" s="341" t="s">
        <v>233</v>
      </c>
      <c r="L13" s="342">
        <v>2</v>
      </c>
      <c r="M13" s="325" t="s">
        <v>59</v>
      </c>
      <c r="N13" s="325">
        <v>0</v>
      </c>
      <c r="O13" s="325" t="s">
        <v>249</v>
      </c>
      <c r="P13" s="325" t="s">
        <v>201</v>
      </c>
      <c r="Q13" s="325">
        <v>0</v>
      </c>
      <c r="R13" s="325">
        <v>0</v>
      </c>
      <c r="S13" s="325" t="s">
        <v>235</v>
      </c>
      <c r="T13" s="320">
        <v>36</v>
      </c>
      <c r="U13" s="320">
        <v>4</v>
      </c>
      <c r="V13" s="317">
        <v>8</v>
      </c>
      <c r="W13" s="316"/>
      <c r="X13" s="316"/>
      <c r="Y13" s="318">
        <v>4</v>
      </c>
      <c r="Z13" s="319">
        <v>8</v>
      </c>
      <c r="AA13" s="317" t="s">
        <v>274</v>
      </c>
      <c r="AB13" s="320">
        <v>1233.7919999999999</v>
      </c>
      <c r="AC13" s="321">
        <v>197406.71999999997</v>
      </c>
      <c r="AD13" s="322" t="s">
        <v>223</v>
      </c>
      <c r="AE13" s="323"/>
      <c r="AF13" s="324"/>
      <c r="AG13" s="325"/>
      <c r="AH13" s="135"/>
      <c r="AI13" s="326"/>
      <c r="AJ13" s="327"/>
      <c r="AK13" s="327">
        <f t="shared" si="0"/>
        <v>0</v>
      </c>
      <c r="AL13" s="328">
        <f t="shared" si="1"/>
        <v>0</v>
      </c>
      <c r="AM13" s="329"/>
      <c r="AN13" s="330">
        <f t="shared" si="2"/>
        <v>0</v>
      </c>
      <c r="AO13" s="320"/>
      <c r="AP13" s="321">
        <f t="shared" si="3"/>
        <v>0</v>
      </c>
      <c r="AQ13" s="331"/>
      <c r="AR13" s="332"/>
      <c r="AS13" s="331"/>
      <c r="AT13" s="332"/>
      <c r="AU13" s="331"/>
      <c r="AV13" s="332"/>
      <c r="AW13" s="331"/>
      <c r="AX13" s="333"/>
      <c r="AY13" s="334">
        <f t="shared" si="4"/>
        <v>0</v>
      </c>
    </row>
    <row r="14" spans="2:51" ht="22.5" customHeight="1">
      <c r="B14" s="305" t="s">
        <v>280</v>
      </c>
      <c r="C14" s="335" t="s">
        <v>278</v>
      </c>
      <c r="D14" s="336"/>
      <c r="E14" s="337">
        <v>0</v>
      </c>
      <c r="F14" s="338"/>
      <c r="G14" s="339"/>
      <c r="H14" s="311">
        <v>24</v>
      </c>
      <c r="I14" s="312">
        <v>365</v>
      </c>
      <c r="J14" s="340" t="s">
        <v>282</v>
      </c>
      <c r="K14" s="341" t="s">
        <v>283</v>
      </c>
      <c r="L14" s="342">
        <v>2</v>
      </c>
      <c r="M14" s="325" t="s">
        <v>284</v>
      </c>
      <c r="N14" s="325">
        <v>0</v>
      </c>
      <c r="O14" s="325" t="s">
        <v>285</v>
      </c>
      <c r="P14" s="325" t="s">
        <v>286</v>
      </c>
      <c r="Q14" s="325" t="s">
        <v>287</v>
      </c>
      <c r="R14" s="325" t="s">
        <v>288</v>
      </c>
      <c r="S14" s="325">
        <v>0</v>
      </c>
      <c r="T14" s="320">
        <v>3</v>
      </c>
      <c r="U14" s="320">
        <v>3</v>
      </c>
      <c r="V14" s="317">
        <v>6</v>
      </c>
      <c r="W14" s="316"/>
      <c r="X14" s="316"/>
      <c r="Y14" s="318">
        <v>3</v>
      </c>
      <c r="Z14" s="319">
        <v>6</v>
      </c>
      <c r="AA14" s="317" t="s">
        <v>274</v>
      </c>
      <c r="AB14" s="320">
        <v>157.68000000000004</v>
      </c>
      <c r="AC14" s="321">
        <v>25228.800000000007</v>
      </c>
      <c r="AD14" s="322" t="s">
        <v>32</v>
      </c>
      <c r="AE14" s="323"/>
      <c r="AF14" s="324"/>
      <c r="AG14" s="325"/>
      <c r="AH14" s="135"/>
      <c r="AI14" s="326"/>
      <c r="AJ14" s="327"/>
      <c r="AK14" s="327">
        <f t="shared" si="0"/>
        <v>0</v>
      </c>
      <c r="AL14" s="328">
        <f t="shared" si="1"/>
        <v>0</v>
      </c>
      <c r="AM14" s="329"/>
      <c r="AN14" s="330">
        <f t="shared" si="2"/>
        <v>0</v>
      </c>
      <c r="AO14" s="320"/>
      <c r="AP14" s="321">
        <f t="shared" si="3"/>
        <v>0</v>
      </c>
      <c r="AQ14" s="331"/>
      <c r="AR14" s="332"/>
      <c r="AS14" s="331"/>
      <c r="AT14" s="332"/>
      <c r="AU14" s="331"/>
      <c r="AV14" s="332"/>
      <c r="AW14" s="331"/>
      <c r="AX14" s="333"/>
      <c r="AY14" s="334">
        <f t="shared" si="4"/>
        <v>0</v>
      </c>
    </row>
    <row r="15" spans="2:51" ht="22.5" customHeight="1">
      <c r="B15" s="305" t="s">
        <v>280</v>
      </c>
      <c r="C15" s="335" t="s">
        <v>278</v>
      </c>
      <c r="D15" s="336" t="s">
        <v>289</v>
      </c>
      <c r="E15" s="337">
        <v>0</v>
      </c>
      <c r="F15" s="338"/>
      <c r="G15" s="339"/>
      <c r="H15" s="311">
        <v>24</v>
      </c>
      <c r="I15" s="312">
        <v>365</v>
      </c>
      <c r="J15" s="340" t="s">
        <v>290</v>
      </c>
      <c r="K15" s="341" t="s">
        <v>283</v>
      </c>
      <c r="L15" s="342">
        <v>1</v>
      </c>
      <c r="M15" s="325" t="s">
        <v>284</v>
      </c>
      <c r="N15" s="325">
        <v>0</v>
      </c>
      <c r="O15" s="325" t="s">
        <v>285</v>
      </c>
      <c r="P15" s="325" t="s">
        <v>291</v>
      </c>
      <c r="Q15" s="325" t="s">
        <v>292</v>
      </c>
      <c r="R15" s="325" t="s">
        <v>211</v>
      </c>
      <c r="S15" s="325">
        <v>0</v>
      </c>
      <c r="T15" s="320">
        <v>3</v>
      </c>
      <c r="U15" s="320">
        <v>1</v>
      </c>
      <c r="V15" s="317">
        <v>1</v>
      </c>
      <c r="W15" s="316"/>
      <c r="X15" s="316"/>
      <c r="Y15" s="318">
        <v>1</v>
      </c>
      <c r="Z15" s="319">
        <v>1</v>
      </c>
      <c r="AA15" s="317" t="s">
        <v>274</v>
      </c>
      <c r="AB15" s="320">
        <v>26.280000000000005</v>
      </c>
      <c r="AC15" s="321">
        <v>4204.8000000000011</v>
      </c>
      <c r="AD15" s="322" t="s">
        <v>32</v>
      </c>
      <c r="AE15" s="323"/>
      <c r="AF15" s="324"/>
      <c r="AG15" s="325"/>
      <c r="AH15" s="135"/>
      <c r="AI15" s="326"/>
      <c r="AJ15" s="327"/>
      <c r="AK15" s="327">
        <f t="shared" si="0"/>
        <v>0</v>
      </c>
      <c r="AL15" s="328">
        <f t="shared" si="1"/>
        <v>0</v>
      </c>
      <c r="AM15" s="329"/>
      <c r="AN15" s="330">
        <f t="shared" si="2"/>
        <v>0</v>
      </c>
      <c r="AO15" s="320"/>
      <c r="AP15" s="321">
        <f t="shared" si="3"/>
        <v>0</v>
      </c>
      <c r="AQ15" s="331"/>
      <c r="AR15" s="332"/>
      <c r="AS15" s="331"/>
      <c r="AT15" s="332"/>
      <c r="AU15" s="331"/>
      <c r="AV15" s="332"/>
      <c r="AW15" s="331"/>
      <c r="AX15" s="333"/>
      <c r="AY15" s="334">
        <f t="shared" si="4"/>
        <v>0</v>
      </c>
    </row>
    <row r="16" spans="2:51" ht="22.5" customHeight="1">
      <c r="B16" s="305" t="s">
        <v>293</v>
      </c>
      <c r="C16" s="335" t="s">
        <v>93</v>
      </c>
      <c r="D16" s="336" t="s">
        <v>294</v>
      </c>
      <c r="E16" s="337">
        <v>0</v>
      </c>
      <c r="F16" s="338"/>
      <c r="G16" s="339"/>
      <c r="H16" s="343">
        <v>8</v>
      </c>
      <c r="I16" s="330">
        <v>306</v>
      </c>
      <c r="J16" s="340" t="s">
        <v>295</v>
      </c>
      <c r="K16" s="341" t="s">
        <v>57</v>
      </c>
      <c r="L16" s="342">
        <v>1</v>
      </c>
      <c r="M16" s="325" t="s">
        <v>296</v>
      </c>
      <c r="N16" s="325">
        <v>0</v>
      </c>
      <c r="O16" s="325" t="s">
        <v>219</v>
      </c>
      <c r="P16" s="325">
        <v>0</v>
      </c>
      <c r="Q16" s="325">
        <v>0</v>
      </c>
      <c r="R16" s="325">
        <v>0</v>
      </c>
      <c r="S16" s="325">
        <v>0</v>
      </c>
      <c r="T16" s="320">
        <v>35</v>
      </c>
      <c r="U16" s="320">
        <v>1</v>
      </c>
      <c r="V16" s="317">
        <v>1</v>
      </c>
      <c r="W16" s="316"/>
      <c r="X16" s="316"/>
      <c r="Y16" s="318">
        <v>1</v>
      </c>
      <c r="Z16" s="319">
        <v>1</v>
      </c>
      <c r="AA16" s="317" t="s">
        <v>297</v>
      </c>
      <c r="AB16" s="320">
        <v>85.68</v>
      </c>
      <c r="AC16" s="321">
        <v>13708.800000000001</v>
      </c>
      <c r="AD16" s="322" t="s">
        <v>32</v>
      </c>
      <c r="AE16" s="323"/>
      <c r="AF16" s="324"/>
      <c r="AG16" s="325"/>
      <c r="AH16" s="135"/>
      <c r="AI16" s="326"/>
      <c r="AJ16" s="327"/>
      <c r="AK16" s="327">
        <f t="shared" si="0"/>
        <v>0</v>
      </c>
      <c r="AL16" s="328">
        <f t="shared" si="1"/>
        <v>0</v>
      </c>
      <c r="AM16" s="329"/>
      <c r="AN16" s="330">
        <f t="shared" si="2"/>
        <v>0</v>
      </c>
      <c r="AO16" s="320"/>
      <c r="AP16" s="321">
        <f t="shared" si="3"/>
        <v>0</v>
      </c>
      <c r="AQ16" s="331"/>
      <c r="AR16" s="332"/>
      <c r="AS16" s="331"/>
      <c r="AT16" s="332"/>
      <c r="AU16" s="331"/>
      <c r="AV16" s="332"/>
      <c r="AW16" s="331"/>
      <c r="AX16" s="333"/>
      <c r="AY16" s="334">
        <f t="shared" si="4"/>
        <v>0</v>
      </c>
    </row>
    <row r="17" spans="2:51" ht="22.5" customHeight="1">
      <c r="B17" s="305" t="s">
        <v>298</v>
      </c>
      <c r="C17" s="335" t="s">
        <v>93</v>
      </c>
      <c r="D17" s="336" t="s">
        <v>294</v>
      </c>
      <c r="E17" s="337">
        <v>0</v>
      </c>
      <c r="F17" s="338"/>
      <c r="G17" s="339"/>
      <c r="H17" s="343">
        <v>8</v>
      </c>
      <c r="I17" s="330">
        <v>306</v>
      </c>
      <c r="J17" s="340" t="s">
        <v>299</v>
      </c>
      <c r="K17" s="341" t="s">
        <v>57</v>
      </c>
      <c r="L17" s="342">
        <v>1</v>
      </c>
      <c r="M17" s="325" t="s">
        <v>296</v>
      </c>
      <c r="N17" s="325">
        <v>0</v>
      </c>
      <c r="O17" s="325" t="s">
        <v>219</v>
      </c>
      <c r="P17" s="325">
        <v>0</v>
      </c>
      <c r="Q17" s="325">
        <v>0</v>
      </c>
      <c r="R17" s="325">
        <v>0</v>
      </c>
      <c r="S17" s="325" t="s">
        <v>235</v>
      </c>
      <c r="T17" s="320">
        <v>35</v>
      </c>
      <c r="U17" s="320">
        <v>1</v>
      </c>
      <c r="V17" s="317">
        <v>1</v>
      </c>
      <c r="W17" s="316"/>
      <c r="X17" s="316"/>
      <c r="Y17" s="318">
        <v>1</v>
      </c>
      <c r="Z17" s="319">
        <v>1</v>
      </c>
      <c r="AA17" s="317" t="s">
        <v>297</v>
      </c>
      <c r="AB17" s="320">
        <v>85.68</v>
      </c>
      <c r="AC17" s="321">
        <v>13708.800000000001</v>
      </c>
      <c r="AD17" s="344" t="s">
        <v>32</v>
      </c>
      <c r="AE17" s="323"/>
      <c r="AF17" s="324"/>
      <c r="AG17" s="325"/>
      <c r="AH17" s="135"/>
      <c r="AI17" s="326"/>
      <c r="AJ17" s="327"/>
      <c r="AK17" s="327">
        <f t="shared" si="0"/>
        <v>0</v>
      </c>
      <c r="AL17" s="328">
        <f t="shared" si="1"/>
        <v>0</v>
      </c>
      <c r="AM17" s="329"/>
      <c r="AN17" s="330">
        <f t="shared" si="2"/>
        <v>0</v>
      </c>
      <c r="AO17" s="320"/>
      <c r="AP17" s="321">
        <f t="shared" si="3"/>
        <v>0</v>
      </c>
      <c r="AQ17" s="331"/>
      <c r="AR17" s="332"/>
      <c r="AS17" s="331"/>
      <c r="AT17" s="332"/>
      <c r="AU17" s="331"/>
      <c r="AV17" s="332"/>
      <c r="AW17" s="331"/>
      <c r="AX17" s="333"/>
      <c r="AY17" s="334">
        <f t="shared" si="4"/>
        <v>0</v>
      </c>
    </row>
    <row r="18" spans="2:51" ht="22.5" customHeight="1">
      <c r="B18" s="305" t="s">
        <v>300</v>
      </c>
      <c r="C18" s="335" t="s">
        <v>98</v>
      </c>
      <c r="D18" s="336"/>
      <c r="E18" s="337">
        <v>0</v>
      </c>
      <c r="F18" s="338"/>
      <c r="G18" s="339"/>
      <c r="H18" s="343">
        <v>14</v>
      </c>
      <c r="I18" s="330">
        <v>306</v>
      </c>
      <c r="J18" s="340" t="s">
        <v>301</v>
      </c>
      <c r="K18" s="341" t="s">
        <v>56</v>
      </c>
      <c r="L18" s="342">
        <v>2</v>
      </c>
      <c r="M18" s="325" t="s">
        <v>60</v>
      </c>
      <c r="N18" s="325">
        <v>0</v>
      </c>
      <c r="O18" s="325" t="s">
        <v>302</v>
      </c>
      <c r="P18" s="325" t="s">
        <v>303</v>
      </c>
      <c r="Q18" s="325" t="s">
        <v>304</v>
      </c>
      <c r="R18" s="325">
        <v>0</v>
      </c>
      <c r="S18" s="325">
        <v>0</v>
      </c>
      <c r="T18" s="320">
        <v>48</v>
      </c>
      <c r="U18" s="320">
        <v>15</v>
      </c>
      <c r="V18" s="317">
        <v>30</v>
      </c>
      <c r="W18" s="316"/>
      <c r="X18" s="316"/>
      <c r="Y18" s="318">
        <v>15</v>
      </c>
      <c r="Z18" s="319">
        <v>30</v>
      </c>
      <c r="AA18" s="317" t="s">
        <v>274</v>
      </c>
      <c r="AB18" s="320">
        <v>6168.96</v>
      </c>
      <c r="AC18" s="321">
        <v>987033.59999999998</v>
      </c>
      <c r="AD18" s="322" t="s">
        <v>223</v>
      </c>
      <c r="AE18" s="323"/>
      <c r="AF18" s="324"/>
      <c r="AG18" s="325"/>
      <c r="AH18" s="135"/>
      <c r="AI18" s="326"/>
      <c r="AJ18" s="327"/>
      <c r="AK18" s="327">
        <f t="shared" si="0"/>
        <v>0</v>
      </c>
      <c r="AL18" s="328">
        <f t="shared" si="1"/>
        <v>0</v>
      </c>
      <c r="AM18" s="329"/>
      <c r="AN18" s="330">
        <f t="shared" si="2"/>
        <v>0</v>
      </c>
      <c r="AO18" s="320"/>
      <c r="AP18" s="321">
        <f t="shared" si="3"/>
        <v>0</v>
      </c>
      <c r="AQ18" s="331"/>
      <c r="AR18" s="332"/>
      <c r="AS18" s="331"/>
      <c r="AT18" s="332"/>
      <c r="AU18" s="331"/>
      <c r="AV18" s="332"/>
      <c r="AW18" s="331"/>
      <c r="AX18" s="333"/>
      <c r="AY18" s="334">
        <f t="shared" si="4"/>
        <v>0</v>
      </c>
    </row>
    <row r="19" spans="2:51" ht="22.5" customHeight="1">
      <c r="B19" s="305" t="s">
        <v>305</v>
      </c>
      <c r="C19" s="335" t="s">
        <v>306</v>
      </c>
      <c r="D19" s="336"/>
      <c r="E19" s="337">
        <v>0</v>
      </c>
      <c r="F19" s="338"/>
      <c r="G19" s="339"/>
      <c r="H19" s="343">
        <v>14</v>
      </c>
      <c r="I19" s="330">
        <v>306</v>
      </c>
      <c r="J19" s="340" t="s">
        <v>307</v>
      </c>
      <c r="K19" s="341" t="s">
        <v>56</v>
      </c>
      <c r="L19" s="342">
        <v>2</v>
      </c>
      <c r="M19" s="325" t="s">
        <v>60</v>
      </c>
      <c r="N19" s="325">
        <v>0</v>
      </c>
      <c r="O19" s="325" t="s">
        <v>302</v>
      </c>
      <c r="P19" s="325" t="s">
        <v>303</v>
      </c>
      <c r="Q19" s="325">
        <v>0</v>
      </c>
      <c r="R19" s="325">
        <v>0</v>
      </c>
      <c r="S19" s="325">
        <v>0</v>
      </c>
      <c r="T19" s="320">
        <v>48</v>
      </c>
      <c r="U19" s="320">
        <v>5</v>
      </c>
      <c r="V19" s="317">
        <v>10</v>
      </c>
      <c r="W19" s="316"/>
      <c r="X19" s="316"/>
      <c r="Y19" s="318">
        <v>5</v>
      </c>
      <c r="Z19" s="319">
        <v>10</v>
      </c>
      <c r="AA19" s="317" t="s">
        <v>274</v>
      </c>
      <c r="AB19" s="320">
        <v>2056.3200000000002</v>
      </c>
      <c r="AC19" s="321">
        <v>329011.20000000001</v>
      </c>
      <c r="AD19" s="322" t="s">
        <v>223</v>
      </c>
      <c r="AE19" s="323"/>
      <c r="AF19" s="324"/>
      <c r="AG19" s="325"/>
      <c r="AH19" s="135"/>
      <c r="AI19" s="326"/>
      <c r="AJ19" s="327"/>
      <c r="AK19" s="327">
        <f t="shared" si="0"/>
        <v>0</v>
      </c>
      <c r="AL19" s="328">
        <f t="shared" si="1"/>
        <v>0</v>
      </c>
      <c r="AM19" s="329"/>
      <c r="AN19" s="330">
        <f t="shared" si="2"/>
        <v>0</v>
      </c>
      <c r="AO19" s="320"/>
      <c r="AP19" s="321">
        <f t="shared" si="3"/>
        <v>0</v>
      </c>
      <c r="AQ19" s="331"/>
      <c r="AR19" s="332"/>
      <c r="AS19" s="331"/>
      <c r="AT19" s="332"/>
      <c r="AU19" s="331"/>
      <c r="AV19" s="332"/>
      <c r="AW19" s="331"/>
      <c r="AX19" s="333"/>
      <c r="AY19" s="334">
        <f t="shared" si="4"/>
        <v>0</v>
      </c>
    </row>
    <row r="20" spans="2:51" ht="22.5" customHeight="1">
      <c r="B20" s="305" t="s">
        <v>305</v>
      </c>
      <c r="C20" s="335" t="s">
        <v>306</v>
      </c>
      <c r="D20" s="336"/>
      <c r="E20" s="337">
        <v>0</v>
      </c>
      <c r="F20" s="338"/>
      <c r="G20" s="339"/>
      <c r="H20" s="343">
        <v>14</v>
      </c>
      <c r="I20" s="330">
        <v>306</v>
      </c>
      <c r="J20" s="340" t="s">
        <v>308</v>
      </c>
      <c r="K20" s="341" t="s">
        <v>56</v>
      </c>
      <c r="L20" s="342">
        <v>2</v>
      </c>
      <c r="M20" s="325" t="s">
        <v>60</v>
      </c>
      <c r="N20" s="325">
        <v>0</v>
      </c>
      <c r="O20" s="325" t="s">
        <v>309</v>
      </c>
      <c r="P20" s="325" t="s">
        <v>303</v>
      </c>
      <c r="Q20" s="325">
        <v>0</v>
      </c>
      <c r="R20" s="325">
        <v>0</v>
      </c>
      <c r="S20" s="325" t="s">
        <v>235</v>
      </c>
      <c r="T20" s="320">
        <v>48</v>
      </c>
      <c r="U20" s="320">
        <v>1</v>
      </c>
      <c r="V20" s="317">
        <v>2</v>
      </c>
      <c r="W20" s="316"/>
      <c r="X20" s="316"/>
      <c r="Y20" s="318">
        <v>1</v>
      </c>
      <c r="Z20" s="319">
        <v>2</v>
      </c>
      <c r="AA20" s="317" t="s">
        <v>274</v>
      </c>
      <c r="AB20" s="320">
        <v>411.26400000000001</v>
      </c>
      <c r="AC20" s="321">
        <v>65802.240000000005</v>
      </c>
      <c r="AD20" s="322" t="s">
        <v>223</v>
      </c>
      <c r="AE20" s="323"/>
      <c r="AF20" s="324"/>
      <c r="AG20" s="325"/>
      <c r="AH20" s="135"/>
      <c r="AI20" s="326"/>
      <c r="AJ20" s="327"/>
      <c r="AK20" s="327">
        <f t="shared" si="0"/>
        <v>0</v>
      </c>
      <c r="AL20" s="328">
        <f t="shared" si="1"/>
        <v>0</v>
      </c>
      <c r="AM20" s="329"/>
      <c r="AN20" s="330">
        <f t="shared" si="2"/>
        <v>0</v>
      </c>
      <c r="AO20" s="320"/>
      <c r="AP20" s="321">
        <f t="shared" si="3"/>
        <v>0</v>
      </c>
      <c r="AQ20" s="331"/>
      <c r="AR20" s="332"/>
      <c r="AS20" s="331"/>
      <c r="AT20" s="332"/>
      <c r="AU20" s="331"/>
      <c r="AV20" s="332"/>
      <c r="AW20" s="331"/>
      <c r="AX20" s="333"/>
      <c r="AY20" s="334">
        <f t="shared" si="4"/>
        <v>0</v>
      </c>
    </row>
    <row r="21" spans="2:51" ht="22.5" customHeight="1">
      <c r="B21" s="305" t="s">
        <v>305</v>
      </c>
      <c r="C21" s="335" t="s">
        <v>310</v>
      </c>
      <c r="D21" s="336"/>
      <c r="E21" s="337">
        <v>0</v>
      </c>
      <c r="F21" s="338"/>
      <c r="G21" s="339"/>
      <c r="H21" s="343">
        <v>3</v>
      </c>
      <c r="I21" s="330">
        <v>306</v>
      </c>
      <c r="J21" s="340" t="s">
        <v>311</v>
      </c>
      <c r="K21" s="341" t="s">
        <v>55</v>
      </c>
      <c r="L21" s="342">
        <v>1</v>
      </c>
      <c r="M21" s="325" t="s">
        <v>59</v>
      </c>
      <c r="N21" s="325">
        <v>0</v>
      </c>
      <c r="O21" s="325" t="s">
        <v>273</v>
      </c>
      <c r="P21" s="325">
        <v>0</v>
      </c>
      <c r="Q21" s="325">
        <v>0</v>
      </c>
      <c r="R21" s="325">
        <v>0</v>
      </c>
      <c r="S21" s="325">
        <v>0</v>
      </c>
      <c r="T21" s="320">
        <v>36</v>
      </c>
      <c r="U21" s="320">
        <v>1</v>
      </c>
      <c r="V21" s="317">
        <v>1</v>
      </c>
      <c r="W21" s="316"/>
      <c r="X21" s="316"/>
      <c r="Y21" s="318">
        <v>1</v>
      </c>
      <c r="Z21" s="319">
        <v>1</v>
      </c>
      <c r="AA21" s="317" t="s">
        <v>274</v>
      </c>
      <c r="AB21" s="320">
        <v>33.047999999999995</v>
      </c>
      <c r="AC21" s="321">
        <v>5287.6799999999994</v>
      </c>
      <c r="AD21" s="322" t="s">
        <v>223</v>
      </c>
      <c r="AE21" s="323"/>
      <c r="AF21" s="324"/>
      <c r="AG21" s="325"/>
      <c r="AH21" s="135"/>
      <c r="AI21" s="326"/>
      <c r="AJ21" s="327"/>
      <c r="AK21" s="327">
        <f t="shared" si="0"/>
        <v>0</v>
      </c>
      <c r="AL21" s="328">
        <f t="shared" si="1"/>
        <v>0</v>
      </c>
      <c r="AM21" s="329"/>
      <c r="AN21" s="330">
        <f t="shared" si="2"/>
        <v>0</v>
      </c>
      <c r="AO21" s="320"/>
      <c r="AP21" s="321">
        <f t="shared" si="3"/>
        <v>0</v>
      </c>
      <c r="AQ21" s="331"/>
      <c r="AR21" s="332"/>
      <c r="AS21" s="331"/>
      <c r="AT21" s="332"/>
      <c r="AU21" s="331"/>
      <c r="AV21" s="332"/>
      <c r="AW21" s="331"/>
      <c r="AX21" s="333"/>
      <c r="AY21" s="334">
        <f t="shared" si="4"/>
        <v>0</v>
      </c>
    </row>
    <row r="22" spans="2:51" ht="22.5" customHeight="1">
      <c r="B22" s="305" t="s">
        <v>305</v>
      </c>
      <c r="C22" s="335" t="s">
        <v>312</v>
      </c>
      <c r="D22" s="336"/>
      <c r="E22" s="337">
        <v>0</v>
      </c>
      <c r="F22" s="338"/>
      <c r="G22" s="339"/>
      <c r="H22" s="343">
        <v>5</v>
      </c>
      <c r="I22" s="330">
        <v>306</v>
      </c>
      <c r="J22" s="340" t="s">
        <v>313</v>
      </c>
      <c r="K22" s="341" t="s">
        <v>56</v>
      </c>
      <c r="L22" s="342">
        <v>2</v>
      </c>
      <c r="M22" s="325" t="s">
        <v>60</v>
      </c>
      <c r="N22" s="325">
        <v>0</v>
      </c>
      <c r="O22" s="325" t="s">
        <v>302</v>
      </c>
      <c r="P22" s="325" t="s">
        <v>303</v>
      </c>
      <c r="Q22" s="325">
        <v>0</v>
      </c>
      <c r="R22" s="325">
        <v>0</v>
      </c>
      <c r="S22" s="325">
        <v>0</v>
      </c>
      <c r="T22" s="320">
        <v>48</v>
      </c>
      <c r="U22" s="320">
        <v>3</v>
      </c>
      <c r="V22" s="317">
        <v>6</v>
      </c>
      <c r="W22" s="316"/>
      <c r="X22" s="316"/>
      <c r="Y22" s="318">
        <v>3</v>
      </c>
      <c r="Z22" s="319">
        <v>6</v>
      </c>
      <c r="AA22" s="317" t="s">
        <v>274</v>
      </c>
      <c r="AB22" s="320">
        <v>440.64</v>
      </c>
      <c r="AC22" s="321">
        <v>70502.399999999994</v>
      </c>
      <c r="AD22" s="322" t="s">
        <v>223</v>
      </c>
      <c r="AE22" s="323"/>
      <c r="AF22" s="324"/>
      <c r="AG22" s="325"/>
      <c r="AH22" s="135"/>
      <c r="AI22" s="326"/>
      <c r="AJ22" s="327"/>
      <c r="AK22" s="327">
        <f t="shared" si="0"/>
        <v>0</v>
      </c>
      <c r="AL22" s="328">
        <f t="shared" si="1"/>
        <v>0</v>
      </c>
      <c r="AM22" s="329"/>
      <c r="AN22" s="330">
        <f t="shared" si="2"/>
        <v>0</v>
      </c>
      <c r="AO22" s="320"/>
      <c r="AP22" s="321">
        <f t="shared" si="3"/>
        <v>0</v>
      </c>
      <c r="AQ22" s="331"/>
      <c r="AR22" s="332"/>
      <c r="AS22" s="331"/>
      <c r="AT22" s="332"/>
      <c r="AU22" s="331"/>
      <c r="AV22" s="332"/>
      <c r="AW22" s="331"/>
      <c r="AX22" s="333"/>
      <c r="AY22" s="334">
        <f t="shared" si="4"/>
        <v>0</v>
      </c>
    </row>
    <row r="23" spans="2:51" ht="22.5" customHeight="1">
      <c r="B23" s="305" t="s">
        <v>305</v>
      </c>
      <c r="C23" s="335" t="s">
        <v>312</v>
      </c>
      <c r="D23" s="336"/>
      <c r="E23" s="337">
        <v>0</v>
      </c>
      <c r="F23" s="338"/>
      <c r="G23" s="339"/>
      <c r="H23" s="343">
        <v>5</v>
      </c>
      <c r="I23" s="330">
        <v>306</v>
      </c>
      <c r="J23" s="340" t="s">
        <v>314</v>
      </c>
      <c r="K23" s="341" t="s">
        <v>56</v>
      </c>
      <c r="L23" s="342">
        <v>2</v>
      </c>
      <c r="M23" s="325" t="s">
        <v>60</v>
      </c>
      <c r="N23" s="325">
        <v>0</v>
      </c>
      <c r="O23" s="325" t="s">
        <v>309</v>
      </c>
      <c r="P23" s="325" t="s">
        <v>303</v>
      </c>
      <c r="Q23" s="325">
        <v>0</v>
      </c>
      <c r="R23" s="325">
        <v>0</v>
      </c>
      <c r="S23" s="325" t="s">
        <v>235</v>
      </c>
      <c r="T23" s="320">
        <v>48</v>
      </c>
      <c r="U23" s="320">
        <v>1</v>
      </c>
      <c r="V23" s="317">
        <v>2</v>
      </c>
      <c r="W23" s="316"/>
      <c r="X23" s="316"/>
      <c r="Y23" s="318">
        <v>1</v>
      </c>
      <c r="Z23" s="319">
        <v>2</v>
      </c>
      <c r="AA23" s="317" t="s">
        <v>274</v>
      </c>
      <c r="AB23" s="320">
        <v>146.88</v>
      </c>
      <c r="AC23" s="321">
        <v>23500.799999999999</v>
      </c>
      <c r="AD23" s="322" t="s">
        <v>223</v>
      </c>
      <c r="AE23" s="323"/>
      <c r="AF23" s="324"/>
      <c r="AG23" s="325"/>
      <c r="AH23" s="135"/>
      <c r="AI23" s="326"/>
      <c r="AJ23" s="327"/>
      <c r="AK23" s="327">
        <f t="shared" si="0"/>
        <v>0</v>
      </c>
      <c r="AL23" s="328">
        <f t="shared" si="1"/>
        <v>0</v>
      </c>
      <c r="AM23" s="329"/>
      <c r="AN23" s="330">
        <f t="shared" si="2"/>
        <v>0</v>
      </c>
      <c r="AO23" s="320"/>
      <c r="AP23" s="321">
        <f t="shared" si="3"/>
        <v>0</v>
      </c>
      <c r="AQ23" s="331"/>
      <c r="AR23" s="332"/>
      <c r="AS23" s="331"/>
      <c r="AT23" s="332"/>
      <c r="AU23" s="331"/>
      <c r="AV23" s="332"/>
      <c r="AW23" s="331"/>
      <c r="AX23" s="333"/>
      <c r="AY23" s="334">
        <f t="shared" si="4"/>
        <v>0</v>
      </c>
    </row>
    <row r="24" spans="2:51" ht="22.5" customHeight="1">
      <c r="B24" s="305" t="s">
        <v>305</v>
      </c>
      <c r="C24" s="335" t="s">
        <v>315</v>
      </c>
      <c r="D24" s="336"/>
      <c r="E24" s="337">
        <v>0</v>
      </c>
      <c r="F24" s="338"/>
      <c r="G24" s="339"/>
      <c r="H24" s="343">
        <v>3</v>
      </c>
      <c r="I24" s="330">
        <v>306</v>
      </c>
      <c r="J24" s="340" t="s">
        <v>316</v>
      </c>
      <c r="K24" s="341" t="s">
        <v>55</v>
      </c>
      <c r="L24" s="342">
        <v>1</v>
      </c>
      <c r="M24" s="325" t="s">
        <v>59</v>
      </c>
      <c r="N24" s="325">
        <v>0</v>
      </c>
      <c r="O24" s="325" t="s">
        <v>273</v>
      </c>
      <c r="P24" s="325">
        <v>0</v>
      </c>
      <c r="Q24" s="325">
        <v>0</v>
      </c>
      <c r="R24" s="325">
        <v>0</v>
      </c>
      <c r="S24" s="325">
        <v>0</v>
      </c>
      <c r="T24" s="320">
        <v>36</v>
      </c>
      <c r="U24" s="320">
        <v>1</v>
      </c>
      <c r="V24" s="317">
        <v>1</v>
      </c>
      <c r="W24" s="316"/>
      <c r="X24" s="316"/>
      <c r="Y24" s="318">
        <v>1</v>
      </c>
      <c r="Z24" s="319">
        <v>1</v>
      </c>
      <c r="AA24" s="317" t="s">
        <v>274</v>
      </c>
      <c r="AB24" s="320">
        <v>33.047999999999995</v>
      </c>
      <c r="AC24" s="321">
        <v>5287.6799999999994</v>
      </c>
      <c r="AD24" s="322" t="s">
        <v>223</v>
      </c>
      <c r="AE24" s="323"/>
      <c r="AF24" s="324"/>
      <c r="AG24" s="325"/>
      <c r="AH24" s="135"/>
      <c r="AI24" s="326"/>
      <c r="AJ24" s="327"/>
      <c r="AK24" s="327">
        <f t="shared" si="0"/>
        <v>0</v>
      </c>
      <c r="AL24" s="328">
        <f t="shared" si="1"/>
        <v>0</v>
      </c>
      <c r="AM24" s="329"/>
      <c r="AN24" s="330">
        <f t="shared" si="2"/>
        <v>0</v>
      </c>
      <c r="AO24" s="320"/>
      <c r="AP24" s="321">
        <f t="shared" si="3"/>
        <v>0</v>
      </c>
      <c r="AQ24" s="331"/>
      <c r="AR24" s="332"/>
      <c r="AS24" s="331"/>
      <c r="AT24" s="332"/>
      <c r="AU24" s="331"/>
      <c r="AV24" s="332"/>
      <c r="AW24" s="331"/>
      <c r="AX24" s="333"/>
      <c r="AY24" s="334">
        <f t="shared" si="4"/>
        <v>0</v>
      </c>
    </row>
    <row r="25" spans="2:51" ht="22.5" customHeight="1">
      <c r="B25" s="305" t="s">
        <v>85</v>
      </c>
      <c r="C25" s="335" t="s">
        <v>317</v>
      </c>
      <c r="D25" s="336"/>
      <c r="E25" s="337">
        <v>0</v>
      </c>
      <c r="F25" s="338"/>
      <c r="G25" s="339"/>
      <c r="H25" s="343">
        <v>3</v>
      </c>
      <c r="I25" s="330">
        <v>306</v>
      </c>
      <c r="J25" s="340" t="s">
        <v>318</v>
      </c>
      <c r="K25" s="341" t="s">
        <v>55</v>
      </c>
      <c r="L25" s="342">
        <v>1</v>
      </c>
      <c r="M25" s="325" t="s">
        <v>59</v>
      </c>
      <c r="N25" s="325">
        <v>0</v>
      </c>
      <c r="O25" s="325" t="s">
        <v>273</v>
      </c>
      <c r="P25" s="325">
        <v>0</v>
      </c>
      <c r="Q25" s="325">
        <v>0</v>
      </c>
      <c r="R25" s="325">
        <v>0</v>
      </c>
      <c r="S25" s="325">
        <v>0</v>
      </c>
      <c r="T25" s="320">
        <v>36</v>
      </c>
      <c r="U25" s="320">
        <v>1</v>
      </c>
      <c r="V25" s="317">
        <v>1</v>
      </c>
      <c r="W25" s="316"/>
      <c r="X25" s="316"/>
      <c r="Y25" s="318">
        <v>1</v>
      </c>
      <c r="Z25" s="319">
        <v>1</v>
      </c>
      <c r="AA25" s="317" t="s">
        <v>274</v>
      </c>
      <c r="AB25" s="320">
        <v>33.047999999999995</v>
      </c>
      <c r="AC25" s="321">
        <v>5287.6799999999994</v>
      </c>
      <c r="AD25" s="322" t="s">
        <v>223</v>
      </c>
      <c r="AE25" s="323"/>
      <c r="AF25" s="324"/>
      <c r="AG25" s="325"/>
      <c r="AH25" s="135"/>
      <c r="AI25" s="326"/>
      <c r="AJ25" s="327"/>
      <c r="AK25" s="327">
        <f t="shared" si="0"/>
        <v>0</v>
      </c>
      <c r="AL25" s="328">
        <f t="shared" si="1"/>
        <v>0</v>
      </c>
      <c r="AM25" s="329"/>
      <c r="AN25" s="330">
        <f t="shared" si="2"/>
        <v>0</v>
      </c>
      <c r="AO25" s="320"/>
      <c r="AP25" s="321">
        <f t="shared" si="3"/>
        <v>0</v>
      </c>
      <c r="AQ25" s="331"/>
      <c r="AR25" s="332"/>
      <c r="AS25" s="331"/>
      <c r="AT25" s="332"/>
      <c r="AU25" s="331"/>
      <c r="AV25" s="332"/>
      <c r="AW25" s="331"/>
      <c r="AX25" s="333"/>
      <c r="AY25" s="334">
        <f t="shared" si="4"/>
        <v>0</v>
      </c>
    </row>
    <row r="26" spans="2:51" ht="22.5" customHeight="1">
      <c r="B26" s="305" t="s">
        <v>85</v>
      </c>
      <c r="C26" s="335" t="s">
        <v>319</v>
      </c>
      <c r="D26" s="336"/>
      <c r="E26" s="337">
        <v>0</v>
      </c>
      <c r="F26" s="338"/>
      <c r="G26" s="339"/>
      <c r="H26" s="343">
        <v>14</v>
      </c>
      <c r="I26" s="330">
        <v>306</v>
      </c>
      <c r="J26" s="340" t="s">
        <v>320</v>
      </c>
      <c r="K26" s="341" t="s">
        <v>56</v>
      </c>
      <c r="L26" s="342">
        <v>2</v>
      </c>
      <c r="M26" s="325" t="s">
        <v>60</v>
      </c>
      <c r="N26" s="325">
        <v>0</v>
      </c>
      <c r="O26" s="325" t="s">
        <v>321</v>
      </c>
      <c r="P26" s="325" t="s">
        <v>322</v>
      </c>
      <c r="Q26" s="325">
        <v>0</v>
      </c>
      <c r="R26" s="325">
        <v>0</v>
      </c>
      <c r="S26" s="325">
        <v>0</v>
      </c>
      <c r="T26" s="320">
        <v>48</v>
      </c>
      <c r="U26" s="320">
        <v>4</v>
      </c>
      <c r="V26" s="317">
        <v>8</v>
      </c>
      <c r="W26" s="316"/>
      <c r="X26" s="316"/>
      <c r="Y26" s="318">
        <v>4</v>
      </c>
      <c r="Z26" s="319">
        <v>8</v>
      </c>
      <c r="AA26" s="317" t="s">
        <v>274</v>
      </c>
      <c r="AB26" s="320">
        <v>1645.056</v>
      </c>
      <c r="AC26" s="321">
        <v>263208.96000000002</v>
      </c>
      <c r="AD26" s="322" t="s">
        <v>223</v>
      </c>
      <c r="AE26" s="323"/>
      <c r="AF26" s="324"/>
      <c r="AG26" s="325"/>
      <c r="AH26" s="135"/>
      <c r="AI26" s="326"/>
      <c r="AJ26" s="327"/>
      <c r="AK26" s="327">
        <f t="shared" si="0"/>
        <v>0</v>
      </c>
      <c r="AL26" s="328">
        <f t="shared" si="1"/>
        <v>0</v>
      </c>
      <c r="AM26" s="329"/>
      <c r="AN26" s="330">
        <f t="shared" si="2"/>
        <v>0</v>
      </c>
      <c r="AO26" s="320"/>
      <c r="AP26" s="321">
        <f t="shared" si="3"/>
        <v>0</v>
      </c>
      <c r="AQ26" s="331"/>
      <c r="AR26" s="332"/>
      <c r="AS26" s="331"/>
      <c r="AT26" s="332"/>
      <c r="AU26" s="331"/>
      <c r="AV26" s="332"/>
      <c r="AW26" s="331"/>
      <c r="AX26" s="333"/>
      <c r="AY26" s="334">
        <f t="shared" si="4"/>
        <v>0</v>
      </c>
    </row>
    <row r="27" spans="2:51" ht="22.5" customHeight="1">
      <c r="B27" s="305" t="s">
        <v>323</v>
      </c>
      <c r="C27" s="335" t="s">
        <v>319</v>
      </c>
      <c r="D27" s="336"/>
      <c r="E27" s="337">
        <v>0</v>
      </c>
      <c r="F27" s="338"/>
      <c r="G27" s="339"/>
      <c r="H27" s="343">
        <v>14</v>
      </c>
      <c r="I27" s="330">
        <v>306</v>
      </c>
      <c r="J27" s="340" t="s">
        <v>324</v>
      </c>
      <c r="K27" s="341" t="s">
        <v>56</v>
      </c>
      <c r="L27" s="342">
        <v>2</v>
      </c>
      <c r="M27" s="325" t="s">
        <v>60</v>
      </c>
      <c r="N27" s="325">
        <v>0</v>
      </c>
      <c r="O27" s="325" t="s">
        <v>321</v>
      </c>
      <c r="P27" s="325" t="s">
        <v>325</v>
      </c>
      <c r="Q27" s="325">
        <v>0</v>
      </c>
      <c r="R27" s="325">
        <v>0</v>
      </c>
      <c r="S27" s="325" t="s">
        <v>235</v>
      </c>
      <c r="T27" s="320">
        <v>48</v>
      </c>
      <c r="U27" s="320">
        <v>1</v>
      </c>
      <c r="V27" s="317">
        <v>2</v>
      </c>
      <c r="W27" s="316"/>
      <c r="X27" s="316"/>
      <c r="Y27" s="318">
        <v>1</v>
      </c>
      <c r="Z27" s="319">
        <v>2</v>
      </c>
      <c r="AA27" s="317" t="s">
        <v>274</v>
      </c>
      <c r="AB27" s="320">
        <v>411.26400000000001</v>
      </c>
      <c r="AC27" s="321">
        <v>65802.240000000005</v>
      </c>
      <c r="AD27" s="322" t="s">
        <v>223</v>
      </c>
      <c r="AE27" s="323"/>
      <c r="AF27" s="324"/>
      <c r="AG27" s="325"/>
      <c r="AH27" s="135"/>
      <c r="AI27" s="326"/>
      <c r="AJ27" s="327"/>
      <c r="AK27" s="327">
        <f t="shared" si="0"/>
        <v>0</v>
      </c>
      <c r="AL27" s="328">
        <f t="shared" si="1"/>
        <v>0</v>
      </c>
      <c r="AM27" s="329"/>
      <c r="AN27" s="330">
        <f t="shared" si="2"/>
        <v>0</v>
      </c>
      <c r="AO27" s="320"/>
      <c r="AP27" s="321">
        <f t="shared" si="3"/>
        <v>0</v>
      </c>
      <c r="AQ27" s="331"/>
      <c r="AR27" s="332"/>
      <c r="AS27" s="331"/>
      <c r="AT27" s="332"/>
      <c r="AU27" s="331"/>
      <c r="AV27" s="332"/>
      <c r="AW27" s="331"/>
      <c r="AX27" s="333"/>
      <c r="AY27" s="334">
        <f t="shared" si="4"/>
        <v>0</v>
      </c>
    </row>
    <row r="28" spans="2:51" ht="22.5" customHeight="1">
      <c r="B28" s="305" t="s">
        <v>323</v>
      </c>
      <c r="C28" s="335" t="s">
        <v>319</v>
      </c>
      <c r="D28" s="336" t="s">
        <v>294</v>
      </c>
      <c r="E28" s="337">
        <v>0</v>
      </c>
      <c r="F28" s="338"/>
      <c r="G28" s="339"/>
      <c r="H28" s="343">
        <v>14</v>
      </c>
      <c r="I28" s="330">
        <v>306</v>
      </c>
      <c r="J28" s="340" t="s">
        <v>326</v>
      </c>
      <c r="K28" s="341" t="s">
        <v>57</v>
      </c>
      <c r="L28" s="342">
        <v>1</v>
      </c>
      <c r="M28" s="325" t="s">
        <v>296</v>
      </c>
      <c r="N28" s="325">
        <v>0</v>
      </c>
      <c r="O28" s="325" t="s">
        <v>219</v>
      </c>
      <c r="P28" s="325">
        <v>0</v>
      </c>
      <c r="Q28" s="325">
        <v>0</v>
      </c>
      <c r="R28" s="325">
        <v>0</v>
      </c>
      <c r="S28" s="325">
        <v>0</v>
      </c>
      <c r="T28" s="320">
        <v>35</v>
      </c>
      <c r="U28" s="320">
        <v>2</v>
      </c>
      <c r="V28" s="317">
        <v>2</v>
      </c>
      <c r="W28" s="316"/>
      <c r="X28" s="316"/>
      <c r="Y28" s="318">
        <v>2</v>
      </c>
      <c r="Z28" s="319">
        <v>2</v>
      </c>
      <c r="AA28" s="317" t="s">
        <v>297</v>
      </c>
      <c r="AB28" s="320">
        <v>299.88000000000005</v>
      </c>
      <c r="AC28" s="321">
        <v>47980.80000000001</v>
      </c>
      <c r="AD28" s="322" t="s">
        <v>32</v>
      </c>
      <c r="AE28" s="323"/>
      <c r="AF28" s="324"/>
      <c r="AG28" s="325"/>
      <c r="AH28" s="135"/>
      <c r="AI28" s="326"/>
      <c r="AJ28" s="327"/>
      <c r="AK28" s="327">
        <f t="shared" si="0"/>
        <v>0</v>
      </c>
      <c r="AL28" s="328">
        <f t="shared" si="1"/>
        <v>0</v>
      </c>
      <c r="AM28" s="329"/>
      <c r="AN28" s="330">
        <f t="shared" si="2"/>
        <v>0</v>
      </c>
      <c r="AO28" s="320"/>
      <c r="AP28" s="321">
        <f t="shared" si="3"/>
        <v>0</v>
      </c>
      <c r="AQ28" s="331"/>
      <c r="AR28" s="332"/>
      <c r="AS28" s="331"/>
      <c r="AT28" s="332"/>
      <c r="AU28" s="331"/>
      <c r="AV28" s="332"/>
      <c r="AW28" s="331"/>
      <c r="AX28" s="333"/>
      <c r="AY28" s="334">
        <f t="shared" si="4"/>
        <v>0</v>
      </c>
    </row>
    <row r="29" spans="2:51" ht="22.5" customHeight="1">
      <c r="B29" s="305" t="s">
        <v>323</v>
      </c>
      <c r="C29" s="335" t="s">
        <v>319</v>
      </c>
      <c r="D29" s="336" t="s">
        <v>294</v>
      </c>
      <c r="E29" s="337">
        <v>0</v>
      </c>
      <c r="F29" s="338"/>
      <c r="G29" s="339"/>
      <c r="H29" s="343">
        <v>14</v>
      </c>
      <c r="I29" s="330">
        <v>306</v>
      </c>
      <c r="J29" s="340" t="s">
        <v>327</v>
      </c>
      <c r="K29" s="341" t="s">
        <v>57</v>
      </c>
      <c r="L29" s="342">
        <v>1</v>
      </c>
      <c r="M29" s="325" t="s">
        <v>296</v>
      </c>
      <c r="N29" s="325">
        <v>0</v>
      </c>
      <c r="O29" s="325" t="s">
        <v>219</v>
      </c>
      <c r="P29" s="325">
        <v>0</v>
      </c>
      <c r="Q29" s="325">
        <v>0</v>
      </c>
      <c r="R29" s="325">
        <v>0</v>
      </c>
      <c r="S29" s="325" t="s">
        <v>235</v>
      </c>
      <c r="T29" s="320">
        <v>35</v>
      </c>
      <c r="U29" s="320">
        <v>1</v>
      </c>
      <c r="V29" s="317">
        <v>1</v>
      </c>
      <c r="W29" s="316"/>
      <c r="X29" s="316"/>
      <c r="Y29" s="318">
        <v>1</v>
      </c>
      <c r="Z29" s="319">
        <v>1</v>
      </c>
      <c r="AA29" s="317" t="s">
        <v>297</v>
      </c>
      <c r="AB29" s="320">
        <v>149.94000000000003</v>
      </c>
      <c r="AC29" s="321">
        <v>23990.400000000005</v>
      </c>
      <c r="AD29" s="322" t="s">
        <v>32</v>
      </c>
      <c r="AE29" s="323"/>
      <c r="AF29" s="324"/>
      <c r="AG29" s="325"/>
      <c r="AH29" s="135"/>
      <c r="AI29" s="326"/>
      <c r="AJ29" s="327"/>
      <c r="AK29" s="327">
        <f t="shared" si="0"/>
        <v>0</v>
      </c>
      <c r="AL29" s="328">
        <f t="shared" si="1"/>
        <v>0</v>
      </c>
      <c r="AM29" s="329"/>
      <c r="AN29" s="330">
        <f t="shared" si="2"/>
        <v>0</v>
      </c>
      <c r="AO29" s="320"/>
      <c r="AP29" s="321">
        <f t="shared" si="3"/>
        <v>0</v>
      </c>
      <c r="AQ29" s="331"/>
      <c r="AR29" s="332"/>
      <c r="AS29" s="331"/>
      <c r="AT29" s="332"/>
      <c r="AU29" s="331"/>
      <c r="AV29" s="332"/>
      <c r="AW29" s="331"/>
      <c r="AX29" s="333"/>
      <c r="AY29" s="334">
        <f t="shared" si="4"/>
        <v>0</v>
      </c>
    </row>
    <row r="30" spans="2:51" ht="22.5" customHeight="1">
      <c r="B30" s="305" t="s">
        <v>323</v>
      </c>
      <c r="C30" s="335" t="s">
        <v>328</v>
      </c>
      <c r="D30" s="336" t="s">
        <v>329</v>
      </c>
      <c r="E30" s="337">
        <v>0</v>
      </c>
      <c r="F30" s="338"/>
      <c r="G30" s="339"/>
      <c r="H30" s="343">
        <v>1</v>
      </c>
      <c r="I30" s="330">
        <v>52</v>
      </c>
      <c r="J30" s="340" t="s">
        <v>330</v>
      </c>
      <c r="K30" s="341" t="s">
        <v>55</v>
      </c>
      <c r="L30" s="342">
        <v>1</v>
      </c>
      <c r="M30" s="325" t="s">
        <v>59</v>
      </c>
      <c r="N30" s="325">
        <v>0</v>
      </c>
      <c r="O30" s="325" t="s">
        <v>273</v>
      </c>
      <c r="P30" s="325">
        <v>0</v>
      </c>
      <c r="Q30" s="325">
        <v>0</v>
      </c>
      <c r="R30" s="325">
        <v>0</v>
      </c>
      <c r="S30" s="325">
        <v>0</v>
      </c>
      <c r="T30" s="320">
        <v>36</v>
      </c>
      <c r="U30" s="320">
        <v>1</v>
      </c>
      <c r="V30" s="317">
        <v>1</v>
      </c>
      <c r="W30" s="316"/>
      <c r="X30" s="316"/>
      <c r="Y30" s="318">
        <v>1</v>
      </c>
      <c r="Z30" s="319">
        <v>1</v>
      </c>
      <c r="AA30" s="317" t="s">
        <v>274</v>
      </c>
      <c r="AB30" s="320">
        <v>1.8719999999999999</v>
      </c>
      <c r="AC30" s="321">
        <v>299.52</v>
      </c>
      <c r="AD30" s="322" t="s">
        <v>223</v>
      </c>
      <c r="AE30" s="323"/>
      <c r="AF30" s="324"/>
      <c r="AG30" s="325"/>
      <c r="AH30" s="135"/>
      <c r="AI30" s="326"/>
      <c r="AJ30" s="327"/>
      <c r="AK30" s="327">
        <f t="shared" si="0"/>
        <v>0</v>
      </c>
      <c r="AL30" s="328">
        <f t="shared" si="1"/>
        <v>0</v>
      </c>
      <c r="AM30" s="329"/>
      <c r="AN30" s="330">
        <f t="shared" si="2"/>
        <v>0</v>
      </c>
      <c r="AO30" s="320"/>
      <c r="AP30" s="321">
        <f t="shared" si="3"/>
        <v>0</v>
      </c>
      <c r="AQ30" s="331"/>
      <c r="AR30" s="332"/>
      <c r="AS30" s="331"/>
      <c r="AT30" s="332"/>
      <c r="AU30" s="331"/>
      <c r="AV30" s="332"/>
      <c r="AW30" s="331"/>
      <c r="AX30" s="333"/>
      <c r="AY30" s="334">
        <f t="shared" si="4"/>
        <v>0</v>
      </c>
    </row>
    <row r="31" spans="2:51" ht="22.5" customHeight="1">
      <c r="B31" s="305" t="s">
        <v>323</v>
      </c>
      <c r="C31" s="335" t="s">
        <v>331</v>
      </c>
      <c r="D31" s="336"/>
      <c r="E31" s="337">
        <v>0</v>
      </c>
      <c r="F31" s="338"/>
      <c r="G31" s="339"/>
      <c r="H31" s="343">
        <v>1</v>
      </c>
      <c r="I31" s="330">
        <v>52</v>
      </c>
      <c r="J31" s="340" t="s">
        <v>332</v>
      </c>
      <c r="K31" s="341" t="s">
        <v>55</v>
      </c>
      <c r="L31" s="342">
        <v>2</v>
      </c>
      <c r="M31" s="325" t="s">
        <v>59</v>
      </c>
      <c r="N31" s="325">
        <v>0</v>
      </c>
      <c r="O31" s="325" t="s">
        <v>273</v>
      </c>
      <c r="P31" s="325">
        <v>0</v>
      </c>
      <c r="Q31" s="325">
        <v>0</v>
      </c>
      <c r="R31" s="325">
        <v>0</v>
      </c>
      <c r="S31" s="325">
        <v>0</v>
      </c>
      <c r="T31" s="320">
        <v>36</v>
      </c>
      <c r="U31" s="320">
        <v>1</v>
      </c>
      <c r="V31" s="317">
        <v>2</v>
      </c>
      <c r="W31" s="316"/>
      <c r="X31" s="316"/>
      <c r="Y31" s="318">
        <v>1</v>
      </c>
      <c r="Z31" s="319">
        <v>2</v>
      </c>
      <c r="AA31" s="317" t="s">
        <v>274</v>
      </c>
      <c r="AB31" s="320">
        <v>3.7439999999999998</v>
      </c>
      <c r="AC31" s="321">
        <v>599.04</v>
      </c>
      <c r="AD31" s="322" t="s">
        <v>223</v>
      </c>
      <c r="AE31" s="323"/>
      <c r="AF31" s="324"/>
      <c r="AG31" s="325"/>
      <c r="AH31" s="135"/>
      <c r="AI31" s="326"/>
      <c r="AJ31" s="327"/>
      <c r="AK31" s="327">
        <f t="shared" si="0"/>
        <v>0</v>
      </c>
      <c r="AL31" s="328">
        <f t="shared" si="1"/>
        <v>0</v>
      </c>
      <c r="AM31" s="329"/>
      <c r="AN31" s="330">
        <f t="shared" si="2"/>
        <v>0</v>
      </c>
      <c r="AO31" s="320"/>
      <c r="AP31" s="321">
        <f t="shared" si="3"/>
        <v>0</v>
      </c>
      <c r="AQ31" s="331"/>
      <c r="AR31" s="332"/>
      <c r="AS31" s="331"/>
      <c r="AT31" s="332"/>
      <c r="AU31" s="331"/>
      <c r="AV31" s="332"/>
      <c r="AW31" s="331"/>
      <c r="AX31" s="333"/>
      <c r="AY31" s="334">
        <f t="shared" si="4"/>
        <v>0</v>
      </c>
    </row>
    <row r="32" spans="2:51" ht="22.5" customHeight="1">
      <c r="B32" s="305" t="s">
        <v>85</v>
      </c>
      <c r="C32" s="335" t="s">
        <v>333</v>
      </c>
      <c r="D32" s="336" t="s">
        <v>334</v>
      </c>
      <c r="E32" s="337">
        <v>0</v>
      </c>
      <c r="F32" s="338"/>
      <c r="G32" s="339"/>
      <c r="H32" s="343">
        <v>3</v>
      </c>
      <c r="I32" s="330">
        <v>306</v>
      </c>
      <c r="J32" s="340" t="s">
        <v>335</v>
      </c>
      <c r="K32" s="341" t="s">
        <v>56</v>
      </c>
      <c r="L32" s="342">
        <v>1</v>
      </c>
      <c r="M32" s="325" t="s">
        <v>59</v>
      </c>
      <c r="N32" s="325">
        <v>0</v>
      </c>
      <c r="O32" s="325" t="s">
        <v>336</v>
      </c>
      <c r="P32" s="325" t="s">
        <v>222</v>
      </c>
      <c r="Q32" s="325">
        <v>0</v>
      </c>
      <c r="R32" s="325">
        <v>0</v>
      </c>
      <c r="S32" s="325">
        <v>0</v>
      </c>
      <c r="T32" s="320">
        <v>36</v>
      </c>
      <c r="U32" s="320">
        <v>1</v>
      </c>
      <c r="V32" s="317">
        <v>1</v>
      </c>
      <c r="W32" s="316"/>
      <c r="X32" s="316"/>
      <c r="Y32" s="318">
        <v>1</v>
      </c>
      <c r="Z32" s="319">
        <v>1</v>
      </c>
      <c r="AA32" s="317" t="s">
        <v>274</v>
      </c>
      <c r="AB32" s="320">
        <v>33.047999999999995</v>
      </c>
      <c r="AC32" s="321">
        <v>5287.6799999999994</v>
      </c>
      <c r="AD32" s="322" t="s">
        <v>223</v>
      </c>
      <c r="AE32" s="323"/>
      <c r="AF32" s="324"/>
      <c r="AG32" s="325"/>
      <c r="AH32" s="135"/>
      <c r="AI32" s="326"/>
      <c r="AJ32" s="327"/>
      <c r="AK32" s="327">
        <f t="shared" si="0"/>
        <v>0</v>
      </c>
      <c r="AL32" s="328">
        <f t="shared" si="1"/>
        <v>0</v>
      </c>
      <c r="AM32" s="329"/>
      <c r="AN32" s="330">
        <f t="shared" si="2"/>
        <v>0</v>
      </c>
      <c r="AO32" s="320"/>
      <c r="AP32" s="321">
        <f t="shared" si="3"/>
        <v>0</v>
      </c>
      <c r="AQ32" s="331"/>
      <c r="AR32" s="332"/>
      <c r="AS32" s="331"/>
      <c r="AT32" s="332"/>
      <c r="AU32" s="331"/>
      <c r="AV32" s="332"/>
      <c r="AW32" s="331"/>
      <c r="AX32" s="333"/>
      <c r="AY32" s="334">
        <f t="shared" si="4"/>
        <v>0</v>
      </c>
    </row>
    <row r="33" spans="2:51" ht="22.5" customHeight="1">
      <c r="B33" s="305" t="s">
        <v>337</v>
      </c>
      <c r="C33" s="335" t="s">
        <v>333</v>
      </c>
      <c r="D33" s="336" t="s">
        <v>334</v>
      </c>
      <c r="E33" s="337">
        <v>0</v>
      </c>
      <c r="F33" s="338"/>
      <c r="G33" s="339"/>
      <c r="H33" s="343">
        <v>3</v>
      </c>
      <c r="I33" s="330">
        <v>306</v>
      </c>
      <c r="J33" s="340" t="s">
        <v>338</v>
      </c>
      <c r="K33" s="341" t="s">
        <v>339</v>
      </c>
      <c r="L33" s="342">
        <v>1</v>
      </c>
      <c r="M33" s="325" t="s">
        <v>340</v>
      </c>
      <c r="N33" s="325">
        <v>0</v>
      </c>
      <c r="O33" s="325" t="s">
        <v>341</v>
      </c>
      <c r="P33" s="325" t="s">
        <v>252</v>
      </c>
      <c r="Q33" s="325">
        <v>0</v>
      </c>
      <c r="R33" s="325">
        <v>0</v>
      </c>
      <c r="S33" s="325">
        <v>0</v>
      </c>
      <c r="T33" s="320">
        <v>36</v>
      </c>
      <c r="U33" s="320">
        <v>1</v>
      </c>
      <c r="V33" s="317">
        <v>1</v>
      </c>
      <c r="W33" s="316"/>
      <c r="X33" s="316"/>
      <c r="Y33" s="318">
        <v>1</v>
      </c>
      <c r="Z33" s="319">
        <v>1</v>
      </c>
      <c r="AA33" s="317" t="s">
        <v>274</v>
      </c>
      <c r="AB33" s="320">
        <v>33.047999999999995</v>
      </c>
      <c r="AC33" s="321">
        <v>5287.6799999999994</v>
      </c>
      <c r="AD33" s="322" t="s">
        <v>32</v>
      </c>
      <c r="AE33" s="323"/>
      <c r="AF33" s="324"/>
      <c r="AG33" s="325"/>
      <c r="AH33" s="135"/>
      <c r="AI33" s="326"/>
      <c r="AJ33" s="327"/>
      <c r="AK33" s="327">
        <f t="shared" si="0"/>
        <v>0</v>
      </c>
      <c r="AL33" s="328">
        <f t="shared" si="1"/>
        <v>0</v>
      </c>
      <c r="AM33" s="329"/>
      <c r="AN33" s="330">
        <f t="shared" si="2"/>
        <v>0</v>
      </c>
      <c r="AO33" s="320"/>
      <c r="AP33" s="321">
        <f t="shared" si="3"/>
        <v>0</v>
      </c>
      <c r="AQ33" s="331"/>
      <c r="AR33" s="332"/>
      <c r="AS33" s="331"/>
      <c r="AT33" s="332"/>
      <c r="AU33" s="331"/>
      <c r="AV33" s="332"/>
      <c r="AW33" s="331"/>
      <c r="AX33" s="333"/>
      <c r="AY33" s="334">
        <f t="shared" si="4"/>
        <v>0</v>
      </c>
    </row>
    <row r="34" spans="2:51" ht="22.5" customHeight="1">
      <c r="B34" s="305" t="s">
        <v>342</v>
      </c>
      <c r="C34" s="335" t="s">
        <v>343</v>
      </c>
      <c r="D34" s="336" t="s">
        <v>334</v>
      </c>
      <c r="E34" s="337">
        <v>0</v>
      </c>
      <c r="F34" s="338"/>
      <c r="G34" s="339"/>
      <c r="H34" s="343">
        <v>3</v>
      </c>
      <c r="I34" s="330">
        <v>306</v>
      </c>
      <c r="J34" s="340" t="s">
        <v>344</v>
      </c>
      <c r="K34" s="341" t="s">
        <v>56</v>
      </c>
      <c r="L34" s="342">
        <v>1</v>
      </c>
      <c r="M34" s="325" t="s">
        <v>59</v>
      </c>
      <c r="N34" s="325">
        <v>0</v>
      </c>
      <c r="O34" s="325" t="s">
        <v>336</v>
      </c>
      <c r="P34" s="325" t="s">
        <v>222</v>
      </c>
      <c r="Q34" s="325">
        <v>0</v>
      </c>
      <c r="R34" s="325">
        <v>0</v>
      </c>
      <c r="S34" s="325">
        <v>0</v>
      </c>
      <c r="T34" s="320">
        <v>36</v>
      </c>
      <c r="U34" s="320">
        <v>1</v>
      </c>
      <c r="V34" s="317">
        <v>1</v>
      </c>
      <c r="W34" s="316"/>
      <c r="X34" s="316"/>
      <c r="Y34" s="318">
        <v>1</v>
      </c>
      <c r="Z34" s="319">
        <v>1</v>
      </c>
      <c r="AA34" s="317" t="s">
        <v>274</v>
      </c>
      <c r="AB34" s="320">
        <v>33.047999999999995</v>
      </c>
      <c r="AC34" s="321">
        <v>5287.6799999999994</v>
      </c>
      <c r="AD34" s="322" t="s">
        <v>223</v>
      </c>
      <c r="AE34" s="323"/>
      <c r="AF34" s="324"/>
      <c r="AG34" s="325"/>
      <c r="AH34" s="135"/>
      <c r="AI34" s="326"/>
      <c r="AJ34" s="327"/>
      <c r="AK34" s="327">
        <f t="shared" si="0"/>
        <v>0</v>
      </c>
      <c r="AL34" s="328">
        <f t="shared" si="1"/>
        <v>0</v>
      </c>
      <c r="AM34" s="329"/>
      <c r="AN34" s="330">
        <f t="shared" si="2"/>
        <v>0</v>
      </c>
      <c r="AO34" s="320"/>
      <c r="AP34" s="321">
        <f t="shared" si="3"/>
        <v>0</v>
      </c>
      <c r="AQ34" s="331"/>
      <c r="AR34" s="332"/>
      <c r="AS34" s="331"/>
      <c r="AT34" s="332"/>
      <c r="AU34" s="331"/>
      <c r="AV34" s="332"/>
      <c r="AW34" s="331"/>
      <c r="AX34" s="333"/>
      <c r="AY34" s="334">
        <f t="shared" si="4"/>
        <v>0</v>
      </c>
    </row>
    <row r="35" spans="2:51" ht="22.5" customHeight="1">
      <c r="B35" s="305" t="s">
        <v>337</v>
      </c>
      <c r="C35" s="335" t="s">
        <v>343</v>
      </c>
      <c r="D35" s="336" t="s">
        <v>334</v>
      </c>
      <c r="E35" s="337">
        <v>0</v>
      </c>
      <c r="F35" s="338"/>
      <c r="G35" s="339"/>
      <c r="H35" s="343">
        <v>3</v>
      </c>
      <c r="I35" s="330">
        <v>306</v>
      </c>
      <c r="J35" s="340" t="s">
        <v>345</v>
      </c>
      <c r="K35" s="341" t="s">
        <v>339</v>
      </c>
      <c r="L35" s="342">
        <v>1</v>
      </c>
      <c r="M35" s="325" t="s">
        <v>340</v>
      </c>
      <c r="N35" s="325">
        <v>0</v>
      </c>
      <c r="O35" s="325" t="s">
        <v>341</v>
      </c>
      <c r="P35" s="325" t="s">
        <v>252</v>
      </c>
      <c r="Q35" s="325">
        <v>0</v>
      </c>
      <c r="R35" s="325">
        <v>0</v>
      </c>
      <c r="S35" s="325">
        <v>0</v>
      </c>
      <c r="T35" s="320">
        <v>36</v>
      </c>
      <c r="U35" s="320">
        <v>1</v>
      </c>
      <c r="V35" s="317">
        <v>1</v>
      </c>
      <c r="W35" s="316"/>
      <c r="X35" s="316"/>
      <c r="Y35" s="318">
        <v>1</v>
      </c>
      <c r="Z35" s="319">
        <v>1</v>
      </c>
      <c r="AA35" s="317" t="s">
        <v>274</v>
      </c>
      <c r="AB35" s="320">
        <v>33.047999999999995</v>
      </c>
      <c r="AC35" s="321">
        <v>5287.6799999999994</v>
      </c>
      <c r="AD35" s="344" t="s">
        <v>32</v>
      </c>
      <c r="AE35" s="323"/>
      <c r="AF35" s="324"/>
      <c r="AG35" s="325"/>
      <c r="AH35" s="135"/>
      <c r="AI35" s="326"/>
      <c r="AJ35" s="327"/>
      <c r="AK35" s="327">
        <f t="shared" si="0"/>
        <v>0</v>
      </c>
      <c r="AL35" s="328">
        <f t="shared" si="1"/>
        <v>0</v>
      </c>
      <c r="AM35" s="329"/>
      <c r="AN35" s="330">
        <f t="shared" si="2"/>
        <v>0</v>
      </c>
      <c r="AO35" s="320"/>
      <c r="AP35" s="321">
        <f t="shared" si="3"/>
        <v>0</v>
      </c>
      <c r="AQ35" s="331"/>
      <c r="AR35" s="332"/>
      <c r="AS35" s="331"/>
      <c r="AT35" s="332"/>
      <c r="AU35" s="331"/>
      <c r="AV35" s="332"/>
      <c r="AW35" s="331"/>
      <c r="AX35" s="333"/>
      <c r="AY35" s="334">
        <f t="shared" si="4"/>
        <v>0</v>
      </c>
    </row>
    <row r="36" spans="2:51" ht="22.5" customHeight="1">
      <c r="B36" s="305" t="s">
        <v>323</v>
      </c>
      <c r="C36" s="335" t="s">
        <v>346</v>
      </c>
      <c r="D36" s="336"/>
      <c r="E36" s="337">
        <v>0</v>
      </c>
      <c r="F36" s="338"/>
      <c r="G36" s="339"/>
      <c r="H36" s="343">
        <v>1</v>
      </c>
      <c r="I36" s="330">
        <v>306</v>
      </c>
      <c r="J36" s="340" t="s">
        <v>347</v>
      </c>
      <c r="K36" s="341" t="s">
        <v>233</v>
      </c>
      <c r="L36" s="342">
        <v>2</v>
      </c>
      <c r="M36" s="325" t="s">
        <v>59</v>
      </c>
      <c r="N36" s="325">
        <v>0</v>
      </c>
      <c r="O36" s="325" t="s">
        <v>249</v>
      </c>
      <c r="P36" s="325">
        <v>0</v>
      </c>
      <c r="Q36" s="325">
        <v>0</v>
      </c>
      <c r="R36" s="325">
        <v>0</v>
      </c>
      <c r="S36" s="325">
        <v>0</v>
      </c>
      <c r="T36" s="320">
        <v>36</v>
      </c>
      <c r="U36" s="320">
        <v>3</v>
      </c>
      <c r="V36" s="317">
        <v>6</v>
      </c>
      <c r="W36" s="316"/>
      <c r="X36" s="316"/>
      <c r="Y36" s="318">
        <v>3</v>
      </c>
      <c r="Z36" s="319">
        <v>6</v>
      </c>
      <c r="AA36" s="317" t="s">
        <v>274</v>
      </c>
      <c r="AB36" s="320">
        <v>66.096000000000004</v>
      </c>
      <c r="AC36" s="321">
        <v>10575.36</v>
      </c>
      <c r="AD36" s="322" t="s">
        <v>223</v>
      </c>
      <c r="AE36" s="323"/>
      <c r="AF36" s="324"/>
      <c r="AG36" s="325"/>
      <c r="AH36" s="135"/>
      <c r="AI36" s="326"/>
      <c r="AJ36" s="327"/>
      <c r="AK36" s="327">
        <f t="shared" si="0"/>
        <v>0</v>
      </c>
      <c r="AL36" s="328">
        <f t="shared" si="1"/>
        <v>0</v>
      </c>
      <c r="AM36" s="329"/>
      <c r="AN36" s="330">
        <f t="shared" si="2"/>
        <v>0</v>
      </c>
      <c r="AO36" s="320"/>
      <c r="AP36" s="321">
        <f t="shared" si="3"/>
        <v>0</v>
      </c>
      <c r="AQ36" s="331"/>
      <c r="AR36" s="332"/>
      <c r="AS36" s="331"/>
      <c r="AT36" s="332"/>
      <c r="AU36" s="331"/>
      <c r="AV36" s="332"/>
      <c r="AW36" s="331"/>
      <c r="AX36" s="333"/>
      <c r="AY36" s="334">
        <f t="shared" si="4"/>
        <v>0</v>
      </c>
    </row>
    <row r="37" spans="2:51" ht="22.5" customHeight="1">
      <c r="B37" s="305" t="s">
        <v>305</v>
      </c>
      <c r="C37" s="335" t="s">
        <v>348</v>
      </c>
      <c r="D37" s="336"/>
      <c r="E37" s="337">
        <v>0</v>
      </c>
      <c r="F37" s="338"/>
      <c r="G37" s="339"/>
      <c r="H37" s="343">
        <v>14</v>
      </c>
      <c r="I37" s="330">
        <v>306</v>
      </c>
      <c r="J37" s="340" t="s">
        <v>349</v>
      </c>
      <c r="K37" s="341" t="s">
        <v>233</v>
      </c>
      <c r="L37" s="342">
        <v>2</v>
      </c>
      <c r="M37" s="325" t="s">
        <v>59</v>
      </c>
      <c r="N37" s="325">
        <v>0</v>
      </c>
      <c r="O37" s="325" t="s">
        <v>249</v>
      </c>
      <c r="P37" s="325" t="s">
        <v>201</v>
      </c>
      <c r="Q37" s="325">
        <v>0</v>
      </c>
      <c r="R37" s="325">
        <v>0</v>
      </c>
      <c r="S37" s="325">
        <v>0</v>
      </c>
      <c r="T37" s="320">
        <v>36</v>
      </c>
      <c r="U37" s="320">
        <v>10</v>
      </c>
      <c r="V37" s="317">
        <v>20</v>
      </c>
      <c r="W37" s="316"/>
      <c r="X37" s="316"/>
      <c r="Y37" s="318">
        <v>10</v>
      </c>
      <c r="Z37" s="319">
        <v>20</v>
      </c>
      <c r="AA37" s="317" t="s">
        <v>274</v>
      </c>
      <c r="AB37" s="320">
        <v>3084.4799999999996</v>
      </c>
      <c r="AC37" s="321">
        <v>493516.79999999993</v>
      </c>
      <c r="AD37" s="344" t="s">
        <v>223</v>
      </c>
      <c r="AE37" s="323"/>
      <c r="AF37" s="324"/>
      <c r="AG37" s="325"/>
      <c r="AH37" s="135"/>
      <c r="AI37" s="326"/>
      <c r="AJ37" s="327"/>
      <c r="AK37" s="327">
        <f t="shared" si="0"/>
        <v>0</v>
      </c>
      <c r="AL37" s="328">
        <f t="shared" si="1"/>
        <v>0</v>
      </c>
      <c r="AM37" s="329"/>
      <c r="AN37" s="330">
        <f t="shared" si="2"/>
        <v>0</v>
      </c>
      <c r="AO37" s="320"/>
      <c r="AP37" s="321">
        <f t="shared" si="3"/>
        <v>0</v>
      </c>
      <c r="AQ37" s="331"/>
      <c r="AR37" s="332"/>
      <c r="AS37" s="331"/>
      <c r="AT37" s="332"/>
      <c r="AU37" s="331"/>
      <c r="AV37" s="332"/>
      <c r="AW37" s="331"/>
      <c r="AX37" s="333"/>
      <c r="AY37" s="334">
        <f t="shared" si="4"/>
        <v>0</v>
      </c>
    </row>
    <row r="38" spans="2:51" ht="22.5" customHeight="1">
      <c r="B38" s="305" t="s">
        <v>305</v>
      </c>
      <c r="C38" s="335" t="s">
        <v>348</v>
      </c>
      <c r="D38" s="336"/>
      <c r="E38" s="337">
        <v>0</v>
      </c>
      <c r="F38" s="338"/>
      <c r="G38" s="339"/>
      <c r="H38" s="343">
        <v>14</v>
      </c>
      <c r="I38" s="330">
        <v>306</v>
      </c>
      <c r="J38" s="340" t="s">
        <v>350</v>
      </c>
      <c r="K38" s="341" t="s">
        <v>233</v>
      </c>
      <c r="L38" s="342">
        <v>2</v>
      </c>
      <c r="M38" s="325" t="s">
        <v>59</v>
      </c>
      <c r="N38" s="325">
        <v>0</v>
      </c>
      <c r="O38" s="325" t="s">
        <v>249</v>
      </c>
      <c r="P38" s="325" t="s">
        <v>201</v>
      </c>
      <c r="Q38" s="325">
        <v>0</v>
      </c>
      <c r="R38" s="325">
        <v>0</v>
      </c>
      <c r="S38" s="325" t="s">
        <v>235</v>
      </c>
      <c r="T38" s="320">
        <v>36</v>
      </c>
      <c r="U38" s="320">
        <v>3</v>
      </c>
      <c r="V38" s="317">
        <v>6</v>
      </c>
      <c r="W38" s="316"/>
      <c r="X38" s="316"/>
      <c r="Y38" s="318">
        <v>3</v>
      </c>
      <c r="Z38" s="319">
        <v>6</v>
      </c>
      <c r="AA38" s="317" t="s">
        <v>274</v>
      </c>
      <c r="AB38" s="320">
        <v>925.34399999999994</v>
      </c>
      <c r="AC38" s="321">
        <v>148055.03999999998</v>
      </c>
      <c r="AD38" s="322" t="s">
        <v>223</v>
      </c>
      <c r="AE38" s="323"/>
      <c r="AF38" s="324"/>
      <c r="AG38" s="325"/>
      <c r="AH38" s="135"/>
      <c r="AI38" s="326"/>
      <c r="AJ38" s="327"/>
      <c r="AK38" s="327">
        <f t="shared" si="0"/>
        <v>0</v>
      </c>
      <c r="AL38" s="328">
        <f t="shared" si="1"/>
        <v>0</v>
      </c>
      <c r="AM38" s="329"/>
      <c r="AN38" s="330">
        <f t="shared" si="2"/>
        <v>0</v>
      </c>
      <c r="AO38" s="320"/>
      <c r="AP38" s="321">
        <f t="shared" si="3"/>
        <v>0</v>
      </c>
      <c r="AQ38" s="331"/>
      <c r="AR38" s="332"/>
      <c r="AS38" s="331"/>
      <c r="AT38" s="332"/>
      <c r="AU38" s="331"/>
      <c r="AV38" s="332"/>
      <c r="AW38" s="331"/>
      <c r="AX38" s="333"/>
      <c r="AY38" s="334">
        <f t="shared" si="4"/>
        <v>0</v>
      </c>
    </row>
    <row r="39" spans="2:51" ht="22.5" customHeight="1">
      <c r="B39" s="305" t="s">
        <v>305</v>
      </c>
      <c r="C39" s="335" t="s">
        <v>348</v>
      </c>
      <c r="D39" s="345"/>
      <c r="E39" s="337">
        <v>0</v>
      </c>
      <c r="F39" s="338"/>
      <c r="G39" s="339"/>
      <c r="H39" s="311">
        <v>24</v>
      </c>
      <c r="I39" s="312">
        <v>365</v>
      </c>
      <c r="J39" s="340" t="s">
        <v>351</v>
      </c>
      <c r="K39" s="341" t="s">
        <v>283</v>
      </c>
      <c r="L39" s="342">
        <v>1</v>
      </c>
      <c r="M39" s="325" t="s">
        <v>284</v>
      </c>
      <c r="N39" s="325">
        <v>0</v>
      </c>
      <c r="O39" s="325" t="s">
        <v>285</v>
      </c>
      <c r="P39" s="325" t="s">
        <v>291</v>
      </c>
      <c r="Q39" s="325" t="s">
        <v>292</v>
      </c>
      <c r="R39" s="325" t="s">
        <v>211</v>
      </c>
      <c r="S39" s="325">
        <v>0</v>
      </c>
      <c r="T39" s="320">
        <v>3</v>
      </c>
      <c r="U39" s="320">
        <v>1</v>
      </c>
      <c r="V39" s="317">
        <v>1</v>
      </c>
      <c r="W39" s="316"/>
      <c r="X39" s="316"/>
      <c r="Y39" s="318">
        <v>1</v>
      </c>
      <c r="Z39" s="319">
        <v>1</v>
      </c>
      <c r="AA39" s="317" t="s">
        <v>274</v>
      </c>
      <c r="AB39" s="320">
        <v>26.280000000000005</v>
      </c>
      <c r="AC39" s="321">
        <v>4204.8000000000011</v>
      </c>
      <c r="AD39" s="322" t="s">
        <v>32</v>
      </c>
      <c r="AE39" s="323"/>
      <c r="AF39" s="324"/>
      <c r="AG39" s="325"/>
      <c r="AH39" s="135"/>
      <c r="AI39" s="326"/>
      <c r="AJ39" s="327"/>
      <c r="AK39" s="327">
        <f t="shared" si="0"/>
        <v>0</v>
      </c>
      <c r="AL39" s="328">
        <f t="shared" si="1"/>
        <v>0</v>
      </c>
      <c r="AM39" s="329"/>
      <c r="AN39" s="330">
        <f t="shared" si="2"/>
        <v>0</v>
      </c>
      <c r="AO39" s="320"/>
      <c r="AP39" s="321">
        <f t="shared" si="3"/>
        <v>0</v>
      </c>
      <c r="AQ39" s="331"/>
      <c r="AR39" s="332"/>
      <c r="AS39" s="331"/>
      <c r="AT39" s="332"/>
      <c r="AU39" s="331"/>
      <c r="AV39" s="332"/>
      <c r="AW39" s="331"/>
      <c r="AX39" s="333"/>
      <c r="AY39" s="334">
        <f t="shared" si="4"/>
        <v>0</v>
      </c>
    </row>
    <row r="40" spans="2:51" ht="22.5" customHeight="1">
      <c r="B40" s="305" t="s">
        <v>305</v>
      </c>
      <c r="C40" s="335" t="s">
        <v>352</v>
      </c>
      <c r="D40" s="336"/>
      <c r="E40" s="337">
        <v>0</v>
      </c>
      <c r="F40" s="338"/>
      <c r="G40" s="339"/>
      <c r="H40" s="343">
        <v>14</v>
      </c>
      <c r="I40" s="330">
        <v>306</v>
      </c>
      <c r="J40" s="340" t="s">
        <v>353</v>
      </c>
      <c r="K40" s="341" t="s">
        <v>233</v>
      </c>
      <c r="L40" s="342">
        <v>2</v>
      </c>
      <c r="M40" s="325" t="s">
        <v>59</v>
      </c>
      <c r="N40" s="325">
        <v>0</v>
      </c>
      <c r="O40" s="325" t="s">
        <v>249</v>
      </c>
      <c r="P40" s="325" t="s">
        <v>201</v>
      </c>
      <c r="Q40" s="325">
        <v>0</v>
      </c>
      <c r="R40" s="325">
        <v>0</v>
      </c>
      <c r="S40" s="325">
        <v>0</v>
      </c>
      <c r="T40" s="320">
        <v>36</v>
      </c>
      <c r="U40" s="320">
        <v>15</v>
      </c>
      <c r="V40" s="317">
        <v>30</v>
      </c>
      <c r="W40" s="316"/>
      <c r="X40" s="316"/>
      <c r="Y40" s="318">
        <v>15</v>
      </c>
      <c r="Z40" s="319">
        <v>30</v>
      </c>
      <c r="AA40" s="317" t="s">
        <v>274</v>
      </c>
      <c r="AB40" s="320">
        <v>4626.7199999999993</v>
      </c>
      <c r="AC40" s="321">
        <v>740275.19999999995</v>
      </c>
      <c r="AD40" s="322" t="s">
        <v>223</v>
      </c>
      <c r="AE40" s="323"/>
      <c r="AF40" s="324"/>
      <c r="AG40" s="325"/>
      <c r="AH40" s="135"/>
      <c r="AI40" s="326"/>
      <c r="AJ40" s="327"/>
      <c r="AK40" s="327">
        <f t="shared" si="0"/>
        <v>0</v>
      </c>
      <c r="AL40" s="328">
        <f t="shared" si="1"/>
        <v>0</v>
      </c>
      <c r="AM40" s="329"/>
      <c r="AN40" s="330">
        <f t="shared" si="2"/>
        <v>0</v>
      </c>
      <c r="AO40" s="320"/>
      <c r="AP40" s="321">
        <f t="shared" si="3"/>
        <v>0</v>
      </c>
      <c r="AQ40" s="331"/>
      <c r="AR40" s="332"/>
      <c r="AS40" s="331"/>
      <c r="AT40" s="332"/>
      <c r="AU40" s="331"/>
      <c r="AV40" s="332"/>
      <c r="AW40" s="331"/>
      <c r="AX40" s="333"/>
      <c r="AY40" s="334">
        <f t="shared" si="4"/>
        <v>0</v>
      </c>
    </row>
    <row r="41" spans="2:51" ht="22.5" customHeight="1">
      <c r="B41" s="305" t="s">
        <v>305</v>
      </c>
      <c r="C41" s="335" t="s">
        <v>352</v>
      </c>
      <c r="D41" s="336"/>
      <c r="E41" s="337">
        <v>0</v>
      </c>
      <c r="F41" s="338"/>
      <c r="G41" s="339"/>
      <c r="H41" s="343">
        <v>14</v>
      </c>
      <c r="I41" s="330">
        <v>306</v>
      </c>
      <c r="J41" s="340" t="s">
        <v>354</v>
      </c>
      <c r="K41" s="341" t="s">
        <v>233</v>
      </c>
      <c r="L41" s="342">
        <v>2</v>
      </c>
      <c r="M41" s="325" t="s">
        <v>59</v>
      </c>
      <c r="N41" s="325">
        <v>0</v>
      </c>
      <c r="O41" s="325" t="s">
        <v>249</v>
      </c>
      <c r="P41" s="325" t="s">
        <v>201</v>
      </c>
      <c r="Q41" s="325">
        <v>0</v>
      </c>
      <c r="R41" s="325">
        <v>0</v>
      </c>
      <c r="S41" s="325" t="s">
        <v>235</v>
      </c>
      <c r="T41" s="320">
        <v>36</v>
      </c>
      <c r="U41" s="320">
        <v>2</v>
      </c>
      <c r="V41" s="317">
        <v>4</v>
      </c>
      <c r="W41" s="316"/>
      <c r="X41" s="316"/>
      <c r="Y41" s="318">
        <v>2</v>
      </c>
      <c r="Z41" s="319">
        <v>4</v>
      </c>
      <c r="AA41" s="317" t="s">
        <v>274</v>
      </c>
      <c r="AB41" s="320">
        <v>616.89599999999996</v>
      </c>
      <c r="AC41" s="321">
        <v>98703.359999999986</v>
      </c>
      <c r="AD41" s="322" t="s">
        <v>223</v>
      </c>
      <c r="AE41" s="323"/>
      <c r="AF41" s="324"/>
      <c r="AG41" s="325"/>
      <c r="AH41" s="135"/>
      <c r="AI41" s="326"/>
      <c r="AJ41" s="327"/>
      <c r="AK41" s="327">
        <f t="shared" si="0"/>
        <v>0</v>
      </c>
      <c r="AL41" s="328">
        <f t="shared" si="1"/>
        <v>0</v>
      </c>
      <c r="AM41" s="329"/>
      <c r="AN41" s="330">
        <f t="shared" si="2"/>
        <v>0</v>
      </c>
      <c r="AO41" s="320"/>
      <c r="AP41" s="321">
        <f t="shared" si="3"/>
        <v>0</v>
      </c>
      <c r="AQ41" s="331"/>
      <c r="AR41" s="332"/>
      <c r="AS41" s="331"/>
      <c r="AT41" s="332"/>
      <c r="AU41" s="331"/>
      <c r="AV41" s="332"/>
      <c r="AW41" s="331"/>
      <c r="AX41" s="333"/>
      <c r="AY41" s="334">
        <f t="shared" si="4"/>
        <v>0</v>
      </c>
    </row>
    <row r="42" spans="2:51" ht="22.5" customHeight="1">
      <c r="B42" s="305" t="s">
        <v>305</v>
      </c>
      <c r="C42" s="335" t="s">
        <v>352</v>
      </c>
      <c r="D42" s="345"/>
      <c r="E42" s="337">
        <v>0</v>
      </c>
      <c r="F42" s="338"/>
      <c r="G42" s="339"/>
      <c r="H42" s="311">
        <v>24</v>
      </c>
      <c r="I42" s="312">
        <v>365</v>
      </c>
      <c r="J42" s="340" t="s">
        <v>351</v>
      </c>
      <c r="K42" s="341" t="s">
        <v>283</v>
      </c>
      <c r="L42" s="342">
        <v>1</v>
      </c>
      <c r="M42" s="325" t="s">
        <v>284</v>
      </c>
      <c r="N42" s="325">
        <v>0</v>
      </c>
      <c r="O42" s="325" t="s">
        <v>285</v>
      </c>
      <c r="P42" s="325" t="s">
        <v>291</v>
      </c>
      <c r="Q42" s="325" t="s">
        <v>292</v>
      </c>
      <c r="R42" s="325" t="s">
        <v>211</v>
      </c>
      <c r="S42" s="325">
        <v>0</v>
      </c>
      <c r="T42" s="320">
        <v>3</v>
      </c>
      <c r="U42" s="320">
        <v>1</v>
      </c>
      <c r="V42" s="317">
        <v>1</v>
      </c>
      <c r="W42" s="316"/>
      <c r="X42" s="316"/>
      <c r="Y42" s="318">
        <v>1</v>
      </c>
      <c r="Z42" s="319">
        <v>1</v>
      </c>
      <c r="AA42" s="317" t="s">
        <v>274</v>
      </c>
      <c r="AB42" s="320">
        <v>26.280000000000005</v>
      </c>
      <c r="AC42" s="321">
        <v>4204.8000000000011</v>
      </c>
      <c r="AD42" s="322" t="s">
        <v>32</v>
      </c>
      <c r="AE42" s="323"/>
      <c r="AF42" s="324"/>
      <c r="AG42" s="325"/>
      <c r="AH42" s="135"/>
      <c r="AI42" s="326"/>
      <c r="AJ42" s="327"/>
      <c r="AK42" s="327">
        <f t="shared" si="0"/>
        <v>0</v>
      </c>
      <c r="AL42" s="328">
        <f t="shared" si="1"/>
        <v>0</v>
      </c>
      <c r="AM42" s="329"/>
      <c r="AN42" s="330">
        <f t="shared" si="2"/>
        <v>0</v>
      </c>
      <c r="AO42" s="320"/>
      <c r="AP42" s="321">
        <f t="shared" si="3"/>
        <v>0</v>
      </c>
      <c r="AQ42" s="331"/>
      <c r="AR42" s="332"/>
      <c r="AS42" s="331"/>
      <c r="AT42" s="332"/>
      <c r="AU42" s="331"/>
      <c r="AV42" s="332"/>
      <c r="AW42" s="331"/>
      <c r="AX42" s="333"/>
      <c r="AY42" s="334">
        <f t="shared" si="4"/>
        <v>0</v>
      </c>
    </row>
    <row r="43" spans="2:51" ht="22.5" customHeight="1">
      <c r="B43" s="305" t="s">
        <v>355</v>
      </c>
      <c r="C43" s="335" t="s">
        <v>352</v>
      </c>
      <c r="D43" s="336" t="s">
        <v>289</v>
      </c>
      <c r="E43" s="337">
        <v>0</v>
      </c>
      <c r="F43" s="338"/>
      <c r="G43" s="339"/>
      <c r="H43" s="311">
        <v>24</v>
      </c>
      <c r="I43" s="312">
        <v>365</v>
      </c>
      <c r="J43" s="340" t="s">
        <v>356</v>
      </c>
      <c r="K43" s="314" t="s">
        <v>283</v>
      </c>
      <c r="L43" s="288">
        <v>2</v>
      </c>
      <c r="M43" s="315" t="s">
        <v>284</v>
      </c>
      <c r="N43" s="315">
        <v>0</v>
      </c>
      <c r="O43" s="315" t="s">
        <v>285</v>
      </c>
      <c r="P43" s="315" t="s">
        <v>286</v>
      </c>
      <c r="Q43" s="315" t="s">
        <v>287</v>
      </c>
      <c r="R43" s="315" t="s">
        <v>288</v>
      </c>
      <c r="S43" s="315">
        <v>0</v>
      </c>
      <c r="T43" s="316">
        <v>3</v>
      </c>
      <c r="U43" s="316">
        <v>1</v>
      </c>
      <c r="V43" s="317">
        <v>2</v>
      </c>
      <c r="W43" s="316"/>
      <c r="X43" s="316"/>
      <c r="Y43" s="318">
        <v>1</v>
      </c>
      <c r="Z43" s="319">
        <v>2</v>
      </c>
      <c r="AA43" s="317" t="s">
        <v>274</v>
      </c>
      <c r="AB43" s="316">
        <v>52.560000000000009</v>
      </c>
      <c r="AC43" s="346">
        <v>8409.6000000000022</v>
      </c>
      <c r="AD43" s="347" t="s">
        <v>32</v>
      </c>
      <c r="AE43" s="348"/>
      <c r="AF43" s="349"/>
      <c r="AG43" s="315"/>
      <c r="AH43" s="136"/>
      <c r="AI43" s="350"/>
      <c r="AJ43" s="318"/>
      <c r="AK43" s="318">
        <f t="shared" si="0"/>
        <v>0</v>
      </c>
      <c r="AL43" s="351">
        <f t="shared" si="1"/>
        <v>0</v>
      </c>
      <c r="AM43" s="352"/>
      <c r="AN43" s="312">
        <f t="shared" si="2"/>
        <v>0</v>
      </c>
      <c r="AO43" s="316"/>
      <c r="AP43" s="346">
        <f t="shared" si="3"/>
        <v>0</v>
      </c>
      <c r="AQ43" s="331"/>
      <c r="AR43" s="332"/>
      <c r="AS43" s="331"/>
      <c r="AT43" s="332"/>
      <c r="AU43" s="331"/>
      <c r="AV43" s="332"/>
      <c r="AW43" s="331"/>
      <c r="AX43" s="333"/>
      <c r="AY43" s="353">
        <f t="shared" si="4"/>
        <v>0</v>
      </c>
    </row>
    <row r="44" spans="2:51" ht="22.5" customHeight="1">
      <c r="B44" s="305" t="s">
        <v>355</v>
      </c>
      <c r="C44" s="335" t="s">
        <v>270</v>
      </c>
      <c r="D44" s="336"/>
      <c r="E44" s="337">
        <v>0</v>
      </c>
      <c r="F44" s="338"/>
      <c r="G44" s="339"/>
      <c r="H44" s="343">
        <v>14</v>
      </c>
      <c r="I44" s="330">
        <v>306</v>
      </c>
      <c r="J44" s="340" t="s">
        <v>357</v>
      </c>
      <c r="K44" s="341" t="s">
        <v>30</v>
      </c>
      <c r="L44" s="342">
        <v>2</v>
      </c>
      <c r="M44" s="325" t="s">
        <v>59</v>
      </c>
      <c r="N44" s="325">
        <v>0</v>
      </c>
      <c r="O44" s="325" t="s">
        <v>358</v>
      </c>
      <c r="P44" s="325" t="s">
        <v>359</v>
      </c>
      <c r="Q44" s="325" t="s">
        <v>325</v>
      </c>
      <c r="R44" s="325">
        <v>0</v>
      </c>
      <c r="S44" s="325" t="s">
        <v>235</v>
      </c>
      <c r="T44" s="320">
        <v>36</v>
      </c>
      <c r="U44" s="320">
        <v>2</v>
      </c>
      <c r="V44" s="317">
        <v>4</v>
      </c>
      <c r="W44" s="316"/>
      <c r="X44" s="316"/>
      <c r="Y44" s="318">
        <v>2</v>
      </c>
      <c r="Z44" s="319">
        <v>4</v>
      </c>
      <c r="AA44" s="317" t="s">
        <v>274</v>
      </c>
      <c r="AB44" s="320">
        <v>616.89599999999996</v>
      </c>
      <c r="AC44" s="321">
        <v>98703.359999999986</v>
      </c>
      <c r="AD44" s="322" t="s">
        <v>32</v>
      </c>
      <c r="AE44" s="323"/>
      <c r="AF44" s="324"/>
      <c r="AG44" s="325"/>
      <c r="AH44" s="135"/>
      <c r="AI44" s="326"/>
      <c r="AJ44" s="327"/>
      <c r="AK44" s="327">
        <f t="shared" si="0"/>
        <v>0</v>
      </c>
      <c r="AL44" s="328">
        <f t="shared" si="1"/>
        <v>0</v>
      </c>
      <c r="AM44" s="329"/>
      <c r="AN44" s="330">
        <f t="shared" si="2"/>
        <v>0</v>
      </c>
      <c r="AO44" s="320"/>
      <c r="AP44" s="321">
        <f t="shared" si="3"/>
        <v>0</v>
      </c>
      <c r="AQ44" s="331"/>
      <c r="AR44" s="332"/>
      <c r="AS44" s="331"/>
      <c r="AT44" s="332"/>
      <c r="AU44" s="331"/>
      <c r="AV44" s="332"/>
      <c r="AW44" s="331"/>
      <c r="AX44" s="333"/>
      <c r="AY44" s="334">
        <f t="shared" si="4"/>
        <v>0</v>
      </c>
    </row>
    <row r="45" spans="2:51" ht="22.5" customHeight="1">
      <c r="B45" s="305" t="s">
        <v>298</v>
      </c>
      <c r="C45" s="335" t="s">
        <v>270</v>
      </c>
      <c r="D45" s="336"/>
      <c r="E45" s="337">
        <v>0</v>
      </c>
      <c r="F45" s="338"/>
      <c r="G45" s="339"/>
      <c r="H45" s="311">
        <v>24</v>
      </c>
      <c r="I45" s="312">
        <v>365</v>
      </c>
      <c r="J45" s="340" t="s">
        <v>290</v>
      </c>
      <c r="K45" s="341" t="s">
        <v>283</v>
      </c>
      <c r="L45" s="342">
        <v>1</v>
      </c>
      <c r="M45" s="325" t="s">
        <v>284</v>
      </c>
      <c r="N45" s="325">
        <v>0</v>
      </c>
      <c r="O45" s="325" t="s">
        <v>285</v>
      </c>
      <c r="P45" s="325" t="s">
        <v>291</v>
      </c>
      <c r="Q45" s="325" t="s">
        <v>292</v>
      </c>
      <c r="R45" s="325" t="s">
        <v>211</v>
      </c>
      <c r="S45" s="325">
        <v>0</v>
      </c>
      <c r="T45" s="320">
        <v>3</v>
      </c>
      <c r="U45" s="320">
        <v>2</v>
      </c>
      <c r="V45" s="317">
        <v>2</v>
      </c>
      <c r="W45" s="316"/>
      <c r="X45" s="316"/>
      <c r="Y45" s="318">
        <v>2</v>
      </c>
      <c r="Z45" s="319">
        <v>2</v>
      </c>
      <c r="AA45" s="317" t="s">
        <v>274</v>
      </c>
      <c r="AB45" s="320">
        <v>52.560000000000009</v>
      </c>
      <c r="AC45" s="321">
        <v>8409.6000000000022</v>
      </c>
      <c r="AD45" s="322" t="s">
        <v>32</v>
      </c>
      <c r="AE45" s="323"/>
      <c r="AF45" s="324"/>
      <c r="AG45" s="325"/>
      <c r="AH45" s="135"/>
      <c r="AI45" s="326"/>
      <c r="AJ45" s="327"/>
      <c r="AK45" s="327">
        <f t="shared" si="0"/>
        <v>0</v>
      </c>
      <c r="AL45" s="328">
        <f t="shared" si="1"/>
        <v>0</v>
      </c>
      <c r="AM45" s="329"/>
      <c r="AN45" s="330">
        <f t="shared" si="2"/>
        <v>0</v>
      </c>
      <c r="AO45" s="320"/>
      <c r="AP45" s="321">
        <f t="shared" si="3"/>
        <v>0</v>
      </c>
      <c r="AQ45" s="331"/>
      <c r="AR45" s="332"/>
      <c r="AS45" s="331"/>
      <c r="AT45" s="332"/>
      <c r="AU45" s="331"/>
      <c r="AV45" s="332"/>
      <c r="AW45" s="331"/>
      <c r="AX45" s="333"/>
      <c r="AY45" s="334">
        <f t="shared" si="4"/>
        <v>0</v>
      </c>
    </row>
    <row r="46" spans="2:51" ht="22.5" customHeight="1">
      <c r="B46" s="305" t="s">
        <v>293</v>
      </c>
      <c r="C46" s="335" t="s">
        <v>360</v>
      </c>
      <c r="D46" s="336"/>
      <c r="E46" s="337">
        <v>0</v>
      </c>
      <c r="F46" s="338"/>
      <c r="G46" s="339"/>
      <c r="H46" s="343">
        <v>14</v>
      </c>
      <c r="I46" s="330">
        <v>306</v>
      </c>
      <c r="J46" s="340" t="s">
        <v>361</v>
      </c>
      <c r="K46" s="341" t="s">
        <v>233</v>
      </c>
      <c r="L46" s="342">
        <v>2</v>
      </c>
      <c r="M46" s="325" t="s">
        <v>59</v>
      </c>
      <c r="N46" s="325">
        <v>0</v>
      </c>
      <c r="O46" s="325" t="s">
        <v>249</v>
      </c>
      <c r="P46" s="325" t="s">
        <v>201</v>
      </c>
      <c r="Q46" s="325">
        <v>0</v>
      </c>
      <c r="R46" s="325">
        <v>0</v>
      </c>
      <c r="S46" s="325">
        <v>0</v>
      </c>
      <c r="T46" s="320">
        <v>36</v>
      </c>
      <c r="U46" s="320">
        <v>3</v>
      </c>
      <c r="V46" s="317">
        <v>6</v>
      </c>
      <c r="W46" s="316"/>
      <c r="X46" s="316"/>
      <c r="Y46" s="318">
        <v>3</v>
      </c>
      <c r="Z46" s="319">
        <v>6</v>
      </c>
      <c r="AA46" s="317" t="s">
        <v>274</v>
      </c>
      <c r="AB46" s="320">
        <v>925.34399999999994</v>
      </c>
      <c r="AC46" s="321">
        <v>148055.03999999998</v>
      </c>
      <c r="AD46" s="322" t="s">
        <v>223</v>
      </c>
      <c r="AE46" s="323"/>
      <c r="AF46" s="324"/>
      <c r="AG46" s="325"/>
      <c r="AH46" s="135"/>
      <c r="AI46" s="326"/>
      <c r="AJ46" s="327"/>
      <c r="AK46" s="327">
        <f t="shared" si="0"/>
        <v>0</v>
      </c>
      <c r="AL46" s="328">
        <f t="shared" si="1"/>
        <v>0</v>
      </c>
      <c r="AM46" s="329"/>
      <c r="AN46" s="330">
        <f t="shared" si="2"/>
        <v>0</v>
      </c>
      <c r="AO46" s="320"/>
      <c r="AP46" s="321">
        <f t="shared" si="3"/>
        <v>0</v>
      </c>
      <c r="AQ46" s="331"/>
      <c r="AR46" s="332"/>
      <c r="AS46" s="331"/>
      <c r="AT46" s="332"/>
      <c r="AU46" s="331"/>
      <c r="AV46" s="332"/>
      <c r="AW46" s="331"/>
      <c r="AX46" s="333"/>
      <c r="AY46" s="334">
        <f t="shared" si="4"/>
        <v>0</v>
      </c>
    </row>
    <row r="47" spans="2:51" ht="22.5" customHeight="1">
      <c r="B47" s="305" t="s">
        <v>362</v>
      </c>
      <c r="C47" s="335" t="s">
        <v>360</v>
      </c>
      <c r="D47" s="336"/>
      <c r="E47" s="337">
        <v>0</v>
      </c>
      <c r="F47" s="338"/>
      <c r="G47" s="339"/>
      <c r="H47" s="343">
        <v>14</v>
      </c>
      <c r="I47" s="330">
        <v>306</v>
      </c>
      <c r="J47" s="340" t="s">
        <v>363</v>
      </c>
      <c r="K47" s="341" t="s">
        <v>233</v>
      </c>
      <c r="L47" s="342">
        <v>2</v>
      </c>
      <c r="M47" s="325" t="s">
        <v>59</v>
      </c>
      <c r="N47" s="325">
        <v>0</v>
      </c>
      <c r="O47" s="325" t="s">
        <v>249</v>
      </c>
      <c r="P47" s="325" t="s">
        <v>201</v>
      </c>
      <c r="Q47" s="325">
        <v>0</v>
      </c>
      <c r="R47" s="325">
        <v>0</v>
      </c>
      <c r="S47" s="325" t="s">
        <v>235</v>
      </c>
      <c r="T47" s="320">
        <v>36</v>
      </c>
      <c r="U47" s="320">
        <v>1</v>
      </c>
      <c r="V47" s="317">
        <v>2</v>
      </c>
      <c r="W47" s="316"/>
      <c r="X47" s="316"/>
      <c r="Y47" s="318">
        <v>1</v>
      </c>
      <c r="Z47" s="319">
        <v>2</v>
      </c>
      <c r="AA47" s="317" t="s">
        <v>274</v>
      </c>
      <c r="AB47" s="320">
        <v>308.44799999999998</v>
      </c>
      <c r="AC47" s="321">
        <v>49351.679999999993</v>
      </c>
      <c r="AD47" s="322" t="s">
        <v>223</v>
      </c>
      <c r="AE47" s="323"/>
      <c r="AF47" s="324"/>
      <c r="AG47" s="325"/>
      <c r="AH47" s="135"/>
      <c r="AI47" s="326"/>
      <c r="AJ47" s="327"/>
      <c r="AK47" s="327">
        <f t="shared" si="0"/>
        <v>0</v>
      </c>
      <c r="AL47" s="328">
        <f t="shared" si="1"/>
        <v>0</v>
      </c>
      <c r="AM47" s="329"/>
      <c r="AN47" s="330">
        <f t="shared" si="2"/>
        <v>0</v>
      </c>
      <c r="AO47" s="320"/>
      <c r="AP47" s="321">
        <f t="shared" si="3"/>
        <v>0</v>
      </c>
      <c r="AQ47" s="331"/>
      <c r="AR47" s="332"/>
      <c r="AS47" s="331"/>
      <c r="AT47" s="332"/>
      <c r="AU47" s="331"/>
      <c r="AV47" s="332"/>
      <c r="AW47" s="331"/>
      <c r="AX47" s="333"/>
      <c r="AY47" s="334">
        <f t="shared" si="4"/>
        <v>0</v>
      </c>
    </row>
    <row r="48" spans="2:51" ht="22.5" customHeight="1">
      <c r="B48" s="305" t="s">
        <v>362</v>
      </c>
      <c r="C48" s="335" t="s">
        <v>364</v>
      </c>
      <c r="D48" s="336"/>
      <c r="E48" s="337">
        <v>0</v>
      </c>
      <c r="F48" s="338"/>
      <c r="G48" s="339"/>
      <c r="H48" s="343">
        <v>14</v>
      </c>
      <c r="I48" s="330">
        <v>306</v>
      </c>
      <c r="J48" s="340" t="s">
        <v>365</v>
      </c>
      <c r="K48" s="341" t="s">
        <v>233</v>
      </c>
      <c r="L48" s="342">
        <v>2</v>
      </c>
      <c r="M48" s="325" t="s">
        <v>59</v>
      </c>
      <c r="N48" s="325">
        <v>0</v>
      </c>
      <c r="O48" s="325" t="s">
        <v>249</v>
      </c>
      <c r="P48" s="325" t="s">
        <v>201</v>
      </c>
      <c r="Q48" s="325" t="s">
        <v>366</v>
      </c>
      <c r="R48" s="325">
        <v>0</v>
      </c>
      <c r="S48" s="325">
        <v>0</v>
      </c>
      <c r="T48" s="320">
        <v>36</v>
      </c>
      <c r="U48" s="320">
        <v>1</v>
      </c>
      <c r="V48" s="317">
        <v>2</v>
      </c>
      <c r="W48" s="316"/>
      <c r="X48" s="316"/>
      <c r="Y48" s="318">
        <v>1</v>
      </c>
      <c r="Z48" s="319">
        <v>2</v>
      </c>
      <c r="AA48" s="317" t="s">
        <v>274</v>
      </c>
      <c r="AB48" s="320">
        <v>308.44799999999998</v>
      </c>
      <c r="AC48" s="321">
        <v>49351.679999999993</v>
      </c>
      <c r="AD48" s="344" t="s">
        <v>223</v>
      </c>
      <c r="AE48" s="323"/>
      <c r="AF48" s="324"/>
      <c r="AG48" s="325"/>
      <c r="AH48" s="135"/>
      <c r="AI48" s="326"/>
      <c r="AJ48" s="327"/>
      <c r="AK48" s="327">
        <f t="shared" si="0"/>
        <v>0</v>
      </c>
      <c r="AL48" s="328">
        <f t="shared" si="1"/>
        <v>0</v>
      </c>
      <c r="AM48" s="329"/>
      <c r="AN48" s="330">
        <f t="shared" si="2"/>
        <v>0</v>
      </c>
      <c r="AO48" s="320"/>
      <c r="AP48" s="321">
        <f t="shared" si="3"/>
        <v>0</v>
      </c>
      <c r="AQ48" s="331"/>
      <c r="AR48" s="332"/>
      <c r="AS48" s="331"/>
      <c r="AT48" s="332"/>
      <c r="AU48" s="331"/>
      <c r="AV48" s="332"/>
      <c r="AW48" s="331"/>
      <c r="AX48" s="333"/>
      <c r="AY48" s="334">
        <f t="shared" si="4"/>
        <v>0</v>
      </c>
    </row>
    <row r="49" spans="2:51" ht="22.5" customHeight="1">
      <c r="B49" s="305" t="s">
        <v>362</v>
      </c>
      <c r="C49" s="335" t="s">
        <v>364</v>
      </c>
      <c r="D49" s="336"/>
      <c r="E49" s="337">
        <v>0</v>
      </c>
      <c r="F49" s="338"/>
      <c r="G49" s="339"/>
      <c r="H49" s="343">
        <v>14</v>
      </c>
      <c r="I49" s="330">
        <v>306</v>
      </c>
      <c r="J49" s="340" t="s">
        <v>367</v>
      </c>
      <c r="K49" s="341" t="s">
        <v>233</v>
      </c>
      <c r="L49" s="342">
        <v>2</v>
      </c>
      <c r="M49" s="325" t="s">
        <v>59</v>
      </c>
      <c r="N49" s="325">
        <v>0</v>
      </c>
      <c r="O49" s="325" t="s">
        <v>249</v>
      </c>
      <c r="P49" s="325" t="s">
        <v>201</v>
      </c>
      <c r="Q49" s="325" t="s">
        <v>366</v>
      </c>
      <c r="R49" s="325">
        <v>0</v>
      </c>
      <c r="S49" s="325" t="s">
        <v>235</v>
      </c>
      <c r="T49" s="320">
        <v>36</v>
      </c>
      <c r="U49" s="320">
        <v>1</v>
      </c>
      <c r="V49" s="317">
        <v>2</v>
      </c>
      <c r="W49" s="316"/>
      <c r="X49" s="316"/>
      <c r="Y49" s="318">
        <v>1</v>
      </c>
      <c r="Z49" s="319">
        <v>2</v>
      </c>
      <c r="AA49" s="317" t="s">
        <v>274</v>
      </c>
      <c r="AB49" s="320">
        <v>308.44799999999998</v>
      </c>
      <c r="AC49" s="321">
        <v>49351.679999999993</v>
      </c>
      <c r="AD49" s="322" t="s">
        <v>223</v>
      </c>
      <c r="AE49" s="323"/>
      <c r="AF49" s="324"/>
      <c r="AG49" s="325"/>
      <c r="AH49" s="135"/>
      <c r="AI49" s="326"/>
      <c r="AJ49" s="327"/>
      <c r="AK49" s="327">
        <f t="shared" si="0"/>
        <v>0</v>
      </c>
      <c r="AL49" s="328">
        <f t="shared" si="1"/>
        <v>0</v>
      </c>
      <c r="AM49" s="329"/>
      <c r="AN49" s="330">
        <f t="shared" si="2"/>
        <v>0</v>
      </c>
      <c r="AO49" s="320"/>
      <c r="AP49" s="321">
        <f t="shared" si="3"/>
        <v>0</v>
      </c>
      <c r="AQ49" s="331"/>
      <c r="AR49" s="332"/>
      <c r="AS49" s="331"/>
      <c r="AT49" s="332"/>
      <c r="AU49" s="331"/>
      <c r="AV49" s="332"/>
      <c r="AW49" s="331"/>
      <c r="AX49" s="333"/>
      <c r="AY49" s="334">
        <f t="shared" si="4"/>
        <v>0</v>
      </c>
    </row>
    <row r="50" spans="2:51" ht="22.5" customHeight="1">
      <c r="B50" s="305" t="s">
        <v>323</v>
      </c>
      <c r="C50" s="335" t="s">
        <v>195</v>
      </c>
      <c r="D50" s="336"/>
      <c r="E50" s="337">
        <v>0</v>
      </c>
      <c r="F50" s="338"/>
      <c r="G50" s="339"/>
      <c r="H50" s="343">
        <v>3</v>
      </c>
      <c r="I50" s="330">
        <v>306</v>
      </c>
      <c r="J50" s="340" t="s">
        <v>368</v>
      </c>
      <c r="K50" s="341" t="s">
        <v>56</v>
      </c>
      <c r="L50" s="342">
        <v>2</v>
      </c>
      <c r="M50" s="325" t="s">
        <v>59</v>
      </c>
      <c r="N50" s="325">
        <v>0</v>
      </c>
      <c r="O50" s="325" t="s">
        <v>369</v>
      </c>
      <c r="P50" s="325" t="s">
        <v>222</v>
      </c>
      <c r="Q50" s="325">
        <v>0</v>
      </c>
      <c r="R50" s="325">
        <v>0</v>
      </c>
      <c r="S50" s="325">
        <v>0</v>
      </c>
      <c r="T50" s="320">
        <v>36</v>
      </c>
      <c r="U50" s="320">
        <v>1</v>
      </c>
      <c r="V50" s="317">
        <v>2</v>
      </c>
      <c r="W50" s="316"/>
      <c r="X50" s="316"/>
      <c r="Y50" s="318">
        <v>1</v>
      </c>
      <c r="Z50" s="319">
        <v>2</v>
      </c>
      <c r="AA50" s="317" t="s">
        <v>274</v>
      </c>
      <c r="AB50" s="320">
        <v>66.095999999999989</v>
      </c>
      <c r="AC50" s="321">
        <v>10575.359999999999</v>
      </c>
      <c r="AD50" s="322" t="s">
        <v>223</v>
      </c>
      <c r="AE50" s="323"/>
      <c r="AF50" s="324"/>
      <c r="AG50" s="325"/>
      <c r="AH50" s="135"/>
      <c r="AI50" s="326"/>
      <c r="AJ50" s="327"/>
      <c r="AK50" s="327">
        <f t="shared" si="0"/>
        <v>0</v>
      </c>
      <c r="AL50" s="328">
        <f t="shared" si="1"/>
        <v>0</v>
      </c>
      <c r="AM50" s="329"/>
      <c r="AN50" s="330">
        <f t="shared" si="2"/>
        <v>0</v>
      </c>
      <c r="AO50" s="320"/>
      <c r="AP50" s="321">
        <f t="shared" si="3"/>
        <v>0</v>
      </c>
      <c r="AQ50" s="331"/>
      <c r="AR50" s="332"/>
      <c r="AS50" s="331"/>
      <c r="AT50" s="332"/>
      <c r="AU50" s="331"/>
      <c r="AV50" s="332"/>
      <c r="AW50" s="331"/>
      <c r="AX50" s="333"/>
      <c r="AY50" s="334">
        <f t="shared" si="4"/>
        <v>0</v>
      </c>
    </row>
    <row r="51" spans="2:51" ht="22.5" customHeight="1">
      <c r="B51" s="305" t="s">
        <v>293</v>
      </c>
      <c r="C51" s="335" t="s">
        <v>195</v>
      </c>
      <c r="D51" s="336"/>
      <c r="E51" s="337">
        <v>0</v>
      </c>
      <c r="F51" s="338"/>
      <c r="G51" s="339"/>
      <c r="H51" s="343">
        <v>3</v>
      </c>
      <c r="I51" s="330">
        <v>306</v>
      </c>
      <c r="J51" s="340" t="s">
        <v>370</v>
      </c>
      <c r="K51" s="341" t="s">
        <v>339</v>
      </c>
      <c r="L51" s="342">
        <v>1</v>
      </c>
      <c r="M51" s="325" t="s">
        <v>340</v>
      </c>
      <c r="N51" s="325">
        <v>0</v>
      </c>
      <c r="O51" s="325" t="s">
        <v>341</v>
      </c>
      <c r="P51" s="325" t="s">
        <v>252</v>
      </c>
      <c r="Q51" s="325">
        <v>0</v>
      </c>
      <c r="R51" s="325">
        <v>0</v>
      </c>
      <c r="S51" s="325">
        <v>0</v>
      </c>
      <c r="T51" s="320">
        <v>36</v>
      </c>
      <c r="U51" s="320">
        <v>1</v>
      </c>
      <c r="V51" s="317">
        <v>1</v>
      </c>
      <c r="W51" s="316"/>
      <c r="X51" s="316"/>
      <c r="Y51" s="318">
        <v>1</v>
      </c>
      <c r="Z51" s="319">
        <v>1</v>
      </c>
      <c r="AA51" s="317" t="s">
        <v>274</v>
      </c>
      <c r="AB51" s="320">
        <v>33.047999999999995</v>
      </c>
      <c r="AC51" s="321">
        <v>5287.6799999999994</v>
      </c>
      <c r="AD51" s="322" t="s">
        <v>32</v>
      </c>
      <c r="AE51" s="323"/>
      <c r="AF51" s="324"/>
      <c r="AG51" s="325"/>
      <c r="AH51" s="135"/>
      <c r="AI51" s="326"/>
      <c r="AJ51" s="327"/>
      <c r="AK51" s="327">
        <f t="shared" si="0"/>
        <v>0</v>
      </c>
      <c r="AL51" s="328">
        <f t="shared" si="1"/>
        <v>0</v>
      </c>
      <c r="AM51" s="329"/>
      <c r="AN51" s="330">
        <f t="shared" si="2"/>
        <v>0</v>
      </c>
      <c r="AO51" s="320"/>
      <c r="AP51" s="321">
        <f t="shared" si="3"/>
        <v>0</v>
      </c>
      <c r="AQ51" s="331"/>
      <c r="AR51" s="332"/>
      <c r="AS51" s="331"/>
      <c r="AT51" s="332"/>
      <c r="AU51" s="331"/>
      <c r="AV51" s="332"/>
      <c r="AW51" s="331"/>
      <c r="AX51" s="333"/>
      <c r="AY51" s="334">
        <f t="shared" si="4"/>
        <v>0</v>
      </c>
    </row>
    <row r="52" spans="2:51" ht="22.5" customHeight="1">
      <c r="B52" s="305" t="s">
        <v>371</v>
      </c>
      <c r="C52" s="335" t="s">
        <v>195</v>
      </c>
      <c r="D52" s="336"/>
      <c r="E52" s="337">
        <v>0</v>
      </c>
      <c r="F52" s="338"/>
      <c r="G52" s="339"/>
      <c r="H52" s="343">
        <v>3</v>
      </c>
      <c r="I52" s="330">
        <v>306</v>
      </c>
      <c r="J52" s="340" t="s">
        <v>372</v>
      </c>
      <c r="K52" s="341" t="s">
        <v>56</v>
      </c>
      <c r="L52" s="342">
        <v>2</v>
      </c>
      <c r="M52" s="325" t="s">
        <v>373</v>
      </c>
      <c r="N52" s="325">
        <v>0</v>
      </c>
      <c r="O52" s="325" t="s">
        <v>369</v>
      </c>
      <c r="P52" s="325" t="s">
        <v>222</v>
      </c>
      <c r="Q52" s="325">
        <v>0</v>
      </c>
      <c r="R52" s="325">
        <v>0</v>
      </c>
      <c r="S52" s="325">
        <v>0</v>
      </c>
      <c r="T52" s="320">
        <v>27</v>
      </c>
      <c r="U52" s="320">
        <v>1</v>
      </c>
      <c r="V52" s="317">
        <v>2</v>
      </c>
      <c r="W52" s="316"/>
      <c r="X52" s="316"/>
      <c r="Y52" s="318">
        <v>1</v>
      </c>
      <c r="Z52" s="319">
        <v>2</v>
      </c>
      <c r="AA52" s="317" t="s">
        <v>274</v>
      </c>
      <c r="AB52" s="320">
        <v>49.572000000000003</v>
      </c>
      <c r="AC52" s="321">
        <v>7931.52</v>
      </c>
      <c r="AD52" s="322" t="s">
        <v>223</v>
      </c>
      <c r="AE52" s="323"/>
      <c r="AF52" s="324"/>
      <c r="AG52" s="325"/>
      <c r="AH52" s="135"/>
      <c r="AI52" s="326"/>
      <c r="AJ52" s="327"/>
      <c r="AK52" s="327">
        <f t="shared" si="0"/>
        <v>0</v>
      </c>
      <c r="AL52" s="328">
        <f t="shared" si="1"/>
        <v>0</v>
      </c>
      <c r="AM52" s="329"/>
      <c r="AN52" s="330">
        <f t="shared" si="2"/>
        <v>0</v>
      </c>
      <c r="AO52" s="320"/>
      <c r="AP52" s="321">
        <f t="shared" si="3"/>
        <v>0</v>
      </c>
      <c r="AQ52" s="331"/>
      <c r="AR52" s="332"/>
      <c r="AS52" s="331"/>
      <c r="AT52" s="332"/>
      <c r="AU52" s="331"/>
      <c r="AV52" s="332"/>
      <c r="AW52" s="331"/>
      <c r="AX52" s="333"/>
      <c r="AY52" s="334">
        <f t="shared" si="4"/>
        <v>0</v>
      </c>
    </row>
    <row r="53" spans="2:51" ht="22.5" customHeight="1">
      <c r="B53" s="305" t="s">
        <v>323</v>
      </c>
      <c r="C53" s="335" t="s">
        <v>117</v>
      </c>
      <c r="D53" s="336"/>
      <c r="E53" s="337">
        <v>0</v>
      </c>
      <c r="F53" s="338"/>
      <c r="G53" s="339"/>
      <c r="H53" s="343">
        <v>14</v>
      </c>
      <c r="I53" s="330">
        <v>306</v>
      </c>
      <c r="J53" s="340" t="s">
        <v>374</v>
      </c>
      <c r="K53" s="341" t="s">
        <v>55</v>
      </c>
      <c r="L53" s="342">
        <v>2</v>
      </c>
      <c r="M53" s="325" t="s">
        <v>373</v>
      </c>
      <c r="N53" s="325">
        <v>0</v>
      </c>
      <c r="O53" s="325" t="s">
        <v>375</v>
      </c>
      <c r="P53" s="325">
        <v>0</v>
      </c>
      <c r="Q53" s="325">
        <v>0</v>
      </c>
      <c r="R53" s="325">
        <v>0</v>
      </c>
      <c r="S53" s="325">
        <v>0</v>
      </c>
      <c r="T53" s="320">
        <v>27</v>
      </c>
      <c r="U53" s="320">
        <v>1</v>
      </c>
      <c r="V53" s="317">
        <v>2</v>
      </c>
      <c r="W53" s="316"/>
      <c r="X53" s="316"/>
      <c r="Y53" s="318">
        <v>1</v>
      </c>
      <c r="Z53" s="319">
        <v>2</v>
      </c>
      <c r="AA53" s="317" t="s">
        <v>274</v>
      </c>
      <c r="AB53" s="320">
        <v>231.33600000000001</v>
      </c>
      <c r="AC53" s="321">
        <v>37013.760000000002</v>
      </c>
      <c r="AD53" s="322" t="s">
        <v>223</v>
      </c>
      <c r="AE53" s="323"/>
      <c r="AF53" s="324"/>
      <c r="AG53" s="325"/>
      <c r="AH53" s="135"/>
      <c r="AI53" s="326"/>
      <c r="AJ53" s="327"/>
      <c r="AK53" s="327">
        <f t="shared" si="0"/>
        <v>0</v>
      </c>
      <c r="AL53" s="328">
        <f t="shared" si="1"/>
        <v>0</v>
      </c>
      <c r="AM53" s="329"/>
      <c r="AN53" s="330">
        <f t="shared" si="2"/>
        <v>0</v>
      </c>
      <c r="AO53" s="320"/>
      <c r="AP53" s="321">
        <f t="shared" si="3"/>
        <v>0</v>
      </c>
      <c r="AQ53" s="331"/>
      <c r="AR53" s="332"/>
      <c r="AS53" s="331"/>
      <c r="AT53" s="332"/>
      <c r="AU53" s="331"/>
      <c r="AV53" s="332"/>
      <c r="AW53" s="331"/>
      <c r="AX53" s="333"/>
      <c r="AY53" s="334">
        <f t="shared" si="4"/>
        <v>0</v>
      </c>
    </row>
    <row r="54" spans="2:51" ht="22.5" customHeight="1">
      <c r="B54" s="305" t="s">
        <v>371</v>
      </c>
      <c r="C54" s="335" t="s">
        <v>376</v>
      </c>
      <c r="D54" s="336"/>
      <c r="E54" s="337">
        <v>0</v>
      </c>
      <c r="F54" s="338"/>
      <c r="G54" s="339"/>
      <c r="H54" s="343">
        <v>14</v>
      </c>
      <c r="I54" s="330">
        <v>306</v>
      </c>
      <c r="J54" s="340" t="s">
        <v>377</v>
      </c>
      <c r="K54" s="341" t="s">
        <v>378</v>
      </c>
      <c r="L54" s="342">
        <v>1</v>
      </c>
      <c r="M54" s="325" t="s">
        <v>60</v>
      </c>
      <c r="N54" s="325">
        <v>0</v>
      </c>
      <c r="O54" s="325" t="s">
        <v>379</v>
      </c>
      <c r="P54" s="325" t="s">
        <v>380</v>
      </c>
      <c r="Q54" s="325" t="s">
        <v>381</v>
      </c>
      <c r="R54" s="325">
        <v>0</v>
      </c>
      <c r="S54" s="325">
        <v>0</v>
      </c>
      <c r="T54" s="320">
        <v>48</v>
      </c>
      <c r="U54" s="320">
        <v>3</v>
      </c>
      <c r="V54" s="317">
        <v>3</v>
      </c>
      <c r="W54" s="316"/>
      <c r="X54" s="316"/>
      <c r="Y54" s="318">
        <v>3</v>
      </c>
      <c r="Z54" s="319">
        <v>3</v>
      </c>
      <c r="AA54" s="317" t="s">
        <v>274</v>
      </c>
      <c r="AB54" s="320">
        <v>616.89599999999996</v>
      </c>
      <c r="AC54" s="321">
        <v>98703.359999999986</v>
      </c>
      <c r="AD54" s="322" t="s">
        <v>223</v>
      </c>
      <c r="AE54" s="323"/>
      <c r="AF54" s="324"/>
      <c r="AG54" s="325"/>
      <c r="AH54" s="135"/>
      <c r="AI54" s="326"/>
      <c r="AJ54" s="327"/>
      <c r="AK54" s="327">
        <f t="shared" si="0"/>
        <v>0</v>
      </c>
      <c r="AL54" s="328">
        <f t="shared" si="1"/>
        <v>0</v>
      </c>
      <c r="AM54" s="329"/>
      <c r="AN54" s="330">
        <f t="shared" si="2"/>
        <v>0</v>
      </c>
      <c r="AO54" s="320"/>
      <c r="AP54" s="321">
        <f t="shared" si="3"/>
        <v>0</v>
      </c>
      <c r="AQ54" s="331"/>
      <c r="AR54" s="332"/>
      <c r="AS54" s="331"/>
      <c r="AT54" s="332"/>
      <c r="AU54" s="331"/>
      <c r="AV54" s="332"/>
      <c r="AW54" s="331"/>
      <c r="AX54" s="333"/>
      <c r="AY54" s="334">
        <f t="shared" si="4"/>
        <v>0</v>
      </c>
    </row>
    <row r="55" spans="2:51" ht="22.5" customHeight="1">
      <c r="B55" s="305" t="s">
        <v>371</v>
      </c>
      <c r="C55" s="335" t="s">
        <v>376</v>
      </c>
      <c r="D55" s="336" t="s">
        <v>382</v>
      </c>
      <c r="E55" s="337">
        <v>0</v>
      </c>
      <c r="F55" s="338"/>
      <c r="G55" s="339"/>
      <c r="H55" s="343">
        <v>14</v>
      </c>
      <c r="I55" s="330">
        <v>306</v>
      </c>
      <c r="J55" s="340" t="s">
        <v>383</v>
      </c>
      <c r="K55" s="341" t="s">
        <v>31</v>
      </c>
      <c r="L55" s="342">
        <v>1</v>
      </c>
      <c r="M55" s="325" t="s">
        <v>384</v>
      </c>
      <c r="N55" s="325">
        <v>0</v>
      </c>
      <c r="O55" s="325">
        <v>0</v>
      </c>
      <c r="P55" s="325" t="s">
        <v>385</v>
      </c>
      <c r="Q55" s="325" t="s">
        <v>386</v>
      </c>
      <c r="R55" s="325" t="s">
        <v>387</v>
      </c>
      <c r="S55" s="325">
        <v>0</v>
      </c>
      <c r="T55" s="320">
        <v>275</v>
      </c>
      <c r="U55" s="320">
        <v>2</v>
      </c>
      <c r="V55" s="317">
        <v>2</v>
      </c>
      <c r="W55" s="316"/>
      <c r="X55" s="316"/>
      <c r="Y55" s="318">
        <v>2</v>
      </c>
      <c r="Z55" s="319">
        <v>2</v>
      </c>
      <c r="AA55" s="317" t="s">
        <v>274</v>
      </c>
      <c r="AB55" s="320">
        <v>2356.2000000000003</v>
      </c>
      <c r="AC55" s="321">
        <v>376992.00000000006</v>
      </c>
      <c r="AD55" s="322" t="s">
        <v>32</v>
      </c>
      <c r="AE55" s="323"/>
      <c r="AF55" s="324"/>
      <c r="AG55" s="325"/>
      <c r="AH55" s="135"/>
      <c r="AI55" s="326"/>
      <c r="AJ55" s="327"/>
      <c r="AK55" s="327">
        <f t="shared" si="0"/>
        <v>0</v>
      </c>
      <c r="AL55" s="328">
        <f t="shared" si="1"/>
        <v>0</v>
      </c>
      <c r="AM55" s="329"/>
      <c r="AN55" s="330">
        <f t="shared" si="2"/>
        <v>0</v>
      </c>
      <c r="AO55" s="320"/>
      <c r="AP55" s="321">
        <f t="shared" si="3"/>
        <v>0</v>
      </c>
      <c r="AQ55" s="331"/>
      <c r="AR55" s="332"/>
      <c r="AS55" s="331"/>
      <c r="AT55" s="332"/>
      <c r="AU55" s="331"/>
      <c r="AV55" s="332"/>
      <c r="AW55" s="331"/>
      <c r="AX55" s="333"/>
      <c r="AY55" s="334">
        <f t="shared" si="4"/>
        <v>0</v>
      </c>
    </row>
    <row r="56" spans="2:51" ht="22.5" customHeight="1">
      <c r="B56" s="305" t="s">
        <v>371</v>
      </c>
      <c r="C56" s="335" t="s">
        <v>376</v>
      </c>
      <c r="D56" s="345" t="s">
        <v>388</v>
      </c>
      <c r="E56" s="337">
        <v>0</v>
      </c>
      <c r="F56" s="338"/>
      <c r="G56" s="339"/>
      <c r="H56" s="343">
        <v>14</v>
      </c>
      <c r="I56" s="330">
        <v>306</v>
      </c>
      <c r="J56" s="340" t="s">
        <v>389</v>
      </c>
      <c r="K56" s="341" t="s">
        <v>390</v>
      </c>
      <c r="L56" s="342">
        <v>1</v>
      </c>
      <c r="M56" s="325" t="s">
        <v>391</v>
      </c>
      <c r="N56" s="325">
        <v>0</v>
      </c>
      <c r="O56" s="325">
        <v>0</v>
      </c>
      <c r="P56" s="325" t="s">
        <v>392</v>
      </c>
      <c r="Q56" s="325" t="s">
        <v>393</v>
      </c>
      <c r="R56" s="325" t="s">
        <v>394</v>
      </c>
      <c r="S56" s="325">
        <v>0</v>
      </c>
      <c r="T56" s="320">
        <v>330</v>
      </c>
      <c r="U56" s="320">
        <v>2</v>
      </c>
      <c r="V56" s="317">
        <v>2</v>
      </c>
      <c r="W56" s="316"/>
      <c r="X56" s="316"/>
      <c r="Y56" s="318">
        <v>2</v>
      </c>
      <c r="Z56" s="319">
        <v>2</v>
      </c>
      <c r="AA56" s="317" t="s">
        <v>274</v>
      </c>
      <c r="AB56" s="320">
        <v>2827.44</v>
      </c>
      <c r="AC56" s="321">
        <v>452390.40000000002</v>
      </c>
      <c r="AD56" s="322" t="s">
        <v>32</v>
      </c>
      <c r="AE56" s="323"/>
      <c r="AF56" s="324"/>
      <c r="AG56" s="325"/>
      <c r="AH56" s="135"/>
      <c r="AI56" s="326"/>
      <c r="AJ56" s="327"/>
      <c r="AK56" s="327">
        <f t="shared" si="0"/>
        <v>0</v>
      </c>
      <c r="AL56" s="328">
        <f t="shared" si="1"/>
        <v>0</v>
      </c>
      <c r="AM56" s="329"/>
      <c r="AN56" s="330">
        <f t="shared" si="2"/>
        <v>0</v>
      </c>
      <c r="AO56" s="320"/>
      <c r="AP56" s="321">
        <f t="shared" si="3"/>
        <v>0</v>
      </c>
      <c r="AQ56" s="331"/>
      <c r="AR56" s="332"/>
      <c r="AS56" s="331"/>
      <c r="AT56" s="332"/>
      <c r="AU56" s="331"/>
      <c r="AV56" s="332"/>
      <c r="AW56" s="331"/>
      <c r="AX56" s="333"/>
      <c r="AY56" s="334">
        <f t="shared" si="4"/>
        <v>0</v>
      </c>
    </row>
    <row r="57" spans="2:51" ht="22.5" customHeight="1">
      <c r="B57" s="305" t="s">
        <v>371</v>
      </c>
      <c r="C57" s="335" t="s">
        <v>395</v>
      </c>
      <c r="D57" s="354"/>
      <c r="E57" s="337">
        <v>0</v>
      </c>
      <c r="F57" s="338"/>
      <c r="G57" s="339"/>
      <c r="H57" s="343">
        <v>1</v>
      </c>
      <c r="I57" s="330">
        <v>306</v>
      </c>
      <c r="J57" s="340" t="s">
        <v>396</v>
      </c>
      <c r="K57" s="341" t="s">
        <v>397</v>
      </c>
      <c r="L57" s="342">
        <v>1</v>
      </c>
      <c r="M57" s="325" t="s">
        <v>398</v>
      </c>
      <c r="N57" s="325" t="s">
        <v>399</v>
      </c>
      <c r="O57" s="325" t="s">
        <v>400</v>
      </c>
      <c r="P57" s="325" t="s">
        <v>401</v>
      </c>
      <c r="Q57" s="325" t="s">
        <v>252</v>
      </c>
      <c r="R57" s="325" t="s">
        <v>402</v>
      </c>
      <c r="S57" s="325">
        <v>0</v>
      </c>
      <c r="T57" s="320">
        <v>11</v>
      </c>
      <c r="U57" s="320">
        <v>2</v>
      </c>
      <c r="V57" s="317">
        <v>2</v>
      </c>
      <c r="W57" s="316"/>
      <c r="X57" s="316"/>
      <c r="Y57" s="318">
        <v>2</v>
      </c>
      <c r="Z57" s="319">
        <v>2</v>
      </c>
      <c r="AA57" s="317" t="s">
        <v>403</v>
      </c>
      <c r="AB57" s="320">
        <v>6.7319999999999993</v>
      </c>
      <c r="AC57" s="321">
        <v>1077.1199999999999</v>
      </c>
      <c r="AD57" s="322" t="s">
        <v>32</v>
      </c>
      <c r="AE57" s="323"/>
      <c r="AF57" s="324"/>
      <c r="AG57" s="325"/>
      <c r="AH57" s="135"/>
      <c r="AI57" s="326"/>
      <c r="AJ57" s="327"/>
      <c r="AK57" s="327">
        <f t="shared" si="0"/>
        <v>0</v>
      </c>
      <c r="AL57" s="328">
        <f t="shared" si="1"/>
        <v>0</v>
      </c>
      <c r="AM57" s="329"/>
      <c r="AN57" s="330">
        <f t="shared" si="2"/>
        <v>0</v>
      </c>
      <c r="AO57" s="320"/>
      <c r="AP57" s="321">
        <f t="shared" si="3"/>
        <v>0</v>
      </c>
      <c r="AQ57" s="331"/>
      <c r="AR57" s="332"/>
      <c r="AS57" s="331"/>
      <c r="AT57" s="332"/>
      <c r="AU57" s="331"/>
      <c r="AV57" s="332"/>
      <c r="AW57" s="331"/>
      <c r="AX57" s="333"/>
      <c r="AY57" s="334">
        <f t="shared" si="4"/>
        <v>0</v>
      </c>
    </row>
    <row r="58" spans="2:51" ht="22.5" customHeight="1">
      <c r="B58" s="305" t="s">
        <v>404</v>
      </c>
      <c r="C58" s="335" t="s">
        <v>405</v>
      </c>
      <c r="D58" s="354"/>
      <c r="E58" s="337">
        <v>0</v>
      </c>
      <c r="F58" s="338"/>
      <c r="G58" s="339"/>
      <c r="H58" s="343">
        <v>1</v>
      </c>
      <c r="I58" s="330">
        <v>306</v>
      </c>
      <c r="J58" s="340" t="s">
        <v>406</v>
      </c>
      <c r="K58" s="341" t="s">
        <v>407</v>
      </c>
      <c r="L58" s="342">
        <v>1</v>
      </c>
      <c r="M58" s="325" t="s">
        <v>35</v>
      </c>
      <c r="N58" s="325">
        <v>0</v>
      </c>
      <c r="O58" s="325" t="s">
        <v>408</v>
      </c>
      <c r="P58" s="325" t="s">
        <v>380</v>
      </c>
      <c r="Q58" s="325" t="s">
        <v>381</v>
      </c>
      <c r="R58" s="325">
        <v>0</v>
      </c>
      <c r="S58" s="325">
        <v>0</v>
      </c>
      <c r="T58" s="320">
        <v>28</v>
      </c>
      <c r="U58" s="320">
        <v>1</v>
      </c>
      <c r="V58" s="317">
        <v>1</v>
      </c>
      <c r="W58" s="316"/>
      <c r="X58" s="316"/>
      <c r="Y58" s="318">
        <v>1</v>
      </c>
      <c r="Z58" s="319">
        <v>1</v>
      </c>
      <c r="AA58" s="317" t="s">
        <v>274</v>
      </c>
      <c r="AB58" s="320">
        <v>8.5679999999999996</v>
      </c>
      <c r="AC58" s="321">
        <v>1370.8799999999999</v>
      </c>
      <c r="AD58" s="322" t="s">
        <v>223</v>
      </c>
      <c r="AE58" s="323"/>
      <c r="AF58" s="324"/>
      <c r="AG58" s="325"/>
      <c r="AH58" s="135"/>
      <c r="AI58" s="326"/>
      <c r="AJ58" s="327"/>
      <c r="AK58" s="327">
        <f t="shared" si="0"/>
        <v>0</v>
      </c>
      <c r="AL58" s="328">
        <f t="shared" si="1"/>
        <v>0</v>
      </c>
      <c r="AM58" s="329"/>
      <c r="AN58" s="330">
        <f t="shared" si="2"/>
        <v>0</v>
      </c>
      <c r="AO58" s="320"/>
      <c r="AP58" s="321">
        <f t="shared" si="3"/>
        <v>0</v>
      </c>
      <c r="AQ58" s="331"/>
      <c r="AR58" s="332"/>
      <c r="AS58" s="331"/>
      <c r="AT58" s="332"/>
      <c r="AU58" s="331"/>
      <c r="AV58" s="332"/>
      <c r="AW58" s="331"/>
      <c r="AX58" s="333"/>
      <c r="AY58" s="334">
        <f t="shared" si="4"/>
        <v>0</v>
      </c>
    </row>
    <row r="59" spans="2:51" ht="22.5" customHeight="1">
      <c r="B59" s="305" t="s">
        <v>371</v>
      </c>
      <c r="C59" s="335" t="s">
        <v>409</v>
      </c>
      <c r="D59" s="345" t="s">
        <v>410</v>
      </c>
      <c r="E59" s="337">
        <v>0</v>
      </c>
      <c r="F59" s="338"/>
      <c r="G59" s="339"/>
      <c r="H59" s="343">
        <v>1</v>
      </c>
      <c r="I59" s="330">
        <v>306</v>
      </c>
      <c r="J59" s="340" t="s">
        <v>411</v>
      </c>
      <c r="K59" s="341" t="s">
        <v>412</v>
      </c>
      <c r="L59" s="342">
        <v>1</v>
      </c>
      <c r="M59" s="325" t="s">
        <v>59</v>
      </c>
      <c r="N59" s="325">
        <v>0</v>
      </c>
      <c r="O59" s="325" t="s">
        <v>413</v>
      </c>
      <c r="P59" s="325" t="s">
        <v>380</v>
      </c>
      <c r="Q59" s="325" t="s">
        <v>366</v>
      </c>
      <c r="R59" s="325">
        <v>0</v>
      </c>
      <c r="S59" s="325">
        <v>0</v>
      </c>
      <c r="T59" s="320">
        <v>36</v>
      </c>
      <c r="U59" s="320">
        <v>2</v>
      </c>
      <c r="V59" s="317">
        <v>2</v>
      </c>
      <c r="W59" s="316"/>
      <c r="X59" s="316"/>
      <c r="Y59" s="318">
        <v>2</v>
      </c>
      <c r="Z59" s="319">
        <v>2</v>
      </c>
      <c r="AA59" s="317" t="s">
        <v>274</v>
      </c>
      <c r="AB59" s="320">
        <v>22.032</v>
      </c>
      <c r="AC59" s="321">
        <v>3525.12</v>
      </c>
      <c r="AD59" s="322" t="s">
        <v>223</v>
      </c>
      <c r="AE59" s="323"/>
      <c r="AF59" s="324"/>
      <c r="AG59" s="325"/>
      <c r="AH59" s="135"/>
      <c r="AI59" s="326"/>
      <c r="AJ59" s="327"/>
      <c r="AK59" s="327">
        <f t="shared" si="0"/>
        <v>0</v>
      </c>
      <c r="AL59" s="328">
        <f t="shared" si="1"/>
        <v>0</v>
      </c>
      <c r="AM59" s="329"/>
      <c r="AN59" s="330">
        <f t="shared" si="2"/>
        <v>0</v>
      </c>
      <c r="AO59" s="320"/>
      <c r="AP59" s="321">
        <f t="shared" si="3"/>
        <v>0</v>
      </c>
      <c r="AQ59" s="331"/>
      <c r="AR59" s="332"/>
      <c r="AS59" s="331"/>
      <c r="AT59" s="332"/>
      <c r="AU59" s="331"/>
      <c r="AV59" s="332"/>
      <c r="AW59" s="331"/>
      <c r="AX59" s="333"/>
      <c r="AY59" s="334">
        <f t="shared" si="4"/>
        <v>0</v>
      </c>
    </row>
    <row r="60" spans="2:51" ht="22.5" customHeight="1">
      <c r="B60" s="305" t="s">
        <v>323</v>
      </c>
      <c r="C60" s="335" t="s">
        <v>414</v>
      </c>
      <c r="D60" s="336"/>
      <c r="E60" s="337">
        <v>0</v>
      </c>
      <c r="F60" s="338"/>
      <c r="G60" s="339"/>
      <c r="H60" s="343">
        <v>1</v>
      </c>
      <c r="I60" s="330">
        <v>306</v>
      </c>
      <c r="J60" s="340" t="s">
        <v>415</v>
      </c>
      <c r="K60" s="341" t="s">
        <v>397</v>
      </c>
      <c r="L60" s="342">
        <v>1</v>
      </c>
      <c r="M60" s="325" t="s">
        <v>398</v>
      </c>
      <c r="N60" s="325" t="s">
        <v>399</v>
      </c>
      <c r="O60" s="325" t="s">
        <v>400</v>
      </c>
      <c r="P60" s="325" t="s">
        <v>401</v>
      </c>
      <c r="Q60" s="325" t="s">
        <v>252</v>
      </c>
      <c r="R60" s="325" t="s">
        <v>402</v>
      </c>
      <c r="S60" s="325">
        <v>0</v>
      </c>
      <c r="T60" s="320">
        <v>11</v>
      </c>
      <c r="U60" s="355">
        <v>5</v>
      </c>
      <c r="V60" s="317">
        <v>5</v>
      </c>
      <c r="W60" s="316"/>
      <c r="X60" s="316"/>
      <c r="Y60" s="318">
        <v>5</v>
      </c>
      <c r="Z60" s="319">
        <v>5</v>
      </c>
      <c r="AA60" s="317" t="s">
        <v>403</v>
      </c>
      <c r="AB60" s="320">
        <v>16.829999999999998</v>
      </c>
      <c r="AC60" s="321">
        <v>2692.7999999999997</v>
      </c>
      <c r="AD60" s="322" t="s">
        <v>32</v>
      </c>
      <c r="AE60" s="323"/>
      <c r="AF60" s="324"/>
      <c r="AG60" s="325"/>
      <c r="AH60" s="135"/>
      <c r="AI60" s="326"/>
      <c r="AJ60" s="327"/>
      <c r="AK60" s="327">
        <f t="shared" si="0"/>
        <v>0</v>
      </c>
      <c r="AL60" s="328">
        <f t="shared" si="1"/>
        <v>0</v>
      </c>
      <c r="AM60" s="329"/>
      <c r="AN60" s="330">
        <f t="shared" si="2"/>
        <v>0</v>
      </c>
      <c r="AO60" s="320"/>
      <c r="AP60" s="321">
        <f t="shared" si="3"/>
        <v>0</v>
      </c>
      <c r="AQ60" s="331"/>
      <c r="AR60" s="332"/>
      <c r="AS60" s="331"/>
      <c r="AT60" s="332"/>
      <c r="AU60" s="331"/>
      <c r="AV60" s="332"/>
      <c r="AW60" s="331"/>
      <c r="AX60" s="333"/>
      <c r="AY60" s="334">
        <f t="shared" si="4"/>
        <v>0</v>
      </c>
    </row>
    <row r="61" spans="2:51" ht="22.5" customHeight="1">
      <c r="B61" s="305" t="s">
        <v>323</v>
      </c>
      <c r="C61" s="335" t="s">
        <v>416</v>
      </c>
      <c r="D61" s="336"/>
      <c r="E61" s="337">
        <v>0</v>
      </c>
      <c r="F61" s="338"/>
      <c r="G61" s="339"/>
      <c r="H61" s="343">
        <v>1</v>
      </c>
      <c r="I61" s="330">
        <v>52</v>
      </c>
      <c r="J61" s="340" t="s">
        <v>417</v>
      </c>
      <c r="K61" s="341" t="s">
        <v>233</v>
      </c>
      <c r="L61" s="342">
        <v>2</v>
      </c>
      <c r="M61" s="325" t="s">
        <v>59</v>
      </c>
      <c r="N61" s="325">
        <v>0</v>
      </c>
      <c r="O61" s="325" t="s">
        <v>249</v>
      </c>
      <c r="P61" s="325" t="s">
        <v>201</v>
      </c>
      <c r="Q61" s="325">
        <v>0</v>
      </c>
      <c r="R61" s="325">
        <v>0</v>
      </c>
      <c r="S61" s="325">
        <v>0</v>
      </c>
      <c r="T61" s="320">
        <v>36</v>
      </c>
      <c r="U61" s="320">
        <v>4</v>
      </c>
      <c r="V61" s="317">
        <v>8</v>
      </c>
      <c r="W61" s="316"/>
      <c r="X61" s="316"/>
      <c r="Y61" s="318">
        <v>4</v>
      </c>
      <c r="Z61" s="319">
        <v>8</v>
      </c>
      <c r="AA61" s="317" t="s">
        <v>274</v>
      </c>
      <c r="AB61" s="320">
        <v>14.975999999999999</v>
      </c>
      <c r="AC61" s="321">
        <v>2396.16</v>
      </c>
      <c r="AD61" s="322" t="s">
        <v>223</v>
      </c>
      <c r="AE61" s="323"/>
      <c r="AF61" s="324"/>
      <c r="AG61" s="325"/>
      <c r="AH61" s="135"/>
      <c r="AI61" s="326"/>
      <c r="AJ61" s="327"/>
      <c r="AK61" s="327">
        <f t="shared" si="0"/>
        <v>0</v>
      </c>
      <c r="AL61" s="328">
        <f t="shared" si="1"/>
        <v>0</v>
      </c>
      <c r="AM61" s="329"/>
      <c r="AN61" s="330">
        <f t="shared" si="2"/>
        <v>0</v>
      </c>
      <c r="AO61" s="320"/>
      <c r="AP61" s="321">
        <f t="shared" si="3"/>
        <v>0</v>
      </c>
      <c r="AQ61" s="331"/>
      <c r="AR61" s="332"/>
      <c r="AS61" s="331"/>
      <c r="AT61" s="332"/>
      <c r="AU61" s="331"/>
      <c r="AV61" s="332"/>
      <c r="AW61" s="331"/>
      <c r="AX61" s="333"/>
      <c r="AY61" s="334">
        <f t="shared" si="4"/>
        <v>0</v>
      </c>
    </row>
    <row r="62" spans="2:51" ht="22.5" customHeight="1">
      <c r="B62" s="305" t="s">
        <v>323</v>
      </c>
      <c r="C62" s="335" t="s">
        <v>418</v>
      </c>
      <c r="D62" s="336"/>
      <c r="E62" s="337">
        <v>0</v>
      </c>
      <c r="F62" s="338"/>
      <c r="G62" s="339"/>
      <c r="H62" s="343">
        <v>1</v>
      </c>
      <c r="I62" s="330">
        <v>52</v>
      </c>
      <c r="J62" s="340" t="s">
        <v>353</v>
      </c>
      <c r="K62" s="341" t="s">
        <v>233</v>
      </c>
      <c r="L62" s="342">
        <v>2</v>
      </c>
      <c r="M62" s="325" t="s">
        <v>59</v>
      </c>
      <c r="N62" s="325">
        <v>0</v>
      </c>
      <c r="O62" s="325" t="s">
        <v>249</v>
      </c>
      <c r="P62" s="325" t="s">
        <v>201</v>
      </c>
      <c r="Q62" s="325">
        <v>0</v>
      </c>
      <c r="R62" s="325">
        <v>0</v>
      </c>
      <c r="S62" s="325">
        <v>0</v>
      </c>
      <c r="T62" s="320">
        <v>36</v>
      </c>
      <c r="U62" s="320">
        <v>6</v>
      </c>
      <c r="V62" s="317">
        <v>12</v>
      </c>
      <c r="W62" s="316"/>
      <c r="X62" s="316"/>
      <c r="Y62" s="318">
        <v>6</v>
      </c>
      <c r="Z62" s="319">
        <v>12</v>
      </c>
      <c r="AA62" s="317" t="s">
        <v>274</v>
      </c>
      <c r="AB62" s="320">
        <v>22.463999999999999</v>
      </c>
      <c r="AC62" s="321">
        <v>3594.24</v>
      </c>
      <c r="AD62" s="322" t="s">
        <v>223</v>
      </c>
      <c r="AE62" s="323"/>
      <c r="AF62" s="324"/>
      <c r="AG62" s="325"/>
      <c r="AH62" s="135"/>
      <c r="AI62" s="326"/>
      <c r="AJ62" s="327"/>
      <c r="AK62" s="327">
        <f t="shared" si="0"/>
        <v>0</v>
      </c>
      <c r="AL62" s="328">
        <f t="shared" si="1"/>
        <v>0</v>
      </c>
      <c r="AM62" s="329"/>
      <c r="AN62" s="330">
        <f t="shared" si="2"/>
        <v>0</v>
      </c>
      <c r="AO62" s="320"/>
      <c r="AP62" s="321">
        <f t="shared" si="3"/>
        <v>0</v>
      </c>
      <c r="AQ62" s="331"/>
      <c r="AR62" s="332"/>
      <c r="AS62" s="331"/>
      <c r="AT62" s="332"/>
      <c r="AU62" s="331"/>
      <c r="AV62" s="332"/>
      <c r="AW62" s="331"/>
      <c r="AX62" s="333"/>
      <c r="AY62" s="334">
        <f t="shared" si="4"/>
        <v>0</v>
      </c>
    </row>
    <row r="63" spans="2:51" ht="22.5" customHeight="1">
      <c r="B63" s="305" t="s">
        <v>419</v>
      </c>
      <c r="C63" s="335" t="s">
        <v>319</v>
      </c>
      <c r="D63" s="336" t="s">
        <v>420</v>
      </c>
      <c r="E63" s="337">
        <v>0</v>
      </c>
      <c r="F63" s="338"/>
      <c r="G63" s="339"/>
      <c r="H63" s="343">
        <v>14</v>
      </c>
      <c r="I63" s="330">
        <v>306</v>
      </c>
      <c r="J63" s="340" t="s">
        <v>421</v>
      </c>
      <c r="K63" s="341" t="s">
        <v>56</v>
      </c>
      <c r="L63" s="342">
        <v>2</v>
      </c>
      <c r="M63" s="325" t="s">
        <v>60</v>
      </c>
      <c r="N63" s="325">
        <v>0</v>
      </c>
      <c r="O63" s="325" t="s">
        <v>321</v>
      </c>
      <c r="P63" s="325" t="s">
        <v>322</v>
      </c>
      <c r="Q63" s="325">
        <v>0</v>
      </c>
      <c r="R63" s="325">
        <v>0</v>
      </c>
      <c r="S63" s="325">
        <v>0</v>
      </c>
      <c r="T63" s="320">
        <v>48</v>
      </c>
      <c r="U63" s="320">
        <v>7</v>
      </c>
      <c r="V63" s="317">
        <v>14</v>
      </c>
      <c r="W63" s="316"/>
      <c r="X63" s="316"/>
      <c r="Y63" s="318">
        <v>7</v>
      </c>
      <c r="Z63" s="319">
        <v>14</v>
      </c>
      <c r="AA63" s="317" t="s">
        <v>274</v>
      </c>
      <c r="AB63" s="320">
        <v>2878.848</v>
      </c>
      <c r="AC63" s="321">
        <v>460615.67999999999</v>
      </c>
      <c r="AD63" s="322" t="s">
        <v>223</v>
      </c>
      <c r="AE63" s="323"/>
      <c r="AF63" s="324"/>
      <c r="AG63" s="325"/>
      <c r="AH63" s="135"/>
      <c r="AI63" s="326"/>
      <c r="AJ63" s="327"/>
      <c r="AK63" s="327">
        <f t="shared" si="0"/>
        <v>0</v>
      </c>
      <c r="AL63" s="328">
        <f t="shared" si="1"/>
        <v>0</v>
      </c>
      <c r="AM63" s="329"/>
      <c r="AN63" s="330">
        <f t="shared" si="2"/>
        <v>0</v>
      </c>
      <c r="AO63" s="320"/>
      <c r="AP63" s="321">
        <f t="shared" si="3"/>
        <v>0</v>
      </c>
      <c r="AQ63" s="331"/>
      <c r="AR63" s="332"/>
      <c r="AS63" s="331"/>
      <c r="AT63" s="332"/>
      <c r="AU63" s="331"/>
      <c r="AV63" s="332"/>
      <c r="AW63" s="331"/>
      <c r="AX63" s="333"/>
      <c r="AY63" s="334">
        <f t="shared" si="4"/>
        <v>0</v>
      </c>
    </row>
    <row r="64" spans="2:51" ht="22.5" customHeight="1">
      <c r="B64" s="305" t="s">
        <v>422</v>
      </c>
      <c r="C64" s="335" t="s">
        <v>319</v>
      </c>
      <c r="D64" s="336"/>
      <c r="E64" s="337">
        <v>0</v>
      </c>
      <c r="F64" s="338"/>
      <c r="G64" s="339"/>
      <c r="H64" s="343">
        <v>14</v>
      </c>
      <c r="I64" s="330">
        <v>306</v>
      </c>
      <c r="J64" s="340" t="s">
        <v>324</v>
      </c>
      <c r="K64" s="341" t="s">
        <v>56</v>
      </c>
      <c r="L64" s="342">
        <v>2</v>
      </c>
      <c r="M64" s="325" t="s">
        <v>60</v>
      </c>
      <c r="N64" s="325">
        <v>0</v>
      </c>
      <c r="O64" s="325" t="s">
        <v>321</v>
      </c>
      <c r="P64" s="325" t="s">
        <v>325</v>
      </c>
      <c r="Q64" s="325">
        <v>0</v>
      </c>
      <c r="R64" s="325">
        <v>0</v>
      </c>
      <c r="S64" s="325" t="s">
        <v>235</v>
      </c>
      <c r="T64" s="320">
        <v>48</v>
      </c>
      <c r="U64" s="320">
        <v>2</v>
      </c>
      <c r="V64" s="317">
        <v>4</v>
      </c>
      <c r="W64" s="316"/>
      <c r="X64" s="316"/>
      <c r="Y64" s="318">
        <v>2</v>
      </c>
      <c r="Z64" s="319">
        <v>4</v>
      </c>
      <c r="AA64" s="317" t="s">
        <v>274</v>
      </c>
      <c r="AB64" s="320">
        <v>822.52800000000002</v>
      </c>
      <c r="AC64" s="321">
        <v>131604.48000000001</v>
      </c>
      <c r="AD64" s="322" t="s">
        <v>223</v>
      </c>
      <c r="AE64" s="323"/>
      <c r="AF64" s="324"/>
      <c r="AG64" s="325"/>
      <c r="AH64" s="135"/>
      <c r="AI64" s="326"/>
      <c r="AJ64" s="327"/>
      <c r="AK64" s="327">
        <f t="shared" si="0"/>
        <v>0</v>
      </c>
      <c r="AL64" s="328">
        <f t="shared" si="1"/>
        <v>0</v>
      </c>
      <c r="AM64" s="329"/>
      <c r="AN64" s="330">
        <f t="shared" si="2"/>
        <v>0</v>
      </c>
      <c r="AO64" s="320"/>
      <c r="AP64" s="321">
        <f t="shared" si="3"/>
        <v>0</v>
      </c>
      <c r="AQ64" s="331"/>
      <c r="AR64" s="332"/>
      <c r="AS64" s="331"/>
      <c r="AT64" s="332"/>
      <c r="AU64" s="331"/>
      <c r="AV64" s="332"/>
      <c r="AW64" s="331"/>
      <c r="AX64" s="333"/>
      <c r="AY64" s="334">
        <f t="shared" si="4"/>
        <v>0</v>
      </c>
    </row>
    <row r="65" spans="2:51" ht="22.5" customHeight="1">
      <c r="B65" s="305" t="s">
        <v>423</v>
      </c>
      <c r="C65" s="335" t="s">
        <v>319</v>
      </c>
      <c r="D65" s="336" t="s">
        <v>289</v>
      </c>
      <c r="E65" s="337">
        <v>0</v>
      </c>
      <c r="F65" s="338"/>
      <c r="G65" s="339"/>
      <c r="H65" s="343">
        <v>14</v>
      </c>
      <c r="I65" s="330">
        <v>306</v>
      </c>
      <c r="J65" s="340" t="s">
        <v>424</v>
      </c>
      <c r="K65" s="341" t="s">
        <v>57</v>
      </c>
      <c r="L65" s="342">
        <v>1</v>
      </c>
      <c r="M65" s="325" t="s">
        <v>296</v>
      </c>
      <c r="N65" s="325">
        <v>0</v>
      </c>
      <c r="O65" s="325" t="s">
        <v>219</v>
      </c>
      <c r="P65" s="325">
        <v>0</v>
      </c>
      <c r="Q65" s="325">
        <v>0</v>
      </c>
      <c r="R65" s="325">
        <v>0</v>
      </c>
      <c r="S65" s="325" t="s">
        <v>235</v>
      </c>
      <c r="T65" s="320">
        <v>35</v>
      </c>
      <c r="U65" s="320">
        <v>1</v>
      </c>
      <c r="V65" s="317">
        <v>1</v>
      </c>
      <c r="W65" s="316"/>
      <c r="X65" s="316"/>
      <c r="Y65" s="318">
        <v>1</v>
      </c>
      <c r="Z65" s="319">
        <v>1</v>
      </c>
      <c r="AA65" s="317" t="s">
        <v>297</v>
      </c>
      <c r="AB65" s="320">
        <v>149.94000000000003</v>
      </c>
      <c r="AC65" s="321">
        <v>23990.400000000005</v>
      </c>
      <c r="AD65" s="322" t="s">
        <v>32</v>
      </c>
      <c r="AE65" s="323"/>
      <c r="AF65" s="324"/>
      <c r="AG65" s="325"/>
      <c r="AH65" s="135"/>
      <c r="AI65" s="326"/>
      <c r="AJ65" s="327"/>
      <c r="AK65" s="327">
        <f t="shared" si="0"/>
        <v>0</v>
      </c>
      <c r="AL65" s="328">
        <f t="shared" si="1"/>
        <v>0</v>
      </c>
      <c r="AM65" s="329"/>
      <c r="AN65" s="330">
        <f t="shared" si="2"/>
        <v>0</v>
      </c>
      <c r="AO65" s="320"/>
      <c r="AP65" s="321">
        <f t="shared" si="3"/>
        <v>0</v>
      </c>
      <c r="AQ65" s="331"/>
      <c r="AR65" s="332"/>
      <c r="AS65" s="331"/>
      <c r="AT65" s="332"/>
      <c r="AU65" s="331"/>
      <c r="AV65" s="332"/>
      <c r="AW65" s="331"/>
      <c r="AX65" s="333"/>
      <c r="AY65" s="334">
        <f t="shared" si="4"/>
        <v>0</v>
      </c>
    </row>
    <row r="66" spans="2:51" ht="22.5" customHeight="1">
      <c r="B66" s="305" t="s">
        <v>425</v>
      </c>
      <c r="C66" s="335" t="s">
        <v>426</v>
      </c>
      <c r="D66" s="336"/>
      <c r="E66" s="337">
        <v>0</v>
      </c>
      <c r="F66" s="338"/>
      <c r="G66" s="339"/>
      <c r="H66" s="343">
        <v>14</v>
      </c>
      <c r="I66" s="330">
        <v>306</v>
      </c>
      <c r="J66" s="340" t="s">
        <v>357</v>
      </c>
      <c r="K66" s="341" t="s">
        <v>30</v>
      </c>
      <c r="L66" s="342">
        <v>2</v>
      </c>
      <c r="M66" s="325" t="s">
        <v>59</v>
      </c>
      <c r="N66" s="325">
        <v>0</v>
      </c>
      <c r="O66" s="325" t="s">
        <v>358</v>
      </c>
      <c r="P66" s="325" t="s">
        <v>359</v>
      </c>
      <c r="Q66" s="325" t="s">
        <v>325</v>
      </c>
      <c r="R66" s="325">
        <v>0</v>
      </c>
      <c r="S66" s="325" t="s">
        <v>235</v>
      </c>
      <c r="T66" s="320">
        <v>36</v>
      </c>
      <c r="U66" s="320">
        <v>2</v>
      </c>
      <c r="V66" s="317">
        <v>4</v>
      </c>
      <c r="W66" s="316"/>
      <c r="X66" s="316"/>
      <c r="Y66" s="318">
        <v>2</v>
      </c>
      <c r="Z66" s="319">
        <v>4</v>
      </c>
      <c r="AA66" s="317" t="s">
        <v>274</v>
      </c>
      <c r="AB66" s="320">
        <v>616.89599999999996</v>
      </c>
      <c r="AC66" s="321">
        <v>98703.359999999986</v>
      </c>
      <c r="AD66" s="322" t="s">
        <v>32</v>
      </c>
      <c r="AE66" s="323"/>
      <c r="AF66" s="324"/>
      <c r="AG66" s="325"/>
      <c r="AH66" s="135"/>
      <c r="AI66" s="326"/>
      <c r="AJ66" s="327"/>
      <c r="AK66" s="327">
        <f t="shared" si="0"/>
        <v>0</v>
      </c>
      <c r="AL66" s="328">
        <f t="shared" si="1"/>
        <v>0</v>
      </c>
      <c r="AM66" s="329"/>
      <c r="AN66" s="330">
        <f t="shared" si="2"/>
        <v>0</v>
      </c>
      <c r="AO66" s="320"/>
      <c r="AP66" s="321">
        <f t="shared" si="3"/>
        <v>0</v>
      </c>
      <c r="AQ66" s="331"/>
      <c r="AR66" s="332"/>
      <c r="AS66" s="331"/>
      <c r="AT66" s="332"/>
      <c r="AU66" s="331"/>
      <c r="AV66" s="332"/>
      <c r="AW66" s="331"/>
      <c r="AX66" s="333"/>
      <c r="AY66" s="334">
        <f t="shared" si="4"/>
        <v>0</v>
      </c>
    </row>
    <row r="67" spans="2:51" ht="22.5" customHeight="1">
      <c r="B67" s="305" t="s">
        <v>425</v>
      </c>
      <c r="C67" s="335" t="s">
        <v>427</v>
      </c>
      <c r="D67" s="336"/>
      <c r="E67" s="337">
        <v>0</v>
      </c>
      <c r="F67" s="338"/>
      <c r="G67" s="339"/>
      <c r="H67" s="343">
        <v>1</v>
      </c>
      <c r="I67" s="330">
        <v>306</v>
      </c>
      <c r="J67" s="340" t="s">
        <v>428</v>
      </c>
      <c r="K67" s="341" t="s">
        <v>55</v>
      </c>
      <c r="L67" s="342">
        <v>2</v>
      </c>
      <c r="M67" s="325" t="s">
        <v>59</v>
      </c>
      <c r="N67" s="325">
        <v>0</v>
      </c>
      <c r="O67" s="325" t="s">
        <v>273</v>
      </c>
      <c r="P67" s="325">
        <v>0</v>
      </c>
      <c r="Q67" s="325">
        <v>0</v>
      </c>
      <c r="R67" s="325">
        <v>0</v>
      </c>
      <c r="S67" s="325">
        <v>0</v>
      </c>
      <c r="T67" s="320">
        <v>36</v>
      </c>
      <c r="U67" s="320">
        <v>4</v>
      </c>
      <c r="V67" s="317">
        <v>8</v>
      </c>
      <c r="W67" s="316"/>
      <c r="X67" s="316"/>
      <c r="Y67" s="318">
        <v>4</v>
      </c>
      <c r="Z67" s="319">
        <v>8</v>
      </c>
      <c r="AA67" s="317" t="s">
        <v>274</v>
      </c>
      <c r="AB67" s="320">
        <v>88.128</v>
      </c>
      <c r="AC67" s="321">
        <v>14100.48</v>
      </c>
      <c r="AD67" s="322" t="s">
        <v>223</v>
      </c>
      <c r="AE67" s="323"/>
      <c r="AF67" s="324"/>
      <c r="AG67" s="325"/>
      <c r="AH67" s="135"/>
      <c r="AI67" s="326"/>
      <c r="AJ67" s="327"/>
      <c r="AK67" s="327">
        <f t="shared" si="0"/>
        <v>0</v>
      </c>
      <c r="AL67" s="328">
        <f t="shared" si="1"/>
        <v>0</v>
      </c>
      <c r="AM67" s="329"/>
      <c r="AN67" s="330">
        <f t="shared" si="2"/>
        <v>0</v>
      </c>
      <c r="AO67" s="320"/>
      <c r="AP67" s="321">
        <f t="shared" si="3"/>
        <v>0</v>
      </c>
      <c r="AQ67" s="331"/>
      <c r="AR67" s="332"/>
      <c r="AS67" s="331"/>
      <c r="AT67" s="332"/>
      <c r="AU67" s="331"/>
      <c r="AV67" s="332"/>
      <c r="AW67" s="331"/>
      <c r="AX67" s="333"/>
      <c r="AY67" s="334">
        <f t="shared" si="4"/>
        <v>0</v>
      </c>
    </row>
    <row r="68" spans="2:51" ht="22.5" customHeight="1">
      <c r="B68" s="305" t="s">
        <v>429</v>
      </c>
      <c r="C68" s="335" t="s">
        <v>427</v>
      </c>
      <c r="D68" s="336"/>
      <c r="E68" s="337">
        <v>0</v>
      </c>
      <c r="F68" s="338"/>
      <c r="G68" s="339"/>
      <c r="H68" s="343">
        <v>1</v>
      </c>
      <c r="I68" s="330">
        <v>306</v>
      </c>
      <c r="J68" s="340" t="s">
        <v>430</v>
      </c>
      <c r="K68" s="341" t="s">
        <v>55</v>
      </c>
      <c r="L68" s="342">
        <v>2</v>
      </c>
      <c r="M68" s="325" t="s">
        <v>59</v>
      </c>
      <c r="N68" s="325">
        <v>0</v>
      </c>
      <c r="O68" s="325" t="s">
        <v>273</v>
      </c>
      <c r="P68" s="325">
        <v>0</v>
      </c>
      <c r="Q68" s="325">
        <v>0</v>
      </c>
      <c r="R68" s="325">
        <v>0</v>
      </c>
      <c r="S68" s="325" t="s">
        <v>235</v>
      </c>
      <c r="T68" s="320">
        <v>36</v>
      </c>
      <c r="U68" s="320">
        <v>2</v>
      </c>
      <c r="V68" s="317">
        <v>4</v>
      </c>
      <c r="W68" s="316"/>
      <c r="X68" s="316"/>
      <c r="Y68" s="318">
        <v>2</v>
      </c>
      <c r="Z68" s="319">
        <v>4</v>
      </c>
      <c r="AA68" s="317" t="s">
        <v>274</v>
      </c>
      <c r="AB68" s="320">
        <v>44.064</v>
      </c>
      <c r="AC68" s="321">
        <v>7050.24</v>
      </c>
      <c r="AD68" s="322" t="s">
        <v>223</v>
      </c>
      <c r="AE68" s="323"/>
      <c r="AF68" s="324"/>
      <c r="AG68" s="325"/>
      <c r="AH68" s="135"/>
      <c r="AI68" s="326"/>
      <c r="AJ68" s="327"/>
      <c r="AK68" s="327">
        <f t="shared" si="0"/>
        <v>0</v>
      </c>
      <c r="AL68" s="328">
        <f t="shared" si="1"/>
        <v>0</v>
      </c>
      <c r="AM68" s="329"/>
      <c r="AN68" s="330">
        <f t="shared" si="2"/>
        <v>0</v>
      </c>
      <c r="AO68" s="320"/>
      <c r="AP68" s="321">
        <f t="shared" si="3"/>
        <v>0</v>
      </c>
      <c r="AQ68" s="331"/>
      <c r="AR68" s="332"/>
      <c r="AS68" s="331"/>
      <c r="AT68" s="332"/>
      <c r="AU68" s="331"/>
      <c r="AV68" s="332"/>
      <c r="AW68" s="331"/>
      <c r="AX68" s="333"/>
      <c r="AY68" s="334">
        <f t="shared" si="4"/>
        <v>0</v>
      </c>
    </row>
    <row r="69" spans="2:51" ht="22.5" customHeight="1">
      <c r="B69" s="305" t="s">
        <v>425</v>
      </c>
      <c r="C69" s="335" t="s">
        <v>343</v>
      </c>
      <c r="D69" s="336" t="s">
        <v>334</v>
      </c>
      <c r="E69" s="337">
        <v>0</v>
      </c>
      <c r="F69" s="338"/>
      <c r="G69" s="339"/>
      <c r="H69" s="343">
        <v>3</v>
      </c>
      <c r="I69" s="330">
        <v>306</v>
      </c>
      <c r="J69" s="340" t="s">
        <v>431</v>
      </c>
      <c r="K69" s="341" t="s">
        <v>56</v>
      </c>
      <c r="L69" s="342">
        <v>1</v>
      </c>
      <c r="M69" s="325" t="s">
        <v>59</v>
      </c>
      <c r="N69" s="325">
        <v>0</v>
      </c>
      <c r="O69" s="325" t="s">
        <v>336</v>
      </c>
      <c r="P69" s="325" t="s">
        <v>222</v>
      </c>
      <c r="Q69" s="325">
        <v>0</v>
      </c>
      <c r="R69" s="325">
        <v>0</v>
      </c>
      <c r="S69" s="325">
        <v>0</v>
      </c>
      <c r="T69" s="320">
        <v>36</v>
      </c>
      <c r="U69" s="320">
        <v>2</v>
      </c>
      <c r="V69" s="317">
        <v>2</v>
      </c>
      <c r="W69" s="316"/>
      <c r="X69" s="316"/>
      <c r="Y69" s="318">
        <v>2</v>
      </c>
      <c r="Z69" s="319">
        <v>2</v>
      </c>
      <c r="AA69" s="317" t="s">
        <v>274</v>
      </c>
      <c r="AB69" s="320">
        <v>66.095999999999989</v>
      </c>
      <c r="AC69" s="321">
        <v>10575.359999999999</v>
      </c>
      <c r="AD69" s="344" t="s">
        <v>223</v>
      </c>
      <c r="AE69" s="323"/>
      <c r="AF69" s="324"/>
      <c r="AG69" s="325"/>
      <c r="AH69" s="135"/>
      <c r="AI69" s="326"/>
      <c r="AJ69" s="327"/>
      <c r="AK69" s="327">
        <f t="shared" si="0"/>
        <v>0</v>
      </c>
      <c r="AL69" s="328">
        <f t="shared" si="1"/>
        <v>0</v>
      </c>
      <c r="AM69" s="329"/>
      <c r="AN69" s="330">
        <f t="shared" si="2"/>
        <v>0</v>
      </c>
      <c r="AO69" s="320"/>
      <c r="AP69" s="321">
        <f t="shared" si="3"/>
        <v>0</v>
      </c>
      <c r="AQ69" s="331"/>
      <c r="AR69" s="332"/>
      <c r="AS69" s="331"/>
      <c r="AT69" s="332"/>
      <c r="AU69" s="331"/>
      <c r="AV69" s="332"/>
      <c r="AW69" s="331"/>
      <c r="AX69" s="333"/>
      <c r="AY69" s="334">
        <f t="shared" si="4"/>
        <v>0</v>
      </c>
    </row>
    <row r="70" spans="2:51" ht="22.5" customHeight="1">
      <c r="B70" s="305" t="s">
        <v>423</v>
      </c>
      <c r="C70" s="335" t="s">
        <v>343</v>
      </c>
      <c r="D70" s="336" t="s">
        <v>334</v>
      </c>
      <c r="E70" s="337">
        <v>0</v>
      </c>
      <c r="F70" s="338"/>
      <c r="G70" s="339"/>
      <c r="H70" s="343">
        <v>3</v>
      </c>
      <c r="I70" s="330">
        <v>306</v>
      </c>
      <c r="J70" s="340" t="s">
        <v>345</v>
      </c>
      <c r="K70" s="341" t="s">
        <v>339</v>
      </c>
      <c r="L70" s="342">
        <v>1</v>
      </c>
      <c r="M70" s="325" t="s">
        <v>340</v>
      </c>
      <c r="N70" s="325">
        <v>0</v>
      </c>
      <c r="O70" s="325" t="s">
        <v>341</v>
      </c>
      <c r="P70" s="325" t="s">
        <v>252</v>
      </c>
      <c r="Q70" s="325">
        <v>0</v>
      </c>
      <c r="R70" s="325">
        <v>0</v>
      </c>
      <c r="S70" s="325">
        <v>0</v>
      </c>
      <c r="T70" s="320">
        <v>36</v>
      </c>
      <c r="U70" s="320">
        <v>2</v>
      </c>
      <c r="V70" s="317">
        <v>2</v>
      </c>
      <c r="W70" s="316"/>
      <c r="X70" s="316"/>
      <c r="Y70" s="318">
        <v>2</v>
      </c>
      <c r="Z70" s="319">
        <v>2</v>
      </c>
      <c r="AA70" s="317" t="s">
        <v>274</v>
      </c>
      <c r="AB70" s="320">
        <v>66.095999999999989</v>
      </c>
      <c r="AC70" s="321">
        <v>10575.359999999999</v>
      </c>
      <c r="AD70" s="322" t="s">
        <v>32</v>
      </c>
      <c r="AE70" s="323"/>
      <c r="AF70" s="324"/>
      <c r="AG70" s="325"/>
      <c r="AH70" s="135"/>
      <c r="AI70" s="326"/>
      <c r="AJ70" s="327"/>
      <c r="AK70" s="327">
        <f t="shared" si="0"/>
        <v>0</v>
      </c>
      <c r="AL70" s="328">
        <f t="shared" si="1"/>
        <v>0</v>
      </c>
      <c r="AM70" s="329"/>
      <c r="AN70" s="330">
        <f t="shared" si="2"/>
        <v>0</v>
      </c>
      <c r="AO70" s="320"/>
      <c r="AP70" s="321">
        <f t="shared" si="3"/>
        <v>0</v>
      </c>
      <c r="AQ70" s="331"/>
      <c r="AR70" s="332"/>
      <c r="AS70" s="331"/>
      <c r="AT70" s="332"/>
      <c r="AU70" s="331"/>
      <c r="AV70" s="332"/>
      <c r="AW70" s="331"/>
      <c r="AX70" s="333"/>
      <c r="AY70" s="334">
        <f t="shared" si="4"/>
        <v>0</v>
      </c>
    </row>
    <row r="71" spans="2:51" ht="22.5" customHeight="1">
      <c r="B71" s="305" t="s">
        <v>423</v>
      </c>
      <c r="C71" s="335" t="s">
        <v>333</v>
      </c>
      <c r="D71" s="336" t="s">
        <v>334</v>
      </c>
      <c r="E71" s="337">
        <v>0</v>
      </c>
      <c r="F71" s="338"/>
      <c r="G71" s="339"/>
      <c r="H71" s="343">
        <v>3</v>
      </c>
      <c r="I71" s="330">
        <v>306</v>
      </c>
      <c r="J71" s="340" t="s">
        <v>344</v>
      </c>
      <c r="K71" s="341" t="s">
        <v>56</v>
      </c>
      <c r="L71" s="342">
        <v>1</v>
      </c>
      <c r="M71" s="325" t="s">
        <v>59</v>
      </c>
      <c r="N71" s="325">
        <v>0</v>
      </c>
      <c r="O71" s="325" t="s">
        <v>336</v>
      </c>
      <c r="P71" s="325" t="s">
        <v>222</v>
      </c>
      <c r="Q71" s="325">
        <v>0</v>
      </c>
      <c r="R71" s="325">
        <v>0</v>
      </c>
      <c r="S71" s="325">
        <v>0</v>
      </c>
      <c r="T71" s="320">
        <v>36</v>
      </c>
      <c r="U71" s="320">
        <v>2</v>
      </c>
      <c r="V71" s="317">
        <v>2</v>
      </c>
      <c r="W71" s="316"/>
      <c r="X71" s="316"/>
      <c r="Y71" s="318">
        <v>2</v>
      </c>
      <c r="Z71" s="319">
        <v>2</v>
      </c>
      <c r="AA71" s="317" t="s">
        <v>274</v>
      </c>
      <c r="AB71" s="320">
        <v>66.095999999999989</v>
      </c>
      <c r="AC71" s="321">
        <v>10575.359999999999</v>
      </c>
      <c r="AD71" s="322" t="s">
        <v>223</v>
      </c>
      <c r="AE71" s="323"/>
      <c r="AF71" s="324"/>
      <c r="AG71" s="325"/>
      <c r="AH71" s="135"/>
      <c r="AI71" s="326"/>
      <c r="AJ71" s="327"/>
      <c r="AK71" s="327">
        <f t="shared" si="0"/>
        <v>0</v>
      </c>
      <c r="AL71" s="328">
        <f t="shared" si="1"/>
        <v>0</v>
      </c>
      <c r="AM71" s="329"/>
      <c r="AN71" s="330">
        <f t="shared" si="2"/>
        <v>0</v>
      </c>
      <c r="AO71" s="320"/>
      <c r="AP71" s="321">
        <f t="shared" si="3"/>
        <v>0</v>
      </c>
      <c r="AQ71" s="331"/>
      <c r="AR71" s="332"/>
      <c r="AS71" s="331"/>
      <c r="AT71" s="332"/>
      <c r="AU71" s="331"/>
      <c r="AV71" s="332"/>
      <c r="AW71" s="331"/>
      <c r="AX71" s="333"/>
      <c r="AY71" s="334">
        <f t="shared" si="4"/>
        <v>0</v>
      </c>
    </row>
    <row r="72" spans="2:51" ht="22.5" customHeight="1">
      <c r="B72" s="305" t="s">
        <v>432</v>
      </c>
      <c r="C72" s="335" t="s">
        <v>333</v>
      </c>
      <c r="D72" s="336" t="s">
        <v>334</v>
      </c>
      <c r="E72" s="337">
        <v>0</v>
      </c>
      <c r="F72" s="338"/>
      <c r="G72" s="339"/>
      <c r="H72" s="343">
        <v>3</v>
      </c>
      <c r="I72" s="330">
        <v>306</v>
      </c>
      <c r="J72" s="340" t="s">
        <v>338</v>
      </c>
      <c r="K72" s="341" t="s">
        <v>339</v>
      </c>
      <c r="L72" s="342">
        <v>1</v>
      </c>
      <c r="M72" s="325" t="s">
        <v>340</v>
      </c>
      <c r="N72" s="325">
        <v>0</v>
      </c>
      <c r="O72" s="325" t="s">
        <v>341</v>
      </c>
      <c r="P72" s="325" t="s">
        <v>252</v>
      </c>
      <c r="Q72" s="325">
        <v>0</v>
      </c>
      <c r="R72" s="325">
        <v>0</v>
      </c>
      <c r="S72" s="325">
        <v>0</v>
      </c>
      <c r="T72" s="320">
        <v>36</v>
      </c>
      <c r="U72" s="320">
        <v>2</v>
      </c>
      <c r="V72" s="317">
        <v>2</v>
      </c>
      <c r="W72" s="316"/>
      <c r="X72" s="316"/>
      <c r="Y72" s="318">
        <v>2</v>
      </c>
      <c r="Z72" s="319">
        <v>2</v>
      </c>
      <c r="AA72" s="317" t="s">
        <v>274</v>
      </c>
      <c r="AB72" s="320">
        <v>66.095999999999989</v>
      </c>
      <c r="AC72" s="321">
        <v>10575.359999999999</v>
      </c>
      <c r="AD72" s="322" t="s">
        <v>32</v>
      </c>
      <c r="AE72" s="323"/>
      <c r="AF72" s="324"/>
      <c r="AG72" s="325"/>
      <c r="AH72" s="135"/>
      <c r="AI72" s="326"/>
      <c r="AJ72" s="327"/>
      <c r="AK72" s="327">
        <f t="shared" si="0"/>
        <v>0</v>
      </c>
      <c r="AL72" s="328">
        <f t="shared" si="1"/>
        <v>0</v>
      </c>
      <c r="AM72" s="329"/>
      <c r="AN72" s="330">
        <f t="shared" si="2"/>
        <v>0</v>
      </c>
      <c r="AO72" s="320"/>
      <c r="AP72" s="321">
        <f t="shared" si="3"/>
        <v>0</v>
      </c>
      <c r="AQ72" s="331"/>
      <c r="AR72" s="332"/>
      <c r="AS72" s="331"/>
      <c r="AT72" s="332"/>
      <c r="AU72" s="331"/>
      <c r="AV72" s="332"/>
      <c r="AW72" s="331"/>
      <c r="AX72" s="333"/>
      <c r="AY72" s="334">
        <f t="shared" si="4"/>
        <v>0</v>
      </c>
    </row>
    <row r="73" spans="2:51" ht="22.5" customHeight="1">
      <c r="B73" s="305" t="s">
        <v>432</v>
      </c>
      <c r="C73" s="335" t="s">
        <v>433</v>
      </c>
      <c r="D73" s="336" t="s">
        <v>334</v>
      </c>
      <c r="E73" s="337">
        <v>0</v>
      </c>
      <c r="F73" s="338"/>
      <c r="G73" s="339"/>
      <c r="H73" s="343">
        <v>3</v>
      </c>
      <c r="I73" s="330">
        <v>306</v>
      </c>
      <c r="J73" s="340" t="s">
        <v>434</v>
      </c>
      <c r="K73" s="341" t="s">
        <v>56</v>
      </c>
      <c r="L73" s="342">
        <v>2</v>
      </c>
      <c r="M73" s="325" t="s">
        <v>373</v>
      </c>
      <c r="N73" s="325">
        <v>0</v>
      </c>
      <c r="O73" s="325" t="s">
        <v>369</v>
      </c>
      <c r="P73" s="325" t="s">
        <v>222</v>
      </c>
      <c r="Q73" s="325">
        <v>0</v>
      </c>
      <c r="R73" s="325">
        <v>0</v>
      </c>
      <c r="S73" s="325">
        <v>0</v>
      </c>
      <c r="T73" s="320">
        <v>27</v>
      </c>
      <c r="U73" s="320">
        <v>1</v>
      </c>
      <c r="V73" s="317">
        <v>2</v>
      </c>
      <c r="W73" s="316"/>
      <c r="X73" s="316"/>
      <c r="Y73" s="318">
        <v>1</v>
      </c>
      <c r="Z73" s="319">
        <v>2</v>
      </c>
      <c r="AA73" s="317" t="s">
        <v>274</v>
      </c>
      <c r="AB73" s="320">
        <v>49.572000000000003</v>
      </c>
      <c r="AC73" s="321">
        <v>7931.52</v>
      </c>
      <c r="AD73" s="322" t="s">
        <v>223</v>
      </c>
      <c r="AE73" s="323"/>
      <c r="AF73" s="324"/>
      <c r="AG73" s="325"/>
      <c r="AH73" s="135"/>
      <c r="AI73" s="326"/>
      <c r="AJ73" s="327"/>
      <c r="AK73" s="327">
        <f t="shared" si="0"/>
        <v>0</v>
      </c>
      <c r="AL73" s="328">
        <f t="shared" si="1"/>
        <v>0</v>
      </c>
      <c r="AM73" s="329"/>
      <c r="AN73" s="330">
        <f t="shared" si="2"/>
        <v>0</v>
      </c>
      <c r="AO73" s="320"/>
      <c r="AP73" s="321">
        <f t="shared" si="3"/>
        <v>0</v>
      </c>
      <c r="AQ73" s="331"/>
      <c r="AR73" s="332"/>
      <c r="AS73" s="331"/>
      <c r="AT73" s="332"/>
      <c r="AU73" s="331"/>
      <c r="AV73" s="332"/>
      <c r="AW73" s="331"/>
      <c r="AX73" s="333"/>
      <c r="AY73" s="334">
        <f t="shared" si="4"/>
        <v>0</v>
      </c>
    </row>
    <row r="74" spans="2:51" ht="22.5" customHeight="1">
      <c r="B74" s="305" t="s">
        <v>432</v>
      </c>
      <c r="C74" s="335" t="s">
        <v>433</v>
      </c>
      <c r="D74" s="336" t="s">
        <v>334</v>
      </c>
      <c r="E74" s="337">
        <v>0</v>
      </c>
      <c r="F74" s="338"/>
      <c r="G74" s="339"/>
      <c r="H74" s="343">
        <v>3</v>
      </c>
      <c r="I74" s="330">
        <v>306</v>
      </c>
      <c r="J74" s="340" t="s">
        <v>338</v>
      </c>
      <c r="K74" s="341" t="s">
        <v>339</v>
      </c>
      <c r="L74" s="342">
        <v>1</v>
      </c>
      <c r="M74" s="325" t="s">
        <v>340</v>
      </c>
      <c r="N74" s="325">
        <v>0</v>
      </c>
      <c r="O74" s="325" t="s">
        <v>341</v>
      </c>
      <c r="P74" s="325" t="s">
        <v>252</v>
      </c>
      <c r="Q74" s="325">
        <v>0</v>
      </c>
      <c r="R74" s="325">
        <v>0</v>
      </c>
      <c r="S74" s="325">
        <v>0</v>
      </c>
      <c r="T74" s="320">
        <v>36</v>
      </c>
      <c r="U74" s="320">
        <v>1</v>
      </c>
      <c r="V74" s="317">
        <v>1</v>
      </c>
      <c r="W74" s="316"/>
      <c r="X74" s="316"/>
      <c r="Y74" s="318">
        <v>1</v>
      </c>
      <c r="Z74" s="319">
        <v>1</v>
      </c>
      <c r="AA74" s="317" t="s">
        <v>274</v>
      </c>
      <c r="AB74" s="320">
        <v>33.047999999999995</v>
      </c>
      <c r="AC74" s="321">
        <v>5287.6799999999994</v>
      </c>
      <c r="AD74" s="322" t="s">
        <v>32</v>
      </c>
      <c r="AE74" s="323"/>
      <c r="AF74" s="324"/>
      <c r="AG74" s="325"/>
      <c r="AH74" s="135"/>
      <c r="AI74" s="326"/>
      <c r="AJ74" s="327"/>
      <c r="AK74" s="327">
        <f t="shared" si="0"/>
        <v>0</v>
      </c>
      <c r="AL74" s="328">
        <f t="shared" si="1"/>
        <v>0</v>
      </c>
      <c r="AM74" s="329"/>
      <c r="AN74" s="330">
        <f t="shared" si="2"/>
        <v>0</v>
      </c>
      <c r="AO74" s="320"/>
      <c r="AP74" s="321">
        <f t="shared" si="3"/>
        <v>0</v>
      </c>
      <c r="AQ74" s="331"/>
      <c r="AR74" s="332"/>
      <c r="AS74" s="331"/>
      <c r="AT74" s="332"/>
      <c r="AU74" s="331"/>
      <c r="AV74" s="332"/>
      <c r="AW74" s="331"/>
      <c r="AX74" s="333"/>
      <c r="AY74" s="334">
        <f t="shared" si="4"/>
        <v>0</v>
      </c>
    </row>
    <row r="75" spans="2:51" ht="22.5" customHeight="1">
      <c r="B75" s="305" t="s">
        <v>432</v>
      </c>
      <c r="C75" s="335" t="s">
        <v>435</v>
      </c>
      <c r="D75" s="336"/>
      <c r="E75" s="337">
        <v>0</v>
      </c>
      <c r="F75" s="338"/>
      <c r="G75" s="339"/>
      <c r="H75" s="343">
        <v>14</v>
      </c>
      <c r="I75" s="330">
        <v>306</v>
      </c>
      <c r="J75" s="340" t="s">
        <v>436</v>
      </c>
      <c r="K75" s="341" t="s">
        <v>56</v>
      </c>
      <c r="L75" s="342">
        <v>2</v>
      </c>
      <c r="M75" s="325" t="s">
        <v>60</v>
      </c>
      <c r="N75" s="325">
        <v>0</v>
      </c>
      <c r="O75" s="325" t="s">
        <v>302</v>
      </c>
      <c r="P75" s="325" t="s">
        <v>303</v>
      </c>
      <c r="Q75" s="325">
        <v>0</v>
      </c>
      <c r="R75" s="325">
        <v>0</v>
      </c>
      <c r="S75" s="325">
        <v>0</v>
      </c>
      <c r="T75" s="320">
        <v>48</v>
      </c>
      <c r="U75" s="320">
        <v>5</v>
      </c>
      <c r="V75" s="317">
        <v>10</v>
      </c>
      <c r="W75" s="316"/>
      <c r="X75" s="316"/>
      <c r="Y75" s="318">
        <v>5</v>
      </c>
      <c r="Z75" s="319">
        <v>10</v>
      </c>
      <c r="AA75" s="317" t="s">
        <v>274</v>
      </c>
      <c r="AB75" s="320">
        <v>2056.3200000000002</v>
      </c>
      <c r="AC75" s="321">
        <v>329011.20000000001</v>
      </c>
      <c r="AD75" s="322" t="s">
        <v>223</v>
      </c>
      <c r="AE75" s="323"/>
      <c r="AF75" s="324"/>
      <c r="AG75" s="325"/>
      <c r="AH75" s="135"/>
      <c r="AI75" s="326"/>
      <c r="AJ75" s="327"/>
      <c r="AK75" s="327">
        <f t="shared" si="0"/>
        <v>0</v>
      </c>
      <c r="AL75" s="328">
        <f t="shared" si="1"/>
        <v>0</v>
      </c>
      <c r="AM75" s="329"/>
      <c r="AN75" s="330">
        <f t="shared" si="2"/>
        <v>0</v>
      </c>
      <c r="AO75" s="320"/>
      <c r="AP75" s="321">
        <f t="shared" si="3"/>
        <v>0</v>
      </c>
      <c r="AQ75" s="331"/>
      <c r="AR75" s="332"/>
      <c r="AS75" s="331"/>
      <c r="AT75" s="332"/>
      <c r="AU75" s="331"/>
      <c r="AV75" s="332"/>
      <c r="AW75" s="331"/>
      <c r="AX75" s="333"/>
      <c r="AY75" s="334">
        <f t="shared" si="4"/>
        <v>0</v>
      </c>
    </row>
    <row r="76" spans="2:51" ht="22.5" customHeight="1">
      <c r="B76" s="305" t="s">
        <v>423</v>
      </c>
      <c r="C76" s="335" t="s">
        <v>435</v>
      </c>
      <c r="D76" s="336"/>
      <c r="E76" s="337">
        <v>0</v>
      </c>
      <c r="F76" s="338"/>
      <c r="G76" s="339"/>
      <c r="H76" s="343">
        <v>14</v>
      </c>
      <c r="I76" s="330">
        <v>306</v>
      </c>
      <c r="J76" s="340" t="s">
        <v>437</v>
      </c>
      <c r="K76" s="341" t="s">
        <v>56</v>
      </c>
      <c r="L76" s="342">
        <v>2</v>
      </c>
      <c r="M76" s="325" t="s">
        <v>60</v>
      </c>
      <c r="N76" s="325">
        <v>0</v>
      </c>
      <c r="O76" s="325" t="s">
        <v>309</v>
      </c>
      <c r="P76" s="325" t="s">
        <v>303</v>
      </c>
      <c r="Q76" s="325">
        <v>0</v>
      </c>
      <c r="R76" s="325">
        <v>0</v>
      </c>
      <c r="S76" s="325" t="s">
        <v>235</v>
      </c>
      <c r="T76" s="320">
        <v>48</v>
      </c>
      <c r="U76" s="320">
        <v>1</v>
      </c>
      <c r="V76" s="317">
        <v>2</v>
      </c>
      <c r="W76" s="316"/>
      <c r="X76" s="316"/>
      <c r="Y76" s="318">
        <v>1</v>
      </c>
      <c r="Z76" s="319">
        <v>2</v>
      </c>
      <c r="AA76" s="317" t="s">
        <v>274</v>
      </c>
      <c r="AB76" s="320">
        <v>411.26400000000001</v>
      </c>
      <c r="AC76" s="321">
        <v>65802.240000000005</v>
      </c>
      <c r="AD76" s="322" t="s">
        <v>223</v>
      </c>
      <c r="AE76" s="323"/>
      <c r="AF76" s="324"/>
      <c r="AG76" s="325"/>
      <c r="AH76" s="135"/>
      <c r="AI76" s="326"/>
      <c r="AJ76" s="327"/>
      <c r="AK76" s="327">
        <f t="shared" ref="AK76:AK115" si="5">(AI76/1000)*H76*I76*AJ76</f>
        <v>0</v>
      </c>
      <c r="AL76" s="328">
        <f t="shared" ref="AL76:AL115" si="6">AK76*$D$5*$D$4</f>
        <v>0</v>
      </c>
      <c r="AM76" s="329"/>
      <c r="AN76" s="330">
        <f t="shared" ref="AN76:AN115" si="7">AJ76*AM76</f>
        <v>0</v>
      </c>
      <c r="AO76" s="320"/>
      <c r="AP76" s="321">
        <f t="shared" ref="AP76:AP115" si="8">AJ76*AO76</f>
        <v>0</v>
      </c>
      <c r="AQ76" s="331"/>
      <c r="AR76" s="332"/>
      <c r="AS76" s="331"/>
      <c r="AT76" s="332"/>
      <c r="AU76" s="331"/>
      <c r="AV76" s="332"/>
      <c r="AW76" s="331"/>
      <c r="AX76" s="333"/>
      <c r="AY76" s="334">
        <f t="shared" ref="AY76:AY115" si="9">AN76+AP76+AQ76+AS76+AU76+AW76</f>
        <v>0</v>
      </c>
    </row>
    <row r="77" spans="2:51" ht="22.5" customHeight="1">
      <c r="B77" s="305" t="s">
        <v>432</v>
      </c>
      <c r="C77" s="335" t="s">
        <v>435</v>
      </c>
      <c r="D77" s="336"/>
      <c r="E77" s="337">
        <v>0</v>
      </c>
      <c r="F77" s="338"/>
      <c r="G77" s="339"/>
      <c r="H77" s="343">
        <v>14</v>
      </c>
      <c r="I77" s="330">
        <v>306</v>
      </c>
      <c r="J77" s="340" t="s">
        <v>438</v>
      </c>
      <c r="K77" s="341" t="s">
        <v>226</v>
      </c>
      <c r="L77" s="342">
        <v>1</v>
      </c>
      <c r="M77" s="325" t="s">
        <v>35</v>
      </c>
      <c r="N77" s="325">
        <v>0</v>
      </c>
      <c r="O77" s="325" t="s">
        <v>439</v>
      </c>
      <c r="P77" s="325" t="s">
        <v>440</v>
      </c>
      <c r="Q77" s="325" t="s">
        <v>441</v>
      </c>
      <c r="R77" s="325" t="s">
        <v>228</v>
      </c>
      <c r="S77" s="325">
        <v>0</v>
      </c>
      <c r="T77" s="320">
        <v>28</v>
      </c>
      <c r="U77" s="320">
        <v>1</v>
      </c>
      <c r="V77" s="317">
        <v>1</v>
      </c>
      <c r="W77" s="316"/>
      <c r="X77" s="316"/>
      <c r="Y77" s="318">
        <v>1</v>
      </c>
      <c r="Z77" s="319">
        <v>1</v>
      </c>
      <c r="AA77" s="317">
        <v>0</v>
      </c>
      <c r="AB77" s="320">
        <v>119.952</v>
      </c>
      <c r="AC77" s="321">
        <v>19192.32</v>
      </c>
      <c r="AD77" s="322" t="s">
        <v>223</v>
      </c>
      <c r="AE77" s="323"/>
      <c r="AF77" s="324"/>
      <c r="AG77" s="325"/>
      <c r="AH77" s="135"/>
      <c r="AI77" s="326"/>
      <c r="AJ77" s="327"/>
      <c r="AK77" s="327">
        <f t="shared" si="5"/>
        <v>0</v>
      </c>
      <c r="AL77" s="328">
        <f t="shared" si="6"/>
        <v>0</v>
      </c>
      <c r="AM77" s="329"/>
      <c r="AN77" s="330">
        <f t="shared" si="7"/>
        <v>0</v>
      </c>
      <c r="AO77" s="320"/>
      <c r="AP77" s="321">
        <f t="shared" si="8"/>
        <v>0</v>
      </c>
      <c r="AQ77" s="331"/>
      <c r="AR77" s="332"/>
      <c r="AS77" s="331"/>
      <c r="AT77" s="332"/>
      <c r="AU77" s="331"/>
      <c r="AV77" s="332"/>
      <c r="AW77" s="331"/>
      <c r="AX77" s="333"/>
      <c r="AY77" s="334">
        <f t="shared" si="9"/>
        <v>0</v>
      </c>
    </row>
    <row r="78" spans="2:51" ht="22.5" customHeight="1">
      <c r="B78" s="305" t="s">
        <v>429</v>
      </c>
      <c r="C78" s="335" t="s">
        <v>442</v>
      </c>
      <c r="D78" s="336" t="s">
        <v>443</v>
      </c>
      <c r="E78" s="337">
        <v>0</v>
      </c>
      <c r="F78" s="338"/>
      <c r="G78" s="339"/>
      <c r="H78" s="343">
        <v>14</v>
      </c>
      <c r="I78" s="330">
        <v>306</v>
      </c>
      <c r="J78" s="340" t="s">
        <v>417</v>
      </c>
      <c r="K78" s="341" t="s">
        <v>233</v>
      </c>
      <c r="L78" s="342">
        <v>2</v>
      </c>
      <c r="M78" s="325" t="s">
        <v>59</v>
      </c>
      <c r="N78" s="325">
        <v>0</v>
      </c>
      <c r="O78" s="325" t="s">
        <v>249</v>
      </c>
      <c r="P78" s="325" t="s">
        <v>201</v>
      </c>
      <c r="Q78" s="325">
        <v>0</v>
      </c>
      <c r="R78" s="325">
        <v>0</v>
      </c>
      <c r="S78" s="325">
        <v>0</v>
      </c>
      <c r="T78" s="320">
        <v>36</v>
      </c>
      <c r="U78" s="355">
        <v>17</v>
      </c>
      <c r="V78" s="317">
        <v>34</v>
      </c>
      <c r="W78" s="316"/>
      <c r="X78" s="316"/>
      <c r="Y78" s="318">
        <v>17</v>
      </c>
      <c r="Z78" s="319">
        <v>34</v>
      </c>
      <c r="AA78" s="317" t="s">
        <v>274</v>
      </c>
      <c r="AB78" s="320">
        <v>5243.616</v>
      </c>
      <c r="AC78" s="321">
        <v>838978.56000000006</v>
      </c>
      <c r="AD78" s="322" t="s">
        <v>223</v>
      </c>
      <c r="AE78" s="323"/>
      <c r="AF78" s="324"/>
      <c r="AG78" s="325"/>
      <c r="AH78" s="135"/>
      <c r="AI78" s="326"/>
      <c r="AJ78" s="327"/>
      <c r="AK78" s="327">
        <f t="shared" si="5"/>
        <v>0</v>
      </c>
      <c r="AL78" s="328">
        <f t="shared" si="6"/>
        <v>0</v>
      </c>
      <c r="AM78" s="329"/>
      <c r="AN78" s="330">
        <f t="shared" si="7"/>
        <v>0</v>
      </c>
      <c r="AO78" s="320"/>
      <c r="AP78" s="321">
        <f t="shared" si="8"/>
        <v>0</v>
      </c>
      <c r="AQ78" s="331"/>
      <c r="AR78" s="332"/>
      <c r="AS78" s="331"/>
      <c r="AT78" s="332"/>
      <c r="AU78" s="331"/>
      <c r="AV78" s="332"/>
      <c r="AW78" s="331"/>
      <c r="AX78" s="333"/>
      <c r="AY78" s="334">
        <f t="shared" si="9"/>
        <v>0</v>
      </c>
    </row>
    <row r="79" spans="2:51" ht="22.5" customHeight="1">
      <c r="B79" s="305" t="s">
        <v>432</v>
      </c>
      <c r="C79" s="335" t="s">
        <v>442</v>
      </c>
      <c r="D79" s="336" t="s">
        <v>444</v>
      </c>
      <c r="E79" s="337">
        <v>0</v>
      </c>
      <c r="F79" s="338"/>
      <c r="G79" s="339"/>
      <c r="H79" s="343">
        <v>14</v>
      </c>
      <c r="I79" s="330">
        <v>306</v>
      </c>
      <c r="J79" s="340" t="s">
        <v>445</v>
      </c>
      <c r="K79" s="341" t="s">
        <v>233</v>
      </c>
      <c r="L79" s="342">
        <v>2</v>
      </c>
      <c r="M79" s="325" t="s">
        <v>59</v>
      </c>
      <c r="N79" s="325">
        <v>0</v>
      </c>
      <c r="O79" s="325" t="s">
        <v>249</v>
      </c>
      <c r="P79" s="325" t="s">
        <v>201</v>
      </c>
      <c r="Q79" s="325">
        <v>0</v>
      </c>
      <c r="R79" s="325">
        <v>0</v>
      </c>
      <c r="S79" s="325" t="s">
        <v>235</v>
      </c>
      <c r="T79" s="320">
        <v>36</v>
      </c>
      <c r="U79" s="320">
        <v>4</v>
      </c>
      <c r="V79" s="317">
        <v>8</v>
      </c>
      <c r="W79" s="316"/>
      <c r="X79" s="316"/>
      <c r="Y79" s="318">
        <v>4</v>
      </c>
      <c r="Z79" s="319">
        <v>8</v>
      </c>
      <c r="AA79" s="317" t="s">
        <v>274</v>
      </c>
      <c r="AB79" s="320">
        <v>1233.7919999999999</v>
      </c>
      <c r="AC79" s="321">
        <v>197406.71999999997</v>
      </c>
      <c r="AD79" s="322" t="s">
        <v>223</v>
      </c>
      <c r="AE79" s="323"/>
      <c r="AF79" s="324"/>
      <c r="AG79" s="325"/>
      <c r="AH79" s="135"/>
      <c r="AI79" s="326"/>
      <c r="AJ79" s="327"/>
      <c r="AK79" s="327">
        <f t="shared" si="5"/>
        <v>0</v>
      </c>
      <c r="AL79" s="328">
        <f t="shared" si="6"/>
        <v>0</v>
      </c>
      <c r="AM79" s="329"/>
      <c r="AN79" s="330">
        <f t="shared" si="7"/>
        <v>0</v>
      </c>
      <c r="AO79" s="320"/>
      <c r="AP79" s="321">
        <f t="shared" si="8"/>
        <v>0</v>
      </c>
      <c r="AQ79" s="331"/>
      <c r="AR79" s="332"/>
      <c r="AS79" s="331"/>
      <c r="AT79" s="332"/>
      <c r="AU79" s="331"/>
      <c r="AV79" s="332"/>
      <c r="AW79" s="331"/>
      <c r="AX79" s="333"/>
      <c r="AY79" s="334">
        <f t="shared" si="9"/>
        <v>0</v>
      </c>
    </row>
    <row r="80" spans="2:51" ht="22.5" customHeight="1">
      <c r="B80" s="305" t="s">
        <v>432</v>
      </c>
      <c r="C80" s="335" t="s">
        <v>442</v>
      </c>
      <c r="D80" s="336" t="s">
        <v>289</v>
      </c>
      <c r="E80" s="337">
        <v>0</v>
      </c>
      <c r="F80" s="338"/>
      <c r="G80" s="339"/>
      <c r="H80" s="343">
        <v>14</v>
      </c>
      <c r="I80" s="330">
        <v>306</v>
      </c>
      <c r="J80" s="340" t="s">
        <v>446</v>
      </c>
      <c r="K80" s="341" t="s">
        <v>412</v>
      </c>
      <c r="L80" s="342">
        <v>1</v>
      </c>
      <c r="M80" s="325" t="s">
        <v>373</v>
      </c>
      <c r="N80" s="325">
        <v>0</v>
      </c>
      <c r="O80" s="325" t="s">
        <v>447</v>
      </c>
      <c r="P80" s="325" t="s">
        <v>380</v>
      </c>
      <c r="Q80" s="325">
        <v>0</v>
      </c>
      <c r="R80" s="325">
        <v>0</v>
      </c>
      <c r="S80" s="325">
        <v>0</v>
      </c>
      <c r="T80" s="320">
        <v>27</v>
      </c>
      <c r="U80" s="320">
        <v>2</v>
      </c>
      <c r="V80" s="317">
        <v>2</v>
      </c>
      <c r="W80" s="316"/>
      <c r="X80" s="316"/>
      <c r="Y80" s="318">
        <v>2</v>
      </c>
      <c r="Z80" s="319">
        <v>2</v>
      </c>
      <c r="AA80" s="317">
        <v>0</v>
      </c>
      <c r="AB80" s="320">
        <v>231.33600000000001</v>
      </c>
      <c r="AC80" s="321">
        <v>37013.760000000002</v>
      </c>
      <c r="AD80" s="322" t="s">
        <v>223</v>
      </c>
      <c r="AE80" s="323"/>
      <c r="AF80" s="324"/>
      <c r="AG80" s="325"/>
      <c r="AH80" s="135"/>
      <c r="AI80" s="326"/>
      <c r="AJ80" s="327"/>
      <c r="AK80" s="327">
        <f t="shared" si="5"/>
        <v>0</v>
      </c>
      <c r="AL80" s="328">
        <f t="shared" si="6"/>
        <v>0</v>
      </c>
      <c r="AM80" s="329"/>
      <c r="AN80" s="330">
        <f t="shared" si="7"/>
        <v>0</v>
      </c>
      <c r="AO80" s="320"/>
      <c r="AP80" s="321">
        <f t="shared" si="8"/>
        <v>0</v>
      </c>
      <c r="AQ80" s="331"/>
      <c r="AR80" s="332"/>
      <c r="AS80" s="331"/>
      <c r="AT80" s="332"/>
      <c r="AU80" s="331"/>
      <c r="AV80" s="332"/>
      <c r="AW80" s="331"/>
      <c r="AX80" s="333"/>
      <c r="AY80" s="334">
        <f t="shared" si="9"/>
        <v>0</v>
      </c>
    </row>
    <row r="81" spans="2:51" ht="22.5" customHeight="1">
      <c r="B81" s="305" t="s">
        <v>425</v>
      </c>
      <c r="C81" s="335" t="s">
        <v>442</v>
      </c>
      <c r="D81" s="336" t="s">
        <v>289</v>
      </c>
      <c r="E81" s="337">
        <v>0</v>
      </c>
      <c r="F81" s="338"/>
      <c r="G81" s="339"/>
      <c r="H81" s="343">
        <v>14</v>
      </c>
      <c r="I81" s="330">
        <v>306</v>
      </c>
      <c r="J81" s="340" t="s">
        <v>448</v>
      </c>
      <c r="K81" s="341" t="s">
        <v>412</v>
      </c>
      <c r="L81" s="342">
        <v>1</v>
      </c>
      <c r="M81" s="325" t="s">
        <v>60</v>
      </c>
      <c r="N81" s="325">
        <v>0</v>
      </c>
      <c r="O81" s="325" t="s">
        <v>449</v>
      </c>
      <c r="P81" s="325" t="s">
        <v>380</v>
      </c>
      <c r="Q81" s="325">
        <v>0</v>
      </c>
      <c r="R81" s="325">
        <v>0</v>
      </c>
      <c r="S81" s="325">
        <v>0</v>
      </c>
      <c r="T81" s="320">
        <v>48</v>
      </c>
      <c r="U81" s="320">
        <v>1</v>
      </c>
      <c r="V81" s="317">
        <v>1</v>
      </c>
      <c r="W81" s="316"/>
      <c r="X81" s="316"/>
      <c r="Y81" s="318">
        <v>1</v>
      </c>
      <c r="Z81" s="319">
        <v>1</v>
      </c>
      <c r="AA81" s="317">
        <v>0</v>
      </c>
      <c r="AB81" s="320">
        <v>205.63200000000001</v>
      </c>
      <c r="AC81" s="321">
        <v>32901.120000000003</v>
      </c>
      <c r="AD81" s="344" t="s">
        <v>223</v>
      </c>
      <c r="AE81" s="323"/>
      <c r="AF81" s="324"/>
      <c r="AG81" s="325"/>
      <c r="AH81" s="135"/>
      <c r="AI81" s="326"/>
      <c r="AJ81" s="327"/>
      <c r="AK81" s="327">
        <f t="shared" si="5"/>
        <v>0</v>
      </c>
      <c r="AL81" s="328">
        <f t="shared" si="6"/>
        <v>0</v>
      </c>
      <c r="AM81" s="329"/>
      <c r="AN81" s="330">
        <f t="shared" si="7"/>
        <v>0</v>
      </c>
      <c r="AO81" s="320"/>
      <c r="AP81" s="321">
        <f t="shared" si="8"/>
        <v>0</v>
      </c>
      <c r="AQ81" s="331"/>
      <c r="AR81" s="332"/>
      <c r="AS81" s="331"/>
      <c r="AT81" s="332"/>
      <c r="AU81" s="331"/>
      <c r="AV81" s="332"/>
      <c r="AW81" s="331"/>
      <c r="AX81" s="333"/>
      <c r="AY81" s="334">
        <f t="shared" si="9"/>
        <v>0</v>
      </c>
    </row>
    <row r="82" spans="2:51" ht="22.5" customHeight="1">
      <c r="B82" s="305" t="s">
        <v>429</v>
      </c>
      <c r="C82" s="335" t="s">
        <v>450</v>
      </c>
      <c r="D82" s="336"/>
      <c r="E82" s="337">
        <v>0</v>
      </c>
      <c r="F82" s="338"/>
      <c r="G82" s="339"/>
      <c r="H82" s="343">
        <v>14</v>
      </c>
      <c r="I82" s="330">
        <v>306</v>
      </c>
      <c r="J82" s="340" t="s">
        <v>361</v>
      </c>
      <c r="K82" s="341" t="s">
        <v>233</v>
      </c>
      <c r="L82" s="342">
        <v>2</v>
      </c>
      <c r="M82" s="325" t="s">
        <v>59</v>
      </c>
      <c r="N82" s="325">
        <v>0</v>
      </c>
      <c r="O82" s="325" t="s">
        <v>249</v>
      </c>
      <c r="P82" s="325" t="s">
        <v>201</v>
      </c>
      <c r="Q82" s="325">
        <v>0</v>
      </c>
      <c r="R82" s="325">
        <v>0</v>
      </c>
      <c r="S82" s="325">
        <v>0</v>
      </c>
      <c r="T82" s="320">
        <v>36</v>
      </c>
      <c r="U82" s="320">
        <v>7</v>
      </c>
      <c r="V82" s="317">
        <v>14</v>
      </c>
      <c r="W82" s="316"/>
      <c r="X82" s="316"/>
      <c r="Y82" s="318">
        <v>7</v>
      </c>
      <c r="Z82" s="319">
        <v>14</v>
      </c>
      <c r="AA82" s="317" t="s">
        <v>274</v>
      </c>
      <c r="AB82" s="320">
        <v>2159.136</v>
      </c>
      <c r="AC82" s="321">
        <v>345461.76000000001</v>
      </c>
      <c r="AD82" s="322" t="s">
        <v>223</v>
      </c>
      <c r="AE82" s="323"/>
      <c r="AF82" s="324"/>
      <c r="AG82" s="325"/>
      <c r="AH82" s="135"/>
      <c r="AI82" s="326"/>
      <c r="AJ82" s="327"/>
      <c r="AK82" s="327">
        <f t="shared" si="5"/>
        <v>0</v>
      </c>
      <c r="AL82" s="328">
        <f t="shared" si="6"/>
        <v>0</v>
      </c>
      <c r="AM82" s="329"/>
      <c r="AN82" s="330">
        <f t="shared" si="7"/>
        <v>0</v>
      </c>
      <c r="AO82" s="320"/>
      <c r="AP82" s="321">
        <f t="shared" si="8"/>
        <v>0</v>
      </c>
      <c r="AQ82" s="331"/>
      <c r="AR82" s="332"/>
      <c r="AS82" s="331"/>
      <c r="AT82" s="332"/>
      <c r="AU82" s="331"/>
      <c r="AV82" s="332"/>
      <c r="AW82" s="331"/>
      <c r="AX82" s="333"/>
      <c r="AY82" s="334">
        <f t="shared" si="9"/>
        <v>0</v>
      </c>
    </row>
    <row r="83" spans="2:51" ht="22.5" customHeight="1">
      <c r="B83" s="305" t="s">
        <v>451</v>
      </c>
      <c r="C83" s="335" t="s">
        <v>450</v>
      </c>
      <c r="D83" s="336"/>
      <c r="E83" s="337">
        <v>0</v>
      </c>
      <c r="F83" s="338"/>
      <c r="G83" s="339"/>
      <c r="H83" s="343">
        <v>14</v>
      </c>
      <c r="I83" s="330">
        <v>306</v>
      </c>
      <c r="J83" s="340" t="s">
        <v>363</v>
      </c>
      <c r="K83" s="341" t="s">
        <v>233</v>
      </c>
      <c r="L83" s="342">
        <v>2</v>
      </c>
      <c r="M83" s="325" t="s">
        <v>59</v>
      </c>
      <c r="N83" s="325">
        <v>0</v>
      </c>
      <c r="O83" s="325" t="s">
        <v>249</v>
      </c>
      <c r="P83" s="325" t="s">
        <v>201</v>
      </c>
      <c r="Q83" s="325">
        <v>0</v>
      </c>
      <c r="R83" s="325">
        <v>0</v>
      </c>
      <c r="S83" s="325" t="s">
        <v>235</v>
      </c>
      <c r="T83" s="320">
        <v>36</v>
      </c>
      <c r="U83" s="320">
        <v>1</v>
      </c>
      <c r="V83" s="317">
        <v>2</v>
      </c>
      <c r="W83" s="316"/>
      <c r="X83" s="316"/>
      <c r="Y83" s="318">
        <v>1</v>
      </c>
      <c r="Z83" s="319">
        <v>2</v>
      </c>
      <c r="AA83" s="317" t="s">
        <v>274</v>
      </c>
      <c r="AB83" s="320">
        <v>308.44799999999998</v>
      </c>
      <c r="AC83" s="321">
        <v>49351.679999999993</v>
      </c>
      <c r="AD83" s="344" t="s">
        <v>223</v>
      </c>
      <c r="AE83" s="323"/>
      <c r="AF83" s="324"/>
      <c r="AG83" s="325"/>
      <c r="AH83" s="135"/>
      <c r="AI83" s="326"/>
      <c r="AJ83" s="327"/>
      <c r="AK83" s="327">
        <f t="shared" si="5"/>
        <v>0</v>
      </c>
      <c r="AL83" s="328">
        <f t="shared" si="6"/>
        <v>0</v>
      </c>
      <c r="AM83" s="329"/>
      <c r="AN83" s="330">
        <f t="shared" si="7"/>
        <v>0</v>
      </c>
      <c r="AO83" s="320"/>
      <c r="AP83" s="321">
        <f t="shared" si="8"/>
        <v>0</v>
      </c>
      <c r="AQ83" s="331"/>
      <c r="AR83" s="332"/>
      <c r="AS83" s="331"/>
      <c r="AT83" s="332"/>
      <c r="AU83" s="331"/>
      <c r="AV83" s="332"/>
      <c r="AW83" s="331"/>
      <c r="AX83" s="333"/>
      <c r="AY83" s="334">
        <f t="shared" si="9"/>
        <v>0</v>
      </c>
    </row>
    <row r="84" spans="2:51" ht="22.5" customHeight="1">
      <c r="B84" s="305" t="s">
        <v>451</v>
      </c>
      <c r="C84" s="335" t="s">
        <v>452</v>
      </c>
      <c r="D84" s="345" t="s">
        <v>453</v>
      </c>
      <c r="E84" s="337">
        <v>0</v>
      </c>
      <c r="F84" s="338"/>
      <c r="G84" s="339"/>
      <c r="H84" s="343">
        <v>14</v>
      </c>
      <c r="I84" s="330">
        <v>306</v>
      </c>
      <c r="J84" s="340" t="s">
        <v>454</v>
      </c>
      <c r="K84" s="341" t="s">
        <v>233</v>
      </c>
      <c r="L84" s="342">
        <v>2</v>
      </c>
      <c r="M84" s="325" t="s">
        <v>59</v>
      </c>
      <c r="N84" s="325">
        <v>0</v>
      </c>
      <c r="O84" s="325" t="s">
        <v>249</v>
      </c>
      <c r="P84" s="325" t="s">
        <v>201</v>
      </c>
      <c r="Q84" s="325">
        <v>0</v>
      </c>
      <c r="R84" s="325">
        <v>0</v>
      </c>
      <c r="S84" s="325">
        <v>0</v>
      </c>
      <c r="T84" s="320">
        <v>36</v>
      </c>
      <c r="U84" s="320">
        <v>8</v>
      </c>
      <c r="V84" s="317">
        <v>16</v>
      </c>
      <c r="W84" s="316"/>
      <c r="X84" s="316"/>
      <c r="Y84" s="318">
        <v>8</v>
      </c>
      <c r="Z84" s="319">
        <v>16</v>
      </c>
      <c r="AA84" s="317" t="s">
        <v>274</v>
      </c>
      <c r="AB84" s="320">
        <v>2467.5839999999998</v>
      </c>
      <c r="AC84" s="321">
        <v>394813.43999999994</v>
      </c>
      <c r="AD84" s="322" t="s">
        <v>223</v>
      </c>
      <c r="AE84" s="323"/>
      <c r="AF84" s="324"/>
      <c r="AG84" s="325"/>
      <c r="AH84" s="135"/>
      <c r="AI84" s="326"/>
      <c r="AJ84" s="327"/>
      <c r="AK84" s="327">
        <f t="shared" si="5"/>
        <v>0</v>
      </c>
      <c r="AL84" s="328">
        <f t="shared" si="6"/>
        <v>0</v>
      </c>
      <c r="AM84" s="329"/>
      <c r="AN84" s="330">
        <f t="shared" si="7"/>
        <v>0</v>
      </c>
      <c r="AO84" s="320"/>
      <c r="AP84" s="321">
        <f t="shared" si="8"/>
        <v>0</v>
      </c>
      <c r="AQ84" s="331"/>
      <c r="AR84" s="332"/>
      <c r="AS84" s="331"/>
      <c r="AT84" s="332"/>
      <c r="AU84" s="331"/>
      <c r="AV84" s="332"/>
      <c r="AW84" s="331"/>
      <c r="AX84" s="333"/>
      <c r="AY84" s="334">
        <f t="shared" si="9"/>
        <v>0</v>
      </c>
    </row>
    <row r="85" spans="2:51" ht="22.5" customHeight="1">
      <c r="B85" s="305" t="s">
        <v>432</v>
      </c>
      <c r="C85" s="335" t="s">
        <v>452</v>
      </c>
      <c r="D85" s="356" t="s">
        <v>455</v>
      </c>
      <c r="E85" s="337">
        <v>0</v>
      </c>
      <c r="F85" s="338"/>
      <c r="G85" s="339"/>
      <c r="H85" s="343">
        <v>14</v>
      </c>
      <c r="I85" s="330">
        <v>306</v>
      </c>
      <c r="J85" s="340" t="s">
        <v>445</v>
      </c>
      <c r="K85" s="341" t="s">
        <v>233</v>
      </c>
      <c r="L85" s="342">
        <v>2</v>
      </c>
      <c r="M85" s="325" t="s">
        <v>59</v>
      </c>
      <c r="N85" s="325">
        <v>0</v>
      </c>
      <c r="O85" s="325" t="s">
        <v>249</v>
      </c>
      <c r="P85" s="325" t="s">
        <v>201</v>
      </c>
      <c r="Q85" s="325">
        <v>0</v>
      </c>
      <c r="R85" s="325">
        <v>0</v>
      </c>
      <c r="S85" s="325" t="s">
        <v>235</v>
      </c>
      <c r="T85" s="320">
        <v>36</v>
      </c>
      <c r="U85" s="355">
        <v>3</v>
      </c>
      <c r="V85" s="357">
        <v>6</v>
      </c>
      <c r="W85" s="316"/>
      <c r="X85" s="316"/>
      <c r="Y85" s="318">
        <v>3</v>
      </c>
      <c r="Z85" s="319">
        <v>6</v>
      </c>
      <c r="AA85" s="317" t="s">
        <v>274</v>
      </c>
      <c r="AB85" s="320">
        <v>925.34399999999994</v>
      </c>
      <c r="AC85" s="321">
        <v>148055.03999999998</v>
      </c>
      <c r="AD85" s="322" t="s">
        <v>223</v>
      </c>
      <c r="AE85" s="323"/>
      <c r="AF85" s="324"/>
      <c r="AG85" s="325"/>
      <c r="AH85" s="135"/>
      <c r="AI85" s="326"/>
      <c r="AJ85" s="327"/>
      <c r="AK85" s="327">
        <f t="shared" si="5"/>
        <v>0</v>
      </c>
      <c r="AL85" s="328">
        <f t="shared" si="6"/>
        <v>0</v>
      </c>
      <c r="AM85" s="329"/>
      <c r="AN85" s="330">
        <f t="shared" si="7"/>
        <v>0</v>
      </c>
      <c r="AO85" s="320"/>
      <c r="AP85" s="321">
        <f t="shared" si="8"/>
        <v>0</v>
      </c>
      <c r="AQ85" s="331"/>
      <c r="AR85" s="332"/>
      <c r="AS85" s="331"/>
      <c r="AT85" s="332"/>
      <c r="AU85" s="331"/>
      <c r="AV85" s="332"/>
      <c r="AW85" s="331"/>
      <c r="AX85" s="333"/>
      <c r="AY85" s="334">
        <f t="shared" si="9"/>
        <v>0</v>
      </c>
    </row>
    <row r="86" spans="2:51" ht="22.5" customHeight="1">
      <c r="B86" s="305" t="s">
        <v>451</v>
      </c>
      <c r="C86" s="335" t="s">
        <v>452</v>
      </c>
      <c r="D86" s="345" t="s">
        <v>456</v>
      </c>
      <c r="E86" s="337">
        <v>0</v>
      </c>
      <c r="F86" s="338"/>
      <c r="G86" s="339"/>
      <c r="H86" s="343">
        <v>14</v>
      </c>
      <c r="I86" s="330">
        <v>306</v>
      </c>
      <c r="J86" s="340" t="s">
        <v>457</v>
      </c>
      <c r="K86" s="341" t="s">
        <v>231</v>
      </c>
      <c r="L86" s="342">
        <v>1</v>
      </c>
      <c r="M86" s="325" t="s">
        <v>59</v>
      </c>
      <c r="N86" s="325">
        <v>0</v>
      </c>
      <c r="O86" s="325" t="s">
        <v>458</v>
      </c>
      <c r="P86" s="325">
        <v>0</v>
      </c>
      <c r="Q86" s="325">
        <v>0</v>
      </c>
      <c r="R86" s="325">
        <v>0</v>
      </c>
      <c r="S86" s="325">
        <v>0</v>
      </c>
      <c r="T86" s="320">
        <v>36</v>
      </c>
      <c r="U86" s="320">
        <v>1</v>
      </c>
      <c r="V86" s="317">
        <v>1</v>
      </c>
      <c r="W86" s="316"/>
      <c r="X86" s="316"/>
      <c r="Y86" s="318">
        <v>1</v>
      </c>
      <c r="Z86" s="319">
        <v>1</v>
      </c>
      <c r="AA86" s="317">
        <v>0</v>
      </c>
      <c r="AB86" s="320">
        <v>154.22399999999999</v>
      </c>
      <c r="AC86" s="321">
        <v>24675.839999999997</v>
      </c>
      <c r="AD86" s="322" t="s">
        <v>223</v>
      </c>
      <c r="AE86" s="323"/>
      <c r="AF86" s="324"/>
      <c r="AG86" s="325"/>
      <c r="AH86" s="135"/>
      <c r="AI86" s="326"/>
      <c r="AJ86" s="327"/>
      <c r="AK86" s="327">
        <f t="shared" si="5"/>
        <v>0</v>
      </c>
      <c r="AL86" s="328">
        <f t="shared" si="6"/>
        <v>0</v>
      </c>
      <c r="AM86" s="329"/>
      <c r="AN86" s="330">
        <f t="shared" si="7"/>
        <v>0</v>
      </c>
      <c r="AO86" s="320"/>
      <c r="AP86" s="321">
        <f t="shared" si="8"/>
        <v>0</v>
      </c>
      <c r="AQ86" s="331"/>
      <c r="AR86" s="332"/>
      <c r="AS86" s="331"/>
      <c r="AT86" s="332"/>
      <c r="AU86" s="331"/>
      <c r="AV86" s="332"/>
      <c r="AW86" s="331"/>
      <c r="AX86" s="333"/>
      <c r="AY86" s="334">
        <f t="shared" si="9"/>
        <v>0</v>
      </c>
    </row>
    <row r="87" spans="2:51" ht="22.5" customHeight="1">
      <c r="B87" s="305" t="s">
        <v>432</v>
      </c>
      <c r="C87" s="335" t="s">
        <v>459</v>
      </c>
      <c r="D87" s="336"/>
      <c r="E87" s="337">
        <v>0</v>
      </c>
      <c r="F87" s="338"/>
      <c r="G87" s="339"/>
      <c r="H87" s="343">
        <v>14</v>
      </c>
      <c r="I87" s="330">
        <v>306</v>
      </c>
      <c r="J87" s="340" t="s">
        <v>460</v>
      </c>
      <c r="K87" s="341" t="s">
        <v>30</v>
      </c>
      <c r="L87" s="342">
        <v>2</v>
      </c>
      <c r="M87" s="325" t="s">
        <v>59</v>
      </c>
      <c r="N87" s="325">
        <v>0</v>
      </c>
      <c r="O87" s="325" t="s">
        <v>358</v>
      </c>
      <c r="P87" s="325" t="s">
        <v>359</v>
      </c>
      <c r="Q87" s="325" t="s">
        <v>325</v>
      </c>
      <c r="R87" s="325">
        <v>0</v>
      </c>
      <c r="S87" s="325" t="s">
        <v>235</v>
      </c>
      <c r="T87" s="320">
        <v>36</v>
      </c>
      <c r="U87" s="320">
        <v>2</v>
      </c>
      <c r="V87" s="317">
        <v>4</v>
      </c>
      <c r="W87" s="316"/>
      <c r="X87" s="316"/>
      <c r="Y87" s="318">
        <v>2</v>
      </c>
      <c r="Z87" s="319">
        <v>4</v>
      </c>
      <c r="AA87" s="317" t="s">
        <v>274</v>
      </c>
      <c r="AB87" s="320">
        <v>616.89599999999996</v>
      </c>
      <c r="AC87" s="321">
        <v>98703.359999999986</v>
      </c>
      <c r="AD87" s="322" t="s">
        <v>32</v>
      </c>
      <c r="AE87" s="323"/>
      <c r="AF87" s="324"/>
      <c r="AG87" s="325"/>
      <c r="AH87" s="135"/>
      <c r="AI87" s="326"/>
      <c r="AJ87" s="327"/>
      <c r="AK87" s="327">
        <f t="shared" si="5"/>
        <v>0</v>
      </c>
      <c r="AL87" s="328">
        <f t="shared" si="6"/>
        <v>0</v>
      </c>
      <c r="AM87" s="329"/>
      <c r="AN87" s="330">
        <f t="shared" si="7"/>
        <v>0</v>
      </c>
      <c r="AO87" s="320"/>
      <c r="AP87" s="321">
        <f t="shared" si="8"/>
        <v>0</v>
      </c>
      <c r="AQ87" s="331"/>
      <c r="AR87" s="332"/>
      <c r="AS87" s="331"/>
      <c r="AT87" s="332"/>
      <c r="AU87" s="331"/>
      <c r="AV87" s="332"/>
      <c r="AW87" s="331"/>
      <c r="AX87" s="333"/>
      <c r="AY87" s="334">
        <f t="shared" si="9"/>
        <v>0</v>
      </c>
    </row>
    <row r="88" spans="2:51" ht="22.5" customHeight="1">
      <c r="B88" s="305" t="s">
        <v>432</v>
      </c>
      <c r="C88" s="335" t="s">
        <v>461</v>
      </c>
      <c r="D88" s="336"/>
      <c r="E88" s="337">
        <v>0</v>
      </c>
      <c r="F88" s="338"/>
      <c r="G88" s="339"/>
      <c r="H88" s="343">
        <v>3</v>
      </c>
      <c r="I88" s="330">
        <v>306</v>
      </c>
      <c r="J88" s="340" t="s">
        <v>462</v>
      </c>
      <c r="K88" s="341" t="s">
        <v>55</v>
      </c>
      <c r="L88" s="342">
        <v>2</v>
      </c>
      <c r="M88" s="325" t="s">
        <v>59</v>
      </c>
      <c r="N88" s="325">
        <v>0</v>
      </c>
      <c r="O88" s="325" t="s">
        <v>273</v>
      </c>
      <c r="P88" s="325">
        <v>0</v>
      </c>
      <c r="Q88" s="325">
        <v>0</v>
      </c>
      <c r="R88" s="325">
        <v>0</v>
      </c>
      <c r="S88" s="325" t="s">
        <v>235</v>
      </c>
      <c r="T88" s="320">
        <v>36</v>
      </c>
      <c r="U88" s="320">
        <v>1</v>
      </c>
      <c r="V88" s="317">
        <v>2</v>
      </c>
      <c r="W88" s="316"/>
      <c r="X88" s="316"/>
      <c r="Y88" s="318">
        <v>1</v>
      </c>
      <c r="Z88" s="319">
        <v>2</v>
      </c>
      <c r="AA88" s="317" t="s">
        <v>274</v>
      </c>
      <c r="AB88" s="320">
        <v>66.095999999999989</v>
      </c>
      <c r="AC88" s="321">
        <v>10575.359999999999</v>
      </c>
      <c r="AD88" s="322" t="s">
        <v>223</v>
      </c>
      <c r="AE88" s="323"/>
      <c r="AF88" s="324"/>
      <c r="AG88" s="325"/>
      <c r="AH88" s="135"/>
      <c r="AI88" s="326"/>
      <c r="AJ88" s="327"/>
      <c r="AK88" s="327">
        <f t="shared" si="5"/>
        <v>0</v>
      </c>
      <c r="AL88" s="328">
        <f t="shared" si="6"/>
        <v>0</v>
      </c>
      <c r="AM88" s="329"/>
      <c r="AN88" s="330">
        <f t="shared" si="7"/>
        <v>0</v>
      </c>
      <c r="AO88" s="320"/>
      <c r="AP88" s="321">
        <f t="shared" si="8"/>
        <v>0</v>
      </c>
      <c r="AQ88" s="331"/>
      <c r="AR88" s="332"/>
      <c r="AS88" s="331"/>
      <c r="AT88" s="332"/>
      <c r="AU88" s="331"/>
      <c r="AV88" s="332"/>
      <c r="AW88" s="331"/>
      <c r="AX88" s="333"/>
      <c r="AY88" s="334">
        <f t="shared" si="9"/>
        <v>0</v>
      </c>
    </row>
    <row r="89" spans="2:51" ht="22.5" customHeight="1">
      <c r="B89" s="305" t="s">
        <v>432</v>
      </c>
      <c r="C89" s="335" t="s">
        <v>463</v>
      </c>
      <c r="D89" s="336"/>
      <c r="E89" s="337">
        <v>0</v>
      </c>
      <c r="F89" s="338"/>
      <c r="G89" s="339"/>
      <c r="H89" s="343">
        <v>1</v>
      </c>
      <c r="I89" s="330">
        <v>306</v>
      </c>
      <c r="J89" s="340" t="s">
        <v>464</v>
      </c>
      <c r="K89" s="341" t="s">
        <v>55</v>
      </c>
      <c r="L89" s="342">
        <v>2</v>
      </c>
      <c r="M89" s="325" t="s">
        <v>373</v>
      </c>
      <c r="N89" s="325">
        <v>0</v>
      </c>
      <c r="O89" s="325" t="s">
        <v>375</v>
      </c>
      <c r="P89" s="325">
        <v>0</v>
      </c>
      <c r="Q89" s="325">
        <v>0</v>
      </c>
      <c r="R89" s="325">
        <v>0</v>
      </c>
      <c r="S89" s="325">
        <v>0</v>
      </c>
      <c r="T89" s="320">
        <v>27</v>
      </c>
      <c r="U89" s="320">
        <v>1</v>
      </c>
      <c r="V89" s="317">
        <v>2</v>
      </c>
      <c r="W89" s="316"/>
      <c r="X89" s="316"/>
      <c r="Y89" s="318">
        <v>1</v>
      </c>
      <c r="Z89" s="319">
        <v>2</v>
      </c>
      <c r="AA89" s="317" t="s">
        <v>274</v>
      </c>
      <c r="AB89" s="320">
        <v>16.524000000000001</v>
      </c>
      <c r="AC89" s="321">
        <v>2643.84</v>
      </c>
      <c r="AD89" s="322" t="s">
        <v>223</v>
      </c>
      <c r="AE89" s="323"/>
      <c r="AF89" s="324"/>
      <c r="AG89" s="325"/>
      <c r="AH89" s="135"/>
      <c r="AI89" s="326"/>
      <c r="AJ89" s="327"/>
      <c r="AK89" s="327">
        <f t="shared" si="5"/>
        <v>0</v>
      </c>
      <c r="AL89" s="328">
        <f t="shared" si="6"/>
        <v>0</v>
      </c>
      <c r="AM89" s="329"/>
      <c r="AN89" s="330">
        <f t="shared" si="7"/>
        <v>0</v>
      </c>
      <c r="AO89" s="320"/>
      <c r="AP89" s="321">
        <f t="shared" si="8"/>
        <v>0</v>
      </c>
      <c r="AQ89" s="331"/>
      <c r="AR89" s="332"/>
      <c r="AS89" s="331"/>
      <c r="AT89" s="332"/>
      <c r="AU89" s="331"/>
      <c r="AV89" s="332"/>
      <c r="AW89" s="331"/>
      <c r="AX89" s="333"/>
      <c r="AY89" s="334">
        <f t="shared" si="9"/>
        <v>0</v>
      </c>
    </row>
    <row r="90" spans="2:51" ht="22.5" customHeight="1">
      <c r="B90" s="305" t="s">
        <v>432</v>
      </c>
      <c r="C90" s="335" t="s">
        <v>465</v>
      </c>
      <c r="D90" s="345" t="s">
        <v>466</v>
      </c>
      <c r="E90" s="337">
        <v>0</v>
      </c>
      <c r="F90" s="338"/>
      <c r="G90" s="339"/>
      <c r="H90" s="343">
        <v>1</v>
      </c>
      <c r="I90" s="330">
        <v>306</v>
      </c>
      <c r="J90" s="340" t="s">
        <v>467</v>
      </c>
      <c r="K90" s="341" t="s">
        <v>468</v>
      </c>
      <c r="L90" s="342">
        <v>1</v>
      </c>
      <c r="M90" s="325" t="s">
        <v>469</v>
      </c>
      <c r="N90" s="325">
        <v>0</v>
      </c>
      <c r="O90" s="325">
        <v>0</v>
      </c>
      <c r="P90" s="325" t="s">
        <v>470</v>
      </c>
      <c r="Q90" s="325">
        <v>0</v>
      </c>
      <c r="R90" s="325">
        <v>0</v>
      </c>
      <c r="S90" s="325">
        <v>0</v>
      </c>
      <c r="T90" s="320">
        <v>54</v>
      </c>
      <c r="U90" s="320">
        <v>1</v>
      </c>
      <c r="V90" s="317">
        <v>1</v>
      </c>
      <c r="W90" s="316"/>
      <c r="X90" s="316"/>
      <c r="Y90" s="318">
        <v>1</v>
      </c>
      <c r="Z90" s="319">
        <v>1</v>
      </c>
      <c r="AA90" s="317">
        <v>0</v>
      </c>
      <c r="AB90" s="320">
        <v>16.524000000000001</v>
      </c>
      <c r="AC90" s="321">
        <v>2643.84</v>
      </c>
      <c r="AD90" s="322" t="s">
        <v>32</v>
      </c>
      <c r="AE90" s="323"/>
      <c r="AF90" s="324"/>
      <c r="AG90" s="325"/>
      <c r="AH90" s="135"/>
      <c r="AI90" s="326"/>
      <c r="AJ90" s="327"/>
      <c r="AK90" s="327">
        <f t="shared" si="5"/>
        <v>0</v>
      </c>
      <c r="AL90" s="328">
        <f t="shared" si="6"/>
        <v>0</v>
      </c>
      <c r="AM90" s="329"/>
      <c r="AN90" s="330">
        <f t="shared" si="7"/>
        <v>0</v>
      </c>
      <c r="AO90" s="320"/>
      <c r="AP90" s="321">
        <f t="shared" si="8"/>
        <v>0</v>
      </c>
      <c r="AQ90" s="331"/>
      <c r="AR90" s="332"/>
      <c r="AS90" s="331"/>
      <c r="AT90" s="332"/>
      <c r="AU90" s="331"/>
      <c r="AV90" s="332"/>
      <c r="AW90" s="331"/>
      <c r="AX90" s="333"/>
      <c r="AY90" s="334">
        <f t="shared" si="9"/>
        <v>0</v>
      </c>
    </row>
    <row r="91" spans="2:51" ht="22.5" customHeight="1">
      <c r="B91" s="305" t="s">
        <v>432</v>
      </c>
      <c r="C91" s="335" t="s">
        <v>471</v>
      </c>
      <c r="D91" s="336"/>
      <c r="E91" s="337">
        <v>0</v>
      </c>
      <c r="F91" s="338"/>
      <c r="G91" s="339"/>
      <c r="H91" s="343">
        <v>3</v>
      </c>
      <c r="I91" s="330">
        <v>306</v>
      </c>
      <c r="J91" s="340" t="s">
        <v>472</v>
      </c>
      <c r="K91" s="341" t="s">
        <v>55</v>
      </c>
      <c r="L91" s="342">
        <v>2</v>
      </c>
      <c r="M91" s="325" t="s">
        <v>59</v>
      </c>
      <c r="N91" s="325">
        <v>0</v>
      </c>
      <c r="O91" s="325" t="s">
        <v>273</v>
      </c>
      <c r="P91" s="325">
        <v>0</v>
      </c>
      <c r="Q91" s="325">
        <v>0</v>
      </c>
      <c r="R91" s="325">
        <v>0</v>
      </c>
      <c r="S91" s="325">
        <v>0</v>
      </c>
      <c r="T91" s="320">
        <v>36</v>
      </c>
      <c r="U91" s="320">
        <v>4</v>
      </c>
      <c r="V91" s="317">
        <v>8</v>
      </c>
      <c r="W91" s="316"/>
      <c r="X91" s="316"/>
      <c r="Y91" s="318">
        <v>4</v>
      </c>
      <c r="Z91" s="319">
        <v>8</v>
      </c>
      <c r="AA91" s="317" t="s">
        <v>274</v>
      </c>
      <c r="AB91" s="320">
        <v>264.38399999999996</v>
      </c>
      <c r="AC91" s="321">
        <v>42301.439999999995</v>
      </c>
      <c r="AD91" s="322" t="s">
        <v>223</v>
      </c>
      <c r="AE91" s="323"/>
      <c r="AF91" s="324"/>
      <c r="AG91" s="325"/>
      <c r="AH91" s="135"/>
      <c r="AI91" s="326"/>
      <c r="AJ91" s="327"/>
      <c r="AK91" s="327">
        <f t="shared" si="5"/>
        <v>0</v>
      </c>
      <c r="AL91" s="328">
        <f t="shared" si="6"/>
        <v>0</v>
      </c>
      <c r="AM91" s="329"/>
      <c r="AN91" s="330">
        <f t="shared" si="7"/>
        <v>0</v>
      </c>
      <c r="AO91" s="320"/>
      <c r="AP91" s="321">
        <f t="shared" si="8"/>
        <v>0</v>
      </c>
      <c r="AQ91" s="331"/>
      <c r="AR91" s="332"/>
      <c r="AS91" s="331"/>
      <c r="AT91" s="332"/>
      <c r="AU91" s="331"/>
      <c r="AV91" s="332"/>
      <c r="AW91" s="331"/>
      <c r="AX91" s="333"/>
      <c r="AY91" s="334">
        <f t="shared" si="9"/>
        <v>0</v>
      </c>
    </row>
    <row r="92" spans="2:51" ht="22.5" customHeight="1">
      <c r="B92" s="305" t="s">
        <v>432</v>
      </c>
      <c r="C92" s="335" t="s">
        <v>471</v>
      </c>
      <c r="D92" s="336"/>
      <c r="E92" s="337">
        <v>0</v>
      </c>
      <c r="F92" s="338"/>
      <c r="G92" s="339"/>
      <c r="H92" s="343">
        <v>3</v>
      </c>
      <c r="I92" s="330">
        <v>306</v>
      </c>
      <c r="J92" s="340" t="s">
        <v>462</v>
      </c>
      <c r="K92" s="341" t="s">
        <v>55</v>
      </c>
      <c r="L92" s="342">
        <v>2</v>
      </c>
      <c r="M92" s="325" t="s">
        <v>59</v>
      </c>
      <c r="N92" s="325">
        <v>0</v>
      </c>
      <c r="O92" s="325" t="s">
        <v>273</v>
      </c>
      <c r="P92" s="325">
        <v>0</v>
      </c>
      <c r="Q92" s="325">
        <v>0</v>
      </c>
      <c r="R92" s="325">
        <v>0</v>
      </c>
      <c r="S92" s="325" t="s">
        <v>235</v>
      </c>
      <c r="T92" s="320">
        <v>36</v>
      </c>
      <c r="U92" s="320">
        <v>1</v>
      </c>
      <c r="V92" s="317">
        <v>2</v>
      </c>
      <c r="W92" s="316"/>
      <c r="X92" s="316"/>
      <c r="Y92" s="318">
        <v>1</v>
      </c>
      <c r="Z92" s="319">
        <v>2</v>
      </c>
      <c r="AA92" s="317" t="s">
        <v>274</v>
      </c>
      <c r="AB92" s="320">
        <v>66.095999999999989</v>
      </c>
      <c r="AC92" s="321">
        <v>10575.359999999999</v>
      </c>
      <c r="AD92" s="322" t="s">
        <v>223</v>
      </c>
      <c r="AE92" s="323"/>
      <c r="AF92" s="324"/>
      <c r="AG92" s="325"/>
      <c r="AH92" s="135"/>
      <c r="AI92" s="326"/>
      <c r="AJ92" s="327"/>
      <c r="AK92" s="327">
        <f t="shared" si="5"/>
        <v>0</v>
      </c>
      <c r="AL92" s="328">
        <f t="shared" si="6"/>
        <v>0</v>
      </c>
      <c r="AM92" s="329"/>
      <c r="AN92" s="330">
        <f t="shared" si="7"/>
        <v>0</v>
      </c>
      <c r="AO92" s="320"/>
      <c r="AP92" s="321">
        <f t="shared" si="8"/>
        <v>0</v>
      </c>
      <c r="AQ92" s="331"/>
      <c r="AR92" s="332"/>
      <c r="AS92" s="331"/>
      <c r="AT92" s="332"/>
      <c r="AU92" s="331"/>
      <c r="AV92" s="332"/>
      <c r="AW92" s="331"/>
      <c r="AX92" s="333"/>
      <c r="AY92" s="334">
        <f t="shared" si="9"/>
        <v>0</v>
      </c>
    </row>
    <row r="93" spans="2:51" ht="22.5" customHeight="1">
      <c r="B93" s="305" t="s">
        <v>432</v>
      </c>
      <c r="C93" s="335" t="s">
        <v>473</v>
      </c>
      <c r="D93" s="336"/>
      <c r="E93" s="337">
        <v>0</v>
      </c>
      <c r="F93" s="338"/>
      <c r="G93" s="339"/>
      <c r="H93" s="343">
        <v>3</v>
      </c>
      <c r="I93" s="330">
        <v>306</v>
      </c>
      <c r="J93" s="340" t="s">
        <v>474</v>
      </c>
      <c r="K93" s="341" t="s">
        <v>475</v>
      </c>
      <c r="L93" s="342">
        <v>1</v>
      </c>
      <c r="M93" s="325" t="s">
        <v>476</v>
      </c>
      <c r="N93" s="325">
        <v>0</v>
      </c>
      <c r="O93" s="325" t="s">
        <v>205</v>
      </c>
      <c r="P93" s="358" t="s">
        <v>477</v>
      </c>
      <c r="Q93" s="325">
        <v>0</v>
      </c>
      <c r="R93" s="325">
        <v>0</v>
      </c>
      <c r="S93" s="325">
        <v>0</v>
      </c>
      <c r="T93" s="320">
        <v>20</v>
      </c>
      <c r="U93" s="320">
        <v>2</v>
      </c>
      <c r="V93" s="317">
        <v>2</v>
      </c>
      <c r="W93" s="316"/>
      <c r="X93" s="316"/>
      <c r="Y93" s="318">
        <v>2</v>
      </c>
      <c r="Z93" s="319">
        <v>2</v>
      </c>
      <c r="AA93" s="317" t="s">
        <v>297</v>
      </c>
      <c r="AB93" s="320">
        <v>36.72</v>
      </c>
      <c r="AC93" s="321">
        <v>5875.2</v>
      </c>
      <c r="AD93" s="322" t="s">
        <v>32</v>
      </c>
      <c r="AE93" s="323"/>
      <c r="AF93" s="324"/>
      <c r="AG93" s="325"/>
      <c r="AH93" s="135"/>
      <c r="AI93" s="326"/>
      <c r="AJ93" s="327"/>
      <c r="AK93" s="327">
        <f t="shared" si="5"/>
        <v>0</v>
      </c>
      <c r="AL93" s="328">
        <f t="shared" si="6"/>
        <v>0</v>
      </c>
      <c r="AM93" s="329"/>
      <c r="AN93" s="330">
        <f t="shared" si="7"/>
        <v>0</v>
      </c>
      <c r="AO93" s="320"/>
      <c r="AP93" s="321">
        <f t="shared" si="8"/>
        <v>0</v>
      </c>
      <c r="AQ93" s="331"/>
      <c r="AR93" s="332"/>
      <c r="AS93" s="331"/>
      <c r="AT93" s="332"/>
      <c r="AU93" s="331"/>
      <c r="AV93" s="332"/>
      <c r="AW93" s="331"/>
      <c r="AX93" s="333"/>
      <c r="AY93" s="334">
        <f t="shared" si="9"/>
        <v>0</v>
      </c>
    </row>
    <row r="94" spans="2:51" ht="22.5" customHeight="1">
      <c r="B94" s="305" t="s">
        <v>432</v>
      </c>
      <c r="C94" s="335" t="s">
        <v>478</v>
      </c>
      <c r="D94" s="336"/>
      <c r="E94" s="337">
        <v>0</v>
      </c>
      <c r="F94" s="338"/>
      <c r="G94" s="339"/>
      <c r="H94" s="343">
        <v>1</v>
      </c>
      <c r="I94" s="330">
        <v>12</v>
      </c>
      <c r="J94" s="340" t="s">
        <v>479</v>
      </c>
      <c r="K94" s="341" t="s">
        <v>55</v>
      </c>
      <c r="L94" s="342">
        <v>2</v>
      </c>
      <c r="M94" s="325" t="s">
        <v>59</v>
      </c>
      <c r="N94" s="325">
        <v>0</v>
      </c>
      <c r="O94" s="325" t="s">
        <v>273</v>
      </c>
      <c r="P94" s="325">
        <v>0</v>
      </c>
      <c r="Q94" s="325">
        <v>0</v>
      </c>
      <c r="R94" s="325">
        <v>0</v>
      </c>
      <c r="S94" s="325">
        <v>0</v>
      </c>
      <c r="T94" s="320">
        <v>36</v>
      </c>
      <c r="U94" s="320">
        <v>1</v>
      </c>
      <c r="V94" s="317">
        <v>2</v>
      </c>
      <c r="W94" s="316"/>
      <c r="X94" s="316"/>
      <c r="Y94" s="318">
        <v>1</v>
      </c>
      <c r="Z94" s="319">
        <v>2</v>
      </c>
      <c r="AA94" s="317" t="s">
        <v>274</v>
      </c>
      <c r="AB94" s="320">
        <v>0.86399999999999988</v>
      </c>
      <c r="AC94" s="321">
        <v>138.23999999999998</v>
      </c>
      <c r="AD94" s="322" t="s">
        <v>223</v>
      </c>
      <c r="AE94" s="323"/>
      <c r="AF94" s="324"/>
      <c r="AG94" s="325"/>
      <c r="AH94" s="135"/>
      <c r="AI94" s="326"/>
      <c r="AJ94" s="327"/>
      <c r="AK94" s="327">
        <f t="shared" si="5"/>
        <v>0</v>
      </c>
      <c r="AL94" s="328">
        <f t="shared" si="6"/>
        <v>0</v>
      </c>
      <c r="AM94" s="329"/>
      <c r="AN94" s="330">
        <f t="shared" si="7"/>
        <v>0</v>
      </c>
      <c r="AO94" s="320"/>
      <c r="AP94" s="321">
        <f t="shared" si="8"/>
        <v>0</v>
      </c>
      <c r="AQ94" s="331"/>
      <c r="AR94" s="332"/>
      <c r="AS94" s="331"/>
      <c r="AT94" s="332"/>
      <c r="AU94" s="331"/>
      <c r="AV94" s="332"/>
      <c r="AW94" s="331"/>
      <c r="AX94" s="333"/>
      <c r="AY94" s="334">
        <f t="shared" si="9"/>
        <v>0</v>
      </c>
    </row>
    <row r="95" spans="2:51" ht="22.5" customHeight="1">
      <c r="B95" s="305" t="s">
        <v>480</v>
      </c>
      <c r="C95" s="335" t="s">
        <v>481</v>
      </c>
      <c r="D95" s="336"/>
      <c r="E95" s="337">
        <v>0</v>
      </c>
      <c r="F95" s="338"/>
      <c r="G95" s="339"/>
      <c r="H95" s="343">
        <v>5</v>
      </c>
      <c r="I95" s="330">
        <v>306</v>
      </c>
      <c r="J95" s="340" t="s">
        <v>482</v>
      </c>
      <c r="K95" s="341" t="s">
        <v>56</v>
      </c>
      <c r="L95" s="342">
        <v>2</v>
      </c>
      <c r="M95" s="325" t="s">
        <v>60</v>
      </c>
      <c r="N95" s="325">
        <v>0</v>
      </c>
      <c r="O95" s="325" t="s">
        <v>302</v>
      </c>
      <c r="P95" s="325" t="s">
        <v>303</v>
      </c>
      <c r="Q95" s="325">
        <v>0</v>
      </c>
      <c r="R95" s="325">
        <v>0</v>
      </c>
      <c r="S95" s="325">
        <v>0</v>
      </c>
      <c r="T95" s="320">
        <v>48</v>
      </c>
      <c r="U95" s="320">
        <v>18</v>
      </c>
      <c r="V95" s="317">
        <v>36</v>
      </c>
      <c r="W95" s="316"/>
      <c r="X95" s="316"/>
      <c r="Y95" s="318">
        <v>18</v>
      </c>
      <c r="Z95" s="319">
        <v>36</v>
      </c>
      <c r="AA95" s="317" t="s">
        <v>274</v>
      </c>
      <c r="AB95" s="320">
        <v>2643.84</v>
      </c>
      <c r="AC95" s="321">
        <v>423014.40000000002</v>
      </c>
      <c r="AD95" s="344" t="s">
        <v>223</v>
      </c>
      <c r="AE95" s="323"/>
      <c r="AF95" s="324"/>
      <c r="AG95" s="325"/>
      <c r="AH95" s="135"/>
      <c r="AI95" s="326"/>
      <c r="AJ95" s="327"/>
      <c r="AK95" s="327">
        <f t="shared" si="5"/>
        <v>0</v>
      </c>
      <c r="AL95" s="328">
        <f t="shared" si="6"/>
        <v>0</v>
      </c>
      <c r="AM95" s="329"/>
      <c r="AN95" s="330">
        <f t="shared" si="7"/>
        <v>0</v>
      </c>
      <c r="AO95" s="320"/>
      <c r="AP95" s="321">
        <f t="shared" si="8"/>
        <v>0</v>
      </c>
      <c r="AQ95" s="331"/>
      <c r="AR95" s="332"/>
      <c r="AS95" s="331"/>
      <c r="AT95" s="332"/>
      <c r="AU95" s="331"/>
      <c r="AV95" s="332"/>
      <c r="AW95" s="331"/>
      <c r="AX95" s="333"/>
      <c r="AY95" s="334">
        <f t="shared" si="9"/>
        <v>0</v>
      </c>
    </row>
    <row r="96" spans="2:51" ht="22.5" customHeight="1">
      <c r="B96" s="305" t="s">
        <v>483</v>
      </c>
      <c r="C96" s="335" t="s">
        <v>481</v>
      </c>
      <c r="D96" s="336"/>
      <c r="E96" s="337">
        <v>0</v>
      </c>
      <c r="F96" s="338"/>
      <c r="G96" s="339"/>
      <c r="H96" s="343">
        <v>5</v>
      </c>
      <c r="I96" s="330">
        <v>306</v>
      </c>
      <c r="J96" s="340" t="s">
        <v>484</v>
      </c>
      <c r="K96" s="341" t="s">
        <v>56</v>
      </c>
      <c r="L96" s="342">
        <v>2</v>
      </c>
      <c r="M96" s="325" t="s">
        <v>60</v>
      </c>
      <c r="N96" s="325">
        <v>0</v>
      </c>
      <c r="O96" s="325" t="s">
        <v>309</v>
      </c>
      <c r="P96" s="325" t="s">
        <v>303</v>
      </c>
      <c r="Q96" s="325">
        <v>0</v>
      </c>
      <c r="R96" s="325">
        <v>0</v>
      </c>
      <c r="S96" s="325" t="s">
        <v>235</v>
      </c>
      <c r="T96" s="320">
        <v>48</v>
      </c>
      <c r="U96" s="320">
        <v>2</v>
      </c>
      <c r="V96" s="317">
        <v>4</v>
      </c>
      <c r="W96" s="316"/>
      <c r="X96" s="316"/>
      <c r="Y96" s="318">
        <v>2</v>
      </c>
      <c r="Z96" s="319">
        <v>4</v>
      </c>
      <c r="AA96" s="317" t="s">
        <v>274</v>
      </c>
      <c r="AB96" s="320">
        <v>293.76</v>
      </c>
      <c r="AC96" s="321">
        <v>47001.599999999999</v>
      </c>
      <c r="AD96" s="322" t="s">
        <v>223</v>
      </c>
      <c r="AE96" s="323"/>
      <c r="AF96" s="324"/>
      <c r="AG96" s="325"/>
      <c r="AH96" s="135"/>
      <c r="AI96" s="326"/>
      <c r="AJ96" s="327"/>
      <c r="AK96" s="327">
        <f t="shared" si="5"/>
        <v>0</v>
      </c>
      <c r="AL96" s="328">
        <f t="shared" si="6"/>
        <v>0</v>
      </c>
      <c r="AM96" s="329"/>
      <c r="AN96" s="330">
        <f t="shared" si="7"/>
        <v>0</v>
      </c>
      <c r="AO96" s="320"/>
      <c r="AP96" s="321">
        <f t="shared" si="8"/>
        <v>0</v>
      </c>
      <c r="AQ96" s="331"/>
      <c r="AR96" s="332"/>
      <c r="AS96" s="331"/>
      <c r="AT96" s="332"/>
      <c r="AU96" s="331"/>
      <c r="AV96" s="332"/>
      <c r="AW96" s="331"/>
      <c r="AX96" s="333"/>
      <c r="AY96" s="334">
        <f t="shared" si="9"/>
        <v>0</v>
      </c>
    </row>
    <row r="97" spans="2:51" ht="22.5" customHeight="1">
      <c r="B97" s="305" t="s">
        <v>485</v>
      </c>
      <c r="C97" s="335" t="s">
        <v>459</v>
      </c>
      <c r="D97" s="336"/>
      <c r="E97" s="337">
        <v>0</v>
      </c>
      <c r="F97" s="338"/>
      <c r="G97" s="339"/>
      <c r="H97" s="343">
        <v>14</v>
      </c>
      <c r="I97" s="330">
        <v>306</v>
      </c>
      <c r="J97" s="340" t="s">
        <v>486</v>
      </c>
      <c r="K97" s="341" t="s">
        <v>55</v>
      </c>
      <c r="L97" s="342">
        <v>2</v>
      </c>
      <c r="M97" s="325" t="s">
        <v>59</v>
      </c>
      <c r="N97" s="325">
        <v>0</v>
      </c>
      <c r="O97" s="325" t="s">
        <v>273</v>
      </c>
      <c r="P97" s="325">
        <v>0</v>
      </c>
      <c r="Q97" s="325">
        <v>0</v>
      </c>
      <c r="R97" s="325">
        <v>0</v>
      </c>
      <c r="S97" s="325" t="s">
        <v>235</v>
      </c>
      <c r="T97" s="320">
        <v>36</v>
      </c>
      <c r="U97" s="320">
        <v>1</v>
      </c>
      <c r="V97" s="317">
        <v>2</v>
      </c>
      <c r="W97" s="316"/>
      <c r="X97" s="316"/>
      <c r="Y97" s="318">
        <v>1</v>
      </c>
      <c r="Z97" s="319">
        <v>2</v>
      </c>
      <c r="AA97" s="317" t="s">
        <v>274</v>
      </c>
      <c r="AB97" s="320">
        <v>308.44799999999998</v>
      </c>
      <c r="AC97" s="321">
        <v>49351.679999999993</v>
      </c>
      <c r="AD97" s="322" t="s">
        <v>223</v>
      </c>
      <c r="AE97" s="323"/>
      <c r="AF97" s="324"/>
      <c r="AG97" s="325"/>
      <c r="AH97" s="135"/>
      <c r="AI97" s="326"/>
      <c r="AJ97" s="327"/>
      <c r="AK97" s="327">
        <f t="shared" si="5"/>
        <v>0</v>
      </c>
      <c r="AL97" s="328">
        <f t="shared" si="6"/>
        <v>0</v>
      </c>
      <c r="AM97" s="329"/>
      <c r="AN97" s="330">
        <f t="shared" si="7"/>
        <v>0</v>
      </c>
      <c r="AO97" s="320"/>
      <c r="AP97" s="321">
        <f t="shared" si="8"/>
        <v>0</v>
      </c>
      <c r="AQ97" s="331"/>
      <c r="AR97" s="332"/>
      <c r="AS97" s="331"/>
      <c r="AT97" s="332"/>
      <c r="AU97" s="331"/>
      <c r="AV97" s="332"/>
      <c r="AW97" s="331"/>
      <c r="AX97" s="333"/>
      <c r="AY97" s="334">
        <f t="shared" si="9"/>
        <v>0</v>
      </c>
    </row>
    <row r="98" spans="2:51" ht="22.5" customHeight="1">
      <c r="B98" s="305" t="s">
        <v>485</v>
      </c>
      <c r="C98" s="335" t="s">
        <v>459</v>
      </c>
      <c r="D98" s="336"/>
      <c r="E98" s="337">
        <v>0</v>
      </c>
      <c r="F98" s="338"/>
      <c r="G98" s="339"/>
      <c r="H98" s="343">
        <v>14</v>
      </c>
      <c r="I98" s="330">
        <v>306</v>
      </c>
      <c r="J98" s="340" t="s">
        <v>487</v>
      </c>
      <c r="K98" s="341" t="s">
        <v>30</v>
      </c>
      <c r="L98" s="342">
        <v>2</v>
      </c>
      <c r="M98" s="325" t="s">
        <v>59</v>
      </c>
      <c r="N98" s="325">
        <v>0</v>
      </c>
      <c r="O98" s="325" t="s">
        <v>358</v>
      </c>
      <c r="P98" s="325" t="s">
        <v>359</v>
      </c>
      <c r="Q98" s="325" t="s">
        <v>325</v>
      </c>
      <c r="R98" s="325">
        <v>0</v>
      </c>
      <c r="S98" s="325" t="s">
        <v>235</v>
      </c>
      <c r="T98" s="320">
        <v>36</v>
      </c>
      <c r="U98" s="320">
        <v>1</v>
      </c>
      <c r="V98" s="317">
        <v>2</v>
      </c>
      <c r="W98" s="316"/>
      <c r="X98" s="316"/>
      <c r="Y98" s="318">
        <v>1</v>
      </c>
      <c r="Z98" s="319">
        <v>2</v>
      </c>
      <c r="AA98" s="317" t="s">
        <v>274</v>
      </c>
      <c r="AB98" s="320">
        <v>308.44799999999998</v>
      </c>
      <c r="AC98" s="321">
        <v>49351.679999999993</v>
      </c>
      <c r="AD98" s="322" t="s">
        <v>32</v>
      </c>
      <c r="AE98" s="323"/>
      <c r="AF98" s="324"/>
      <c r="AG98" s="325"/>
      <c r="AH98" s="135"/>
      <c r="AI98" s="326"/>
      <c r="AJ98" s="327"/>
      <c r="AK98" s="327">
        <f t="shared" si="5"/>
        <v>0</v>
      </c>
      <c r="AL98" s="328">
        <f t="shared" si="6"/>
        <v>0</v>
      </c>
      <c r="AM98" s="329"/>
      <c r="AN98" s="330">
        <f t="shared" si="7"/>
        <v>0</v>
      </c>
      <c r="AO98" s="320"/>
      <c r="AP98" s="321">
        <f t="shared" si="8"/>
        <v>0</v>
      </c>
      <c r="AQ98" s="331"/>
      <c r="AR98" s="332"/>
      <c r="AS98" s="331"/>
      <c r="AT98" s="332"/>
      <c r="AU98" s="331"/>
      <c r="AV98" s="332"/>
      <c r="AW98" s="331"/>
      <c r="AX98" s="333"/>
      <c r="AY98" s="334">
        <f t="shared" si="9"/>
        <v>0</v>
      </c>
    </row>
    <row r="99" spans="2:51" ht="22.5" customHeight="1">
      <c r="B99" s="305" t="s">
        <v>485</v>
      </c>
      <c r="C99" s="335" t="s">
        <v>414</v>
      </c>
      <c r="D99" s="345"/>
      <c r="E99" s="337">
        <v>0</v>
      </c>
      <c r="F99" s="338"/>
      <c r="G99" s="339"/>
      <c r="H99" s="343">
        <v>1</v>
      </c>
      <c r="I99" s="330">
        <v>306</v>
      </c>
      <c r="J99" s="340" t="s">
        <v>488</v>
      </c>
      <c r="K99" s="341" t="s">
        <v>397</v>
      </c>
      <c r="L99" s="342">
        <v>1</v>
      </c>
      <c r="M99" s="325" t="s">
        <v>398</v>
      </c>
      <c r="N99" s="325" t="s">
        <v>399</v>
      </c>
      <c r="O99" s="325" t="s">
        <v>400</v>
      </c>
      <c r="P99" s="325" t="s">
        <v>401</v>
      </c>
      <c r="Q99" s="325" t="s">
        <v>252</v>
      </c>
      <c r="R99" s="325" t="s">
        <v>402</v>
      </c>
      <c r="S99" s="325">
        <v>0</v>
      </c>
      <c r="T99" s="320">
        <v>11</v>
      </c>
      <c r="U99" s="320">
        <v>3</v>
      </c>
      <c r="V99" s="317">
        <v>3</v>
      </c>
      <c r="W99" s="316"/>
      <c r="X99" s="316"/>
      <c r="Y99" s="318">
        <v>3</v>
      </c>
      <c r="Z99" s="319">
        <v>3</v>
      </c>
      <c r="AA99" s="317" t="s">
        <v>403</v>
      </c>
      <c r="AB99" s="320">
        <v>10.097999999999999</v>
      </c>
      <c r="AC99" s="321">
        <v>1615.6799999999998</v>
      </c>
      <c r="AD99" s="322" t="s">
        <v>32</v>
      </c>
      <c r="AE99" s="323"/>
      <c r="AF99" s="324"/>
      <c r="AG99" s="325"/>
      <c r="AH99" s="135"/>
      <c r="AI99" s="326"/>
      <c r="AJ99" s="327"/>
      <c r="AK99" s="327">
        <f t="shared" si="5"/>
        <v>0</v>
      </c>
      <c r="AL99" s="328">
        <f t="shared" si="6"/>
        <v>0</v>
      </c>
      <c r="AM99" s="329"/>
      <c r="AN99" s="330">
        <f t="shared" si="7"/>
        <v>0</v>
      </c>
      <c r="AO99" s="320"/>
      <c r="AP99" s="321">
        <f t="shared" si="8"/>
        <v>0</v>
      </c>
      <c r="AQ99" s="331"/>
      <c r="AR99" s="332"/>
      <c r="AS99" s="331"/>
      <c r="AT99" s="332"/>
      <c r="AU99" s="331"/>
      <c r="AV99" s="332"/>
      <c r="AW99" s="331"/>
      <c r="AX99" s="333"/>
      <c r="AY99" s="334">
        <f t="shared" si="9"/>
        <v>0</v>
      </c>
    </row>
    <row r="100" spans="2:51" ht="22.5" customHeight="1">
      <c r="B100" s="305"/>
      <c r="C100" s="335"/>
      <c r="D100" s="336"/>
      <c r="E100" s="337">
        <v>0</v>
      </c>
      <c r="F100" s="338"/>
      <c r="G100" s="339"/>
      <c r="H100" s="343"/>
      <c r="I100" s="330"/>
      <c r="J100" s="340" t="s">
        <v>489</v>
      </c>
      <c r="K100" s="314" t="s">
        <v>197</v>
      </c>
      <c r="L100" s="288" t="s">
        <v>198</v>
      </c>
      <c r="M100" s="315">
        <v>0</v>
      </c>
      <c r="N100" s="315">
        <v>0</v>
      </c>
      <c r="O100" s="315">
        <v>0</v>
      </c>
      <c r="P100" s="315">
        <v>0</v>
      </c>
      <c r="Q100" s="315">
        <v>0</v>
      </c>
      <c r="R100" s="315">
        <v>0</v>
      </c>
      <c r="S100" s="315">
        <v>0</v>
      </c>
      <c r="T100" s="316" t="s">
        <v>197</v>
      </c>
      <c r="U100" s="316"/>
      <c r="V100" s="317">
        <v>0</v>
      </c>
      <c r="W100" s="316"/>
      <c r="X100" s="316"/>
      <c r="Y100" s="318" t="s">
        <v>198</v>
      </c>
      <c r="Z100" s="319" t="s">
        <v>198</v>
      </c>
      <c r="AA100" s="317">
        <v>0</v>
      </c>
      <c r="AB100" s="316" t="s">
        <v>198</v>
      </c>
      <c r="AC100" s="346" t="s">
        <v>198</v>
      </c>
      <c r="AD100" s="347">
        <v>0</v>
      </c>
      <c r="AE100" s="348"/>
      <c r="AF100" s="349"/>
      <c r="AG100" s="315"/>
      <c r="AH100" s="136"/>
      <c r="AI100" s="350"/>
      <c r="AJ100" s="318"/>
      <c r="AK100" s="318"/>
      <c r="AL100" s="351"/>
      <c r="AM100" s="352"/>
      <c r="AN100" s="312"/>
      <c r="AO100" s="316"/>
      <c r="AP100" s="346"/>
      <c r="AQ100" s="331"/>
      <c r="AR100" s="332"/>
      <c r="AS100" s="331"/>
      <c r="AT100" s="332"/>
      <c r="AU100" s="331"/>
      <c r="AV100" s="332"/>
      <c r="AW100" s="331"/>
      <c r="AX100" s="333"/>
      <c r="AY100" s="353"/>
    </row>
    <row r="101" spans="2:51" ht="22.5" customHeight="1">
      <c r="B101" s="359" t="s">
        <v>490</v>
      </c>
      <c r="C101" s="360"/>
      <c r="D101" s="336"/>
      <c r="E101" s="337">
        <v>0</v>
      </c>
      <c r="F101" s="338"/>
      <c r="G101" s="339"/>
      <c r="H101" s="343"/>
      <c r="I101" s="330"/>
      <c r="J101" s="340" t="s">
        <v>489</v>
      </c>
      <c r="K101" s="341" t="s">
        <v>197</v>
      </c>
      <c r="L101" s="342" t="s">
        <v>198</v>
      </c>
      <c r="M101" s="325">
        <v>0</v>
      </c>
      <c r="N101" s="325">
        <v>0</v>
      </c>
      <c r="O101" s="325">
        <v>0</v>
      </c>
      <c r="P101" s="325">
        <v>0</v>
      </c>
      <c r="Q101" s="325">
        <v>0</v>
      </c>
      <c r="R101" s="325">
        <v>0</v>
      </c>
      <c r="S101" s="325">
        <v>0</v>
      </c>
      <c r="T101" s="320" t="s">
        <v>197</v>
      </c>
      <c r="U101" s="320"/>
      <c r="V101" s="317">
        <v>0</v>
      </c>
      <c r="W101" s="316"/>
      <c r="X101" s="316"/>
      <c r="Y101" s="318" t="s">
        <v>198</v>
      </c>
      <c r="Z101" s="319" t="s">
        <v>198</v>
      </c>
      <c r="AA101" s="317">
        <v>0</v>
      </c>
      <c r="AB101" s="320" t="s">
        <v>198</v>
      </c>
      <c r="AC101" s="321" t="s">
        <v>198</v>
      </c>
      <c r="AD101" s="322">
        <v>0</v>
      </c>
      <c r="AE101" s="323"/>
      <c r="AF101" s="324"/>
      <c r="AG101" s="325"/>
      <c r="AH101" s="135"/>
      <c r="AI101" s="326"/>
      <c r="AJ101" s="327"/>
      <c r="AK101" s="327"/>
      <c r="AL101" s="328"/>
      <c r="AM101" s="329"/>
      <c r="AN101" s="330"/>
      <c r="AO101" s="320"/>
      <c r="AP101" s="321"/>
      <c r="AQ101" s="331"/>
      <c r="AR101" s="332"/>
      <c r="AS101" s="331"/>
      <c r="AT101" s="332"/>
      <c r="AU101" s="331"/>
      <c r="AV101" s="332"/>
      <c r="AW101" s="331"/>
      <c r="AX101" s="333"/>
      <c r="AY101" s="334"/>
    </row>
    <row r="102" spans="2:51" ht="22.5" customHeight="1">
      <c r="B102" s="305" t="s">
        <v>491</v>
      </c>
      <c r="C102" s="335" t="s">
        <v>492</v>
      </c>
      <c r="D102" s="356" t="s">
        <v>493</v>
      </c>
      <c r="E102" s="337">
        <v>0</v>
      </c>
      <c r="F102" s="338"/>
      <c r="G102" s="339"/>
      <c r="H102" s="343">
        <v>14</v>
      </c>
      <c r="I102" s="330">
        <v>306</v>
      </c>
      <c r="J102" s="340" t="s">
        <v>494</v>
      </c>
      <c r="K102" s="341" t="s">
        <v>390</v>
      </c>
      <c r="L102" s="342">
        <v>1</v>
      </c>
      <c r="M102" s="325" t="s">
        <v>391</v>
      </c>
      <c r="N102" s="325">
        <v>0</v>
      </c>
      <c r="O102" s="325">
        <v>0</v>
      </c>
      <c r="P102" s="325" t="s">
        <v>392</v>
      </c>
      <c r="Q102" s="325" t="s">
        <v>393</v>
      </c>
      <c r="R102" s="325" t="s">
        <v>394</v>
      </c>
      <c r="S102" s="325">
        <v>0</v>
      </c>
      <c r="T102" s="320">
        <v>330</v>
      </c>
      <c r="U102" s="320">
        <v>4</v>
      </c>
      <c r="V102" s="317">
        <v>4</v>
      </c>
      <c r="W102" s="316"/>
      <c r="X102" s="316"/>
      <c r="Y102" s="318">
        <v>4</v>
      </c>
      <c r="Z102" s="319">
        <v>4</v>
      </c>
      <c r="AA102" s="317" t="s">
        <v>274</v>
      </c>
      <c r="AB102" s="320">
        <v>5654.88</v>
      </c>
      <c r="AC102" s="321">
        <v>904780.80000000005</v>
      </c>
      <c r="AD102" s="322" t="s">
        <v>32</v>
      </c>
      <c r="AE102" s="323"/>
      <c r="AF102" s="324"/>
      <c r="AG102" s="325"/>
      <c r="AH102" s="135"/>
      <c r="AI102" s="326"/>
      <c r="AJ102" s="327"/>
      <c r="AK102" s="327">
        <f t="shared" si="5"/>
        <v>0</v>
      </c>
      <c r="AL102" s="328">
        <f t="shared" si="6"/>
        <v>0</v>
      </c>
      <c r="AM102" s="329"/>
      <c r="AN102" s="330">
        <f t="shared" si="7"/>
        <v>0</v>
      </c>
      <c r="AO102" s="320"/>
      <c r="AP102" s="321">
        <f t="shared" si="8"/>
        <v>0</v>
      </c>
      <c r="AQ102" s="331"/>
      <c r="AR102" s="332"/>
      <c r="AS102" s="331"/>
      <c r="AT102" s="332"/>
      <c r="AU102" s="331"/>
      <c r="AV102" s="332"/>
      <c r="AW102" s="331"/>
      <c r="AX102" s="333"/>
      <c r="AY102" s="334">
        <f t="shared" si="9"/>
        <v>0</v>
      </c>
    </row>
    <row r="103" spans="2:51" ht="22.5" customHeight="1">
      <c r="B103" s="305" t="s">
        <v>362</v>
      </c>
      <c r="C103" s="335" t="s">
        <v>492</v>
      </c>
      <c r="D103" s="345"/>
      <c r="E103" s="337">
        <v>0</v>
      </c>
      <c r="F103" s="338"/>
      <c r="G103" s="339"/>
      <c r="H103" s="343">
        <v>14</v>
      </c>
      <c r="I103" s="330">
        <v>306</v>
      </c>
      <c r="J103" s="340" t="s">
        <v>495</v>
      </c>
      <c r="K103" s="341" t="s">
        <v>55</v>
      </c>
      <c r="L103" s="342">
        <v>1</v>
      </c>
      <c r="M103" s="325" t="s">
        <v>60</v>
      </c>
      <c r="N103" s="325">
        <v>0</v>
      </c>
      <c r="O103" s="325" t="s">
        <v>496</v>
      </c>
      <c r="P103" s="325" t="s">
        <v>497</v>
      </c>
      <c r="Q103" s="325" t="s">
        <v>498</v>
      </c>
      <c r="R103" s="325" t="s">
        <v>440</v>
      </c>
      <c r="S103" s="325">
        <v>0</v>
      </c>
      <c r="T103" s="320">
        <v>48</v>
      </c>
      <c r="U103" s="320">
        <v>2</v>
      </c>
      <c r="V103" s="317">
        <v>2</v>
      </c>
      <c r="W103" s="316"/>
      <c r="X103" s="316"/>
      <c r="Y103" s="318">
        <v>2</v>
      </c>
      <c r="Z103" s="319">
        <v>2</v>
      </c>
      <c r="AA103" s="317">
        <v>0</v>
      </c>
      <c r="AB103" s="320">
        <v>411.26400000000001</v>
      </c>
      <c r="AC103" s="321">
        <v>65802.240000000005</v>
      </c>
      <c r="AD103" s="322" t="s">
        <v>223</v>
      </c>
      <c r="AE103" s="323"/>
      <c r="AF103" s="324"/>
      <c r="AG103" s="325"/>
      <c r="AH103" s="135"/>
      <c r="AI103" s="326"/>
      <c r="AJ103" s="327"/>
      <c r="AK103" s="327">
        <f t="shared" si="5"/>
        <v>0</v>
      </c>
      <c r="AL103" s="328">
        <f t="shared" si="6"/>
        <v>0</v>
      </c>
      <c r="AM103" s="329"/>
      <c r="AN103" s="330">
        <f t="shared" si="7"/>
        <v>0</v>
      </c>
      <c r="AO103" s="320"/>
      <c r="AP103" s="321">
        <f t="shared" si="8"/>
        <v>0</v>
      </c>
      <c r="AQ103" s="331"/>
      <c r="AR103" s="332"/>
      <c r="AS103" s="331"/>
      <c r="AT103" s="332"/>
      <c r="AU103" s="331"/>
      <c r="AV103" s="332"/>
      <c r="AW103" s="331"/>
      <c r="AX103" s="333"/>
      <c r="AY103" s="334">
        <f t="shared" si="9"/>
        <v>0</v>
      </c>
    </row>
    <row r="104" spans="2:51" ht="22.5" customHeight="1">
      <c r="B104" s="305" t="s">
        <v>362</v>
      </c>
      <c r="C104" s="335" t="s">
        <v>499</v>
      </c>
      <c r="D104" s="345" t="s">
        <v>500</v>
      </c>
      <c r="E104" s="337">
        <v>0</v>
      </c>
      <c r="F104" s="338"/>
      <c r="G104" s="339"/>
      <c r="H104" s="343">
        <v>14</v>
      </c>
      <c r="I104" s="330">
        <v>306</v>
      </c>
      <c r="J104" s="340" t="s">
        <v>501</v>
      </c>
      <c r="K104" s="314" t="s">
        <v>390</v>
      </c>
      <c r="L104" s="288">
        <v>1</v>
      </c>
      <c r="M104" s="315" t="s">
        <v>391</v>
      </c>
      <c r="N104" s="315">
        <v>0</v>
      </c>
      <c r="O104" s="315">
        <v>0</v>
      </c>
      <c r="P104" s="315" t="s">
        <v>392</v>
      </c>
      <c r="Q104" s="315" t="s">
        <v>393</v>
      </c>
      <c r="R104" s="315" t="s">
        <v>394</v>
      </c>
      <c r="S104" s="315">
        <v>0</v>
      </c>
      <c r="T104" s="316">
        <v>330</v>
      </c>
      <c r="U104" s="316">
        <v>9</v>
      </c>
      <c r="V104" s="317">
        <v>9</v>
      </c>
      <c r="W104" s="316"/>
      <c r="X104" s="316"/>
      <c r="Y104" s="318">
        <v>9</v>
      </c>
      <c r="Z104" s="319">
        <v>9</v>
      </c>
      <c r="AA104" s="317" t="s">
        <v>274</v>
      </c>
      <c r="AB104" s="316">
        <v>12723.48</v>
      </c>
      <c r="AC104" s="346">
        <v>2035756.7999999998</v>
      </c>
      <c r="AD104" s="347" t="s">
        <v>32</v>
      </c>
      <c r="AE104" s="348"/>
      <c r="AF104" s="349"/>
      <c r="AG104" s="315"/>
      <c r="AH104" s="136"/>
      <c r="AI104" s="350"/>
      <c r="AJ104" s="318"/>
      <c r="AK104" s="318">
        <f t="shared" si="5"/>
        <v>0</v>
      </c>
      <c r="AL104" s="351">
        <f t="shared" si="6"/>
        <v>0</v>
      </c>
      <c r="AM104" s="352"/>
      <c r="AN104" s="312">
        <f t="shared" si="7"/>
        <v>0</v>
      </c>
      <c r="AO104" s="316"/>
      <c r="AP104" s="346">
        <f t="shared" si="8"/>
        <v>0</v>
      </c>
      <c r="AQ104" s="331"/>
      <c r="AR104" s="332"/>
      <c r="AS104" s="331"/>
      <c r="AT104" s="332"/>
      <c r="AU104" s="331"/>
      <c r="AV104" s="332"/>
      <c r="AW104" s="331"/>
      <c r="AX104" s="333"/>
      <c r="AY104" s="353">
        <f t="shared" si="9"/>
        <v>0</v>
      </c>
    </row>
    <row r="105" spans="2:51" ht="22.5" customHeight="1">
      <c r="B105" s="305" t="s">
        <v>323</v>
      </c>
      <c r="C105" s="335" t="s">
        <v>499</v>
      </c>
      <c r="D105" s="336"/>
      <c r="E105" s="337">
        <v>0</v>
      </c>
      <c r="F105" s="338"/>
      <c r="G105" s="339"/>
      <c r="H105" s="343">
        <v>14</v>
      </c>
      <c r="I105" s="330">
        <v>306</v>
      </c>
      <c r="J105" s="340" t="s">
        <v>495</v>
      </c>
      <c r="K105" s="314" t="s">
        <v>55</v>
      </c>
      <c r="L105" s="288">
        <v>1</v>
      </c>
      <c r="M105" s="315" t="s">
        <v>60</v>
      </c>
      <c r="N105" s="315">
        <v>0</v>
      </c>
      <c r="O105" s="315" t="s">
        <v>496</v>
      </c>
      <c r="P105" s="315" t="s">
        <v>497</v>
      </c>
      <c r="Q105" s="315" t="s">
        <v>498</v>
      </c>
      <c r="R105" s="315" t="s">
        <v>440</v>
      </c>
      <c r="S105" s="315">
        <v>0</v>
      </c>
      <c r="T105" s="316">
        <v>48</v>
      </c>
      <c r="U105" s="316">
        <v>2</v>
      </c>
      <c r="V105" s="317">
        <v>2</v>
      </c>
      <c r="W105" s="316"/>
      <c r="X105" s="316"/>
      <c r="Y105" s="318">
        <v>2</v>
      </c>
      <c r="Z105" s="319">
        <v>2</v>
      </c>
      <c r="AA105" s="317">
        <v>0</v>
      </c>
      <c r="AB105" s="316">
        <v>411.26400000000001</v>
      </c>
      <c r="AC105" s="346">
        <v>65802.240000000005</v>
      </c>
      <c r="AD105" s="347" t="s">
        <v>223</v>
      </c>
      <c r="AE105" s="348"/>
      <c r="AF105" s="349"/>
      <c r="AG105" s="315"/>
      <c r="AH105" s="136"/>
      <c r="AI105" s="350"/>
      <c r="AJ105" s="318"/>
      <c r="AK105" s="318">
        <f t="shared" si="5"/>
        <v>0</v>
      </c>
      <c r="AL105" s="351">
        <f t="shared" si="6"/>
        <v>0</v>
      </c>
      <c r="AM105" s="352"/>
      <c r="AN105" s="312">
        <f t="shared" si="7"/>
        <v>0</v>
      </c>
      <c r="AO105" s="316"/>
      <c r="AP105" s="346">
        <f t="shared" si="8"/>
        <v>0</v>
      </c>
      <c r="AQ105" s="331"/>
      <c r="AR105" s="332"/>
      <c r="AS105" s="331"/>
      <c r="AT105" s="332"/>
      <c r="AU105" s="331"/>
      <c r="AV105" s="332"/>
      <c r="AW105" s="331"/>
      <c r="AX105" s="333"/>
      <c r="AY105" s="353">
        <f t="shared" si="9"/>
        <v>0</v>
      </c>
    </row>
    <row r="106" spans="2:51" ht="22.5" customHeight="1">
      <c r="B106" s="305" t="s">
        <v>305</v>
      </c>
      <c r="C106" s="335" t="s">
        <v>193</v>
      </c>
      <c r="D106" s="336"/>
      <c r="E106" s="337">
        <v>0</v>
      </c>
      <c r="F106" s="338"/>
      <c r="G106" s="339"/>
      <c r="H106" s="343">
        <v>1</v>
      </c>
      <c r="I106" s="330">
        <v>52</v>
      </c>
      <c r="J106" s="340" t="s">
        <v>502</v>
      </c>
      <c r="K106" s="341" t="s">
        <v>55</v>
      </c>
      <c r="L106" s="342">
        <v>1</v>
      </c>
      <c r="M106" s="325" t="s">
        <v>59</v>
      </c>
      <c r="N106" s="325">
        <v>0</v>
      </c>
      <c r="O106" s="325" t="s">
        <v>273</v>
      </c>
      <c r="P106" s="325">
        <v>0</v>
      </c>
      <c r="Q106" s="325">
        <v>0</v>
      </c>
      <c r="R106" s="325">
        <v>0</v>
      </c>
      <c r="S106" s="325">
        <v>0</v>
      </c>
      <c r="T106" s="320">
        <v>36</v>
      </c>
      <c r="U106" s="320">
        <v>1</v>
      </c>
      <c r="V106" s="317">
        <v>1</v>
      </c>
      <c r="W106" s="316"/>
      <c r="X106" s="316"/>
      <c r="Y106" s="318">
        <v>1</v>
      </c>
      <c r="Z106" s="319">
        <v>1</v>
      </c>
      <c r="AA106" s="317" t="s">
        <v>274</v>
      </c>
      <c r="AB106" s="320">
        <v>1.8719999999999999</v>
      </c>
      <c r="AC106" s="321">
        <v>299.52</v>
      </c>
      <c r="AD106" s="344" t="s">
        <v>223</v>
      </c>
      <c r="AE106" s="323"/>
      <c r="AF106" s="324"/>
      <c r="AG106" s="325"/>
      <c r="AH106" s="135"/>
      <c r="AI106" s="326"/>
      <c r="AJ106" s="327"/>
      <c r="AK106" s="327">
        <f t="shared" si="5"/>
        <v>0</v>
      </c>
      <c r="AL106" s="328">
        <f t="shared" si="6"/>
        <v>0</v>
      </c>
      <c r="AM106" s="329"/>
      <c r="AN106" s="330">
        <f t="shared" si="7"/>
        <v>0</v>
      </c>
      <c r="AO106" s="320"/>
      <c r="AP106" s="321">
        <f t="shared" si="8"/>
        <v>0</v>
      </c>
      <c r="AQ106" s="331"/>
      <c r="AR106" s="332"/>
      <c r="AS106" s="331"/>
      <c r="AT106" s="332"/>
      <c r="AU106" s="331"/>
      <c r="AV106" s="332"/>
      <c r="AW106" s="331"/>
      <c r="AX106" s="333"/>
      <c r="AY106" s="334">
        <f t="shared" si="9"/>
        <v>0</v>
      </c>
    </row>
    <row r="107" spans="2:51" ht="22.5" customHeight="1">
      <c r="B107" s="305" t="s">
        <v>323</v>
      </c>
      <c r="C107" s="335" t="s">
        <v>195</v>
      </c>
      <c r="D107" s="336" t="s">
        <v>294</v>
      </c>
      <c r="E107" s="337">
        <v>0</v>
      </c>
      <c r="F107" s="338"/>
      <c r="G107" s="339"/>
      <c r="H107" s="343">
        <v>3</v>
      </c>
      <c r="I107" s="330">
        <v>306</v>
      </c>
      <c r="J107" s="340" t="s">
        <v>503</v>
      </c>
      <c r="K107" s="341" t="s">
        <v>56</v>
      </c>
      <c r="L107" s="342">
        <v>1</v>
      </c>
      <c r="M107" s="325" t="s">
        <v>59</v>
      </c>
      <c r="N107" s="325">
        <v>0</v>
      </c>
      <c r="O107" s="325" t="s">
        <v>336</v>
      </c>
      <c r="P107" s="325" t="s">
        <v>222</v>
      </c>
      <c r="Q107" s="325">
        <v>0</v>
      </c>
      <c r="R107" s="325">
        <v>0</v>
      </c>
      <c r="S107" s="325">
        <v>0</v>
      </c>
      <c r="T107" s="320">
        <v>36</v>
      </c>
      <c r="U107" s="320">
        <v>1</v>
      </c>
      <c r="V107" s="317">
        <v>1</v>
      </c>
      <c r="W107" s="316"/>
      <c r="X107" s="316"/>
      <c r="Y107" s="318">
        <v>1</v>
      </c>
      <c r="Z107" s="319">
        <v>1</v>
      </c>
      <c r="AA107" s="317" t="s">
        <v>274</v>
      </c>
      <c r="AB107" s="320">
        <v>33.047999999999995</v>
      </c>
      <c r="AC107" s="321">
        <v>5287.6799999999994</v>
      </c>
      <c r="AD107" s="322" t="s">
        <v>223</v>
      </c>
      <c r="AE107" s="323"/>
      <c r="AF107" s="324"/>
      <c r="AG107" s="325"/>
      <c r="AH107" s="135"/>
      <c r="AI107" s="326"/>
      <c r="AJ107" s="327"/>
      <c r="AK107" s="327">
        <f t="shared" si="5"/>
        <v>0</v>
      </c>
      <c r="AL107" s="328">
        <f t="shared" si="6"/>
        <v>0</v>
      </c>
      <c r="AM107" s="329"/>
      <c r="AN107" s="330">
        <f t="shared" si="7"/>
        <v>0</v>
      </c>
      <c r="AO107" s="320"/>
      <c r="AP107" s="321">
        <f t="shared" si="8"/>
        <v>0</v>
      </c>
      <c r="AQ107" s="331"/>
      <c r="AR107" s="332"/>
      <c r="AS107" s="331"/>
      <c r="AT107" s="332"/>
      <c r="AU107" s="331"/>
      <c r="AV107" s="332"/>
      <c r="AW107" s="331"/>
      <c r="AX107" s="333"/>
      <c r="AY107" s="334">
        <f t="shared" si="9"/>
        <v>0</v>
      </c>
    </row>
    <row r="108" spans="2:51" ht="22.5" customHeight="1">
      <c r="B108" s="305" t="s">
        <v>371</v>
      </c>
      <c r="C108" s="335" t="s">
        <v>195</v>
      </c>
      <c r="D108" s="336" t="s">
        <v>294</v>
      </c>
      <c r="E108" s="337">
        <v>0</v>
      </c>
      <c r="F108" s="338"/>
      <c r="G108" s="339"/>
      <c r="H108" s="343">
        <v>3</v>
      </c>
      <c r="I108" s="330">
        <v>306</v>
      </c>
      <c r="J108" s="340" t="s">
        <v>345</v>
      </c>
      <c r="K108" s="341" t="s">
        <v>339</v>
      </c>
      <c r="L108" s="342">
        <v>1</v>
      </c>
      <c r="M108" s="325" t="s">
        <v>340</v>
      </c>
      <c r="N108" s="325">
        <v>0</v>
      </c>
      <c r="O108" s="325" t="s">
        <v>341</v>
      </c>
      <c r="P108" s="325" t="s">
        <v>252</v>
      </c>
      <c r="Q108" s="325">
        <v>0</v>
      </c>
      <c r="R108" s="325">
        <v>0</v>
      </c>
      <c r="S108" s="325">
        <v>0</v>
      </c>
      <c r="T108" s="320">
        <v>36</v>
      </c>
      <c r="U108" s="320">
        <v>1</v>
      </c>
      <c r="V108" s="317">
        <v>1</v>
      </c>
      <c r="W108" s="316"/>
      <c r="X108" s="316"/>
      <c r="Y108" s="318">
        <v>1</v>
      </c>
      <c r="Z108" s="319">
        <v>1</v>
      </c>
      <c r="AA108" s="317" t="s">
        <v>274</v>
      </c>
      <c r="AB108" s="320">
        <v>33.047999999999995</v>
      </c>
      <c r="AC108" s="321">
        <v>5287.6799999999994</v>
      </c>
      <c r="AD108" s="322" t="s">
        <v>32</v>
      </c>
      <c r="AE108" s="323"/>
      <c r="AF108" s="324"/>
      <c r="AG108" s="325"/>
      <c r="AH108" s="135"/>
      <c r="AI108" s="326"/>
      <c r="AJ108" s="327"/>
      <c r="AK108" s="327">
        <f t="shared" si="5"/>
        <v>0</v>
      </c>
      <c r="AL108" s="328">
        <f t="shared" si="6"/>
        <v>0</v>
      </c>
      <c r="AM108" s="329"/>
      <c r="AN108" s="330">
        <f t="shared" si="7"/>
        <v>0</v>
      </c>
      <c r="AO108" s="320"/>
      <c r="AP108" s="321">
        <f t="shared" si="8"/>
        <v>0</v>
      </c>
      <c r="AQ108" s="331"/>
      <c r="AR108" s="332"/>
      <c r="AS108" s="331"/>
      <c r="AT108" s="332"/>
      <c r="AU108" s="331"/>
      <c r="AV108" s="332"/>
      <c r="AW108" s="331"/>
      <c r="AX108" s="333"/>
      <c r="AY108" s="334">
        <f t="shared" si="9"/>
        <v>0</v>
      </c>
    </row>
    <row r="109" spans="2:51" ht="22.5" customHeight="1">
      <c r="B109" s="305" t="s">
        <v>305</v>
      </c>
      <c r="C109" s="335" t="s">
        <v>473</v>
      </c>
      <c r="D109" s="336"/>
      <c r="E109" s="337">
        <v>0</v>
      </c>
      <c r="F109" s="338"/>
      <c r="G109" s="339"/>
      <c r="H109" s="343">
        <v>3</v>
      </c>
      <c r="I109" s="330">
        <v>306</v>
      </c>
      <c r="J109" s="340" t="s">
        <v>320</v>
      </c>
      <c r="K109" s="341" t="s">
        <v>56</v>
      </c>
      <c r="L109" s="342">
        <v>2</v>
      </c>
      <c r="M109" s="325" t="s">
        <v>60</v>
      </c>
      <c r="N109" s="325">
        <v>0</v>
      </c>
      <c r="O109" s="325" t="s">
        <v>321</v>
      </c>
      <c r="P109" s="325" t="s">
        <v>322</v>
      </c>
      <c r="Q109" s="325">
        <v>0</v>
      </c>
      <c r="R109" s="325">
        <v>0</v>
      </c>
      <c r="S109" s="325">
        <v>0</v>
      </c>
      <c r="T109" s="320">
        <v>48</v>
      </c>
      <c r="U109" s="320">
        <v>5</v>
      </c>
      <c r="V109" s="317">
        <v>10</v>
      </c>
      <c r="W109" s="316"/>
      <c r="X109" s="316"/>
      <c r="Y109" s="318">
        <v>5</v>
      </c>
      <c r="Z109" s="319">
        <v>10</v>
      </c>
      <c r="AA109" s="317" t="s">
        <v>274</v>
      </c>
      <c r="AB109" s="320">
        <v>440.6400000000001</v>
      </c>
      <c r="AC109" s="321">
        <v>70502.400000000023</v>
      </c>
      <c r="AD109" s="322" t="s">
        <v>223</v>
      </c>
      <c r="AE109" s="323"/>
      <c r="AF109" s="324"/>
      <c r="AG109" s="325"/>
      <c r="AH109" s="135"/>
      <c r="AI109" s="326"/>
      <c r="AJ109" s="327"/>
      <c r="AK109" s="327">
        <f t="shared" si="5"/>
        <v>0</v>
      </c>
      <c r="AL109" s="328">
        <f t="shared" si="6"/>
        <v>0</v>
      </c>
      <c r="AM109" s="329"/>
      <c r="AN109" s="330">
        <f t="shared" si="7"/>
        <v>0</v>
      </c>
      <c r="AO109" s="320"/>
      <c r="AP109" s="321">
        <f t="shared" si="8"/>
        <v>0</v>
      </c>
      <c r="AQ109" s="331"/>
      <c r="AR109" s="332"/>
      <c r="AS109" s="331"/>
      <c r="AT109" s="332"/>
      <c r="AU109" s="331"/>
      <c r="AV109" s="332"/>
      <c r="AW109" s="331"/>
      <c r="AX109" s="333"/>
      <c r="AY109" s="334">
        <f t="shared" si="9"/>
        <v>0</v>
      </c>
    </row>
    <row r="110" spans="2:51" ht="22.5" customHeight="1">
      <c r="B110" s="305" t="s">
        <v>362</v>
      </c>
      <c r="C110" s="335" t="s">
        <v>473</v>
      </c>
      <c r="D110" s="336"/>
      <c r="E110" s="337">
        <v>0</v>
      </c>
      <c r="F110" s="338"/>
      <c r="G110" s="339"/>
      <c r="H110" s="343">
        <v>3</v>
      </c>
      <c r="I110" s="330">
        <v>306</v>
      </c>
      <c r="J110" s="340" t="s">
        <v>504</v>
      </c>
      <c r="K110" s="341" t="s">
        <v>56</v>
      </c>
      <c r="L110" s="342">
        <v>2</v>
      </c>
      <c r="M110" s="325" t="s">
        <v>60</v>
      </c>
      <c r="N110" s="325">
        <v>0</v>
      </c>
      <c r="O110" s="325" t="s">
        <v>321</v>
      </c>
      <c r="P110" s="325" t="s">
        <v>325</v>
      </c>
      <c r="Q110" s="325">
        <v>0</v>
      </c>
      <c r="R110" s="325">
        <v>0</v>
      </c>
      <c r="S110" s="325" t="s">
        <v>235</v>
      </c>
      <c r="T110" s="320">
        <v>48</v>
      </c>
      <c r="U110" s="320">
        <v>1</v>
      </c>
      <c r="V110" s="317">
        <v>2</v>
      </c>
      <c r="W110" s="316"/>
      <c r="X110" s="316"/>
      <c r="Y110" s="318">
        <v>1</v>
      </c>
      <c r="Z110" s="319">
        <v>2</v>
      </c>
      <c r="AA110" s="317" t="s">
        <v>274</v>
      </c>
      <c r="AB110" s="320">
        <v>88.128000000000014</v>
      </c>
      <c r="AC110" s="321">
        <v>14100.480000000003</v>
      </c>
      <c r="AD110" s="322" t="s">
        <v>223</v>
      </c>
      <c r="AE110" s="323"/>
      <c r="AF110" s="324"/>
      <c r="AG110" s="325"/>
      <c r="AH110" s="135"/>
      <c r="AI110" s="326"/>
      <c r="AJ110" s="327"/>
      <c r="AK110" s="327">
        <f t="shared" si="5"/>
        <v>0</v>
      </c>
      <c r="AL110" s="328">
        <f t="shared" si="6"/>
        <v>0</v>
      </c>
      <c r="AM110" s="329"/>
      <c r="AN110" s="330">
        <f t="shared" si="7"/>
        <v>0</v>
      </c>
      <c r="AO110" s="320"/>
      <c r="AP110" s="321">
        <f t="shared" si="8"/>
        <v>0</v>
      </c>
      <c r="AQ110" s="331"/>
      <c r="AR110" s="332"/>
      <c r="AS110" s="331"/>
      <c r="AT110" s="332"/>
      <c r="AU110" s="331"/>
      <c r="AV110" s="332"/>
      <c r="AW110" s="331"/>
      <c r="AX110" s="333"/>
      <c r="AY110" s="334">
        <f t="shared" si="9"/>
        <v>0</v>
      </c>
    </row>
    <row r="111" spans="2:51" ht="22.5" customHeight="1">
      <c r="B111" s="305" t="s">
        <v>342</v>
      </c>
      <c r="C111" s="335" t="s">
        <v>505</v>
      </c>
      <c r="D111" s="336"/>
      <c r="E111" s="337">
        <v>0</v>
      </c>
      <c r="F111" s="338"/>
      <c r="G111" s="339"/>
      <c r="H111" s="343">
        <v>14</v>
      </c>
      <c r="I111" s="330">
        <v>306</v>
      </c>
      <c r="J111" s="340" t="s">
        <v>506</v>
      </c>
      <c r="K111" s="341" t="s">
        <v>56</v>
      </c>
      <c r="L111" s="342">
        <v>2</v>
      </c>
      <c r="M111" s="325" t="s">
        <v>60</v>
      </c>
      <c r="N111" s="325">
        <v>0</v>
      </c>
      <c r="O111" s="325" t="s">
        <v>302</v>
      </c>
      <c r="P111" s="325" t="s">
        <v>303</v>
      </c>
      <c r="Q111" s="325">
        <v>0</v>
      </c>
      <c r="R111" s="325">
        <v>0</v>
      </c>
      <c r="S111" s="325">
        <v>0</v>
      </c>
      <c r="T111" s="320">
        <v>48</v>
      </c>
      <c r="U111" s="320">
        <v>2</v>
      </c>
      <c r="V111" s="317">
        <v>4</v>
      </c>
      <c r="W111" s="316"/>
      <c r="X111" s="316"/>
      <c r="Y111" s="318">
        <v>2</v>
      </c>
      <c r="Z111" s="319">
        <v>4</v>
      </c>
      <c r="AA111" s="317" t="s">
        <v>274</v>
      </c>
      <c r="AB111" s="320">
        <v>822.52800000000002</v>
      </c>
      <c r="AC111" s="321">
        <v>131604.48000000001</v>
      </c>
      <c r="AD111" s="322" t="s">
        <v>223</v>
      </c>
      <c r="AE111" s="323"/>
      <c r="AF111" s="324"/>
      <c r="AG111" s="325"/>
      <c r="AH111" s="135"/>
      <c r="AI111" s="326"/>
      <c r="AJ111" s="327"/>
      <c r="AK111" s="327">
        <f t="shared" si="5"/>
        <v>0</v>
      </c>
      <c r="AL111" s="328">
        <f t="shared" si="6"/>
        <v>0</v>
      </c>
      <c r="AM111" s="329"/>
      <c r="AN111" s="330">
        <f t="shared" si="7"/>
        <v>0</v>
      </c>
      <c r="AO111" s="320"/>
      <c r="AP111" s="321">
        <f t="shared" si="8"/>
        <v>0</v>
      </c>
      <c r="AQ111" s="331"/>
      <c r="AR111" s="332"/>
      <c r="AS111" s="331"/>
      <c r="AT111" s="332"/>
      <c r="AU111" s="331"/>
      <c r="AV111" s="332"/>
      <c r="AW111" s="331"/>
      <c r="AX111" s="333"/>
      <c r="AY111" s="334">
        <f t="shared" si="9"/>
        <v>0</v>
      </c>
    </row>
    <row r="112" spans="2:51" ht="22.5" customHeight="1">
      <c r="B112" s="305" t="s">
        <v>342</v>
      </c>
      <c r="C112" s="335" t="s">
        <v>505</v>
      </c>
      <c r="D112" s="336"/>
      <c r="E112" s="337">
        <v>0</v>
      </c>
      <c r="F112" s="338"/>
      <c r="G112" s="339"/>
      <c r="H112" s="343">
        <v>14</v>
      </c>
      <c r="I112" s="330">
        <v>306</v>
      </c>
      <c r="J112" s="340" t="s">
        <v>507</v>
      </c>
      <c r="K112" s="341" t="s">
        <v>56</v>
      </c>
      <c r="L112" s="342">
        <v>2</v>
      </c>
      <c r="M112" s="325" t="s">
        <v>60</v>
      </c>
      <c r="N112" s="325">
        <v>0</v>
      </c>
      <c r="O112" s="325" t="s">
        <v>309</v>
      </c>
      <c r="P112" s="325" t="s">
        <v>303</v>
      </c>
      <c r="Q112" s="325">
        <v>0</v>
      </c>
      <c r="R112" s="325">
        <v>0</v>
      </c>
      <c r="S112" s="325" t="s">
        <v>235</v>
      </c>
      <c r="T112" s="320">
        <v>48</v>
      </c>
      <c r="U112" s="320">
        <v>1</v>
      </c>
      <c r="V112" s="317">
        <v>2</v>
      </c>
      <c r="W112" s="316"/>
      <c r="X112" s="316"/>
      <c r="Y112" s="318">
        <v>1</v>
      </c>
      <c r="Z112" s="319">
        <v>2</v>
      </c>
      <c r="AA112" s="317" t="s">
        <v>274</v>
      </c>
      <c r="AB112" s="320">
        <v>411.26400000000001</v>
      </c>
      <c r="AC112" s="321">
        <v>65802.240000000005</v>
      </c>
      <c r="AD112" s="322" t="s">
        <v>223</v>
      </c>
      <c r="AE112" s="323"/>
      <c r="AF112" s="324"/>
      <c r="AG112" s="325"/>
      <c r="AH112" s="135"/>
      <c r="AI112" s="326"/>
      <c r="AJ112" s="327"/>
      <c r="AK112" s="327">
        <f t="shared" si="5"/>
        <v>0</v>
      </c>
      <c r="AL112" s="328">
        <f t="shared" si="6"/>
        <v>0</v>
      </c>
      <c r="AM112" s="329"/>
      <c r="AN112" s="330">
        <f t="shared" si="7"/>
        <v>0</v>
      </c>
      <c r="AO112" s="320"/>
      <c r="AP112" s="321">
        <f t="shared" si="8"/>
        <v>0</v>
      </c>
      <c r="AQ112" s="331"/>
      <c r="AR112" s="332"/>
      <c r="AS112" s="331"/>
      <c r="AT112" s="332"/>
      <c r="AU112" s="331"/>
      <c r="AV112" s="332"/>
      <c r="AW112" s="331"/>
      <c r="AX112" s="333"/>
      <c r="AY112" s="334">
        <f t="shared" si="9"/>
        <v>0</v>
      </c>
    </row>
    <row r="113" spans="2:51" ht="22.5" customHeight="1">
      <c r="B113" s="305" t="s">
        <v>342</v>
      </c>
      <c r="C113" s="335" t="s">
        <v>414</v>
      </c>
      <c r="D113" s="345"/>
      <c r="E113" s="337">
        <v>0</v>
      </c>
      <c r="F113" s="338"/>
      <c r="G113" s="339"/>
      <c r="H113" s="343">
        <v>1</v>
      </c>
      <c r="I113" s="330">
        <v>306</v>
      </c>
      <c r="J113" s="340" t="s">
        <v>508</v>
      </c>
      <c r="K113" s="341" t="s">
        <v>397</v>
      </c>
      <c r="L113" s="342">
        <v>1</v>
      </c>
      <c r="M113" s="325" t="s">
        <v>398</v>
      </c>
      <c r="N113" s="325" t="s">
        <v>399</v>
      </c>
      <c r="O113" s="325" t="s">
        <v>400</v>
      </c>
      <c r="P113" s="325" t="s">
        <v>401</v>
      </c>
      <c r="Q113" s="325" t="s">
        <v>252</v>
      </c>
      <c r="R113" s="325" t="s">
        <v>402</v>
      </c>
      <c r="S113" s="325">
        <v>0</v>
      </c>
      <c r="T113" s="320">
        <v>11</v>
      </c>
      <c r="U113" s="320">
        <v>1</v>
      </c>
      <c r="V113" s="317">
        <v>1</v>
      </c>
      <c r="W113" s="316"/>
      <c r="X113" s="316"/>
      <c r="Y113" s="318">
        <v>1</v>
      </c>
      <c r="Z113" s="319">
        <v>1</v>
      </c>
      <c r="AA113" s="317" t="s">
        <v>403</v>
      </c>
      <c r="AB113" s="320">
        <v>3.3659999999999997</v>
      </c>
      <c r="AC113" s="321">
        <v>538.55999999999995</v>
      </c>
      <c r="AD113" s="322" t="s">
        <v>32</v>
      </c>
      <c r="AE113" s="323"/>
      <c r="AF113" s="324"/>
      <c r="AG113" s="325"/>
      <c r="AH113" s="135"/>
      <c r="AI113" s="326"/>
      <c r="AJ113" s="327"/>
      <c r="AK113" s="327">
        <f t="shared" si="5"/>
        <v>0</v>
      </c>
      <c r="AL113" s="328">
        <f t="shared" si="6"/>
        <v>0</v>
      </c>
      <c r="AM113" s="329"/>
      <c r="AN113" s="330">
        <f t="shared" si="7"/>
        <v>0</v>
      </c>
      <c r="AO113" s="320"/>
      <c r="AP113" s="321">
        <f t="shared" si="8"/>
        <v>0</v>
      </c>
      <c r="AQ113" s="331"/>
      <c r="AR113" s="332"/>
      <c r="AS113" s="331"/>
      <c r="AT113" s="332"/>
      <c r="AU113" s="331"/>
      <c r="AV113" s="332"/>
      <c r="AW113" s="331"/>
      <c r="AX113" s="333"/>
      <c r="AY113" s="334">
        <f t="shared" si="9"/>
        <v>0</v>
      </c>
    </row>
    <row r="114" spans="2:51" ht="22.5" customHeight="1">
      <c r="B114" s="305"/>
      <c r="C114" s="335"/>
      <c r="D114" s="336"/>
      <c r="E114" s="337">
        <v>0</v>
      </c>
      <c r="F114" s="338"/>
      <c r="G114" s="339"/>
      <c r="H114" s="343"/>
      <c r="I114" s="330"/>
      <c r="J114" s="340" t="s">
        <v>509</v>
      </c>
      <c r="K114" s="314" t="s">
        <v>197</v>
      </c>
      <c r="L114" s="288" t="s">
        <v>198</v>
      </c>
      <c r="M114" s="315">
        <v>0</v>
      </c>
      <c r="N114" s="315">
        <v>0</v>
      </c>
      <c r="O114" s="315">
        <v>0</v>
      </c>
      <c r="P114" s="315">
        <v>0</v>
      </c>
      <c r="Q114" s="315">
        <v>0</v>
      </c>
      <c r="R114" s="315">
        <v>0</v>
      </c>
      <c r="S114" s="315">
        <v>0</v>
      </c>
      <c r="T114" s="316" t="s">
        <v>197</v>
      </c>
      <c r="U114" s="316"/>
      <c r="V114" s="317">
        <v>0</v>
      </c>
      <c r="W114" s="316"/>
      <c r="X114" s="316"/>
      <c r="Y114" s="318" t="s">
        <v>198</v>
      </c>
      <c r="Z114" s="319" t="s">
        <v>198</v>
      </c>
      <c r="AA114" s="317">
        <v>0</v>
      </c>
      <c r="AB114" s="316" t="s">
        <v>198</v>
      </c>
      <c r="AC114" s="346" t="s">
        <v>198</v>
      </c>
      <c r="AD114" s="347">
        <v>0</v>
      </c>
      <c r="AE114" s="348"/>
      <c r="AF114" s="349"/>
      <c r="AG114" s="315"/>
      <c r="AH114" s="136"/>
      <c r="AI114" s="350"/>
      <c r="AJ114" s="318"/>
      <c r="AK114" s="318"/>
      <c r="AL114" s="351"/>
      <c r="AM114" s="352"/>
      <c r="AN114" s="312"/>
      <c r="AO114" s="316"/>
      <c r="AP114" s="346"/>
      <c r="AQ114" s="331"/>
      <c r="AR114" s="332"/>
      <c r="AS114" s="331"/>
      <c r="AT114" s="332"/>
      <c r="AU114" s="331"/>
      <c r="AV114" s="332"/>
      <c r="AW114" s="331"/>
      <c r="AX114" s="333"/>
      <c r="AY114" s="353"/>
    </row>
    <row r="115" spans="2:51" ht="22.5" customHeight="1">
      <c r="B115" s="305" t="s">
        <v>163</v>
      </c>
      <c r="C115" s="335" t="s">
        <v>164</v>
      </c>
      <c r="D115" s="336" t="s">
        <v>510</v>
      </c>
      <c r="E115" s="337" t="s">
        <v>511</v>
      </c>
      <c r="F115" s="338"/>
      <c r="G115" s="339"/>
      <c r="H115" s="343">
        <v>3</v>
      </c>
      <c r="I115" s="330">
        <v>306</v>
      </c>
      <c r="J115" s="340" t="s">
        <v>512</v>
      </c>
      <c r="K115" s="341" t="s">
        <v>262</v>
      </c>
      <c r="L115" s="342">
        <v>1</v>
      </c>
      <c r="M115" s="325" t="s">
        <v>384</v>
      </c>
      <c r="N115" s="325">
        <v>0</v>
      </c>
      <c r="O115" s="325">
        <v>0</v>
      </c>
      <c r="P115" s="325" t="s">
        <v>513</v>
      </c>
      <c r="Q115" s="325" t="s">
        <v>514</v>
      </c>
      <c r="R115" s="325" t="s">
        <v>515</v>
      </c>
      <c r="S115" s="325">
        <v>0</v>
      </c>
      <c r="T115" s="320">
        <v>275</v>
      </c>
      <c r="U115" s="320">
        <v>5</v>
      </c>
      <c r="V115" s="317">
        <v>5</v>
      </c>
      <c r="W115" s="316"/>
      <c r="X115" s="316"/>
      <c r="Y115" s="318">
        <v>5</v>
      </c>
      <c r="Z115" s="319">
        <v>5</v>
      </c>
      <c r="AA115" s="317">
        <v>0</v>
      </c>
      <c r="AB115" s="320">
        <v>1262.25</v>
      </c>
      <c r="AC115" s="321">
        <v>201960</v>
      </c>
      <c r="AD115" s="322" t="s">
        <v>32</v>
      </c>
      <c r="AE115" s="323"/>
      <c r="AF115" s="324"/>
      <c r="AG115" s="325"/>
      <c r="AH115" s="135"/>
      <c r="AI115" s="326"/>
      <c r="AJ115" s="327"/>
      <c r="AK115" s="327">
        <f t="shared" si="5"/>
        <v>0</v>
      </c>
      <c r="AL115" s="328">
        <f t="shared" si="6"/>
        <v>0</v>
      </c>
      <c r="AM115" s="329"/>
      <c r="AN115" s="330">
        <f t="shared" si="7"/>
        <v>0</v>
      </c>
      <c r="AO115" s="320"/>
      <c r="AP115" s="321">
        <f t="shared" si="8"/>
        <v>0</v>
      </c>
      <c r="AQ115" s="331"/>
      <c r="AR115" s="332"/>
      <c r="AS115" s="331"/>
      <c r="AT115" s="332"/>
      <c r="AU115" s="331"/>
      <c r="AV115" s="332"/>
      <c r="AW115" s="331"/>
      <c r="AX115" s="333"/>
      <c r="AY115" s="334">
        <f t="shared" si="9"/>
        <v>0</v>
      </c>
    </row>
    <row r="116" spans="2:51" ht="22.5" customHeight="1">
      <c r="B116" s="305" t="s">
        <v>163</v>
      </c>
      <c r="C116" s="335" t="s">
        <v>516</v>
      </c>
      <c r="D116" s="336" t="s">
        <v>271</v>
      </c>
      <c r="E116" s="337">
        <v>0</v>
      </c>
      <c r="F116" s="338"/>
      <c r="G116" s="339"/>
      <c r="H116" s="343">
        <v>3</v>
      </c>
      <c r="I116" s="330">
        <v>306</v>
      </c>
      <c r="J116" s="340" t="s">
        <v>517</v>
      </c>
      <c r="K116" s="341" t="s">
        <v>518</v>
      </c>
      <c r="L116" s="342">
        <v>1</v>
      </c>
      <c r="M116" s="325" t="s">
        <v>519</v>
      </c>
      <c r="N116" s="325">
        <v>0</v>
      </c>
      <c r="O116" s="325" t="s">
        <v>520</v>
      </c>
      <c r="P116" s="325" t="s">
        <v>257</v>
      </c>
      <c r="Q116" s="325" t="s">
        <v>521</v>
      </c>
      <c r="R116" s="325" t="s">
        <v>522</v>
      </c>
      <c r="S116" s="325">
        <v>0</v>
      </c>
      <c r="T116" s="320">
        <v>18</v>
      </c>
      <c r="U116" s="320">
        <v>0</v>
      </c>
      <c r="V116" s="317">
        <v>0</v>
      </c>
      <c r="W116" s="316"/>
      <c r="X116" s="316"/>
      <c r="Y116" s="318">
        <v>0</v>
      </c>
      <c r="Z116" s="319">
        <v>0</v>
      </c>
      <c r="AA116" s="317">
        <v>0</v>
      </c>
      <c r="AB116" s="320" t="s">
        <v>275</v>
      </c>
      <c r="AC116" s="321" t="s">
        <v>275</v>
      </c>
      <c r="AD116" s="322" t="s">
        <v>276</v>
      </c>
      <c r="AE116" s="323"/>
      <c r="AF116" s="324"/>
      <c r="AG116" s="325"/>
      <c r="AH116" s="135"/>
      <c r="AI116" s="326"/>
      <c r="AJ116" s="327"/>
      <c r="AK116" s="327"/>
      <c r="AL116" s="328"/>
      <c r="AM116" s="329"/>
      <c r="AN116" s="330"/>
      <c r="AO116" s="320"/>
      <c r="AP116" s="321"/>
      <c r="AQ116" s="331"/>
      <c r="AR116" s="332"/>
      <c r="AS116" s="331"/>
      <c r="AT116" s="332"/>
      <c r="AU116" s="331"/>
      <c r="AV116" s="332"/>
      <c r="AW116" s="331"/>
      <c r="AX116" s="333"/>
      <c r="AY116" s="334"/>
    </row>
    <row r="117" spans="2:51" ht="22.5" customHeight="1">
      <c r="B117" s="305"/>
      <c r="C117" s="335"/>
      <c r="D117" s="345"/>
      <c r="E117" s="337">
        <v>0</v>
      </c>
      <c r="F117" s="338"/>
      <c r="G117" s="339"/>
      <c r="H117" s="343"/>
      <c r="I117" s="330"/>
      <c r="J117" s="340" t="s">
        <v>523</v>
      </c>
      <c r="K117" s="314" t="s">
        <v>197</v>
      </c>
      <c r="L117" s="288" t="s">
        <v>198</v>
      </c>
      <c r="M117" s="315">
        <v>0</v>
      </c>
      <c r="N117" s="315">
        <v>0</v>
      </c>
      <c r="O117" s="315">
        <v>0</v>
      </c>
      <c r="P117" s="315">
        <v>0</v>
      </c>
      <c r="Q117" s="315">
        <v>0</v>
      </c>
      <c r="R117" s="315">
        <v>0</v>
      </c>
      <c r="S117" s="315">
        <v>0</v>
      </c>
      <c r="T117" s="316" t="s">
        <v>197</v>
      </c>
      <c r="U117" s="316"/>
      <c r="V117" s="317">
        <v>0</v>
      </c>
      <c r="W117" s="316"/>
      <c r="X117" s="316"/>
      <c r="Y117" s="318" t="s">
        <v>198</v>
      </c>
      <c r="Z117" s="319" t="s">
        <v>198</v>
      </c>
      <c r="AA117" s="317">
        <v>0</v>
      </c>
      <c r="AB117" s="316" t="s">
        <v>198</v>
      </c>
      <c r="AC117" s="346" t="s">
        <v>198</v>
      </c>
      <c r="AD117" s="347"/>
      <c r="AE117" s="348"/>
      <c r="AF117" s="349"/>
      <c r="AG117" s="315"/>
      <c r="AH117" s="136"/>
      <c r="AI117" s="350"/>
      <c r="AJ117" s="318"/>
      <c r="AK117" s="318"/>
      <c r="AL117" s="351"/>
      <c r="AM117" s="352"/>
      <c r="AN117" s="312"/>
      <c r="AO117" s="316"/>
      <c r="AP117" s="346"/>
      <c r="AQ117" s="331"/>
      <c r="AR117" s="332"/>
      <c r="AS117" s="331"/>
      <c r="AT117" s="332"/>
      <c r="AU117" s="331"/>
      <c r="AV117" s="332"/>
      <c r="AW117" s="331"/>
      <c r="AX117" s="333"/>
      <c r="AY117" s="353"/>
    </row>
    <row r="118" spans="2:51" ht="22.5" customHeight="1">
      <c r="B118" s="305"/>
      <c r="C118" s="335"/>
      <c r="D118" s="336"/>
      <c r="E118" s="337">
        <v>0</v>
      </c>
      <c r="F118" s="338"/>
      <c r="G118" s="339"/>
      <c r="H118" s="343"/>
      <c r="I118" s="330"/>
      <c r="J118" s="340" t="s">
        <v>524</v>
      </c>
      <c r="K118" s="314" t="s">
        <v>197</v>
      </c>
      <c r="L118" s="288" t="s">
        <v>198</v>
      </c>
      <c r="M118" s="315">
        <v>0</v>
      </c>
      <c r="N118" s="315">
        <v>0</v>
      </c>
      <c r="O118" s="315">
        <v>0</v>
      </c>
      <c r="P118" s="315">
        <v>0</v>
      </c>
      <c r="Q118" s="315">
        <v>0</v>
      </c>
      <c r="R118" s="315">
        <v>0</v>
      </c>
      <c r="S118" s="315">
        <v>0</v>
      </c>
      <c r="T118" s="316" t="s">
        <v>197</v>
      </c>
      <c r="U118" s="316"/>
      <c r="V118" s="317">
        <v>0</v>
      </c>
      <c r="W118" s="316"/>
      <c r="X118" s="316"/>
      <c r="Y118" s="318" t="s">
        <v>198</v>
      </c>
      <c r="Z118" s="319" t="s">
        <v>198</v>
      </c>
      <c r="AA118" s="317">
        <v>0</v>
      </c>
      <c r="AB118" s="316" t="s">
        <v>198</v>
      </c>
      <c r="AC118" s="346" t="s">
        <v>198</v>
      </c>
      <c r="AD118" s="347">
        <v>0</v>
      </c>
      <c r="AE118" s="348"/>
      <c r="AF118" s="349"/>
      <c r="AG118" s="315"/>
      <c r="AH118" s="136"/>
      <c r="AI118" s="350"/>
      <c r="AJ118" s="318"/>
      <c r="AK118" s="318"/>
      <c r="AL118" s="351"/>
      <c r="AM118" s="352"/>
      <c r="AN118" s="312"/>
      <c r="AO118" s="316"/>
      <c r="AP118" s="346"/>
      <c r="AQ118" s="331"/>
      <c r="AR118" s="332"/>
      <c r="AS118" s="331"/>
      <c r="AT118" s="332"/>
      <c r="AU118" s="331"/>
      <c r="AV118" s="332"/>
      <c r="AW118" s="331"/>
      <c r="AX118" s="333"/>
      <c r="AY118" s="353"/>
    </row>
    <row r="119" spans="2:51" ht="22.5" customHeight="1" thickBot="1">
      <c r="B119" s="361"/>
      <c r="C119" s="362"/>
      <c r="D119" s="363"/>
      <c r="E119" s="364">
        <v>0</v>
      </c>
      <c r="F119" s="365"/>
      <c r="G119" s="366"/>
      <c r="H119" s="367"/>
      <c r="I119" s="368"/>
      <c r="J119" s="369" t="s">
        <v>524</v>
      </c>
      <c r="K119" s="370" t="s">
        <v>197</v>
      </c>
      <c r="L119" s="371" t="s">
        <v>198</v>
      </c>
      <c r="M119" s="372">
        <v>0</v>
      </c>
      <c r="N119" s="372">
        <v>0</v>
      </c>
      <c r="O119" s="372">
        <v>0</v>
      </c>
      <c r="P119" s="372">
        <v>0</v>
      </c>
      <c r="Q119" s="372">
        <v>0</v>
      </c>
      <c r="R119" s="372">
        <v>0</v>
      </c>
      <c r="S119" s="372">
        <v>0</v>
      </c>
      <c r="T119" s="373" t="s">
        <v>197</v>
      </c>
      <c r="U119" s="373"/>
      <c r="V119" s="317">
        <v>0</v>
      </c>
      <c r="W119" s="374"/>
      <c r="X119" s="374"/>
      <c r="Y119" s="375" t="s">
        <v>198</v>
      </c>
      <c r="Z119" s="376" t="s">
        <v>198</v>
      </c>
      <c r="AA119" s="377">
        <v>0</v>
      </c>
      <c r="AB119" s="373" t="s">
        <v>198</v>
      </c>
      <c r="AC119" s="378" t="s">
        <v>198</v>
      </c>
      <c r="AD119" s="379">
        <v>0</v>
      </c>
      <c r="AE119" s="380"/>
      <c r="AF119" s="381"/>
      <c r="AG119" s="372"/>
      <c r="AH119" s="137"/>
      <c r="AI119" s="382"/>
      <c r="AJ119" s="383"/>
      <c r="AK119" s="383"/>
      <c r="AL119" s="384"/>
      <c r="AM119" s="385"/>
      <c r="AN119" s="368"/>
      <c r="AO119" s="373"/>
      <c r="AP119" s="378"/>
      <c r="AQ119" s="386"/>
      <c r="AR119" s="387"/>
      <c r="AS119" s="386"/>
      <c r="AT119" s="387"/>
      <c r="AU119" s="386"/>
      <c r="AV119" s="387"/>
      <c r="AW119" s="386"/>
      <c r="AX119" s="388"/>
      <c r="AY119" s="389"/>
    </row>
    <row r="120" spans="2:51" ht="30" customHeight="1" thickTop="1">
      <c r="K120" s="390"/>
      <c r="L120" s="390"/>
      <c r="M120" s="390"/>
      <c r="N120" s="390"/>
      <c r="O120" s="390"/>
      <c r="P120" s="390"/>
      <c r="Q120" s="390"/>
      <c r="R120" s="390"/>
      <c r="S120" s="390"/>
      <c r="T120" s="390"/>
      <c r="U120" s="390"/>
      <c r="V120" s="390"/>
      <c r="W120" s="390"/>
      <c r="X120" s="390"/>
      <c r="Y120" s="390"/>
      <c r="Z120" s="390"/>
      <c r="AA120" s="390"/>
      <c r="AB120" s="391" t="s">
        <v>41</v>
      </c>
      <c r="AC120" s="391" t="s">
        <v>525</v>
      </c>
      <c r="AE120" s="390"/>
      <c r="AF120" s="390"/>
      <c r="AG120" s="390"/>
      <c r="AH120" s="390"/>
      <c r="AI120" s="390"/>
      <c r="AJ120" s="392"/>
      <c r="AK120" s="393" t="s">
        <v>183</v>
      </c>
      <c r="AL120" s="393" t="s">
        <v>184</v>
      </c>
      <c r="AM120" s="394" t="s">
        <v>28</v>
      </c>
      <c r="AN120" s="30">
        <f>SUM(AN10:AN119)</f>
        <v>0</v>
      </c>
      <c r="AO120" s="395" t="s">
        <v>29</v>
      </c>
      <c r="AP120" s="30">
        <f>SUM(AP10:AP119)</f>
        <v>0</v>
      </c>
      <c r="AQ120" s="395" t="s">
        <v>72</v>
      </c>
      <c r="AR120" s="30">
        <f>SUM(AQ10:AQ119)</f>
        <v>0</v>
      </c>
      <c r="AS120" s="396" t="s">
        <v>80</v>
      </c>
      <c r="AT120" s="30">
        <f>SUM(AS10:AS119)</f>
        <v>0</v>
      </c>
      <c r="AU120" s="396" t="s">
        <v>81</v>
      </c>
      <c r="AV120" s="30">
        <f>SUM(AU10:AU119)</f>
        <v>0</v>
      </c>
      <c r="AW120" s="396" t="s">
        <v>82</v>
      </c>
      <c r="AX120" s="30">
        <f>SUM(AW10:AW119)</f>
        <v>0</v>
      </c>
      <c r="AY120" s="448" t="s">
        <v>526</v>
      </c>
    </row>
    <row r="121" spans="2:51" ht="15" customHeight="1" thickBot="1">
      <c r="AB121" s="397" t="s">
        <v>527</v>
      </c>
      <c r="AC121" s="398">
        <v>10</v>
      </c>
      <c r="AK121" s="399" t="s">
        <v>527</v>
      </c>
      <c r="AL121" s="399">
        <f>$D$4</f>
        <v>10</v>
      </c>
      <c r="AM121" s="400"/>
      <c r="AN121" s="395"/>
      <c r="AO121" s="395"/>
      <c r="AP121" s="30"/>
      <c r="AY121" s="449"/>
    </row>
    <row r="122" spans="2:51" s="403" customFormat="1" ht="33" customHeight="1" thickTop="1" thickBot="1">
      <c r="B122" s="401"/>
      <c r="C122" s="401"/>
      <c r="D122" s="402"/>
      <c r="E122" s="402"/>
      <c r="F122" s="402"/>
      <c r="G122" s="402"/>
      <c r="AB122" s="97">
        <v>83809.763999999952</v>
      </c>
      <c r="AC122" s="86">
        <v>13409562.239999998</v>
      </c>
      <c r="AD122" s="42"/>
      <c r="AE122" s="42"/>
      <c r="AF122" s="42"/>
      <c r="AG122" s="42"/>
      <c r="AH122" s="42"/>
      <c r="AI122" s="42"/>
      <c r="AJ122" s="42"/>
      <c r="AK122" s="98">
        <f t="array" ref="AK122">SUM(IF(ISERROR(AK10:AK119),0,(AK10:AK119)))</f>
        <v>0</v>
      </c>
      <c r="AL122" s="65">
        <f t="array" ref="AL122">SUM(IF(ISERROR(AL10:AL119),0,(AL10:AL119)))</f>
        <v>0</v>
      </c>
      <c r="AM122" s="213"/>
      <c r="AN122" s="45"/>
      <c r="AO122" s="395"/>
      <c r="AP122" s="30"/>
      <c r="AQ122" s="404"/>
      <c r="AR122" s="404"/>
      <c r="AS122" s="404"/>
      <c r="AT122" s="404"/>
      <c r="AU122" s="404"/>
      <c r="AV122" s="404"/>
      <c r="AW122" s="404"/>
      <c r="AX122" s="404"/>
      <c r="AY122" s="41">
        <f t="array" ref="AY122">SUM(IF(ISERROR(AY10:AY119),0,(AY10:AY119)))</f>
        <v>0</v>
      </c>
    </row>
    <row r="123" spans="2:51" s="403" customFormat="1" ht="39.950000000000003" customHeight="1" thickTop="1" thickBot="1">
      <c r="B123" s="401"/>
      <c r="C123" s="401"/>
      <c r="D123" s="402"/>
      <c r="E123" s="402"/>
      <c r="F123" s="402"/>
      <c r="G123" s="402"/>
      <c r="AB123" s="87"/>
      <c r="AC123" s="88"/>
      <c r="AD123" s="42"/>
      <c r="AE123" s="42"/>
      <c r="AF123" s="42"/>
      <c r="AG123" s="42"/>
      <c r="AH123" s="42"/>
      <c r="AI123" s="42"/>
      <c r="AJ123" s="42"/>
      <c r="AK123" s="87"/>
      <c r="AL123" s="88"/>
      <c r="AM123" s="48"/>
      <c r="AN123" s="45"/>
      <c r="AO123" s="395"/>
      <c r="AP123" s="30"/>
      <c r="AQ123" s="404"/>
      <c r="AR123" s="404"/>
      <c r="AS123" s="404"/>
      <c r="AT123" s="404"/>
      <c r="AU123" s="404"/>
      <c r="AV123" s="404"/>
      <c r="AW123" s="404"/>
      <c r="AX123" s="404"/>
      <c r="AY123" s="405" t="s">
        <v>191</v>
      </c>
    </row>
    <row r="124" spans="2:51" s="403" customFormat="1" ht="33" customHeight="1" thickTop="1" thickBot="1">
      <c r="B124" s="401"/>
      <c r="C124" s="401"/>
      <c r="D124" s="402"/>
      <c r="E124" s="402"/>
      <c r="F124" s="402"/>
      <c r="G124" s="402"/>
      <c r="AB124" s="87"/>
      <c r="AC124" s="88"/>
      <c r="AD124" s="42"/>
      <c r="AE124" s="42"/>
      <c r="AF124" s="42"/>
      <c r="AG124" s="42"/>
      <c r="AH124" s="42"/>
      <c r="AI124" s="42"/>
      <c r="AJ124" s="42"/>
      <c r="AK124" s="406" t="s">
        <v>186</v>
      </c>
      <c r="AL124" s="407" t="s">
        <v>187</v>
      </c>
      <c r="AM124" s="48"/>
      <c r="AN124" s="45"/>
      <c r="AO124" s="395"/>
      <c r="AP124" s="30"/>
      <c r="AQ124" s="404"/>
      <c r="AR124" s="404"/>
      <c r="AS124" s="404"/>
      <c r="AT124" s="404"/>
      <c r="AU124" s="404"/>
      <c r="AV124" s="404"/>
      <c r="AW124" s="404"/>
      <c r="AX124" s="404"/>
      <c r="AY124" s="41">
        <f>AY122*1.1</f>
        <v>0</v>
      </c>
    </row>
    <row r="125" spans="2:51" s="403" customFormat="1" ht="22.5" customHeight="1" thickTop="1" thickBot="1">
      <c r="B125" s="401"/>
      <c r="C125" s="401"/>
      <c r="D125" s="402"/>
      <c r="E125" s="402"/>
      <c r="F125" s="402"/>
      <c r="G125" s="402"/>
      <c r="AB125" s="39"/>
      <c r="AC125" s="42"/>
      <c r="AD125" s="42"/>
      <c r="AE125" s="42"/>
      <c r="AF125" s="42"/>
      <c r="AG125" s="42"/>
      <c r="AH125" s="42"/>
      <c r="AI125" s="42"/>
      <c r="AJ125" s="42"/>
      <c r="AK125" s="408">
        <f>$D$4</f>
        <v>10</v>
      </c>
      <c r="AL125" s="409">
        <f>$D$4</f>
        <v>10</v>
      </c>
      <c r="AM125" s="44"/>
      <c r="AN125" s="42"/>
      <c r="AO125" s="46"/>
      <c r="AP125" s="42"/>
      <c r="AQ125" s="404"/>
      <c r="AR125" s="404"/>
      <c r="AS125" s="404"/>
      <c r="AT125" s="404"/>
      <c r="AU125" s="404"/>
      <c r="AV125" s="404"/>
      <c r="AW125" s="404"/>
      <c r="AX125" s="404"/>
    </row>
    <row r="126" spans="2:51" ht="39.950000000000003" customHeight="1" thickTop="1" thickBot="1">
      <c r="AB126" s="410"/>
      <c r="AC126" s="43"/>
      <c r="AD126" s="410"/>
      <c r="AE126" s="410"/>
      <c r="AF126" s="410"/>
      <c r="AG126" s="410"/>
      <c r="AH126" s="410"/>
      <c r="AI126" s="410"/>
      <c r="AJ126" s="410"/>
      <c r="AK126" s="65">
        <f>AC122-AL122</f>
        <v>13409562.239999998</v>
      </c>
      <c r="AL126" s="86">
        <v>1638623.2</v>
      </c>
      <c r="AM126" s="411"/>
      <c r="AN126" s="412"/>
      <c r="AO126" s="450"/>
      <c r="AP126" s="450"/>
      <c r="AV126" s="413"/>
      <c r="AW126" s="413"/>
      <c r="AX126" s="413"/>
    </row>
    <row r="127" spans="2:51" ht="37.5" customHeight="1" thickTop="1">
      <c r="AM127" s="414"/>
      <c r="AV127" s="413"/>
      <c r="AW127" s="445"/>
      <c r="AX127" s="445"/>
    </row>
    <row r="128" spans="2:51" ht="39.950000000000003" customHeight="1">
      <c r="AV128" s="413"/>
      <c r="AW128" s="445"/>
      <c r="AX128" s="445"/>
    </row>
    <row r="129" spans="48:50" ht="37.5" customHeight="1">
      <c r="AV129" s="413"/>
      <c r="AW129" s="445"/>
      <c r="AX129" s="445"/>
    </row>
  </sheetData>
  <autoFilter ref="B8:AL126"/>
  <mergeCells count="28">
    <mergeCell ref="B8:B9"/>
    <mergeCell ref="C8:C9"/>
    <mergeCell ref="D8:D9"/>
    <mergeCell ref="E8:E9"/>
    <mergeCell ref="J8:J9"/>
    <mergeCell ref="Q8:Q9"/>
    <mergeCell ref="J7:AC7"/>
    <mergeCell ref="AD7:AL7"/>
    <mergeCell ref="AM7:AN7"/>
    <mergeCell ref="AO7:AP7"/>
    <mergeCell ref="K8:K9"/>
    <mergeCell ref="L8:L9"/>
    <mergeCell ref="M8:M9"/>
    <mergeCell ref="N8:N9"/>
    <mergeCell ref="O8:O9"/>
    <mergeCell ref="P8:P9"/>
    <mergeCell ref="AW129:AX129"/>
    <mergeCell ref="R8:R9"/>
    <mergeCell ref="S8:S9"/>
    <mergeCell ref="AA8:AA9"/>
    <mergeCell ref="AD8:AD9"/>
    <mergeCell ref="AE8:AE9"/>
    <mergeCell ref="AF8:AF9"/>
    <mergeCell ref="AG8:AG9"/>
    <mergeCell ref="AY120:AY121"/>
    <mergeCell ref="AO126:AP126"/>
    <mergeCell ref="AW127:AX127"/>
    <mergeCell ref="AW128:AX128"/>
  </mergeCells>
  <phoneticPr fontId="105"/>
  <conditionalFormatting sqref="Y10 Y40:Y41 AJ40:AJ41 AJ44 Y44 Y12 Y46:Y64 AJ46:AJ64 Y17:Y38 AJ17:AJ38 Y66:Y85 AJ66:AJ85 AJ87:AJ89 Y87:Y89 Y91:Y99 AJ91:AJ99 Y101:Y103 AJ101:AJ103 Y117:Y119 AJ117:AJ119 AJ106:AJ114 Y106:Y114">
    <cfRule type="expression" dxfId="21" priority="22">
      <formula>Y10="手入力"</formula>
    </cfRule>
  </conditionalFormatting>
  <conditionalFormatting sqref="AJ10 AJ12">
    <cfRule type="expression" dxfId="20" priority="21">
      <formula>AJ10="手入力"</formula>
    </cfRule>
  </conditionalFormatting>
  <conditionalFormatting sqref="Y13:Y14">
    <cfRule type="expression" dxfId="19" priority="20">
      <formula>Y13="手入力"</formula>
    </cfRule>
  </conditionalFormatting>
  <conditionalFormatting sqref="AJ13:AJ14">
    <cfRule type="expression" dxfId="18" priority="19">
      <formula>AJ13="手入力"</formula>
    </cfRule>
  </conditionalFormatting>
  <conditionalFormatting sqref="Y115:Y116">
    <cfRule type="expression" dxfId="17" priority="18">
      <formula>Y115="手入力"</formula>
    </cfRule>
  </conditionalFormatting>
  <conditionalFormatting sqref="AJ115:AJ116">
    <cfRule type="expression" dxfId="16" priority="17">
      <formula>AJ115="手入力"</formula>
    </cfRule>
  </conditionalFormatting>
  <conditionalFormatting sqref="Y16">
    <cfRule type="expression" dxfId="15" priority="16">
      <formula>Y16="手入力"</formula>
    </cfRule>
  </conditionalFormatting>
  <conditionalFormatting sqref="AJ16">
    <cfRule type="expression" dxfId="14" priority="15">
      <formula>AJ16="手入力"</formula>
    </cfRule>
  </conditionalFormatting>
  <conditionalFormatting sqref="AJ39 Y39">
    <cfRule type="expression" dxfId="13" priority="14">
      <formula>Y39="手入力"</formula>
    </cfRule>
  </conditionalFormatting>
  <conditionalFormatting sqref="AJ42 Y42">
    <cfRule type="expression" dxfId="12" priority="13">
      <formula>Y42="手入力"</formula>
    </cfRule>
  </conditionalFormatting>
  <conditionalFormatting sqref="AJ45 Y45">
    <cfRule type="expression" dxfId="11" priority="12">
      <formula>Y45="手入力"</formula>
    </cfRule>
  </conditionalFormatting>
  <conditionalFormatting sqref="Y11 AJ11">
    <cfRule type="expression" dxfId="10" priority="11">
      <formula>Y11="手入力"</formula>
    </cfRule>
  </conditionalFormatting>
  <conditionalFormatting sqref="Y90 AJ90">
    <cfRule type="expression" dxfId="9" priority="10">
      <formula>Y90="手入力"</formula>
    </cfRule>
  </conditionalFormatting>
  <conditionalFormatting sqref="Y100 AJ100">
    <cfRule type="expression" dxfId="8" priority="9">
      <formula>Y100="手入力"</formula>
    </cfRule>
  </conditionalFormatting>
  <conditionalFormatting sqref="Y100 AJ100">
    <cfRule type="expression" dxfId="7" priority="8">
      <formula>Y100="手入力"</formula>
    </cfRule>
  </conditionalFormatting>
  <conditionalFormatting sqref="Y15">
    <cfRule type="expression" dxfId="6" priority="7">
      <formula>Y15="手入力"</formula>
    </cfRule>
  </conditionalFormatting>
  <conditionalFormatting sqref="AJ15">
    <cfRule type="expression" dxfId="5" priority="6">
      <formula>AJ15="手入力"</formula>
    </cfRule>
  </conditionalFormatting>
  <conditionalFormatting sqref="Y43 AJ43">
    <cfRule type="expression" dxfId="4" priority="5">
      <formula>Y43="手入力"</formula>
    </cfRule>
  </conditionalFormatting>
  <conditionalFormatting sqref="Y65 AJ65">
    <cfRule type="expression" dxfId="3" priority="4">
      <formula>Y65="手入力"</formula>
    </cfRule>
  </conditionalFormatting>
  <conditionalFormatting sqref="AJ80:AJ81 Y80:Y81">
    <cfRule type="expression" dxfId="2" priority="3">
      <formula>Y80="手入力"</formula>
    </cfRule>
  </conditionalFormatting>
  <conditionalFormatting sqref="Y86 AJ86">
    <cfRule type="expression" dxfId="1" priority="2">
      <formula>Y86="手入力"</formula>
    </cfRule>
  </conditionalFormatting>
  <conditionalFormatting sqref="Y104:Y105 AJ104:AJ105">
    <cfRule type="expression" dxfId="0" priority="1">
      <formula>Y104="手入力"</formula>
    </cfRule>
  </conditionalFormatting>
  <printOptions horizontalCentered="1"/>
  <pageMargins left="0.78740157480314965" right="0" top="0.39370078740157483" bottom="0.39370078740157483" header="0.31496062992125984" footer="0.31496062992125984"/>
  <pageSetup paperSize="8" scale="29" fitToHeight="0" orientation="landscape" r:id="rId1"/>
  <headerFooter alignWithMargins="0">
    <oddFooter>&amp;P / &amp;N ページ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754280B971E274EBCA04546A8F79866" ma:contentTypeVersion="11" ma:contentTypeDescription="新しいドキュメントを作成します。" ma:contentTypeScope="" ma:versionID="9f1e8f1bc1f2e978941f14285b1243b3">
  <xsd:schema xmlns:xsd="http://www.w3.org/2001/XMLSchema" xmlns:xs="http://www.w3.org/2001/XMLSchema" xmlns:p="http://schemas.microsoft.com/office/2006/metadata/properties" xmlns:ns2="f045888e-29f4-4a0b-aa89-656e48c31104" targetNamespace="http://schemas.microsoft.com/office/2006/metadata/properties" ma:root="true" ma:fieldsID="e880e12f5439de63828bfe0f350b46a3" ns2:_="">
    <xsd:import namespace="f045888e-29f4-4a0b-aa89-656e48c311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45888e-29f4-4a0b-aa89-656e48c311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0BE5FD9-2F6B-4C14-A20B-4863B6E542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5E5929-C6DA-4828-B599-A21ABAD683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45888e-29f4-4a0b-aa89-656e48c311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C1F519-E796-4251-B868-897E621F230B}">
  <ds:schemaRefs>
    <ds:schemaRef ds:uri="http://www.w3.org/XML/1998/namespace"/>
    <ds:schemaRef ds:uri="http://schemas.microsoft.com/office/infopath/2007/PartnerControls"/>
    <ds:schemaRef ds:uri="http://purl.org/dc/dcmitype/"/>
    <ds:schemaRef ds:uri="f045888e-29f4-4a0b-aa89-656e48c31104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11</vt:lpstr>
      <vt:lpstr>12</vt:lpstr>
      <vt:lpstr>'11'!Print_Area</vt:lpstr>
      <vt:lpstr>'12'!Print_Area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FM</cp:lastModifiedBy>
  <dcterms:modified xsi:type="dcterms:W3CDTF">2022-04-25T09:43:40Z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  <property fmtid="{D5CDD505-2E9C-101B-9397-08002B2CF9AE}" pid="3" name="ContentTypeId">
    <vt:lpwstr>0x0101004754280B971E274EBCA04546A8F79866</vt:lpwstr>
  </property>
</Properties>
</file>