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ama2773\Desktop\30土木部\"/>
    </mc:Choice>
  </mc:AlternateContent>
  <bookViews>
    <workbookView xWindow="-120" yWindow="-120" windowWidth="29040" windowHeight="15840" tabRatio="864" firstSheet="5" activeTab="5"/>
  </bookViews>
  <sheets>
    <sheet name="311" sheetId="1" r:id="rId1"/>
    <sheet name="312-1" sheetId="2" r:id="rId2"/>
    <sheet name="312-2" sheetId="3" r:id="rId3"/>
    <sheet name="312-3" sheetId="4" r:id="rId4"/>
    <sheet name="313" sheetId="5" r:id="rId5"/>
    <sheet name="314" sheetId="6" r:id="rId6"/>
    <sheet name="315-1" sheetId="7" r:id="rId7"/>
    <sheet name="315-2" sheetId="8" r:id="rId8"/>
    <sheet name="315-3" sheetId="9" r:id="rId9"/>
    <sheet name="315-4" sheetId="18" r:id="rId10"/>
    <sheet name="315-5" sheetId="19" r:id="rId11"/>
    <sheet name="315-6" sheetId="10" r:id="rId12"/>
    <sheet name="316" sheetId="11" r:id="rId13"/>
    <sheet name="317-1" sheetId="12" r:id="rId14"/>
    <sheet name="317-2" sheetId="13" r:id="rId15"/>
    <sheet name="318" sheetId="14" r:id="rId16"/>
    <sheet name="319" sheetId="15" r:id="rId17"/>
    <sheet name="322-1" sheetId="16" r:id="rId18"/>
    <sheet name="322-2" sheetId="17" r:id="rId19"/>
    <sheet name="322-3" sheetId="20" r:id="rId20"/>
    <sheet name="322-4" sheetId="21" r:id="rId21"/>
    <sheet name="322-5" sheetId="22" r:id="rId22"/>
    <sheet name="322-6" sheetId="23" r:id="rId23"/>
    <sheet name="322-7" sheetId="24" r:id="rId24"/>
    <sheet name="322-8" sheetId="25" r:id="rId25"/>
    <sheet name="322-9" sheetId="26" r:id="rId26"/>
    <sheet name="323-1" sheetId="27" r:id="rId27"/>
    <sheet name="323-2" sheetId="28" r:id="rId28"/>
    <sheet name="324" sheetId="29" r:id="rId29"/>
    <sheet name="325" sheetId="30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14______123Graph_ACHAR" localSheetId="1" hidden="1">#REF!</definedName>
    <definedName name="_14______123Graph_ACHAR" localSheetId="2" hidden="1">#REF!</definedName>
    <definedName name="_14______123Graph_ACHAR" localSheetId="3" hidden="1">#REF!</definedName>
    <definedName name="_14______123Graph_ACHAR" localSheetId="4" hidden="1">#REF!</definedName>
    <definedName name="_14______123Graph_ACHAR" localSheetId="5" hidden="1">#REF!</definedName>
    <definedName name="_14______123Graph_ACHAR" localSheetId="6" hidden="1">#REF!</definedName>
    <definedName name="_14______123Graph_ACHAR" localSheetId="7" hidden="1">#REF!</definedName>
    <definedName name="_14______123Graph_ACHAR" localSheetId="8" hidden="1">#REF!</definedName>
    <definedName name="_14______123Graph_ACHAR" localSheetId="9" hidden="1">#REF!</definedName>
    <definedName name="_14______123Graph_ACHAR" localSheetId="10" hidden="1">#REF!</definedName>
    <definedName name="_14______123Graph_ACHAR" localSheetId="11" hidden="1">#REF!</definedName>
    <definedName name="_14______123Graph_ACHAR" localSheetId="12" hidden="1">#REF!</definedName>
    <definedName name="_14______123Graph_ACHAR" localSheetId="13" hidden="1">#REF!</definedName>
    <definedName name="_14______123Graph_ACHAR" localSheetId="14" hidden="1">#REF!</definedName>
    <definedName name="_14______123Graph_ACHAR" localSheetId="15" hidden="1">#REF!</definedName>
    <definedName name="_14______123Graph_ACHAR" localSheetId="16" hidden="1">#REF!</definedName>
    <definedName name="_14______123Graph_ACHAR" localSheetId="17" hidden="1">#REF!</definedName>
    <definedName name="_14______123Graph_ACHAR" localSheetId="18" hidden="1">#REF!</definedName>
    <definedName name="_14______123Graph_ACHAR" localSheetId="19" hidden="1">#REF!</definedName>
    <definedName name="_14______123Graph_ACHAR" localSheetId="20" hidden="1">#REF!</definedName>
    <definedName name="_14______123Graph_ACHAR" localSheetId="21" hidden="1">#REF!</definedName>
    <definedName name="_14______123Graph_ACHAR" localSheetId="22" hidden="1">#REF!</definedName>
    <definedName name="_14______123Graph_ACHAR" localSheetId="23" hidden="1">#REF!</definedName>
    <definedName name="_14______123Graph_ACHAR" localSheetId="24" hidden="1">#REF!</definedName>
    <definedName name="_14______123Graph_ACHAR" localSheetId="25" hidden="1">#REF!</definedName>
    <definedName name="_14______123Graph_ACHAR" localSheetId="26" hidden="1">#REF!</definedName>
    <definedName name="_14______123Graph_ACHAR" localSheetId="27" hidden="1">#REF!</definedName>
    <definedName name="_14______123Graph_ACHAR" localSheetId="28" hidden="1">#REF!</definedName>
    <definedName name="_14______123Graph_ACHAR" localSheetId="29" hidden="1">#REF!</definedName>
    <definedName name="_14______123Graph_ACHAR" hidden="1">#REF!</definedName>
    <definedName name="_16___123Graph_ACHART_1" localSheetId="1" hidden="1">[1]RD9501V!#REF!</definedName>
    <definedName name="_16___123Graph_ACHART_1" localSheetId="2" hidden="1">[1]RD9501V!#REF!</definedName>
    <definedName name="_16___123Graph_ACHART_1" localSheetId="3" hidden="1">[1]RD9501V!#REF!</definedName>
    <definedName name="_16___123Graph_ACHART_1" localSheetId="4" hidden="1">[1]RD9501V!#REF!</definedName>
    <definedName name="_16___123Graph_ACHART_1" localSheetId="5" hidden="1">[1]RD9501V!#REF!</definedName>
    <definedName name="_16___123Graph_ACHART_1" localSheetId="6" hidden="1">[1]RD9501V!#REF!</definedName>
    <definedName name="_16___123Graph_ACHART_1" localSheetId="7" hidden="1">[1]RD9501V!#REF!</definedName>
    <definedName name="_16___123Graph_ACHART_1" localSheetId="8" hidden="1">[1]RD9501V!#REF!</definedName>
    <definedName name="_16___123Graph_ACHART_1" localSheetId="9" hidden="1">[1]RD9501V!#REF!</definedName>
    <definedName name="_16___123Graph_ACHART_1" localSheetId="10" hidden="1">[1]RD9501V!#REF!</definedName>
    <definedName name="_16___123Graph_ACHART_1" localSheetId="11" hidden="1">[1]RD9501V!#REF!</definedName>
    <definedName name="_16___123Graph_ACHART_1" localSheetId="12" hidden="1">[1]RD9501V!#REF!</definedName>
    <definedName name="_16___123Graph_ACHART_1" localSheetId="13" hidden="1">[1]RD9501V!#REF!</definedName>
    <definedName name="_16___123Graph_ACHART_1" localSheetId="14" hidden="1">[1]RD9501V!#REF!</definedName>
    <definedName name="_16___123Graph_ACHART_1" localSheetId="15" hidden="1">[1]RD9501V!#REF!</definedName>
    <definedName name="_16___123Graph_ACHART_1" localSheetId="16" hidden="1">[1]RD9501V!#REF!</definedName>
    <definedName name="_16___123Graph_ACHART_1" localSheetId="17" hidden="1">[1]RD9501V!#REF!</definedName>
    <definedName name="_16___123Graph_ACHART_1" localSheetId="18" hidden="1">[1]RD9501V!#REF!</definedName>
    <definedName name="_16___123Graph_ACHART_1" localSheetId="19" hidden="1">[1]RD9501V!#REF!</definedName>
    <definedName name="_16___123Graph_ACHART_1" localSheetId="20" hidden="1">[1]RD9501V!#REF!</definedName>
    <definedName name="_16___123Graph_ACHART_1" localSheetId="21" hidden="1">[1]RD9501V!#REF!</definedName>
    <definedName name="_16___123Graph_ACHART_1" localSheetId="22" hidden="1">[1]RD9501V!#REF!</definedName>
    <definedName name="_16___123Graph_ACHART_1" localSheetId="23" hidden="1">[1]RD9501V!#REF!</definedName>
    <definedName name="_16___123Graph_ACHART_1" localSheetId="24" hidden="1">[1]RD9501V!#REF!</definedName>
    <definedName name="_16___123Graph_ACHART_1" localSheetId="25" hidden="1">[1]RD9501V!#REF!</definedName>
    <definedName name="_16___123Graph_ACHART_1" localSheetId="26" hidden="1">[1]RD9501V!#REF!</definedName>
    <definedName name="_16___123Graph_ACHART_1" localSheetId="27" hidden="1">[1]RD9501V!#REF!</definedName>
    <definedName name="_16___123Graph_ACHART_1" localSheetId="28" hidden="1">[1]RD9501V!#REF!</definedName>
    <definedName name="_16___123Graph_ACHART_1" localSheetId="29" hidden="1">[1]RD9501V!#REF!</definedName>
    <definedName name="_16___123Graph_ACHART_1" hidden="1">[1]RD9501V!#REF!</definedName>
    <definedName name="_18______123Graph_BCHAR" localSheetId="1" hidden="1">#REF!</definedName>
    <definedName name="_18______123Graph_BCHAR" localSheetId="2" hidden="1">#REF!</definedName>
    <definedName name="_18______123Graph_BCHAR" localSheetId="3" hidden="1">#REF!</definedName>
    <definedName name="_18______123Graph_BCHAR" localSheetId="4" hidden="1">#REF!</definedName>
    <definedName name="_18______123Graph_BCHAR" localSheetId="5" hidden="1">#REF!</definedName>
    <definedName name="_18______123Graph_BCHAR" localSheetId="6" hidden="1">#REF!</definedName>
    <definedName name="_18______123Graph_BCHAR" localSheetId="7" hidden="1">#REF!</definedName>
    <definedName name="_18______123Graph_BCHAR" localSheetId="8" hidden="1">#REF!</definedName>
    <definedName name="_18______123Graph_BCHAR" localSheetId="9" hidden="1">#REF!</definedName>
    <definedName name="_18______123Graph_BCHAR" localSheetId="10" hidden="1">#REF!</definedName>
    <definedName name="_18______123Graph_BCHAR" localSheetId="11" hidden="1">#REF!</definedName>
    <definedName name="_18______123Graph_BCHAR" localSheetId="12" hidden="1">#REF!</definedName>
    <definedName name="_18______123Graph_BCHAR" localSheetId="13" hidden="1">#REF!</definedName>
    <definedName name="_18______123Graph_BCHAR" localSheetId="14" hidden="1">#REF!</definedName>
    <definedName name="_18______123Graph_BCHAR" localSheetId="15" hidden="1">#REF!</definedName>
    <definedName name="_18______123Graph_BCHAR" localSheetId="16" hidden="1">#REF!</definedName>
    <definedName name="_18______123Graph_BCHAR" localSheetId="17" hidden="1">#REF!</definedName>
    <definedName name="_18______123Graph_BCHAR" localSheetId="18" hidden="1">#REF!</definedName>
    <definedName name="_18______123Graph_BCHAR" localSheetId="19" hidden="1">#REF!</definedName>
    <definedName name="_18______123Graph_BCHAR" localSheetId="20" hidden="1">#REF!</definedName>
    <definedName name="_18______123Graph_BCHAR" localSheetId="21" hidden="1">#REF!</definedName>
    <definedName name="_18______123Graph_BCHAR" localSheetId="22" hidden="1">#REF!</definedName>
    <definedName name="_18______123Graph_BCHAR" localSheetId="23" hidden="1">#REF!</definedName>
    <definedName name="_18______123Graph_BCHAR" localSheetId="24" hidden="1">#REF!</definedName>
    <definedName name="_18______123Graph_BCHAR" localSheetId="25" hidden="1">#REF!</definedName>
    <definedName name="_18______123Graph_BCHAR" localSheetId="26" hidden="1">#REF!</definedName>
    <definedName name="_18______123Graph_BCHAR" localSheetId="27" hidden="1">#REF!</definedName>
    <definedName name="_18______123Graph_BCHAR" localSheetId="28" hidden="1">#REF!</definedName>
    <definedName name="_18______123Graph_BCHAR" localSheetId="29" hidden="1">#REF!</definedName>
    <definedName name="_18______123Graph_BCHAR" hidden="1">#REF!</definedName>
    <definedName name="_20___123Graph_BCHART_1" localSheetId="1" hidden="1">[1]RD9501V!#REF!</definedName>
    <definedName name="_20___123Graph_BCHART_1" localSheetId="2" hidden="1">[1]RD9501V!#REF!</definedName>
    <definedName name="_20___123Graph_BCHART_1" localSheetId="3" hidden="1">[1]RD9501V!#REF!</definedName>
    <definedName name="_20___123Graph_BCHART_1" localSheetId="4" hidden="1">[1]RD9501V!#REF!</definedName>
    <definedName name="_20___123Graph_BCHART_1" localSheetId="5" hidden="1">[1]RD9501V!#REF!</definedName>
    <definedName name="_20___123Graph_BCHART_1" localSheetId="6" hidden="1">[1]RD9501V!#REF!</definedName>
    <definedName name="_20___123Graph_BCHART_1" localSheetId="7" hidden="1">[1]RD9501V!#REF!</definedName>
    <definedName name="_20___123Graph_BCHART_1" localSheetId="8" hidden="1">[1]RD9501V!#REF!</definedName>
    <definedName name="_20___123Graph_BCHART_1" localSheetId="9" hidden="1">[1]RD9501V!#REF!</definedName>
    <definedName name="_20___123Graph_BCHART_1" localSheetId="10" hidden="1">[1]RD9501V!#REF!</definedName>
    <definedName name="_20___123Graph_BCHART_1" localSheetId="11" hidden="1">[1]RD9501V!#REF!</definedName>
    <definedName name="_20___123Graph_BCHART_1" localSheetId="12" hidden="1">[1]RD9501V!#REF!</definedName>
    <definedName name="_20___123Graph_BCHART_1" localSheetId="13" hidden="1">[1]RD9501V!#REF!</definedName>
    <definedName name="_20___123Graph_BCHART_1" localSheetId="14" hidden="1">[1]RD9501V!#REF!</definedName>
    <definedName name="_20___123Graph_BCHART_1" localSheetId="15" hidden="1">[1]RD9501V!#REF!</definedName>
    <definedName name="_20___123Graph_BCHART_1" localSheetId="16" hidden="1">[1]RD9501V!#REF!</definedName>
    <definedName name="_20___123Graph_BCHART_1" localSheetId="17" hidden="1">[1]RD9501V!#REF!</definedName>
    <definedName name="_20___123Graph_BCHART_1" localSheetId="18" hidden="1">[1]RD9501V!#REF!</definedName>
    <definedName name="_20___123Graph_BCHART_1" localSheetId="19" hidden="1">[1]RD9501V!#REF!</definedName>
    <definedName name="_20___123Graph_BCHART_1" localSheetId="20" hidden="1">[1]RD9501V!#REF!</definedName>
    <definedName name="_20___123Graph_BCHART_1" localSheetId="21" hidden="1">[1]RD9501V!#REF!</definedName>
    <definedName name="_20___123Graph_BCHART_1" localSheetId="22" hidden="1">[1]RD9501V!#REF!</definedName>
    <definedName name="_20___123Graph_BCHART_1" localSheetId="23" hidden="1">[1]RD9501V!#REF!</definedName>
    <definedName name="_20___123Graph_BCHART_1" localSheetId="24" hidden="1">[1]RD9501V!#REF!</definedName>
    <definedName name="_20___123Graph_BCHART_1" localSheetId="25" hidden="1">[1]RD9501V!#REF!</definedName>
    <definedName name="_20___123Graph_BCHART_1" localSheetId="26" hidden="1">[1]RD9501V!#REF!</definedName>
    <definedName name="_20___123Graph_BCHART_1" localSheetId="27" hidden="1">[1]RD9501V!#REF!</definedName>
    <definedName name="_20___123Graph_BCHART_1" localSheetId="28" hidden="1">[1]RD9501V!#REF!</definedName>
    <definedName name="_20___123Graph_BCHART_1" localSheetId="29" hidden="1">[1]RD9501V!#REF!</definedName>
    <definedName name="_20___123Graph_BCHART_1" hidden="1">[1]RD9501V!#REF!</definedName>
    <definedName name="_22______123Graph_ACHAR" localSheetId="1" hidden="1">#REF!</definedName>
    <definedName name="_22______123Graph_ACHAR" localSheetId="2" hidden="1">#REF!</definedName>
    <definedName name="_22______123Graph_ACHAR" localSheetId="3" hidden="1">#REF!</definedName>
    <definedName name="_22______123Graph_ACHAR" localSheetId="4" hidden="1">#REF!</definedName>
    <definedName name="_22______123Graph_ACHAR" localSheetId="5" hidden="1">#REF!</definedName>
    <definedName name="_22______123Graph_ACHAR" localSheetId="6" hidden="1">#REF!</definedName>
    <definedName name="_22______123Graph_ACHAR" localSheetId="7" hidden="1">#REF!</definedName>
    <definedName name="_22______123Graph_ACHAR" localSheetId="8" hidden="1">#REF!</definedName>
    <definedName name="_22______123Graph_ACHAR" localSheetId="9" hidden="1">#REF!</definedName>
    <definedName name="_22______123Graph_ACHAR" localSheetId="10" hidden="1">#REF!</definedName>
    <definedName name="_22______123Graph_ACHAR" localSheetId="11" hidden="1">#REF!</definedName>
    <definedName name="_22______123Graph_ACHAR" localSheetId="12" hidden="1">#REF!</definedName>
    <definedName name="_22______123Graph_ACHAR" localSheetId="13" hidden="1">#REF!</definedName>
    <definedName name="_22______123Graph_ACHAR" localSheetId="14" hidden="1">#REF!</definedName>
    <definedName name="_22______123Graph_ACHAR" localSheetId="15" hidden="1">#REF!</definedName>
    <definedName name="_22______123Graph_ACHAR" localSheetId="16" hidden="1">#REF!</definedName>
    <definedName name="_22______123Graph_ACHAR" localSheetId="17" hidden="1">#REF!</definedName>
    <definedName name="_22______123Graph_ACHAR" localSheetId="18" hidden="1">#REF!</definedName>
    <definedName name="_22______123Graph_ACHAR" localSheetId="19" hidden="1">#REF!</definedName>
    <definedName name="_22______123Graph_ACHAR" localSheetId="20" hidden="1">#REF!</definedName>
    <definedName name="_22______123Graph_ACHAR" localSheetId="21" hidden="1">#REF!</definedName>
    <definedName name="_22______123Graph_ACHAR" localSheetId="22" hidden="1">#REF!</definedName>
    <definedName name="_22______123Graph_ACHAR" localSheetId="23" hidden="1">#REF!</definedName>
    <definedName name="_22______123Graph_ACHAR" localSheetId="24" hidden="1">#REF!</definedName>
    <definedName name="_22______123Graph_ACHAR" localSheetId="25" hidden="1">#REF!</definedName>
    <definedName name="_22______123Graph_ACHAR" localSheetId="26" hidden="1">#REF!</definedName>
    <definedName name="_22______123Graph_ACHAR" localSheetId="27" hidden="1">#REF!</definedName>
    <definedName name="_22______123Graph_ACHAR" localSheetId="28" hidden="1">#REF!</definedName>
    <definedName name="_22______123Graph_ACHAR" localSheetId="29" hidden="1">#REF!</definedName>
    <definedName name="_22______123Graph_ACHAR" hidden="1">#REF!</definedName>
    <definedName name="_22______123Graph_CCHAR" localSheetId="1" hidden="1">#REF!</definedName>
    <definedName name="_22______123Graph_CCHAR" localSheetId="2" hidden="1">#REF!</definedName>
    <definedName name="_22______123Graph_CCHAR" localSheetId="3" hidden="1">#REF!</definedName>
    <definedName name="_22______123Graph_CCHAR" localSheetId="4" hidden="1">#REF!</definedName>
    <definedName name="_22______123Graph_CCHAR" localSheetId="5" hidden="1">#REF!</definedName>
    <definedName name="_22______123Graph_CCHAR" localSheetId="6" hidden="1">#REF!</definedName>
    <definedName name="_22______123Graph_CCHAR" localSheetId="7" hidden="1">#REF!</definedName>
    <definedName name="_22______123Graph_CCHAR" localSheetId="8" hidden="1">#REF!</definedName>
    <definedName name="_22______123Graph_CCHAR" localSheetId="9" hidden="1">#REF!</definedName>
    <definedName name="_22______123Graph_CCHAR" localSheetId="10" hidden="1">#REF!</definedName>
    <definedName name="_22______123Graph_CCHAR" localSheetId="11" hidden="1">#REF!</definedName>
    <definedName name="_22______123Graph_CCHAR" localSheetId="12" hidden="1">#REF!</definedName>
    <definedName name="_22______123Graph_CCHAR" localSheetId="13" hidden="1">#REF!</definedName>
    <definedName name="_22______123Graph_CCHAR" localSheetId="14" hidden="1">#REF!</definedName>
    <definedName name="_22______123Graph_CCHAR" localSheetId="15" hidden="1">#REF!</definedName>
    <definedName name="_22______123Graph_CCHAR" localSheetId="16" hidden="1">#REF!</definedName>
    <definedName name="_22______123Graph_CCHAR" localSheetId="17" hidden="1">#REF!</definedName>
    <definedName name="_22______123Graph_CCHAR" localSheetId="18" hidden="1">#REF!</definedName>
    <definedName name="_22______123Graph_CCHAR" localSheetId="19" hidden="1">#REF!</definedName>
    <definedName name="_22______123Graph_CCHAR" localSheetId="20" hidden="1">#REF!</definedName>
    <definedName name="_22______123Graph_CCHAR" localSheetId="21" hidden="1">#REF!</definedName>
    <definedName name="_22______123Graph_CCHAR" localSheetId="22" hidden="1">#REF!</definedName>
    <definedName name="_22______123Graph_CCHAR" localSheetId="23" hidden="1">#REF!</definedName>
    <definedName name="_22______123Graph_CCHAR" localSheetId="24" hidden="1">#REF!</definedName>
    <definedName name="_22______123Graph_CCHAR" localSheetId="25" hidden="1">#REF!</definedName>
    <definedName name="_22______123Graph_CCHAR" localSheetId="26" hidden="1">#REF!</definedName>
    <definedName name="_22______123Graph_CCHAR" localSheetId="27" hidden="1">#REF!</definedName>
    <definedName name="_22______123Graph_CCHAR" localSheetId="28" hidden="1">#REF!</definedName>
    <definedName name="_22______123Graph_CCHAR" localSheetId="29" hidden="1">#REF!</definedName>
    <definedName name="_22______123Graph_CCHAR" hidden="1">#REF!</definedName>
    <definedName name="_24___123Graph_ACHART_1" localSheetId="1" hidden="1">[2]RD9501V!#REF!</definedName>
    <definedName name="_24___123Graph_ACHART_1" localSheetId="2" hidden="1">[2]RD9501V!#REF!</definedName>
    <definedName name="_24___123Graph_ACHART_1" localSheetId="3" hidden="1">[2]RD9501V!#REF!</definedName>
    <definedName name="_24___123Graph_ACHART_1" localSheetId="4" hidden="1">[2]RD9501V!#REF!</definedName>
    <definedName name="_24___123Graph_ACHART_1" localSheetId="5" hidden="1">[2]RD9501V!#REF!</definedName>
    <definedName name="_24___123Graph_ACHART_1" localSheetId="6" hidden="1">[2]RD9501V!#REF!</definedName>
    <definedName name="_24___123Graph_ACHART_1" localSheetId="7" hidden="1">[2]RD9501V!#REF!</definedName>
    <definedName name="_24___123Graph_ACHART_1" localSheetId="8" hidden="1">[2]RD9501V!#REF!</definedName>
    <definedName name="_24___123Graph_ACHART_1" localSheetId="9" hidden="1">[2]RD9501V!#REF!</definedName>
    <definedName name="_24___123Graph_ACHART_1" localSheetId="10" hidden="1">[2]RD9501V!#REF!</definedName>
    <definedName name="_24___123Graph_ACHART_1" localSheetId="11" hidden="1">[2]RD9501V!#REF!</definedName>
    <definedName name="_24___123Graph_ACHART_1" localSheetId="12" hidden="1">[2]RD9501V!#REF!</definedName>
    <definedName name="_24___123Graph_ACHART_1" localSheetId="13" hidden="1">[2]RD9501V!#REF!</definedName>
    <definedName name="_24___123Graph_ACHART_1" localSheetId="14" hidden="1">[2]RD9501V!#REF!</definedName>
    <definedName name="_24___123Graph_ACHART_1" localSheetId="15" hidden="1">[2]RD9501V!#REF!</definedName>
    <definedName name="_24___123Graph_ACHART_1" localSheetId="16" hidden="1">[2]RD9501V!#REF!</definedName>
    <definedName name="_24___123Graph_ACHART_1" localSheetId="17" hidden="1">[2]RD9501V!#REF!</definedName>
    <definedName name="_24___123Graph_ACHART_1" localSheetId="18" hidden="1">[2]RD9501V!#REF!</definedName>
    <definedName name="_24___123Graph_ACHART_1" localSheetId="19" hidden="1">[2]RD9501V!#REF!</definedName>
    <definedName name="_24___123Graph_ACHART_1" localSheetId="20" hidden="1">[2]RD9501V!#REF!</definedName>
    <definedName name="_24___123Graph_ACHART_1" localSheetId="21" hidden="1">[2]RD9501V!#REF!</definedName>
    <definedName name="_24___123Graph_ACHART_1" localSheetId="22" hidden="1">[2]RD9501V!#REF!</definedName>
    <definedName name="_24___123Graph_ACHART_1" localSheetId="23" hidden="1">[2]RD9501V!#REF!</definedName>
    <definedName name="_24___123Graph_ACHART_1" localSheetId="24" hidden="1">[2]RD9501V!#REF!</definedName>
    <definedName name="_24___123Graph_ACHART_1" localSheetId="25" hidden="1">[2]RD9501V!#REF!</definedName>
    <definedName name="_24___123Graph_ACHART_1" localSheetId="26" hidden="1">[2]RD9501V!#REF!</definedName>
    <definedName name="_24___123Graph_ACHART_1" localSheetId="27" hidden="1">[2]RD9501V!#REF!</definedName>
    <definedName name="_24___123Graph_ACHART_1" localSheetId="28" hidden="1">[2]RD9501V!#REF!</definedName>
    <definedName name="_24___123Graph_ACHART_1" localSheetId="29" hidden="1">[2]RD9501V!#REF!</definedName>
    <definedName name="_24___123Graph_ACHART_1" hidden="1">[2]RD9501V!#REF!</definedName>
    <definedName name="_24___123Graph_CCHART_1" localSheetId="1" hidden="1">[1]RD9501V!#REF!</definedName>
    <definedName name="_24___123Graph_CCHART_1" localSheetId="2" hidden="1">[1]RD9501V!#REF!</definedName>
    <definedName name="_24___123Graph_CCHART_1" localSheetId="3" hidden="1">[1]RD9501V!#REF!</definedName>
    <definedName name="_24___123Graph_CCHART_1" localSheetId="4" hidden="1">[1]RD9501V!#REF!</definedName>
    <definedName name="_24___123Graph_CCHART_1" localSheetId="5" hidden="1">[1]RD9501V!#REF!</definedName>
    <definedName name="_24___123Graph_CCHART_1" localSheetId="6" hidden="1">[1]RD9501V!#REF!</definedName>
    <definedName name="_24___123Graph_CCHART_1" localSheetId="7" hidden="1">[1]RD9501V!#REF!</definedName>
    <definedName name="_24___123Graph_CCHART_1" localSheetId="8" hidden="1">[1]RD9501V!#REF!</definedName>
    <definedName name="_24___123Graph_CCHART_1" localSheetId="9" hidden="1">[1]RD9501V!#REF!</definedName>
    <definedName name="_24___123Graph_CCHART_1" localSheetId="10" hidden="1">[1]RD9501V!#REF!</definedName>
    <definedName name="_24___123Graph_CCHART_1" localSheetId="11" hidden="1">[1]RD9501V!#REF!</definedName>
    <definedName name="_24___123Graph_CCHART_1" localSheetId="12" hidden="1">[1]RD9501V!#REF!</definedName>
    <definedName name="_24___123Graph_CCHART_1" localSheetId="13" hidden="1">[1]RD9501V!#REF!</definedName>
    <definedName name="_24___123Graph_CCHART_1" localSheetId="14" hidden="1">[1]RD9501V!#REF!</definedName>
    <definedName name="_24___123Graph_CCHART_1" localSheetId="15" hidden="1">[1]RD9501V!#REF!</definedName>
    <definedName name="_24___123Graph_CCHART_1" localSheetId="16" hidden="1">[1]RD9501V!#REF!</definedName>
    <definedName name="_24___123Graph_CCHART_1" localSheetId="17" hidden="1">[1]RD9501V!#REF!</definedName>
    <definedName name="_24___123Graph_CCHART_1" localSheetId="18" hidden="1">[1]RD9501V!#REF!</definedName>
    <definedName name="_24___123Graph_CCHART_1" localSheetId="19" hidden="1">[1]RD9501V!#REF!</definedName>
    <definedName name="_24___123Graph_CCHART_1" localSheetId="20" hidden="1">[1]RD9501V!#REF!</definedName>
    <definedName name="_24___123Graph_CCHART_1" localSheetId="21" hidden="1">[1]RD9501V!#REF!</definedName>
    <definedName name="_24___123Graph_CCHART_1" localSheetId="22" hidden="1">[1]RD9501V!#REF!</definedName>
    <definedName name="_24___123Graph_CCHART_1" localSheetId="23" hidden="1">[1]RD9501V!#REF!</definedName>
    <definedName name="_24___123Graph_CCHART_1" localSheetId="24" hidden="1">[1]RD9501V!#REF!</definedName>
    <definedName name="_24___123Graph_CCHART_1" localSheetId="25" hidden="1">[1]RD9501V!#REF!</definedName>
    <definedName name="_24___123Graph_CCHART_1" localSheetId="26" hidden="1">[1]RD9501V!#REF!</definedName>
    <definedName name="_24___123Graph_CCHART_1" localSheetId="27" hidden="1">[1]RD9501V!#REF!</definedName>
    <definedName name="_24___123Graph_CCHART_1" localSheetId="28" hidden="1">[1]RD9501V!#REF!</definedName>
    <definedName name="_24___123Graph_CCHART_1" localSheetId="29" hidden="1">[1]RD9501V!#REF!</definedName>
    <definedName name="_24___123Graph_CCHART_1" hidden="1">[1]RD9501V!#REF!</definedName>
    <definedName name="_26______123Graph_BCHAR" localSheetId="1" hidden="1">#REF!</definedName>
    <definedName name="_26______123Graph_BCHAR" localSheetId="2" hidden="1">#REF!</definedName>
    <definedName name="_26______123Graph_BCHAR" localSheetId="3" hidden="1">#REF!</definedName>
    <definedName name="_26______123Graph_BCHAR" localSheetId="4" hidden="1">#REF!</definedName>
    <definedName name="_26______123Graph_BCHAR" localSheetId="5" hidden="1">#REF!</definedName>
    <definedName name="_26______123Graph_BCHAR" localSheetId="6" hidden="1">#REF!</definedName>
    <definedName name="_26______123Graph_BCHAR" localSheetId="7" hidden="1">#REF!</definedName>
    <definedName name="_26______123Graph_BCHAR" localSheetId="8" hidden="1">#REF!</definedName>
    <definedName name="_26______123Graph_BCHAR" localSheetId="9" hidden="1">#REF!</definedName>
    <definedName name="_26______123Graph_BCHAR" localSheetId="10" hidden="1">#REF!</definedName>
    <definedName name="_26______123Graph_BCHAR" localSheetId="11" hidden="1">#REF!</definedName>
    <definedName name="_26______123Graph_BCHAR" localSheetId="12" hidden="1">#REF!</definedName>
    <definedName name="_26______123Graph_BCHAR" localSheetId="13" hidden="1">#REF!</definedName>
    <definedName name="_26______123Graph_BCHAR" localSheetId="14" hidden="1">#REF!</definedName>
    <definedName name="_26______123Graph_BCHAR" localSheetId="15" hidden="1">#REF!</definedName>
    <definedName name="_26______123Graph_BCHAR" localSheetId="16" hidden="1">#REF!</definedName>
    <definedName name="_26______123Graph_BCHAR" localSheetId="17" hidden="1">#REF!</definedName>
    <definedName name="_26______123Graph_BCHAR" localSheetId="18" hidden="1">#REF!</definedName>
    <definedName name="_26______123Graph_BCHAR" localSheetId="19" hidden="1">#REF!</definedName>
    <definedName name="_26______123Graph_BCHAR" localSheetId="20" hidden="1">#REF!</definedName>
    <definedName name="_26______123Graph_BCHAR" localSheetId="21" hidden="1">#REF!</definedName>
    <definedName name="_26______123Graph_BCHAR" localSheetId="22" hidden="1">#REF!</definedName>
    <definedName name="_26______123Graph_BCHAR" localSheetId="23" hidden="1">#REF!</definedName>
    <definedName name="_26______123Graph_BCHAR" localSheetId="24" hidden="1">#REF!</definedName>
    <definedName name="_26______123Graph_BCHAR" localSheetId="25" hidden="1">#REF!</definedName>
    <definedName name="_26______123Graph_BCHAR" localSheetId="26" hidden="1">#REF!</definedName>
    <definedName name="_26______123Graph_BCHAR" localSheetId="27" hidden="1">#REF!</definedName>
    <definedName name="_26______123Graph_BCHAR" localSheetId="28" hidden="1">#REF!</definedName>
    <definedName name="_26______123Graph_BCHAR" localSheetId="29" hidden="1">#REF!</definedName>
    <definedName name="_26______123Graph_BCHAR" hidden="1">#REF!</definedName>
    <definedName name="_26______123Graph_DCHAR" localSheetId="1" hidden="1">#REF!</definedName>
    <definedName name="_26______123Graph_DCHAR" localSheetId="2" hidden="1">#REF!</definedName>
    <definedName name="_26______123Graph_DCHAR" localSheetId="3" hidden="1">#REF!</definedName>
    <definedName name="_26______123Graph_DCHAR" localSheetId="4" hidden="1">#REF!</definedName>
    <definedName name="_26______123Graph_DCHAR" localSheetId="5" hidden="1">#REF!</definedName>
    <definedName name="_26______123Graph_DCHAR" localSheetId="6" hidden="1">#REF!</definedName>
    <definedName name="_26______123Graph_DCHAR" localSheetId="7" hidden="1">#REF!</definedName>
    <definedName name="_26______123Graph_DCHAR" localSheetId="8" hidden="1">#REF!</definedName>
    <definedName name="_26______123Graph_DCHAR" localSheetId="9" hidden="1">#REF!</definedName>
    <definedName name="_26______123Graph_DCHAR" localSheetId="10" hidden="1">#REF!</definedName>
    <definedName name="_26______123Graph_DCHAR" localSheetId="11" hidden="1">#REF!</definedName>
    <definedName name="_26______123Graph_DCHAR" localSheetId="12" hidden="1">#REF!</definedName>
    <definedName name="_26______123Graph_DCHAR" localSheetId="13" hidden="1">#REF!</definedName>
    <definedName name="_26______123Graph_DCHAR" localSheetId="14" hidden="1">#REF!</definedName>
    <definedName name="_26______123Graph_DCHAR" localSheetId="15" hidden="1">#REF!</definedName>
    <definedName name="_26______123Graph_DCHAR" localSheetId="16" hidden="1">#REF!</definedName>
    <definedName name="_26______123Graph_DCHAR" localSheetId="17" hidden="1">#REF!</definedName>
    <definedName name="_26______123Graph_DCHAR" localSheetId="18" hidden="1">#REF!</definedName>
    <definedName name="_26______123Graph_DCHAR" localSheetId="19" hidden="1">#REF!</definedName>
    <definedName name="_26______123Graph_DCHAR" localSheetId="20" hidden="1">#REF!</definedName>
    <definedName name="_26______123Graph_DCHAR" localSheetId="21" hidden="1">#REF!</definedName>
    <definedName name="_26______123Graph_DCHAR" localSheetId="22" hidden="1">#REF!</definedName>
    <definedName name="_26______123Graph_DCHAR" localSheetId="23" hidden="1">#REF!</definedName>
    <definedName name="_26______123Graph_DCHAR" localSheetId="24" hidden="1">#REF!</definedName>
    <definedName name="_26______123Graph_DCHAR" localSheetId="25" hidden="1">#REF!</definedName>
    <definedName name="_26______123Graph_DCHAR" localSheetId="26" hidden="1">#REF!</definedName>
    <definedName name="_26______123Graph_DCHAR" localSheetId="27" hidden="1">#REF!</definedName>
    <definedName name="_26______123Graph_DCHAR" localSheetId="28" hidden="1">#REF!</definedName>
    <definedName name="_26______123Graph_DCHAR" localSheetId="29" hidden="1">#REF!</definedName>
    <definedName name="_26______123Graph_DCHAR" hidden="1">#REF!</definedName>
    <definedName name="_28___123Graph_BCHART_1" localSheetId="1" hidden="1">[2]RD9501V!#REF!</definedName>
    <definedName name="_28___123Graph_BCHART_1" localSheetId="2" hidden="1">[2]RD9501V!#REF!</definedName>
    <definedName name="_28___123Graph_BCHART_1" localSheetId="3" hidden="1">[2]RD9501V!#REF!</definedName>
    <definedName name="_28___123Graph_BCHART_1" localSheetId="4" hidden="1">[2]RD9501V!#REF!</definedName>
    <definedName name="_28___123Graph_BCHART_1" localSheetId="5" hidden="1">[2]RD9501V!#REF!</definedName>
    <definedName name="_28___123Graph_BCHART_1" localSheetId="6" hidden="1">[2]RD9501V!#REF!</definedName>
    <definedName name="_28___123Graph_BCHART_1" localSheetId="7" hidden="1">[2]RD9501V!#REF!</definedName>
    <definedName name="_28___123Graph_BCHART_1" localSheetId="8" hidden="1">[2]RD9501V!#REF!</definedName>
    <definedName name="_28___123Graph_BCHART_1" localSheetId="9" hidden="1">[2]RD9501V!#REF!</definedName>
    <definedName name="_28___123Graph_BCHART_1" localSheetId="10" hidden="1">[2]RD9501V!#REF!</definedName>
    <definedName name="_28___123Graph_BCHART_1" localSheetId="11" hidden="1">[2]RD9501V!#REF!</definedName>
    <definedName name="_28___123Graph_BCHART_1" localSheetId="12" hidden="1">[2]RD9501V!#REF!</definedName>
    <definedName name="_28___123Graph_BCHART_1" localSheetId="13" hidden="1">[2]RD9501V!#REF!</definedName>
    <definedName name="_28___123Graph_BCHART_1" localSheetId="14" hidden="1">[2]RD9501V!#REF!</definedName>
    <definedName name="_28___123Graph_BCHART_1" localSheetId="15" hidden="1">[2]RD9501V!#REF!</definedName>
    <definedName name="_28___123Graph_BCHART_1" localSheetId="16" hidden="1">[2]RD9501V!#REF!</definedName>
    <definedName name="_28___123Graph_BCHART_1" localSheetId="17" hidden="1">[2]RD9501V!#REF!</definedName>
    <definedName name="_28___123Graph_BCHART_1" localSheetId="18" hidden="1">[2]RD9501V!#REF!</definedName>
    <definedName name="_28___123Graph_BCHART_1" localSheetId="19" hidden="1">[2]RD9501V!#REF!</definedName>
    <definedName name="_28___123Graph_BCHART_1" localSheetId="20" hidden="1">[2]RD9501V!#REF!</definedName>
    <definedName name="_28___123Graph_BCHART_1" localSheetId="21" hidden="1">[2]RD9501V!#REF!</definedName>
    <definedName name="_28___123Graph_BCHART_1" localSheetId="22" hidden="1">[2]RD9501V!#REF!</definedName>
    <definedName name="_28___123Graph_BCHART_1" localSheetId="23" hidden="1">[2]RD9501V!#REF!</definedName>
    <definedName name="_28___123Graph_BCHART_1" localSheetId="24" hidden="1">[2]RD9501V!#REF!</definedName>
    <definedName name="_28___123Graph_BCHART_1" localSheetId="25" hidden="1">[2]RD9501V!#REF!</definedName>
    <definedName name="_28___123Graph_BCHART_1" localSheetId="26" hidden="1">[2]RD9501V!#REF!</definedName>
    <definedName name="_28___123Graph_BCHART_1" localSheetId="27" hidden="1">[2]RD9501V!#REF!</definedName>
    <definedName name="_28___123Graph_BCHART_1" localSheetId="28" hidden="1">[2]RD9501V!#REF!</definedName>
    <definedName name="_28___123Graph_BCHART_1" localSheetId="29" hidden="1">[2]RD9501V!#REF!</definedName>
    <definedName name="_28___123Graph_BCHART_1" hidden="1">[2]RD9501V!#REF!</definedName>
    <definedName name="_28___123Graph_DCHART_1" localSheetId="1" hidden="1">[1]RD9501V!#REF!</definedName>
    <definedName name="_28___123Graph_DCHART_1" localSheetId="2" hidden="1">[1]RD9501V!#REF!</definedName>
    <definedName name="_28___123Graph_DCHART_1" localSheetId="3" hidden="1">[1]RD9501V!#REF!</definedName>
    <definedName name="_28___123Graph_DCHART_1" localSheetId="4" hidden="1">[1]RD9501V!#REF!</definedName>
    <definedName name="_28___123Graph_DCHART_1" localSheetId="5" hidden="1">[1]RD9501V!#REF!</definedName>
    <definedName name="_28___123Graph_DCHART_1" localSheetId="6" hidden="1">[1]RD9501V!#REF!</definedName>
    <definedName name="_28___123Graph_DCHART_1" localSheetId="7" hidden="1">[1]RD9501V!#REF!</definedName>
    <definedName name="_28___123Graph_DCHART_1" localSheetId="8" hidden="1">[1]RD9501V!#REF!</definedName>
    <definedName name="_28___123Graph_DCHART_1" localSheetId="9" hidden="1">[1]RD9501V!#REF!</definedName>
    <definedName name="_28___123Graph_DCHART_1" localSheetId="10" hidden="1">[1]RD9501V!#REF!</definedName>
    <definedName name="_28___123Graph_DCHART_1" localSheetId="11" hidden="1">[1]RD9501V!#REF!</definedName>
    <definedName name="_28___123Graph_DCHART_1" localSheetId="12" hidden="1">[1]RD9501V!#REF!</definedName>
    <definedName name="_28___123Graph_DCHART_1" localSheetId="13" hidden="1">[1]RD9501V!#REF!</definedName>
    <definedName name="_28___123Graph_DCHART_1" localSheetId="14" hidden="1">[1]RD9501V!#REF!</definedName>
    <definedName name="_28___123Graph_DCHART_1" localSheetId="15" hidden="1">[1]RD9501V!#REF!</definedName>
    <definedName name="_28___123Graph_DCHART_1" localSheetId="16" hidden="1">[1]RD9501V!#REF!</definedName>
    <definedName name="_28___123Graph_DCHART_1" localSheetId="17" hidden="1">[1]RD9501V!#REF!</definedName>
    <definedName name="_28___123Graph_DCHART_1" localSheetId="18" hidden="1">[1]RD9501V!#REF!</definedName>
    <definedName name="_28___123Graph_DCHART_1" localSheetId="19" hidden="1">[1]RD9501V!#REF!</definedName>
    <definedName name="_28___123Graph_DCHART_1" localSheetId="20" hidden="1">[1]RD9501V!#REF!</definedName>
    <definedName name="_28___123Graph_DCHART_1" localSheetId="21" hidden="1">[1]RD9501V!#REF!</definedName>
    <definedName name="_28___123Graph_DCHART_1" localSheetId="22" hidden="1">[1]RD9501V!#REF!</definedName>
    <definedName name="_28___123Graph_DCHART_1" localSheetId="23" hidden="1">[1]RD9501V!#REF!</definedName>
    <definedName name="_28___123Graph_DCHART_1" localSheetId="24" hidden="1">[1]RD9501V!#REF!</definedName>
    <definedName name="_28___123Graph_DCHART_1" localSheetId="25" hidden="1">[1]RD9501V!#REF!</definedName>
    <definedName name="_28___123Graph_DCHART_1" localSheetId="26" hidden="1">[1]RD9501V!#REF!</definedName>
    <definedName name="_28___123Graph_DCHART_1" localSheetId="27" hidden="1">[1]RD9501V!#REF!</definedName>
    <definedName name="_28___123Graph_DCHART_1" localSheetId="28" hidden="1">[1]RD9501V!#REF!</definedName>
    <definedName name="_28___123Graph_DCHART_1" localSheetId="29" hidden="1">[1]RD9501V!#REF!</definedName>
    <definedName name="_28___123Graph_DCHART_1" hidden="1">[1]RD9501V!#REF!</definedName>
    <definedName name="_30______123Graph_CCHAR" localSheetId="1" hidden="1">#REF!</definedName>
    <definedName name="_30______123Graph_CCHAR" localSheetId="2" hidden="1">#REF!</definedName>
    <definedName name="_30______123Graph_CCHAR" localSheetId="3" hidden="1">#REF!</definedName>
    <definedName name="_30______123Graph_CCHAR" localSheetId="4" hidden="1">#REF!</definedName>
    <definedName name="_30______123Graph_CCHAR" localSheetId="5" hidden="1">#REF!</definedName>
    <definedName name="_30______123Graph_CCHAR" localSheetId="6" hidden="1">#REF!</definedName>
    <definedName name="_30______123Graph_CCHAR" localSheetId="7" hidden="1">#REF!</definedName>
    <definedName name="_30______123Graph_CCHAR" localSheetId="8" hidden="1">#REF!</definedName>
    <definedName name="_30______123Graph_CCHAR" localSheetId="9" hidden="1">#REF!</definedName>
    <definedName name="_30______123Graph_CCHAR" localSheetId="10" hidden="1">#REF!</definedName>
    <definedName name="_30______123Graph_CCHAR" localSheetId="11" hidden="1">#REF!</definedName>
    <definedName name="_30______123Graph_CCHAR" localSheetId="12" hidden="1">#REF!</definedName>
    <definedName name="_30______123Graph_CCHAR" localSheetId="13" hidden="1">#REF!</definedName>
    <definedName name="_30______123Graph_CCHAR" localSheetId="14" hidden="1">#REF!</definedName>
    <definedName name="_30______123Graph_CCHAR" localSheetId="15" hidden="1">#REF!</definedName>
    <definedName name="_30______123Graph_CCHAR" localSheetId="16" hidden="1">#REF!</definedName>
    <definedName name="_30______123Graph_CCHAR" localSheetId="17" hidden="1">#REF!</definedName>
    <definedName name="_30______123Graph_CCHAR" localSheetId="18" hidden="1">#REF!</definedName>
    <definedName name="_30______123Graph_CCHAR" localSheetId="19" hidden="1">#REF!</definedName>
    <definedName name="_30______123Graph_CCHAR" localSheetId="20" hidden="1">#REF!</definedName>
    <definedName name="_30______123Graph_CCHAR" localSheetId="21" hidden="1">#REF!</definedName>
    <definedName name="_30______123Graph_CCHAR" localSheetId="22" hidden="1">#REF!</definedName>
    <definedName name="_30______123Graph_CCHAR" localSheetId="23" hidden="1">#REF!</definedName>
    <definedName name="_30______123Graph_CCHAR" localSheetId="24" hidden="1">#REF!</definedName>
    <definedName name="_30______123Graph_CCHAR" localSheetId="25" hidden="1">#REF!</definedName>
    <definedName name="_30______123Graph_CCHAR" localSheetId="26" hidden="1">#REF!</definedName>
    <definedName name="_30______123Graph_CCHAR" localSheetId="27" hidden="1">#REF!</definedName>
    <definedName name="_30______123Graph_CCHAR" localSheetId="28" hidden="1">#REF!</definedName>
    <definedName name="_30______123Graph_CCHAR" localSheetId="29" hidden="1">#REF!</definedName>
    <definedName name="_30______123Graph_CCHAR" hidden="1">#REF!</definedName>
    <definedName name="_30______123Graph_XCHAR" localSheetId="1" hidden="1">#REF!</definedName>
    <definedName name="_30______123Graph_XCHAR" localSheetId="2" hidden="1">#REF!</definedName>
    <definedName name="_30______123Graph_XCHAR" localSheetId="3" hidden="1">#REF!</definedName>
    <definedName name="_30______123Graph_XCHAR" localSheetId="4" hidden="1">#REF!</definedName>
    <definedName name="_30______123Graph_XCHAR" localSheetId="5" hidden="1">#REF!</definedName>
    <definedName name="_30______123Graph_XCHAR" localSheetId="6" hidden="1">#REF!</definedName>
    <definedName name="_30______123Graph_XCHAR" localSheetId="7" hidden="1">#REF!</definedName>
    <definedName name="_30______123Graph_XCHAR" localSheetId="8" hidden="1">#REF!</definedName>
    <definedName name="_30______123Graph_XCHAR" localSheetId="9" hidden="1">#REF!</definedName>
    <definedName name="_30______123Graph_XCHAR" localSheetId="10" hidden="1">#REF!</definedName>
    <definedName name="_30______123Graph_XCHAR" localSheetId="11" hidden="1">#REF!</definedName>
    <definedName name="_30______123Graph_XCHAR" localSheetId="12" hidden="1">#REF!</definedName>
    <definedName name="_30______123Graph_XCHAR" localSheetId="13" hidden="1">#REF!</definedName>
    <definedName name="_30______123Graph_XCHAR" localSheetId="14" hidden="1">#REF!</definedName>
    <definedName name="_30______123Graph_XCHAR" localSheetId="15" hidden="1">#REF!</definedName>
    <definedName name="_30______123Graph_XCHAR" localSheetId="16" hidden="1">#REF!</definedName>
    <definedName name="_30______123Graph_XCHAR" localSheetId="17" hidden="1">#REF!</definedName>
    <definedName name="_30______123Graph_XCHAR" localSheetId="18" hidden="1">#REF!</definedName>
    <definedName name="_30______123Graph_XCHAR" localSheetId="19" hidden="1">#REF!</definedName>
    <definedName name="_30______123Graph_XCHAR" localSheetId="20" hidden="1">#REF!</definedName>
    <definedName name="_30______123Graph_XCHAR" localSheetId="21" hidden="1">#REF!</definedName>
    <definedName name="_30______123Graph_XCHAR" localSheetId="22" hidden="1">#REF!</definedName>
    <definedName name="_30______123Graph_XCHAR" localSheetId="23" hidden="1">#REF!</definedName>
    <definedName name="_30______123Graph_XCHAR" localSheetId="24" hidden="1">#REF!</definedName>
    <definedName name="_30______123Graph_XCHAR" localSheetId="25" hidden="1">#REF!</definedName>
    <definedName name="_30______123Graph_XCHAR" localSheetId="26" hidden="1">#REF!</definedName>
    <definedName name="_30______123Graph_XCHAR" localSheetId="27" hidden="1">#REF!</definedName>
    <definedName name="_30______123Graph_XCHAR" localSheetId="28" hidden="1">#REF!</definedName>
    <definedName name="_30______123Graph_XCHAR" localSheetId="29" hidden="1">#REF!</definedName>
    <definedName name="_30______123Graph_XCHAR" hidden="1">#REF!</definedName>
    <definedName name="_32___123Graph_CCHART_1" localSheetId="1" hidden="1">[2]RD9501V!#REF!</definedName>
    <definedName name="_32___123Graph_CCHART_1" localSheetId="2" hidden="1">[2]RD9501V!#REF!</definedName>
    <definedName name="_32___123Graph_CCHART_1" localSheetId="3" hidden="1">[2]RD9501V!#REF!</definedName>
    <definedName name="_32___123Graph_CCHART_1" localSheetId="4" hidden="1">[2]RD9501V!#REF!</definedName>
    <definedName name="_32___123Graph_CCHART_1" localSheetId="5" hidden="1">[2]RD9501V!#REF!</definedName>
    <definedName name="_32___123Graph_CCHART_1" localSheetId="6" hidden="1">[2]RD9501V!#REF!</definedName>
    <definedName name="_32___123Graph_CCHART_1" localSheetId="7" hidden="1">[2]RD9501V!#REF!</definedName>
    <definedName name="_32___123Graph_CCHART_1" localSheetId="8" hidden="1">[2]RD9501V!#REF!</definedName>
    <definedName name="_32___123Graph_CCHART_1" localSheetId="9" hidden="1">[2]RD9501V!#REF!</definedName>
    <definedName name="_32___123Graph_CCHART_1" localSheetId="10" hidden="1">[2]RD9501V!#REF!</definedName>
    <definedName name="_32___123Graph_CCHART_1" localSheetId="11" hidden="1">[2]RD9501V!#REF!</definedName>
    <definedName name="_32___123Graph_CCHART_1" localSheetId="12" hidden="1">[2]RD9501V!#REF!</definedName>
    <definedName name="_32___123Graph_CCHART_1" localSheetId="13" hidden="1">[2]RD9501V!#REF!</definedName>
    <definedName name="_32___123Graph_CCHART_1" localSheetId="14" hidden="1">[2]RD9501V!#REF!</definedName>
    <definedName name="_32___123Graph_CCHART_1" localSheetId="15" hidden="1">[2]RD9501V!#REF!</definedName>
    <definedName name="_32___123Graph_CCHART_1" localSheetId="16" hidden="1">[2]RD9501V!#REF!</definedName>
    <definedName name="_32___123Graph_CCHART_1" localSheetId="17" hidden="1">[2]RD9501V!#REF!</definedName>
    <definedName name="_32___123Graph_CCHART_1" localSheetId="18" hidden="1">[2]RD9501V!#REF!</definedName>
    <definedName name="_32___123Graph_CCHART_1" localSheetId="19" hidden="1">[2]RD9501V!#REF!</definedName>
    <definedName name="_32___123Graph_CCHART_1" localSheetId="20" hidden="1">[2]RD9501V!#REF!</definedName>
    <definedName name="_32___123Graph_CCHART_1" localSheetId="21" hidden="1">[2]RD9501V!#REF!</definedName>
    <definedName name="_32___123Graph_CCHART_1" localSheetId="22" hidden="1">[2]RD9501V!#REF!</definedName>
    <definedName name="_32___123Graph_CCHART_1" localSheetId="23" hidden="1">[2]RD9501V!#REF!</definedName>
    <definedName name="_32___123Graph_CCHART_1" localSheetId="24" hidden="1">[2]RD9501V!#REF!</definedName>
    <definedName name="_32___123Graph_CCHART_1" localSheetId="25" hidden="1">[2]RD9501V!#REF!</definedName>
    <definedName name="_32___123Graph_CCHART_1" localSheetId="26" hidden="1">[2]RD9501V!#REF!</definedName>
    <definedName name="_32___123Graph_CCHART_1" localSheetId="27" hidden="1">[2]RD9501V!#REF!</definedName>
    <definedName name="_32___123Graph_CCHART_1" localSheetId="28" hidden="1">[2]RD9501V!#REF!</definedName>
    <definedName name="_32___123Graph_CCHART_1" localSheetId="29" hidden="1">[2]RD9501V!#REF!</definedName>
    <definedName name="_32___123Graph_CCHART_1" hidden="1">[2]RD9501V!#REF!</definedName>
    <definedName name="_32___123Graph_XCHART_1" localSheetId="1" hidden="1">[1]RD9501V!#REF!</definedName>
    <definedName name="_32___123Graph_XCHART_1" localSheetId="2" hidden="1">[1]RD9501V!#REF!</definedName>
    <definedName name="_32___123Graph_XCHART_1" localSheetId="3" hidden="1">[1]RD9501V!#REF!</definedName>
    <definedName name="_32___123Graph_XCHART_1" localSheetId="4" hidden="1">[1]RD9501V!#REF!</definedName>
    <definedName name="_32___123Graph_XCHART_1" localSheetId="5" hidden="1">[1]RD9501V!#REF!</definedName>
    <definedName name="_32___123Graph_XCHART_1" localSheetId="6" hidden="1">[1]RD9501V!#REF!</definedName>
    <definedName name="_32___123Graph_XCHART_1" localSheetId="7" hidden="1">[1]RD9501V!#REF!</definedName>
    <definedName name="_32___123Graph_XCHART_1" localSheetId="8" hidden="1">[1]RD9501V!#REF!</definedName>
    <definedName name="_32___123Graph_XCHART_1" localSheetId="9" hidden="1">[1]RD9501V!#REF!</definedName>
    <definedName name="_32___123Graph_XCHART_1" localSheetId="10" hidden="1">[1]RD9501V!#REF!</definedName>
    <definedName name="_32___123Graph_XCHART_1" localSheetId="11" hidden="1">[1]RD9501V!#REF!</definedName>
    <definedName name="_32___123Graph_XCHART_1" localSheetId="12" hidden="1">[1]RD9501V!#REF!</definedName>
    <definedName name="_32___123Graph_XCHART_1" localSheetId="13" hidden="1">[1]RD9501V!#REF!</definedName>
    <definedName name="_32___123Graph_XCHART_1" localSheetId="14" hidden="1">[1]RD9501V!#REF!</definedName>
    <definedName name="_32___123Graph_XCHART_1" localSheetId="15" hidden="1">[1]RD9501V!#REF!</definedName>
    <definedName name="_32___123Graph_XCHART_1" localSheetId="16" hidden="1">[1]RD9501V!#REF!</definedName>
    <definedName name="_32___123Graph_XCHART_1" localSheetId="17" hidden="1">[1]RD9501V!#REF!</definedName>
    <definedName name="_32___123Graph_XCHART_1" localSheetId="18" hidden="1">[1]RD9501V!#REF!</definedName>
    <definedName name="_32___123Graph_XCHART_1" localSheetId="19" hidden="1">[1]RD9501V!#REF!</definedName>
    <definedName name="_32___123Graph_XCHART_1" localSheetId="20" hidden="1">[1]RD9501V!#REF!</definedName>
    <definedName name="_32___123Graph_XCHART_1" localSheetId="21" hidden="1">[1]RD9501V!#REF!</definedName>
    <definedName name="_32___123Graph_XCHART_1" localSheetId="22" hidden="1">[1]RD9501V!#REF!</definedName>
    <definedName name="_32___123Graph_XCHART_1" localSheetId="23" hidden="1">[1]RD9501V!#REF!</definedName>
    <definedName name="_32___123Graph_XCHART_1" localSheetId="24" hidden="1">[1]RD9501V!#REF!</definedName>
    <definedName name="_32___123Graph_XCHART_1" localSheetId="25" hidden="1">[1]RD9501V!#REF!</definedName>
    <definedName name="_32___123Graph_XCHART_1" localSheetId="26" hidden="1">[1]RD9501V!#REF!</definedName>
    <definedName name="_32___123Graph_XCHART_1" localSheetId="27" hidden="1">[1]RD9501V!#REF!</definedName>
    <definedName name="_32___123Graph_XCHART_1" localSheetId="28" hidden="1">[1]RD9501V!#REF!</definedName>
    <definedName name="_32___123Graph_XCHART_1" localSheetId="29" hidden="1">[1]RD9501V!#REF!</definedName>
    <definedName name="_32___123Graph_XCHART_1" hidden="1">[1]RD9501V!#REF!</definedName>
    <definedName name="_34______123Graph_DCHAR" localSheetId="1" hidden="1">#REF!</definedName>
    <definedName name="_34______123Graph_DCHAR" localSheetId="2" hidden="1">#REF!</definedName>
    <definedName name="_34______123Graph_DCHAR" localSheetId="3" hidden="1">#REF!</definedName>
    <definedName name="_34______123Graph_DCHAR" localSheetId="4" hidden="1">#REF!</definedName>
    <definedName name="_34______123Graph_DCHAR" localSheetId="5" hidden="1">#REF!</definedName>
    <definedName name="_34______123Graph_DCHAR" localSheetId="6" hidden="1">#REF!</definedName>
    <definedName name="_34______123Graph_DCHAR" localSheetId="7" hidden="1">#REF!</definedName>
    <definedName name="_34______123Graph_DCHAR" localSheetId="8" hidden="1">#REF!</definedName>
    <definedName name="_34______123Graph_DCHAR" localSheetId="9" hidden="1">#REF!</definedName>
    <definedName name="_34______123Graph_DCHAR" localSheetId="10" hidden="1">#REF!</definedName>
    <definedName name="_34______123Graph_DCHAR" localSheetId="11" hidden="1">#REF!</definedName>
    <definedName name="_34______123Graph_DCHAR" localSheetId="12" hidden="1">#REF!</definedName>
    <definedName name="_34______123Graph_DCHAR" localSheetId="13" hidden="1">#REF!</definedName>
    <definedName name="_34______123Graph_DCHAR" localSheetId="14" hidden="1">#REF!</definedName>
    <definedName name="_34______123Graph_DCHAR" localSheetId="15" hidden="1">#REF!</definedName>
    <definedName name="_34______123Graph_DCHAR" localSheetId="16" hidden="1">#REF!</definedName>
    <definedName name="_34______123Graph_DCHAR" localSheetId="17" hidden="1">#REF!</definedName>
    <definedName name="_34______123Graph_DCHAR" localSheetId="18" hidden="1">#REF!</definedName>
    <definedName name="_34______123Graph_DCHAR" localSheetId="19" hidden="1">#REF!</definedName>
    <definedName name="_34______123Graph_DCHAR" localSheetId="20" hidden="1">#REF!</definedName>
    <definedName name="_34______123Graph_DCHAR" localSheetId="21" hidden="1">#REF!</definedName>
    <definedName name="_34______123Graph_DCHAR" localSheetId="22" hidden="1">#REF!</definedName>
    <definedName name="_34______123Graph_DCHAR" localSheetId="23" hidden="1">#REF!</definedName>
    <definedName name="_34______123Graph_DCHAR" localSheetId="24" hidden="1">#REF!</definedName>
    <definedName name="_34______123Graph_DCHAR" localSheetId="25" hidden="1">#REF!</definedName>
    <definedName name="_34______123Graph_DCHAR" localSheetId="26" hidden="1">#REF!</definedName>
    <definedName name="_34______123Graph_DCHAR" localSheetId="27" hidden="1">#REF!</definedName>
    <definedName name="_34______123Graph_DCHAR" localSheetId="28" hidden="1">#REF!</definedName>
    <definedName name="_34______123Graph_DCHAR" localSheetId="29" hidden="1">#REF!</definedName>
    <definedName name="_34______123Graph_DCHAR" hidden="1">#REF!</definedName>
    <definedName name="_34_123Graph_ACHAR" localSheetId="1" hidden="1">#REF!</definedName>
    <definedName name="_34_123Graph_ACHAR" localSheetId="2" hidden="1">#REF!</definedName>
    <definedName name="_34_123Graph_ACHAR" localSheetId="3" hidden="1">#REF!</definedName>
    <definedName name="_34_123Graph_ACHAR" localSheetId="4" hidden="1">#REF!</definedName>
    <definedName name="_34_123Graph_ACHAR" localSheetId="5" hidden="1">#REF!</definedName>
    <definedName name="_34_123Graph_ACHAR" localSheetId="6" hidden="1">#REF!</definedName>
    <definedName name="_34_123Graph_ACHAR" localSheetId="7" hidden="1">#REF!</definedName>
    <definedName name="_34_123Graph_ACHAR" localSheetId="8" hidden="1">#REF!</definedName>
    <definedName name="_34_123Graph_ACHAR" localSheetId="9" hidden="1">#REF!</definedName>
    <definedName name="_34_123Graph_ACHAR" localSheetId="10" hidden="1">#REF!</definedName>
    <definedName name="_34_123Graph_ACHAR" localSheetId="11" hidden="1">#REF!</definedName>
    <definedName name="_34_123Graph_ACHAR" localSheetId="12" hidden="1">#REF!</definedName>
    <definedName name="_34_123Graph_ACHAR" localSheetId="13" hidden="1">#REF!</definedName>
    <definedName name="_34_123Graph_ACHAR" localSheetId="14" hidden="1">#REF!</definedName>
    <definedName name="_34_123Graph_ACHAR" localSheetId="15" hidden="1">#REF!</definedName>
    <definedName name="_34_123Graph_ACHAR" localSheetId="16" hidden="1">#REF!</definedName>
    <definedName name="_34_123Graph_ACHAR" localSheetId="17" hidden="1">#REF!</definedName>
    <definedName name="_34_123Graph_ACHAR" localSheetId="18" hidden="1">#REF!</definedName>
    <definedName name="_34_123Graph_ACHAR" localSheetId="19" hidden="1">#REF!</definedName>
    <definedName name="_34_123Graph_ACHAR" localSheetId="20" hidden="1">#REF!</definedName>
    <definedName name="_34_123Graph_ACHAR" localSheetId="21" hidden="1">#REF!</definedName>
    <definedName name="_34_123Graph_ACHAR" localSheetId="22" hidden="1">#REF!</definedName>
    <definedName name="_34_123Graph_ACHAR" localSheetId="23" hidden="1">#REF!</definedName>
    <definedName name="_34_123Graph_ACHAR" localSheetId="24" hidden="1">#REF!</definedName>
    <definedName name="_34_123Graph_ACHAR" localSheetId="25" hidden="1">#REF!</definedName>
    <definedName name="_34_123Graph_ACHAR" localSheetId="26" hidden="1">#REF!</definedName>
    <definedName name="_34_123Graph_ACHAR" localSheetId="27" hidden="1">#REF!</definedName>
    <definedName name="_34_123Graph_ACHAR" localSheetId="28" hidden="1">#REF!</definedName>
    <definedName name="_34_123Graph_ACHAR" localSheetId="29" hidden="1">#REF!</definedName>
    <definedName name="_34_123Graph_ACHAR" hidden="1">#REF!</definedName>
    <definedName name="_36___123Graph_DCHART_1" localSheetId="1" hidden="1">[2]RD9501V!#REF!</definedName>
    <definedName name="_36___123Graph_DCHART_1" localSheetId="2" hidden="1">[2]RD9501V!#REF!</definedName>
    <definedName name="_36___123Graph_DCHART_1" localSheetId="3" hidden="1">[2]RD9501V!#REF!</definedName>
    <definedName name="_36___123Graph_DCHART_1" localSheetId="4" hidden="1">[2]RD9501V!#REF!</definedName>
    <definedName name="_36___123Graph_DCHART_1" localSheetId="5" hidden="1">[2]RD9501V!#REF!</definedName>
    <definedName name="_36___123Graph_DCHART_1" localSheetId="6" hidden="1">[2]RD9501V!#REF!</definedName>
    <definedName name="_36___123Graph_DCHART_1" localSheetId="7" hidden="1">[2]RD9501V!#REF!</definedName>
    <definedName name="_36___123Graph_DCHART_1" localSheetId="8" hidden="1">[2]RD9501V!#REF!</definedName>
    <definedName name="_36___123Graph_DCHART_1" localSheetId="9" hidden="1">[2]RD9501V!#REF!</definedName>
    <definedName name="_36___123Graph_DCHART_1" localSheetId="10" hidden="1">[2]RD9501V!#REF!</definedName>
    <definedName name="_36___123Graph_DCHART_1" localSheetId="11" hidden="1">[2]RD9501V!#REF!</definedName>
    <definedName name="_36___123Graph_DCHART_1" localSheetId="12" hidden="1">[2]RD9501V!#REF!</definedName>
    <definedName name="_36___123Graph_DCHART_1" localSheetId="13" hidden="1">[2]RD9501V!#REF!</definedName>
    <definedName name="_36___123Graph_DCHART_1" localSheetId="14" hidden="1">[2]RD9501V!#REF!</definedName>
    <definedName name="_36___123Graph_DCHART_1" localSheetId="15" hidden="1">[2]RD9501V!#REF!</definedName>
    <definedName name="_36___123Graph_DCHART_1" localSheetId="16" hidden="1">[2]RD9501V!#REF!</definedName>
    <definedName name="_36___123Graph_DCHART_1" localSheetId="17" hidden="1">[2]RD9501V!#REF!</definedName>
    <definedName name="_36___123Graph_DCHART_1" localSheetId="18" hidden="1">[2]RD9501V!#REF!</definedName>
    <definedName name="_36___123Graph_DCHART_1" localSheetId="19" hidden="1">[2]RD9501V!#REF!</definedName>
    <definedName name="_36___123Graph_DCHART_1" localSheetId="20" hidden="1">[2]RD9501V!#REF!</definedName>
    <definedName name="_36___123Graph_DCHART_1" localSheetId="21" hidden="1">[2]RD9501V!#REF!</definedName>
    <definedName name="_36___123Graph_DCHART_1" localSheetId="22" hidden="1">[2]RD9501V!#REF!</definedName>
    <definedName name="_36___123Graph_DCHART_1" localSheetId="23" hidden="1">[2]RD9501V!#REF!</definedName>
    <definedName name="_36___123Graph_DCHART_1" localSheetId="24" hidden="1">[2]RD9501V!#REF!</definedName>
    <definedName name="_36___123Graph_DCHART_1" localSheetId="25" hidden="1">[2]RD9501V!#REF!</definedName>
    <definedName name="_36___123Graph_DCHART_1" localSheetId="26" hidden="1">[2]RD9501V!#REF!</definedName>
    <definedName name="_36___123Graph_DCHART_1" localSheetId="27" hidden="1">[2]RD9501V!#REF!</definedName>
    <definedName name="_36___123Graph_DCHART_1" localSheetId="28" hidden="1">[2]RD9501V!#REF!</definedName>
    <definedName name="_36___123Graph_DCHART_1" localSheetId="29" hidden="1">[2]RD9501V!#REF!</definedName>
    <definedName name="_36___123Graph_DCHART_1" hidden="1">[2]RD9501V!#REF!</definedName>
    <definedName name="_36__123Graph_ACHART_1" localSheetId="1" hidden="1">[3]RD9501V!#REF!</definedName>
    <definedName name="_36__123Graph_ACHART_1" localSheetId="2" hidden="1">[3]RD9501V!#REF!</definedName>
    <definedName name="_36__123Graph_ACHART_1" localSheetId="3" hidden="1">[3]RD9501V!#REF!</definedName>
    <definedName name="_36__123Graph_ACHART_1" localSheetId="4" hidden="1">[3]RD9501V!#REF!</definedName>
    <definedName name="_36__123Graph_ACHART_1" localSheetId="5" hidden="1">[3]RD9501V!#REF!</definedName>
    <definedName name="_36__123Graph_ACHART_1" localSheetId="6" hidden="1">[3]RD9501V!#REF!</definedName>
    <definedName name="_36__123Graph_ACHART_1" localSheetId="7" hidden="1">[3]RD9501V!#REF!</definedName>
    <definedName name="_36__123Graph_ACHART_1" localSheetId="8" hidden="1">[3]RD9501V!#REF!</definedName>
    <definedName name="_36__123Graph_ACHART_1" localSheetId="9" hidden="1">[3]RD9501V!#REF!</definedName>
    <definedName name="_36__123Graph_ACHART_1" localSheetId="10" hidden="1">[3]RD9501V!#REF!</definedName>
    <definedName name="_36__123Graph_ACHART_1" localSheetId="11" hidden="1">[3]RD9501V!#REF!</definedName>
    <definedName name="_36__123Graph_ACHART_1" localSheetId="12" hidden="1">[3]RD9501V!#REF!</definedName>
    <definedName name="_36__123Graph_ACHART_1" localSheetId="13" hidden="1">[3]RD9501V!#REF!</definedName>
    <definedName name="_36__123Graph_ACHART_1" localSheetId="14" hidden="1">[3]RD9501V!#REF!</definedName>
    <definedName name="_36__123Graph_ACHART_1" localSheetId="15" hidden="1">[3]RD9501V!#REF!</definedName>
    <definedName name="_36__123Graph_ACHART_1" localSheetId="16" hidden="1">[3]RD9501V!#REF!</definedName>
    <definedName name="_36__123Graph_ACHART_1" localSheetId="17" hidden="1">[3]RD9501V!#REF!</definedName>
    <definedName name="_36__123Graph_ACHART_1" localSheetId="18" hidden="1">[3]RD9501V!#REF!</definedName>
    <definedName name="_36__123Graph_ACHART_1" localSheetId="19" hidden="1">[3]RD9501V!#REF!</definedName>
    <definedName name="_36__123Graph_ACHART_1" localSheetId="20" hidden="1">[3]RD9501V!#REF!</definedName>
    <definedName name="_36__123Graph_ACHART_1" localSheetId="21" hidden="1">[3]RD9501V!#REF!</definedName>
    <definedName name="_36__123Graph_ACHART_1" localSheetId="22" hidden="1">[3]RD9501V!#REF!</definedName>
    <definedName name="_36__123Graph_ACHART_1" localSheetId="23" hidden="1">[3]RD9501V!#REF!</definedName>
    <definedName name="_36__123Graph_ACHART_1" localSheetId="24" hidden="1">[3]RD9501V!#REF!</definedName>
    <definedName name="_36__123Graph_ACHART_1" localSheetId="25" hidden="1">[3]RD9501V!#REF!</definedName>
    <definedName name="_36__123Graph_ACHART_1" localSheetId="26" hidden="1">[3]RD9501V!#REF!</definedName>
    <definedName name="_36__123Graph_ACHART_1" localSheetId="27" hidden="1">[3]RD9501V!#REF!</definedName>
    <definedName name="_36__123Graph_ACHART_1" localSheetId="28" hidden="1">[3]RD9501V!#REF!</definedName>
    <definedName name="_36__123Graph_ACHART_1" localSheetId="29" hidden="1">[3]RD9501V!#REF!</definedName>
    <definedName name="_36__123Graph_ACHART_1" hidden="1">[3]RD9501V!#REF!</definedName>
    <definedName name="_38______123Graph_XCHAR" localSheetId="1" hidden="1">#REF!</definedName>
    <definedName name="_38______123Graph_XCHAR" localSheetId="2" hidden="1">#REF!</definedName>
    <definedName name="_38______123Graph_XCHAR" localSheetId="3" hidden="1">#REF!</definedName>
    <definedName name="_38______123Graph_XCHAR" localSheetId="4" hidden="1">#REF!</definedName>
    <definedName name="_38______123Graph_XCHAR" localSheetId="5" hidden="1">#REF!</definedName>
    <definedName name="_38______123Graph_XCHAR" localSheetId="6" hidden="1">#REF!</definedName>
    <definedName name="_38______123Graph_XCHAR" localSheetId="7" hidden="1">#REF!</definedName>
    <definedName name="_38______123Graph_XCHAR" localSheetId="8" hidden="1">#REF!</definedName>
    <definedName name="_38______123Graph_XCHAR" localSheetId="9" hidden="1">#REF!</definedName>
    <definedName name="_38______123Graph_XCHAR" localSheetId="10" hidden="1">#REF!</definedName>
    <definedName name="_38______123Graph_XCHAR" localSheetId="11" hidden="1">#REF!</definedName>
    <definedName name="_38______123Graph_XCHAR" localSheetId="12" hidden="1">#REF!</definedName>
    <definedName name="_38______123Graph_XCHAR" localSheetId="13" hidden="1">#REF!</definedName>
    <definedName name="_38______123Graph_XCHAR" localSheetId="14" hidden="1">#REF!</definedName>
    <definedName name="_38______123Graph_XCHAR" localSheetId="15" hidden="1">#REF!</definedName>
    <definedName name="_38______123Graph_XCHAR" localSheetId="16" hidden="1">#REF!</definedName>
    <definedName name="_38______123Graph_XCHAR" localSheetId="17" hidden="1">#REF!</definedName>
    <definedName name="_38______123Graph_XCHAR" localSheetId="18" hidden="1">#REF!</definedName>
    <definedName name="_38______123Graph_XCHAR" localSheetId="19" hidden="1">#REF!</definedName>
    <definedName name="_38______123Graph_XCHAR" localSheetId="20" hidden="1">#REF!</definedName>
    <definedName name="_38______123Graph_XCHAR" localSheetId="21" hidden="1">#REF!</definedName>
    <definedName name="_38______123Graph_XCHAR" localSheetId="22" hidden="1">#REF!</definedName>
    <definedName name="_38______123Graph_XCHAR" localSheetId="23" hidden="1">#REF!</definedName>
    <definedName name="_38______123Graph_XCHAR" localSheetId="24" hidden="1">#REF!</definedName>
    <definedName name="_38______123Graph_XCHAR" localSheetId="25" hidden="1">#REF!</definedName>
    <definedName name="_38______123Graph_XCHAR" localSheetId="26" hidden="1">#REF!</definedName>
    <definedName name="_38______123Graph_XCHAR" localSheetId="27" hidden="1">#REF!</definedName>
    <definedName name="_38______123Graph_XCHAR" localSheetId="28" hidden="1">#REF!</definedName>
    <definedName name="_38______123Graph_XCHAR" localSheetId="29" hidden="1">#REF!</definedName>
    <definedName name="_38______123Graph_XCHAR" hidden="1">#REF!</definedName>
    <definedName name="_38_123Graph_BCHAR" localSheetId="1" hidden="1">#REF!</definedName>
    <definedName name="_38_123Graph_BCHAR" localSheetId="2" hidden="1">#REF!</definedName>
    <definedName name="_38_123Graph_BCHAR" localSheetId="3" hidden="1">#REF!</definedName>
    <definedName name="_38_123Graph_BCHAR" localSheetId="4" hidden="1">#REF!</definedName>
    <definedName name="_38_123Graph_BCHAR" localSheetId="5" hidden="1">#REF!</definedName>
    <definedName name="_38_123Graph_BCHAR" localSheetId="6" hidden="1">#REF!</definedName>
    <definedName name="_38_123Graph_BCHAR" localSheetId="7" hidden="1">#REF!</definedName>
    <definedName name="_38_123Graph_BCHAR" localSheetId="8" hidden="1">#REF!</definedName>
    <definedName name="_38_123Graph_BCHAR" localSheetId="9" hidden="1">#REF!</definedName>
    <definedName name="_38_123Graph_BCHAR" localSheetId="10" hidden="1">#REF!</definedName>
    <definedName name="_38_123Graph_BCHAR" localSheetId="11" hidden="1">#REF!</definedName>
    <definedName name="_38_123Graph_BCHAR" localSheetId="12" hidden="1">#REF!</definedName>
    <definedName name="_38_123Graph_BCHAR" localSheetId="13" hidden="1">#REF!</definedName>
    <definedName name="_38_123Graph_BCHAR" localSheetId="14" hidden="1">#REF!</definedName>
    <definedName name="_38_123Graph_BCHAR" localSheetId="15" hidden="1">#REF!</definedName>
    <definedName name="_38_123Graph_BCHAR" localSheetId="16" hidden="1">#REF!</definedName>
    <definedName name="_38_123Graph_BCHAR" localSheetId="17" hidden="1">#REF!</definedName>
    <definedName name="_38_123Graph_BCHAR" localSheetId="18" hidden="1">#REF!</definedName>
    <definedName name="_38_123Graph_BCHAR" localSheetId="19" hidden="1">#REF!</definedName>
    <definedName name="_38_123Graph_BCHAR" localSheetId="20" hidden="1">#REF!</definedName>
    <definedName name="_38_123Graph_BCHAR" localSheetId="21" hidden="1">#REF!</definedName>
    <definedName name="_38_123Graph_BCHAR" localSheetId="22" hidden="1">#REF!</definedName>
    <definedName name="_38_123Graph_BCHAR" localSheetId="23" hidden="1">#REF!</definedName>
    <definedName name="_38_123Graph_BCHAR" localSheetId="24" hidden="1">#REF!</definedName>
    <definedName name="_38_123Graph_BCHAR" localSheetId="25" hidden="1">#REF!</definedName>
    <definedName name="_38_123Graph_BCHAR" localSheetId="26" hidden="1">#REF!</definedName>
    <definedName name="_38_123Graph_BCHAR" localSheetId="27" hidden="1">#REF!</definedName>
    <definedName name="_38_123Graph_BCHAR" localSheetId="28" hidden="1">#REF!</definedName>
    <definedName name="_38_123Graph_BCHAR" localSheetId="29" hidden="1">#REF!</definedName>
    <definedName name="_38_123Graph_BCHAR" hidden="1">#REF!</definedName>
    <definedName name="_40___123Graph_XCHART_1" localSheetId="1" hidden="1">[2]RD9501V!#REF!</definedName>
    <definedName name="_40___123Graph_XCHART_1" localSheetId="2" hidden="1">[2]RD9501V!#REF!</definedName>
    <definedName name="_40___123Graph_XCHART_1" localSheetId="3" hidden="1">[2]RD9501V!#REF!</definedName>
    <definedName name="_40___123Graph_XCHART_1" localSheetId="4" hidden="1">[2]RD9501V!#REF!</definedName>
    <definedName name="_40___123Graph_XCHART_1" localSheetId="5" hidden="1">[2]RD9501V!#REF!</definedName>
    <definedName name="_40___123Graph_XCHART_1" localSheetId="6" hidden="1">[2]RD9501V!#REF!</definedName>
    <definedName name="_40___123Graph_XCHART_1" localSheetId="7" hidden="1">[2]RD9501V!#REF!</definedName>
    <definedName name="_40___123Graph_XCHART_1" localSheetId="8" hidden="1">[2]RD9501V!#REF!</definedName>
    <definedName name="_40___123Graph_XCHART_1" localSheetId="9" hidden="1">[2]RD9501V!#REF!</definedName>
    <definedName name="_40___123Graph_XCHART_1" localSheetId="10" hidden="1">[2]RD9501V!#REF!</definedName>
    <definedName name="_40___123Graph_XCHART_1" localSheetId="11" hidden="1">[2]RD9501V!#REF!</definedName>
    <definedName name="_40___123Graph_XCHART_1" localSheetId="12" hidden="1">[2]RD9501V!#REF!</definedName>
    <definedName name="_40___123Graph_XCHART_1" localSheetId="13" hidden="1">[2]RD9501V!#REF!</definedName>
    <definedName name="_40___123Graph_XCHART_1" localSheetId="14" hidden="1">[2]RD9501V!#REF!</definedName>
    <definedName name="_40___123Graph_XCHART_1" localSheetId="15" hidden="1">[2]RD9501V!#REF!</definedName>
    <definedName name="_40___123Graph_XCHART_1" localSheetId="16" hidden="1">[2]RD9501V!#REF!</definedName>
    <definedName name="_40___123Graph_XCHART_1" localSheetId="17" hidden="1">[2]RD9501V!#REF!</definedName>
    <definedName name="_40___123Graph_XCHART_1" localSheetId="18" hidden="1">[2]RD9501V!#REF!</definedName>
    <definedName name="_40___123Graph_XCHART_1" localSheetId="19" hidden="1">[2]RD9501V!#REF!</definedName>
    <definedName name="_40___123Graph_XCHART_1" localSheetId="20" hidden="1">[2]RD9501V!#REF!</definedName>
    <definedName name="_40___123Graph_XCHART_1" localSheetId="21" hidden="1">[2]RD9501V!#REF!</definedName>
    <definedName name="_40___123Graph_XCHART_1" localSheetId="22" hidden="1">[2]RD9501V!#REF!</definedName>
    <definedName name="_40___123Graph_XCHART_1" localSheetId="23" hidden="1">[2]RD9501V!#REF!</definedName>
    <definedName name="_40___123Graph_XCHART_1" localSheetId="24" hidden="1">[2]RD9501V!#REF!</definedName>
    <definedName name="_40___123Graph_XCHART_1" localSheetId="25" hidden="1">[2]RD9501V!#REF!</definedName>
    <definedName name="_40___123Graph_XCHART_1" localSheetId="26" hidden="1">[2]RD9501V!#REF!</definedName>
    <definedName name="_40___123Graph_XCHART_1" localSheetId="27" hidden="1">[2]RD9501V!#REF!</definedName>
    <definedName name="_40___123Graph_XCHART_1" localSheetId="28" hidden="1">[2]RD9501V!#REF!</definedName>
    <definedName name="_40___123Graph_XCHART_1" localSheetId="29" hidden="1">[2]RD9501V!#REF!</definedName>
    <definedName name="_40___123Graph_XCHART_1" hidden="1">[2]RD9501V!#REF!</definedName>
    <definedName name="_40__123Graph_BCHART_1" localSheetId="1" hidden="1">[3]RD9501V!#REF!</definedName>
    <definedName name="_40__123Graph_BCHART_1" localSheetId="2" hidden="1">[3]RD9501V!#REF!</definedName>
    <definedName name="_40__123Graph_BCHART_1" localSheetId="3" hidden="1">[3]RD9501V!#REF!</definedName>
    <definedName name="_40__123Graph_BCHART_1" localSheetId="4" hidden="1">[3]RD9501V!#REF!</definedName>
    <definedName name="_40__123Graph_BCHART_1" localSheetId="5" hidden="1">[3]RD9501V!#REF!</definedName>
    <definedName name="_40__123Graph_BCHART_1" localSheetId="6" hidden="1">[3]RD9501V!#REF!</definedName>
    <definedName name="_40__123Graph_BCHART_1" localSheetId="7" hidden="1">[3]RD9501V!#REF!</definedName>
    <definedName name="_40__123Graph_BCHART_1" localSheetId="8" hidden="1">[3]RD9501V!#REF!</definedName>
    <definedName name="_40__123Graph_BCHART_1" localSheetId="9" hidden="1">[3]RD9501V!#REF!</definedName>
    <definedName name="_40__123Graph_BCHART_1" localSheetId="10" hidden="1">[3]RD9501V!#REF!</definedName>
    <definedName name="_40__123Graph_BCHART_1" localSheetId="11" hidden="1">[3]RD9501V!#REF!</definedName>
    <definedName name="_40__123Graph_BCHART_1" localSheetId="12" hidden="1">[3]RD9501V!#REF!</definedName>
    <definedName name="_40__123Graph_BCHART_1" localSheetId="13" hidden="1">[3]RD9501V!#REF!</definedName>
    <definedName name="_40__123Graph_BCHART_1" localSheetId="14" hidden="1">[3]RD9501V!#REF!</definedName>
    <definedName name="_40__123Graph_BCHART_1" localSheetId="15" hidden="1">[3]RD9501V!#REF!</definedName>
    <definedName name="_40__123Graph_BCHART_1" localSheetId="16" hidden="1">[3]RD9501V!#REF!</definedName>
    <definedName name="_40__123Graph_BCHART_1" localSheetId="17" hidden="1">[3]RD9501V!#REF!</definedName>
    <definedName name="_40__123Graph_BCHART_1" localSheetId="18" hidden="1">[3]RD9501V!#REF!</definedName>
    <definedName name="_40__123Graph_BCHART_1" localSheetId="19" hidden="1">[3]RD9501V!#REF!</definedName>
    <definedName name="_40__123Graph_BCHART_1" localSheetId="20" hidden="1">[3]RD9501V!#REF!</definedName>
    <definedName name="_40__123Graph_BCHART_1" localSheetId="21" hidden="1">[3]RD9501V!#REF!</definedName>
    <definedName name="_40__123Graph_BCHART_1" localSheetId="22" hidden="1">[3]RD9501V!#REF!</definedName>
    <definedName name="_40__123Graph_BCHART_1" localSheetId="23" hidden="1">[3]RD9501V!#REF!</definedName>
    <definedName name="_40__123Graph_BCHART_1" localSheetId="24" hidden="1">[3]RD9501V!#REF!</definedName>
    <definedName name="_40__123Graph_BCHART_1" localSheetId="25" hidden="1">[3]RD9501V!#REF!</definedName>
    <definedName name="_40__123Graph_BCHART_1" localSheetId="26" hidden="1">[3]RD9501V!#REF!</definedName>
    <definedName name="_40__123Graph_BCHART_1" localSheetId="27" hidden="1">[3]RD9501V!#REF!</definedName>
    <definedName name="_40__123Graph_BCHART_1" localSheetId="28" hidden="1">[3]RD9501V!#REF!</definedName>
    <definedName name="_40__123Graph_BCHART_1" localSheetId="29" hidden="1">[3]RD9501V!#REF!</definedName>
    <definedName name="_40__123Graph_BCHART_1" hidden="1">[3]RD9501V!#REF!</definedName>
    <definedName name="_42_123Graph_CCHAR" localSheetId="1" hidden="1">#REF!</definedName>
    <definedName name="_42_123Graph_CCHAR" localSheetId="2" hidden="1">#REF!</definedName>
    <definedName name="_42_123Graph_CCHAR" localSheetId="3" hidden="1">#REF!</definedName>
    <definedName name="_42_123Graph_CCHAR" localSheetId="4" hidden="1">#REF!</definedName>
    <definedName name="_42_123Graph_CCHAR" localSheetId="5" hidden="1">#REF!</definedName>
    <definedName name="_42_123Graph_CCHAR" localSheetId="6" hidden="1">#REF!</definedName>
    <definedName name="_42_123Graph_CCHAR" localSheetId="7" hidden="1">#REF!</definedName>
    <definedName name="_42_123Graph_CCHAR" localSheetId="8" hidden="1">#REF!</definedName>
    <definedName name="_42_123Graph_CCHAR" localSheetId="9" hidden="1">#REF!</definedName>
    <definedName name="_42_123Graph_CCHAR" localSheetId="10" hidden="1">#REF!</definedName>
    <definedName name="_42_123Graph_CCHAR" localSheetId="11" hidden="1">#REF!</definedName>
    <definedName name="_42_123Graph_CCHAR" localSheetId="12" hidden="1">#REF!</definedName>
    <definedName name="_42_123Graph_CCHAR" localSheetId="13" hidden="1">#REF!</definedName>
    <definedName name="_42_123Graph_CCHAR" localSheetId="14" hidden="1">#REF!</definedName>
    <definedName name="_42_123Graph_CCHAR" localSheetId="15" hidden="1">#REF!</definedName>
    <definedName name="_42_123Graph_CCHAR" localSheetId="16" hidden="1">#REF!</definedName>
    <definedName name="_42_123Graph_CCHAR" localSheetId="17" hidden="1">#REF!</definedName>
    <definedName name="_42_123Graph_CCHAR" localSheetId="18" hidden="1">#REF!</definedName>
    <definedName name="_42_123Graph_CCHAR" localSheetId="19" hidden="1">#REF!</definedName>
    <definedName name="_42_123Graph_CCHAR" localSheetId="20" hidden="1">#REF!</definedName>
    <definedName name="_42_123Graph_CCHAR" localSheetId="21" hidden="1">#REF!</definedName>
    <definedName name="_42_123Graph_CCHAR" localSheetId="22" hidden="1">#REF!</definedName>
    <definedName name="_42_123Graph_CCHAR" localSheetId="23" hidden="1">#REF!</definedName>
    <definedName name="_42_123Graph_CCHAR" localSheetId="24" hidden="1">#REF!</definedName>
    <definedName name="_42_123Graph_CCHAR" localSheetId="25" hidden="1">#REF!</definedName>
    <definedName name="_42_123Graph_CCHAR" localSheetId="26" hidden="1">#REF!</definedName>
    <definedName name="_42_123Graph_CCHAR" localSheetId="27" hidden="1">#REF!</definedName>
    <definedName name="_42_123Graph_CCHAR" localSheetId="28" hidden="1">#REF!</definedName>
    <definedName name="_42_123Graph_CCHAR" localSheetId="29" hidden="1">#REF!</definedName>
    <definedName name="_42_123Graph_CCHAR" hidden="1">#REF!</definedName>
    <definedName name="_43_123Graph_ACHAR" localSheetId="1" hidden="1">#REF!</definedName>
    <definedName name="_43_123Graph_ACHAR" localSheetId="2" hidden="1">#REF!</definedName>
    <definedName name="_43_123Graph_ACHAR" localSheetId="3" hidden="1">#REF!</definedName>
    <definedName name="_43_123Graph_ACHAR" localSheetId="4" hidden="1">#REF!</definedName>
    <definedName name="_43_123Graph_ACHAR" localSheetId="5" hidden="1">#REF!</definedName>
    <definedName name="_43_123Graph_ACHAR" localSheetId="6" hidden="1">#REF!</definedName>
    <definedName name="_43_123Graph_ACHAR" localSheetId="7" hidden="1">#REF!</definedName>
    <definedName name="_43_123Graph_ACHAR" localSheetId="8" hidden="1">#REF!</definedName>
    <definedName name="_43_123Graph_ACHAR" localSheetId="9" hidden="1">#REF!</definedName>
    <definedName name="_43_123Graph_ACHAR" localSheetId="10" hidden="1">#REF!</definedName>
    <definedName name="_43_123Graph_ACHAR" localSheetId="11" hidden="1">#REF!</definedName>
    <definedName name="_43_123Graph_ACHAR" localSheetId="12" hidden="1">#REF!</definedName>
    <definedName name="_43_123Graph_ACHAR" localSheetId="13" hidden="1">#REF!</definedName>
    <definedName name="_43_123Graph_ACHAR" localSheetId="14" hidden="1">#REF!</definedName>
    <definedName name="_43_123Graph_ACHAR" localSheetId="15" hidden="1">#REF!</definedName>
    <definedName name="_43_123Graph_ACHAR" localSheetId="16" hidden="1">#REF!</definedName>
    <definedName name="_43_123Graph_ACHAR" localSheetId="17" hidden="1">#REF!</definedName>
    <definedName name="_43_123Graph_ACHAR" localSheetId="18" hidden="1">#REF!</definedName>
    <definedName name="_43_123Graph_ACHAR" localSheetId="19" hidden="1">#REF!</definedName>
    <definedName name="_43_123Graph_ACHAR" localSheetId="20" hidden="1">#REF!</definedName>
    <definedName name="_43_123Graph_ACHAR" localSheetId="21" hidden="1">#REF!</definedName>
    <definedName name="_43_123Graph_ACHAR" localSheetId="22" hidden="1">#REF!</definedName>
    <definedName name="_43_123Graph_ACHAR" localSheetId="23" hidden="1">#REF!</definedName>
    <definedName name="_43_123Graph_ACHAR" localSheetId="24" hidden="1">#REF!</definedName>
    <definedName name="_43_123Graph_ACHAR" localSheetId="25" hidden="1">#REF!</definedName>
    <definedName name="_43_123Graph_ACHAR" localSheetId="26" hidden="1">#REF!</definedName>
    <definedName name="_43_123Graph_ACHAR" localSheetId="27" hidden="1">#REF!</definedName>
    <definedName name="_43_123Graph_ACHAR" localSheetId="28" hidden="1">#REF!</definedName>
    <definedName name="_43_123Graph_ACHAR" localSheetId="29" hidden="1">#REF!</definedName>
    <definedName name="_43_123Graph_ACHAR" hidden="1">#REF!</definedName>
    <definedName name="_44__123Graph_CCHART_1" localSheetId="1" hidden="1">[3]RD9501V!#REF!</definedName>
    <definedName name="_44__123Graph_CCHART_1" localSheetId="2" hidden="1">[3]RD9501V!#REF!</definedName>
    <definedName name="_44__123Graph_CCHART_1" localSheetId="3" hidden="1">[3]RD9501V!#REF!</definedName>
    <definedName name="_44__123Graph_CCHART_1" localSheetId="4" hidden="1">[3]RD9501V!#REF!</definedName>
    <definedName name="_44__123Graph_CCHART_1" localSheetId="5" hidden="1">[3]RD9501V!#REF!</definedName>
    <definedName name="_44__123Graph_CCHART_1" localSheetId="6" hidden="1">[3]RD9501V!#REF!</definedName>
    <definedName name="_44__123Graph_CCHART_1" localSheetId="7" hidden="1">[3]RD9501V!#REF!</definedName>
    <definedName name="_44__123Graph_CCHART_1" localSheetId="8" hidden="1">[3]RD9501V!#REF!</definedName>
    <definedName name="_44__123Graph_CCHART_1" localSheetId="9" hidden="1">[3]RD9501V!#REF!</definedName>
    <definedName name="_44__123Graph_CCHART_1" localSheetId="10" hidden="1">[3]RD9501V!#REF!</definedName>
    <definedName name="_44__123Graph_CCHART_1" localSheetId="11" hidden="1">[3]RD9501V!#REF!</definedName>
    <definedName name="_44__123Graph_CCHART_1" localSheetId="12" hidden="1">[3]RD9501V!#REF!</definedName>
    <definedName name="_44__123Graph_CCHART_1" localSheetId="13" hidden="1">[3]RD9501V!#REF!</definedName>
    <definedName name="_44__123Graph_CCHART_1" localSheetId="14" hidden="1">[3]RD9501V!#REF!</definedName>
    <definedName name="_44__123Graph_CCHART_1" localSheetId="15" hidden="1">[3]RD9501V!#REF!</definedName>
    <definedName name="_44__123Graph_CCHART_1" localSheetId="16" hidden="1">[3]RD9501V!#REF!</definedName>
    <definedName name="_44__123Graph_CCHART_1" localSheetId="17" hidden="1">[3]RD9501V!#REF!</definedName>
    <definedName name="_44__123Graph_CCHART_1" localSheetId="18" hidden="1">[3]RD9501V!#REF!</definedName>
    <definedName name="_44__123Graph_CCHART_1" localSheetId="19" hidden="1">[3]RD9501V!#REF!</definedName>
    <definedName name="_44__123Graph_CCHART_1" localSheetId="20" hidden="1">[3]RD9501V!#REF!</definedName>
    <definedName name="_44__123Graph_CCHART_1" localSheetId="21" hidden="1">[3]RD9501V!#REF!</definedName>
    <definedName name="_44__123Graph_CCHART_1" localSheetId="22" hidden="1">[3]RD9501V!#REF!</definedName>
    <definedName name="_44__123Graph_CCHART_1" localSheetId="23" hidden="1">[3]RD9501V!#REF!</definedName>
    <definedName name="_44__123Graph_CCHART_1" localSheetId="24" hidden="1">[3]RD9501V!#REF!</definedName>
    <definedName name="_44__123Graph_CCHART_1" localSheetId="25" hidden="1">[3]RD9501V!#REF!</definedName>
    <definedName name="_44__123Graph_CCHART_1" localSheetId="26" hidden="1">[3]RD9501V!#REF!</definedName>
    <definedName name="_44__123Graph_CCHART_1" localSheetId="27" hidden="1">[3]RD9501V!#REF!</definedName>
    <definedName name="_44__123Graph_CCHART_1" localSheetId="28" hidden="1">[3]RD9501V!#REF!</definedName>
    <definedName name="_44__123Graph_CCHART_1" localSheetId="29" hidden="1">[3]RD9501V!#REF!</definedName>
    <definedName name="_44__123Graph_CCHART_1" hidden="1">[3]RD9501V!#REF!</definedName>
    <definedName name="_45__123Graph_ACHART_1" localSheetId="1" hidden="1">[3]RD9501V!#REF!</definedName>
    <definedName name="_45__123Graph_ACHART_1" localSheetId="2" hidden="1">[3]RD9501V!#REF!</definedName>
    <definedName name="_45__123Graph_ACHART_1" localSheetId="3" hidden="1">[3]RD9501V!#REF!</definedName>
    <definedName name="_45__123Graph_ACHART_1" localSheetId="4" hidden="1">[3]RD9501V!#REF!</definedName>
    <definedName name="_45__123Graph_ACHART_1" localSheetId="5" hidden="1">[3]RD9501V!#REF!</definedName>
    <definedName name="_45__123Graph_ACHART_1" localSheetId="6" hidden="1">[3]RD9501V!#REF!</definedName>
    <definedName name="_45__123Graph_ACHART_1" localSheetId="7" hidden="1">[3]RD9501V!#REF!</definedName>
    <definedName name="_45__123Graph_ACHART_1" localSheetId="8" hidden="1">[3]RD9501V!#REF!</definedName>
    <definedName name="_45__123Graph_ACHART_1" localSheetId="9" hidden="1">[3]RD9501V!#REF!</definedName>
    <definedName name="_45__123Graph_ACHART_1" localSheetId="10" hidden="1">[3]RD9501V!#REF!</definedName>
    <definedName name="_45__123Graph_ACHART_1" localSheetId="11" hidden="1">[3]RD9501V!#REF!</definedName>
    <definedName name="_45__123Graph_ACHART_1" localSheetId="12" hidden="1">[3]RD9501V!#REF!</definedName>
    <definedName name="_45__123Graph_ACHART_1" localSheetId="13" hidden="1">[3]RD9501V!#REF!</definedName>
    <definedName name="_45__123Graph_ACHART_1" localSheetId="14" hidden="1">[3]RD9501V!#REF!</definedName>
    <definedName name="_45__123Graph_ACHART_1" localSheetId="15" hidden="1">[3]RD9501V!#REF!</definedName>
    <definedName name="_45__123Graph_ACHART_1" localSheetId="16" hidden="1">[3]RD9501V!#REF!</definedName>
    <definedName name="_45__123Graph_ACHART_1" localSheetId="17" hidden="1">[3]RD9501V!#REF!</definedName>
    <definedName name="_45__123Graph_ACHART_1" localSheetId="18" hidden="1">[3]RD9501V!#REF!</definedName>
    <definedName name="_45__123Graph_ACHART_1" localSheetId="19" hidden="1">[3]RD9501V!#REF!</definedName>
    <definedName name="_45__123Graph_ACHART_1" localSheetId="20" hidden="1">[3]RD9501V!#REF!</definedName>
    <definedName name="_45__123Graph_ACHART_1" localSheetId="21" hidden="1">[3]RD9501V!#REF!</definedName>
    <definedName name="_45__123Graph_ACHART_1" localSheetId="22" hidden="1">[3]RD9501V!#REF!</definedName>
    <definedName name="_45__123Graph_ACHART_1" localSheetId="23" hidden="1">[3]RD9501V!#REF!</definedName>
    <definedName name="_45__123Graph_ACHART_1" localSheetId="24" hidden="1">[3]RD9501V!#REF!</definedName>
    <definedName name="_45__123Graph_ACHART_1" localSheetId="25" hidden="1">[3]RD9501V!#REF!</definedName>
    <definedName name="_45__123Graph_ACHART_1" localSheetId="26" hidden="1">[3]RD9501V!#REF!</definedName>
    <definedName name="_45__123Graph_ACHART_1" localSheetId="27" hidden="1">[3]RD9501V!#REF!</definedName>
    <definedName name="_45__123Graph_ACHART_1" localSheetId="28" hidden="1">[3]RD9501V!#REF!</definedName>
    <definedName name="_45__123Graph_ACHART_1" localSheetId="29" hidden="1">[3]RD9501V!#REF!</definedName>
    <definedName name="_45__123Graph_ACHART_1" hidden="1">[3]RD9501V!#REF!</definedName>
    <definedName name="_46_123Graph_DCHAR" localSheetId="1" hidden="1">#REF!</definedName>
    <definedName name="_46_123Graph_DCHAR" localSheetId="2" hidden="1">#REF!</definedName>
    <definedName name="_46_123Graph_DCHAR" localSheetId="3" hidden="1">#REF!</definedName>
    <definedName name="_46_123Graph_DCHAR" localSheetId="4" hidden="1">#REF!</definedName>
    <definedName name="_46_123Graph_DCHAR" localSheetId="5" hidden="1">#REF!</definedName>
    <definedName name="_46_123Graph_DCHAR" localSheetId="6" hidden="1">#REF!</definedName>
    <definedName name="_46_123Graph_DCHAR" localSheetId="7" hidden="1">#REF!</definedName>
    <definedName name="_46_123Graph_DCHAR" localSheetId="8" hidden="1">#REF!</definedName>
    <definedName name="_46_123Graph_DCHAR" localSheetId="9" hidden="1">#REF!</definedName>
    <definedName name="_46_123Graph_DCHAR" localSheetId="10" hidden="1">#REF!</definedName>
    <definedName name="_46_123Graph_DCHAR" localSheetId="11" hidden="1">#REF!</definedName>
    <definedName name="_46_123Graph_DCHAR" localSheetId="12" hidden="1">#REF!</definedName>
    <definedName name="_46_123Graph_DCHAR" localSheetId="13" hidden="1">#REF!</definedName>
    <definedName name="_46_123Graph_DCHAR" localSheetId="14" hidden="1">#REF!</definedName>
    <definedName name="_46_123Graph_DCHAR" localSheetId="15" hidden="1">#REF!</definedName>
    <definedName name="_46_123Graph_DCHAR" localSheetId="16" hidden="1">#REF!</definedName>
    <definedName name="_46_123Graph_DCHAR" localSheetId="17" hidden="1">#REF!</definedName>
    <definedName name="_46_123Graph_DCHAR" localSheetId="18" hidden="1">#REF!</definedName>
    <definedName name="_46_123Graph_DCHAR" localSheetId="19" hidden="1">#REF!</definedName>
    <definedName name="_46_123Graph_DCHAR" localSheetId="20" hidden="1">#REF!</definedName>
    <definedName name="_46_123Graph_DCHAR" localSheetId="21" hidden="1">#REF!</definedName>
    <definedName name="_46_123Graph_DCHAR" localSheetId="22" hidden="1">#REF!</definedName>
    <definedName name="_46_123Graph_DCHAR" localSheetId="23" hidden="1">#REF!</definedName>
    <definedName name="_46_123Graph_DCHAR" localSheetId="24" hidden="1">#REF!</definedName>
    <definedName name="_46_123Graph_DCHAR" localSheetId="25" hidden="1">#REF!</definedName>
    <definedName name="_46_123Graph_DCHAR" localSheetId="26" hidden="1">#REF!</definedName>
    <definedName name="_46_123Graph_DCHAR" localSheetId="27" hidden="1">#REF!</definedName>
    <definedName name="_46_123Graph_DCHAR" localSheetId="28" hidden="1">#REF!</definedName>
    <definedName name="_46_123Graph_DCHAR" localSheetId="29" hidden="1">#REF!</definedName>
    <definedName name="_46_123Graph_DCHAR" hidden="1">#REF!</definedName>
    <definedName name="_47_123Graph_BCHAR" localSheetId="1" hidden="1">#REF!</definedName>
    <definedName name="_47_123Graph_BCHAR" localSheetId="2" hidden="1">#REF!</definedName>
    <definedName name="_47_123Graph_BCHAR" localSheetId="3" hidden="1">#REF!</definedName>
    <definedName name="_47_123Graph_BCHAR" localSheetId="4" hidden="1">#REF!</definedName>
    <definedName name="_47_123Graph_BCHAR" localSheetId="5" hidden="1">#REF!</definedName>
    <definedName name="_47_123Graph_BCHAR" localSheetId="6" hidden="1">#REF!</definedName>
    <definedName name="_47_123Graph_BCHAR" localSheetId="7" hidden="1">#REF!</definedName>
    <definedName name="_47_123Graph_BCHAR" localSheetId="8" hidden="1">#REF!</definedName>
    <definedName name="_47_123Graph_BCHAR" localSheetId="9" hidden="1">#REF!</definedName>
    <definedName name="_47_123Graph_BCHAR" localSheetId="10" hidden="1">#REF!</definedName>
    <definedName name="_47_123Graph_BCHAR" localSheetId="11" hidden="1">#REF!</definedName>
    <definedName name="_47_123Graph_BCHAR" localSheetId="12" hidden="1">#REF!</definedName>
    <definedName name="_47_123Graph_BCHAR" localSheetId="13" hidden="1">#REF!</definedName>
    <definedName name="_47_123Graph_BCHAR" localSheetId="14" hidden="1">#REF!</definedName>
    <definedName name="_47_123Graph_BCHAR" localSheetId="15" hidden="1">#REF!</definedName>
    <definedName name="_47_123Graph_BCHAR" localSheetId="16" hidden="1">#REF!</definedName>
    <definedName name="_47_123Graph_BCHAR" localSheetId="17" hidden="1">#REF!</definedName>
    <definedName name="_47_123Graph_BCHAR" localSheetId="18" hidden="1">#REF!</definedName>
    <definedName name="_47_123Graph_BCHAR" localSheetId="19" hidden="1">#REF!</definedName>
    <definedName name="_47_123Graph_BCHAR" localSheetId="20" hidden="1">#REF!</definedName>
    <definedName name="_47_123Graph_BCHAR" localSheetId="21" hidden="1">#REF!</definedName>
    <definedName name="_47_123Graph_BCHAR" localSheetId="22" hidden="1">#REF!</definedName>
    <definedName name="_47_123Graph_BCHAR" localSheetId="23" hidden="1">#REF!</definedName>
    <definedName name="_47_123Graph_BCHAR" localSheetId="24" hidden="1">#REF!</definedName>
    <definedName name="_47_123Graph_BCHAR" localSheetId="25" hidden="1">#REF!</definedName>
    <definedName name="_47_123Graph_BCHAR" localSheetId="26" hidden="1">#REF!</definedName>
    <definedName name="_47_123Graph_BCHAR" localSheetId="27" hidden="1">#REF!</definedName>
    <definedName name="_47_123Graph_BCHAR" localSheetId="28" hidden="1">#REF!</definedName>
    <definedName name="_47_123Graph_BCHAR" localSheetId="29" hidden="1">#REF!</definedName>
    <definedName name="_47_123Graph_BCHAR" hidden="1">#REF!</definedName>
    <definedName name="_48__123Graph_DCHART_1" localSheetId="1" hidden="1">[3]RD9501V!#REF!</definedName>
    <definedName name="_48__123Graph_DCHART_1" localSheetId="2" hidden="1">[3]RD9501V!#REF!</definedName>
    <definedName name="_48__123Graph_DCHART_1" localSheetId="3" hidden="1">[3]RD9501V!#REF!</definedName>
    <definedName name="_48__123Graph_DCHART_1" localSheetId="4" hidden="1">[3]RD9501V!#REF!</definedName>
    <definedName name="_48__123Graph_DCHART_1" localSheetId="5" hidden="1">[3]RD9501V!#REF!</definedName>
    <definedName name="_48__123Graph_DCHART_1" localSheetId="6" hidden="1">[3]RD9501V!#REF!</definedName>
    <definedName name="_48__123Graph_DCHART_1" localSheetId="7" hidden="1">[3]RD9501V!#REF!</definedName>
    <definedName name="_48__123Graph_DCHART_1" localSheetId="8" hidden="1">[3]RD9501V!#REF!</definedName>
    <definedName name="_48__123Graph_DCHART_1" localSheetId="9" hidden="1">[3]RD9501V!#REF!</definedName>
    <definedName name="_48__123Graph_DCHART_1" localSheetId="10" hidden="1">[3]RD9501V!#REF!</definedName>
    <definedName name="_48__123Graph_DCHART_1" localSheetId="11" hidden="1">[3]RD9501V!#REF!</definedName>
    <definedName name="_48__123Graph_DCHART_1" localSheetId="12" hidden="1">[3]RD9501V!#REF!</definedName>
    <definedName name="_48__123Graph_DCHART_1" localSheetId="13" hidden="1">[3]RD9501V!#REF!</definedName>
    <definedName name="_48__123Graph_DCHART_1" localSheetId="14" hidden="1">[3]RD9501V!#REF!</definedName>
    <definedName name="_48__123Graph_DCHART_1" localSheetId="15" hidden="1">[3]RD9501V!#REF!</definedName>
    <definedName name="_48__123Graph_DCHART_1" localSheetId="16" hidden="1">[3]RD9501V!#REF!</definedName>
    <definedName name="_48__123Graph_DCHART_1" localSheetId="17" hidden="1">[3]RD9501V!#REF!</definedName>
    <definedName name="_48__123Graph_DCHART_1" localSheetId="18" hidden="1">[3]RD9501V!#REF!</definedName>
    <definedName name="_48__123Graph_DCHART_1" localSheetId="19" hidden="1">[3]RD9501V!#REF!</definedName>
    <definedName name="_48__123Graph_DCHART_1" localSheetId="20" hidden="1">[3]RD9501V!#REF!</definedName>
    <definedName name="_48__123Graph_DCHART_1" localSheetId="21" hidden="1">[3]RD9501V!#REF!</definedName>
    <definedName name="_48__123Graph_DCHART_1" localSheetId="22" hidden="1">[3]RD9501V!#REF!</definedName>
    <definedName name="_48__123Graph_DCHART_1" localSheetId="23" hidden="1">[3]RD9501V!#REF!</definedName>
    <definedName name="_48__123Graph_DCHART_1" localSheetId="24" hidden="1">[3]RD9501V!#REF!</definedName>
    <definedName name="_48__123Graph_DCHART_1" localSheetId="25" hidden="1">[3]RD9501V!#REF!</definedName>
    <definedName name="_48__123Graph_DCHART_1" localSheetId="26" hidden="1">[3]RD9501V!#REF!</definedName>
    <definedName name="_48__123Graph_DCHART_1" localSheetId="27" hidden="1">[3]RD9501V!#REF!</definedName>
    <definedName name="_48__123Graph_DCHART_1" localSheetId="28" hidden="1">[3]RD9501V!#REF!</definedName>
    <definedName name="_48__123Graph_DCHART_1" localSheetId="29" hidden="1">[3]RD9501V!#REF!</definedName>
    <definedName name="_48__123Graph_DCHART_1" hidden="1">[3]RD9501V!#REF!</definedName>
    <definedName name="_49__123Graph_BCHART_1" localSheetId="1" hidden="1">[3]RD9501V!#REF!</definedName>
    <definedName name="_49__123Graph_BCHART_1" localSheetId="2" hidden="1">[3]RD9501V!#REF!</definedName>
    <definedName name="_49__123Graph_BCHART_1" localSheetId="3" hidden="1">[3]RD9501V!#REF!</definedName>
    <definedName name="_49__123Graph_BCHART_1" localSheetId="4" hidden="1">[3]RD9501V!#REF!</definedName>
    <definedName name="_49__123Graph_BCHART_1" localSheetId="5" hidden="1">[3]RD9501V!#REF!</definedName>
    <definedName name="_49__123Graph_BCHART_1" localSheetId="6" hidden="1">[3]RD9501V!#REF!</definedName>
    <definedName name="_49__123Graph_BCHART_1" localSheetId="7" hidden="1">[3]RD9501V!#REF!</definedName>
    <definedName name="_49__123Graph_BCHART_1" localSheetId="8" hidden="1">[3]RD9501V!#REF!</definedName>
    <definedName name="_49__123Graph_BCHART_1" localSheetId="9" hidden="1">[3]RD9501V!#REF!</definedName>
    <definedName name="_49__123Graph_BCHART_1" localSheetId="10" hidden="1">[3]RD9501V!#REF!</definedName>
    <definedName name="_49__123Graph_BCHART_1" localSheetId="11" hidden="1">[3]RD9501V!#REF!</definedName>
    <definedName name="_49__123Graph_BCHART_1" localSheetId="12" hidden="1">[3]RD9501V!#REF!</definedName>
    <definedName name="_49__123Graph_BCHART_1" localSheetId="13" hidden="1">[3]RD9501V!#REF!</definedName>
    <definedName name="_49__123Graph_BCHART_1" localSheetId="14" hidden="1">[3]RD9501V!#REF!</definedName>
    <definedName name="_49__123Graph_BCHART_1" localSheetId="15" hidden="1">[3]RD9501V!#REF!</definedName>
    <definedName name="_49__123Graph_BCHART_1" localSheetId="16" hidden="1">[3]RD9501V!#REF!</definedName>
    <definedName name="_49__123Graph_BCHART_1" localSheetId="17" hidden="1">[3]RD9501V!#REF!</definedName>
    <definedName name="_49__123Graph_BCHART_1" localSheetId="18" hidden="1">[3]RD9501V!#REF!</definedName>
    <definedName name="_49__123Graph_BCHART_1" localSheetId="19" hidden="1">[3]RD9501V!#REF!</definedName>
    <definedName name="_49__123Graph_BCHART_1" localSheetId="20" hidden="1">[3]RD9501V!#REF!</definedName>
    <definedName name="_49__123Graph_BCHART_1" localSheetId="21" hidden="1">[3]RD9501V!#REF!</definedName>
    <definedName name="_49__123Graph_BCHART_1" localSheetId="22" hidden="1">[3]RD9501V!#REF!</definedName>
    <definedName name="_49__123Graph_BCHART_1" localSheetId="23" hidden="1">[3]RD9501V!#REF!</definedName>
    <definedName name="_49__123Graph_BCHART_1" localSheetId="24" hidden="1">[3]RD9501V!#REF!</definedName>
    <definedName name="_49__123Graph_BCHART_1" localSheetId="25" hidden="1">[3]RD9501V!#REF!</definedName>
    <definedName name="_49__123Graph_BCHART_1" localSheetId="26" hidden="1">[3]RD9501V!#REF!</definedName>
    <definedName name="_49__123Graph_BCHART_1" localSheetId="27" hidden="1">[3]RD9501V!#REF!</definedName>
    <definedName name="_49__123Graph_BCHART_1" localSheetId="28" hidden="1">[3]RD9501V!#REF!</definedName>
    <definedName name="_49__123Graph_BCHART_1" localSheetId="29" hidden="1">[3]RD9501V!#REF!</definedName>
    <definedName name="_49__123Graph_BCHART_1" hidden="1">[3]RD9501V!#REF!</definedName>
    <definedName name="_50_123Graph_XCHAR" localSheetId="1" hidden="1">#REF!</definedName>
    <definedName name="_50_123Graph_XCHAR" localSheetId="2" hidden="1">#REF!</definedName>
    <definedName name="_50_123Graph_XCHAR" localSheetId="3" hidden="1">#REF!</definedName>
    <definedName name="_50_123Graph_XCHAR" localSheetId="4" hidden="1">#REF!</definedName>
    <definedName name="_50_123Graph_XCHAR" localSheetId="5" hidden="1">#REF!</definedName>
    <definedName name="_50_123Graph_XCHAR" localSheetId="6" hidden="1">#REF!</definedName>
    <definedName name="_50_123Graph_XCHAR" localSheetId="7" hidden="1">#REF!</definedName>
    <definedName name="_50_123Graph_XCHAR" localSheetId="8" hidden="1">#REF!</definedName>
    <definedName name="_50_123Graph_XCHAR" localSheetId="9" hidden="1">#REF!</definedName>
    <definedName name="_50_123Graph_XCHAR" localSheetId="10" hidden="1">#REF!</definedName>
    <definedName name="_50_123Graph_XCHAR" localSheetId="11" hidden="1">#REF!</definedName>
    <definedName name="_50_123Graph_XCHAR" localSheetId="12" hidden="1">#REF!</definedName>
    <definedName name="_50_123Graph_XCHAR" localSheetId="13" hidden="1">#REF!</definedName>
    <definedName name="_50_123Graph_XCHAR" localSheetId="14" hidden="1">#REF!</definedName>
    <definedName name="_50_123Graph_XCHAR" localSheetId="15" hidden="1">#REF!</definedName>
    <definedName name="_50_123Graph_XCHAR" localSheetId="16" hidden="1">#REF!</definedName>
    <definedName name="_50_123Graph_XCHAR" localSheetId="17" hidden="1">#REF!</definedName>
    <definedName name="_50_123Graph_XCHAR" localSheetId="18" hidden="1">#REF!</definedName>
    <definedName name="_50_123Graph_XCHAR" localSheetId="19" hidden="1">#REF!</definedName>
    <definedName name="_50_123Graph_XCHAR" localSheetId="20" hidden="1">#REF!</definedName>
    <definedName name="_50_123Graph_XCHAR" localSheetId="21" hidden="1">#REF!</definedName>
    <definedName name="_50_123Graph_XCHAR" localSheetId="22" hidden="1">#REF!</definedName>
    <definedName name="_50_123Graph_XCHAR" localSheetId="23" hidden="1">#REF!</definedName>
    <definedName name="_50_123Graph_XCHAR" localSheetId="24" hidden="1">#REF!</definedName>
    <definedName name="_50_123Graph_XCHAR" localSheetId="25" hidden="1">#REF!</definedName>
    <definedName name="_50_123Graph_XCHAR" localSheetId="26" hidden="1">#REF!</definedName>
    <definedName name="_50_123Graph_XCHAR" localSheetId="27" hidden="1">#REF!</definedName>
    <definedName name="_50_123Graph_XCHAR" localSheetId="28" hidden="1">#REF!</definedName>
    <definedName name="_50_123Graph_XCHAR" localSheetId="29" hidden="1">#REF!</definedName>
    <definedName name="_50_123Graph_XCHAR" hidden="1">#REF!</definedName>
    <definedName name="_51_123Graph_CCHAR" localSheetId="1" hidden="1">#REF!</definedName>
    <definedName name="_51_123Graph_CCHAR" localSheetId="2" hidden="1">#REF!</definedName>
    <definedName name="_51_123Graph_CCHAR" localSheetId="3" hidden="1">#REF!</definedName>
    <definedName name="_51_123Graph_CCHAR" localSheetId="4" hidden="1">#REF!</definedName>
    <definedName name="_51_123Graph_CCHAR" localSheetId="5" hidden="1">#REF!</definedName>
    <definedName name="_51_123Graph_CCHAR" localSheetId="6" hidden="1">#REF!</definedName>
    <definedName name="_51_123Graph_CCHAR" localSheetId="7" hidden="1">#REF!</definedName>
    <definedName name="_51_123Graph_CCHAR" localSheetId="8" hidden="1">#REF!</definedName>
    <definedName name="_51_123Graph_CCHAR" localSheetId="9" hidden="1">#REF!</definedName>
    <definedName name="_51_123Graph_CCHAR" localSheetId="10" hidden="1">#REF!</definedName>
    <definedName name="_51_123Graph_CCHAR" localSheetId="11" hidden="1">#REF!</definedName>
    <definedName name="_51_123Graph_CCHAR" localSheetId="12" hidden="1">#REF!</definedName>
    <definedName name="_51_123Graph_CCHAR" localSheetId="13" hidden="1">#REF!</definedName>
    <definedName name="_51_123Graph_CCHAR" localSheetId="14" hidden="1">#REF!</definedName>
    <definedName name="_51_123Graph_CCHAR" localSheetId="15" hidden="1">#REF!</definedName>
    <definedName name="_51_123Graph_CCHAR" localSheetId="16" hidden="1">#REF!</definedName>
    <definedName name="_51_123Graph_CCHAR" localSheetId="17" hidden="1">#REF!</definedName>
    <definedName name="_51_123Graph_CCHAR" localSheetId="18" hidden="1">#REF!</definedName>
    <definedName name="_51_123Graph_CCHAR" localSheetId="19" hidden="1">#REF!</definedName>
    <definedName name="_51_123Graph_CCHAR" localSheetId="20" hidden="1">#REF!</definedName>
    <definedName name="_51_123Graph_CCHAR" localSheetId="21" hidden="1">#REF!</definedName>
    <definedName name="_51_123Graph_CCHAR" localSheetId="22" hidden="1">#REF!</definedName>
    <definedName name="_51_123Graph_CCHAR" localSheetId="23" hidden="1">#REF!</definedName>
    <definedName name="_51_123Graph_CCHAR" localSheetId="24" hidden="1">#REF!</definedName>
    <definedName name="_51_123Graph_CCHAR" localSheetId="25" hidden="1">#REF!</definedName>
    <definedName name="_51_123Graph_CCHAR" localSheetId="26" hidden="1">#REF!</definedName>
    <definedName name="_51_123Graph_CCHAR" localSheetId="27" hidden="1">#REF!</definedName>
    <definedName name="_51_123Graph_CCHAR" localSheetId="28" hidden="1">#REF!</definedName>
    <definedName name="_51_123Graph_CCHAR" localSheetId="29" hidden="1">#REF!</definedName>
    <definedName name="_51_123Graph_CCHAR" hidden="1">#REF!</definedName>
    <definedName name="_52__123Graph_XCHART_1" localSheetId="1" hidden="1">[3]RD9501V!#REF!</definedName>
    <definedName name="_52__123Graph_XCHART_1" localSheetId="2" hidden="1">[3]RD9501V!#REF!</definedName>
    <definedName name="_52__123Graph_XCHART_1" localSheetId="3" hidden="1">[3]RD9501V!#REF!</definedName>
    <definedName name="_52__123Graph_XCHART_1" localSheetId="4" hidden="1">[3]RD9501V!#REF!</definedName>
    <definedName name="_52__123Graph_XCHART_1" localSheetId="5" hidden="1">[3]RD9501V!#REF!</definedName>
    <definedName name="_52__123Graph_XCHART_1" localSheetId="6" hidden="1">[3]RD9501V!#REF!</definedName>
    <definedName name="_52__123Graph_XCHART_1" localSheetId="7" hidden="1">[3]RD9501V!#REF!</definedName>
    <definedName name="_52__123Graph_XCHART_1" localSheetId="8" hidden="1">[3]RD9501V!#REF!</definedName>
    <definedName name="_52__123Graph_XCHART_1" localSheetId="9" hidden="1">[3]RD9501V!#REF!</definedName>
    <definedName name="_52__123Graph_XCHART_1" localSheetId="10" hidden="1">[3]RD9501V!#REF!</definedName>
    <definedName name="_52__123Graph_XCHART_1" localSheetId="11" hidden="1">[3]RD9501V!#REF!</definedName>
    <definedName name="_52__123Graph_XCHART_1" localSheetId="12" hidden="1">[3]RD9501V!#REF!</definedName>
    <definedName name="_52__123Graph_XCHART_1" localSheetId="13" hidden="1">[3]RD9501V!#REF!</definedName>
    <definedName name="_52__123Graph_XCHART_1" localSheetId="14" hidden="1">[3]RD9501V!#REF!</definedName>
    <definedName name="_52__123Graph_XCHART_1" localSheetId="15" hidden="1">[3]RD9501V!#REF!</definedName>
    <definedName name="_52__123Graph_XCHART_1" localSheetId="16" hidden="1">[3]RD9501V!#REF!</definedName>
    <definedName name="_52__123Graph_XCHART_1" localSheetId="17" hidden="1">[3]RD9501V!#REF!</definedName>
    <definedName name="_52__123Graph_XCHART_1" localSheetId="18" hidden="1">[3]RD9501V!#REF!</definedName>
    <definedName name="_52__123Graph_XCHART_1" localSheetId="19" hidden="1">[3]RD9501V!#REF!</definedName>
    <definedName name="_52__123Graph_XCHART_1" localSheetId="20" hidden="1">[3]RD9501V!#REF!</definedName>
    <definedName name="_52__123Graph_XCHART_1" localSheetId="21" hidden="1">[3]RD9501V!#REF!</definedName>
    <definedName name="_52__123Graph_XCHART_1" localSheetId="22" hidden="1">[3]RD9501V!#REF!</definedName>
    <definedName name="_52__123Graph_XCHART_1" localSheetId="23" hidden="1">[3]RD9501V!#REF!</definedName>
    <definedName name="_52__123Graph_XCHART_1" localSheetId="24" hidden="1">[3]RD9501V!#REF!</definedName>
    <definedName name="_52__123Graph_XCHART_1" localSheetId="25" hidden="1">[3]RD9501V!#REF!</definedName>
    <definedName name="_52__123Graph_XCHART_1" localSheetId="26" hidden="1">[3]RD9501V!#REF!</definedName>
    <definedName name="_52__123Graph_XCHART_1" localSheetId="27" hidden="1">[3]RD9501V!#REF!</definedName>
    <definedName name="_52__123Graph_XCHART_1" localSheetId="28" hidden="1">[3]RD9501V!#REF!</definedName>
    <definedName name="_52__123Graph_XCHART_1" localSheetId="29" hidden="1">[3]RD9501V!#REF!</definedName>
    <definedName name="_52__123Graph_XCHART_1" hidden="1">[3]RD9501V!#REF!</definedName>
    <definedName name="_53__123Graph_CCHART_1" localSheetId="1" hidden="1">[3]RD9501V!#REF!</definedName>
    <definedName name="_53__123Graph_CCHART_1" localSheetId="2" hidden="1">[3]RD9501V!#REF!</definedName>
    <definedName name="_53__123Graph_CCHART_1" localSheetId="3" hidden="1">[3]RD9501V!#REF!</definedName>
    <definedName name="_53__123Graph_CCHART_1" localSheetId="4" hidden="1">[3]RD9501V!#REF!</definedName>
    <definedName name="_53__123Graph_CCHART_1" localSheetId="5" hidden="1">[3]RD9501V!#REF!</definedName>
    <definedName name="_53__123Graph_CCHART_1" localSheetId="6" hidden="1">[3]RD9501V!#REF!</definedName>
    <definedName name="_53__123Graph_CCHART_1" localSheetId="7" hidden="1">[3]RD9501V!#REF!</definedName>
    <definedName name="_53__123Graph_CCHART_1" localSheetId="8" hidden="1">[3]RD9501V!#REF!</definedName>
    <definedName name="_53__123Graph_CCHART_1" localSheetId="9" hidden="1">[3]RD9501V!#REF!</definedName>
    <definedName name="_53__123Graph_CCHART_1" localSheetId="10" hidden="1">[3]RD9501V!#REF!</definedName>
    <definedName name="_53__123Graph_CCHART_1" localSheetId="11" hidden="1">[3]RD9501V!#REF!</definedName>
    <definedName name="_53__123Graph_CCHART_1" localSheetId="12" hidden="1">[3]RD9501V!#REF!</definedName>
    <definedName name="_53__123Graph_CCHART_1" localSheetId="13" hidden="1">[3]RD9501V!#REF!</definedName>
    <definedName name="_53__123Graph_CCHART_1" localSheetId="14" hidden="1">[3]RD9501V!#REF!</definedName>
    <definedName name="_53__123Graph_CCHART_1" localSheetId="15" hidden="1">[3]RD9501V!#REF!</definedName>
    <definedName name="_53__123Graph_CCHART_1" localSheetId="16" hidden="1">[3]RD9501V!#REF!</definedName>
    <definedName name="_53__123Graph_CCHART_1" localSheetId="17" hidden="1">[3]RD9501V!#REF!</definedName>
    <definedName name="_53__123Graph_CCHART_1" localSheetId="18" hidden="1">[3]RD9501V!#REF!</definedName>
    <definedName name="_53__123Graph_CCHART_1" localSheetId="19" hidden="1">[3]RD9501V!#REF!</definedName>
    <definedName name="_53__123Graph_CCHART_1" localSheetId="20" hidden="1">[3]RD9501V!#REF!</definedName>
    <definedName name="_53__123Graph_CCHART_1" localSheetId="21" hidden="1">[3]RD9501V!#REF!</definedName>
    <definedName name="_53__123Graph_CCHART_1" localSheetId="22" hidden="1">[3]RD9501V!#REF!</definedName>
    <definedName name="_53__123Graph_CCHART_1" localSheetId="23" hidden="1">[3]RD9501V!#REF!</definedName>
    <definedName name="_53__123Graph_CCHART_1" localSheetId="24" hidden="1">[3]RD9501V!#REF!</definedName>
    <definedName name="_53__123Graph_CCHART_1" localSheetId="25" hidden="1">[3]RD9501V!#REF!</definedName>
    <definedName name="_53__123Graph_CCHART_1" localSheetId="26" hidden="1">[3]RD9501V!#REF!</definedName>
    <definedName name="_53__123Graph_CCHART_1" localSheetId="27" hidden="1">[3]RD9501V!#REF!</definedName>
    <definedName name="_53__123Graph_CCHART_1" localSheetId="28" hidden="1">[3]RD9501V!#REF!</definedName>
    <definedName name="_53__123Graph_CCHART_1" localSheetId="29" hidden="1">[3]RD9501V!#REF!</definedName>
    <definedName name="_53__123Graph_CCHART_1" hidden="1">[3]RD9501V!#REF!</definedName>
    <definedName name="_55_123Graph_DCHAR" localSheetId="1" hidden="1">#REF!</definedName>
    <definedName name="_55_123Graph_DCHAR" localSheetId="2" hidden="1">#REF!</definedName>
    <definedName name="_55_123Graph_DCHAR" localSheetId="3" hidden="1">#REF!</definedName>
    <definedName name="_55_123Graph_DCHAR" localSheetId="4" hidden="1">#REF!</definedName>
    <definedName name="_55_123Graph_DCHAR" localSheetId="5" hidden="1">#REF!</definedName>
    <definedName name="_55_123Graph_DCHAR" localSheetId="6" hidden="1">#REF!</definedName>
    <definedName name="_55_123Graph_DCHAR" localSheetId="7" hidden="1">#REF!</definedName>
    <definedName name="_55_123Graph_DCHAR" localSheetId="8" hidden="1">#REF!</definedName>
    <definedName name="_55_123Graph_DCHAR" localSheetId="9" hidden="1">#REF!</definedName>
    <definedName name="_55_123Graph_DCHAR" localSheetId="10" hidden="1">#REF!</definedName>
    <definedName name="_55_123Graph_DCHAR" localSheetId="11" hidden="1">#REF!</definedName>
    <definedName name="_55_123Graph_DCHAR" localSheetId="12" hidden="1">#REF!</definedName>
    <definedName name="_55_123Graph_DCHAR" localSheetId="13" hidden="1">#REF!</definedName>
    <definedName name="_55_123Graph_DCHAR" localSheetId="14" hidden="1">#REF!</definedName>
    <definedName name="_55_123Graph_DCHAR" localSheetId="15" hidden="1">#REF!</definedName>
    <definedName name="_55_123Graph_DCHAR" localSheetId="16" hidden="1">#REF!</definedName>
    <definedName name="_55_123Graph_DCHAR" localSheetId="17" hidden="1">#REF!</definedName>
    <definedName name="_55_123Graph_DCHAR" localSheetId="18" hidden="1">#REF!</definedName>
    <definedName name="_55_123Graph_DCHAR" localSheetId="19" hidden="1">#REF!</definedName>
    <definedName name="_55_123Graph_DCHAR" localSheetId="20" hidden="1">#REF!</definedName>
    <definedName name="_55_123Graph_DCHAR" localSheetId="21" hidden="1">#REF!</definedName>
    <definedName name="_55_123Graph_DCHAR" localSheetId="22" hidden="1">#REF!</definedName>
    <definedName name="_55_123Graph_DCHAR" localSheetId="23" hidden="1">#REF!</definedName>
    <definedName name="_55_123Graph_DCHAR" localSheetId="24" hidden="1">#REF!</definedName>
    <definedName name="_55_123Graph_DCHAR" localSheetId="25" hidden="1">#REF!</definedName>
    <definedName name="_55_123Graph_DCHAR" localSheetId="26" hidden="1">#REF!</definedName>
    <definedName name="_55_123Graph_DCHAR" localSheetId="27" hidden="1">#REF!</definedName>
    <definedName name="_55_123Graph_DCHAR" localSheetId="28" hidden="1">#REF!</definedName>
    <definedName name="_55_123Graph_DCHAR" localSheetId="29" hidden="1">#REF!</definedName>
    <definedName name="_55_123Graph_DCHAR" hidden="1">#REF!</definedName>
    <definedName name="_56_0__123Graph_ACHAR" localSheetId="1" hidden="1">#REF!</definedName>
    <definedName name="_56_0__123Graph_ACHAR" localSheetId="2" hidden="1">#REF!</definedName>
    <definedName name="_56_0__123Graph_ACHAR" localSheetId="3" hidden="1">#REF!</definedName>
    <definedName name="_56_0__123Graph_ACHAR" localSheetId="4" hidden="1">#REF!</definedName>
    <definedName name="_56_0__123Graph_ACHAR" localSheetId="5" hidden="1">#REF!</definedName>
    <definedName name="_56_0__123Graph_ACHAR" localSheetId="6" hidden="1">#REF!</definedName>
    <definedName name="_56_0__123Graph_ACHAR" localSheetId="7" hidden="1">#REF!</definedName>
    <definedName name="_56_0__123Graph_ACHAR" localSheetId="8" hidden="1">#REF!</definedName>
    <definedName name="_56_0__123Graph_ACHAR" localSheetId="9" hidden="1">#REF!</definedName>
    <definedName name="_56_0__123Graph_ACHAR" localSheetId="10" hidden="1">#REF!</definedName>
    <definedName name="_56_0__123Graph_ACHAR" localSheetId="11" hidden="1">#REF!</definedName>
    <definedName name="_56_0__123Graph_ACHAR" localSheetId="12" hidden="1">#REF!</definedName>
    <definedName name="_56_0__123Graph_ACHAR" localSheetId="13" hidden="1">#REF!</definedName>
    <definedName name="_56_0__123Graph_ACHAR" localSheetId="14" hidden="1">#REF!</definedName>
    <definedName name="_56_0__123Graph_ACHAR" localSheetId="15" hidden="1">#REF!</definedName>
    <definedName name="_56_0__123Graph_ACHAR" localSheetId="16" hidden="1">#REF!</definedName>
    <definedName name="_56_0__123Graph_ACHAR" localSheetId="17" hidden="1">#REF!</definedName>
    <definedName name="_56_0__123Graph_ACHAR" localSheetId="18" hidden="1">#REF!</definedName>
    <definedName name="_56_0__123Graph_ACHAR" localSheetId="19" hidden="1">#REF!</definedName>
    <definedName name="_56_0__123Graph_ACHAR" localSheetId="20" hidden="1">#REF!</definedName>
    <definedName name="_56_0__123Graph_ACHAR" localSheetId="21" hidden="1">#REF!</definedName>
    <definedName name="_56_0__123Graph_ACHAR" localSheetId="22" hidden="1">#REF!</definedName>
    <definedName name="_56_0__123Graph_ACHAR" localSheetId="23" hidden="1">#REF!</definedName>
    <definedName name="_56_0__123Graph_ACHAR" localSheetId="24" hidden="1">#REF!</definedName>
    <definedName name="_56_0__123Graph_ACHAR" localSheetId="25" hidden="1">#REF!</definedName>
    <definedName name="_56_0__123Graph_ACHAR" localSheetId="26" hidden="1">#REF!</definedName>
    <definedName name="_56_0__123Graph_ACHAR" localSheetId="27" hidden="1">#REF!</definedName>
    <definedName name="_56_0__123Graph_ACHAR" localSheetId="28" hidden="1">#REF!</definedName>
    <definedName name="_56_0__123Graph_ACHAR" localSheetId="29" hidden="1">#REF!</definedName>
    <definedName name="_56_0__123Graph_ACHAR" hidden="1">#REF!</definedName>
    <definedName name="_57__123Graph_DCHART_1" localSheetId="1" hidden="1">[3]RD9501V!#REF!</definedName>
    <definedName name="_57__123Graph_DCHART_1" localSheetId="2" hidden="1">[3]RD9501V!#REF!</definedName>
    <definedName name="_57__123Graph_DCHART_1" localSheetId="3" hidden="1">[3]RD9501V!#REF!</definedName>
    <definedName name="_57__123Graph_DCHART_1" localSheetId="4" hidden="1">[3]RD9501V!#REF!</definedName>
    <definedName name="_57__123Graph_DCHART_1" localSheetId="5" hidden="1">[3]RD9501V!#REF!</definedName>
    <definedName name="_57__123Graph_DCHART_1" localSheetId="6" hidden="1">[3]RD9501V!#REF!</definedName>
    <definedName name="_57__123Graph_DCHART_1" localSheetId="7" hidden="1">[3]RD9501V!#REF!</definedName>
    <definedName name="_57__123Graph_DCHART_1" localSheetId="8" hidden="1">[3]RD9501V!#REF!</definedName>
    <definedName name="_57__123Graph_DCHART_1" localSheetId="9" hidden="1">[3]RD9501V!#REF!</definedName>
    <definedName name="_57__123Graph_DCHART_1" localSheetId="10" hidden="1">[3]RD9501V!#REF!</definedName>
    <definedName name="_57__123Graph_DCHART_1" localSheetId="11" hidden="1">[3]RD9501V!#REF!</definedName>
    <definedName name="_57__123Graph_DCHART_1" localSheetId="12" hidden="1">[3]RD9501V!#REF!</definedName>
    <definedName name="_57__123Graph_DCHART_1" localSheetId="13" hidden="1">[3]RD9501V!#REF!</definedName>
    <definedName name="_57__123Graph_DCHART_1" localSheetId="14" hidden="1">[3]RD9501V!#REF!</definedName>
    <definedName name="_57__123Graph_DCHART_1" localSheetId="15" hidden="1">[3]RD9501V!#REF!</definedName>
    <definedName name="_57__123Graph_DCHART_1" localSheetId="16" hidden="1">[3]RD9501V!#REF!</definedName>
    <definedName name="_57__123Graph_DCHART_1" localSheetId="17" hidden="1">[3]RD9501V!#REF!</definedName>
    <definedName name="_57__123Graph_DCHART_1" localSheetId="18" hidden="1">[3]RD9501V!#REF!</definedName>
    <definedName name="_57__123Graph_DCHART_1" localSheetId="19" hidden="1">[3]RD9501V!#REF!</definedName>
    <definedName name="_57__123Graph_DCHART_1" localSheetId="20" hidden="1">[3]RD9501V!#REF!</definedName>
    <definedName name="_57__123Graph_DCHART_1" localSheetId="21" hidden="1">[3]RD9501V!#REF!</definedName>
    <definedName name="_57__123Graph_DCHART_1" localSheetId="22" hidden="1">[3]RD9501V!#REF!</definedName>
    <definedName name="_57__123Graph_DCHART_1" localSheetId="23" hidden="1">[3]RD9501V!#REF!</definedName>
    <definedName name="_57__123Graph_DCHART_1" localSheetId="24" hidden="1">[3]RD9501V!#REF!</definedName>
    <definedName name="_57__123Graph_DCHART_1" localSheetId="25" hidden="1">[3]RD9501V!#REF!</definedName>
    <definedName name="_57__123Graph_DCHART_1" localSheetId="26" hidden="1">[3]RD9501V!#REF!</definedName>
    <definedName name="_57__123Graph_DCHART_1" localSheetId="27" hidden="1">[3]RD9501V!#REF!</definedName>
    <definedName name="_57__123Graph_DCHART_1" localSheetId="28" hidden="1">[3]RD9501V!#REF!</definedName>
    <definedName name="_57__123Graph_DCHART_1" localSheetId="29" hidden="1">[3]RD9501V!#REF!</definedName>
    <definedName name="_57__123Graph_DCHART_1" hidden="1">[3]RD9501V!#REF!</definedName>
    <definedName name="_58_0__123Graph_BCHAR" localSheetId="1" hidden="1">#REF!</definedName>
    <definedName name="_58_0__123Graph_BCHAR" localSheetId="2" hidden="1">#REF!</definedName>
    <definedName name="_58_0__123Graph_BCHAR" localSheetId="3" hidden="1">#REF!</definedName>
    <definedName name="_58_0__123Graph_BCHAR" localSheetId="4" hidden="1">#REF!</definedName>
    <definedName name="_58_0__123Graph_BCHAR" localSheetId="5" hidden="1">#REF!</definedName>
    <definedName name="_58_0__123Graph_BCHAR" localSheetId="6" hidden="1">#REF!</definedName>
    <definedName name="_58_0__123Graph_BCHAR" localSheetId="7" hidden="1">#REF!</definedName>
    <definedName name="_58_0__123Graph_BCHAR" localSheetId="8" hidden="1">#REF!</definedName>
    <definedName name="_58_0__123Graph_BCHAR" localSheetId="9" hidden="1">#REF!</definedName>
    <definedName name="_58_0__123Graph_BCHAR" localSheetId="10" hidden="1">#REF!</definedName>
    <definedName name="_58_0__123Graph_BCHAR" localSheetId="11" hidden="1">#REF!</definedName>
    <definedName name="_58_0__123Graph_BCHAR" localSheetId="12" hidden="1">#REF!</definedName>
    <definedName name="_58_0__123Graph_BCHAR" localSheetId="13" hidden="1">#REF!</definedName>
    <definedName name="_58_0__123Graph_BCHAR" localSheetId="14" hidden="1">#REF!</definedName>
    <definedName name="_58_0__123Graph_BCHAR" localSheetId="15" hidden="1">#REF!</definedName>
    <definedName name="_58_0__123Graph_BCHAR" localSheetId="16" hidden="1">#REF!</definedName>
    <definedName name="_58_0__123Graph_BCHAR" localSheetId="17" hidden="1">#REF!</definedName>
    <definedName name="_58_0__123Graph_BCHAR" localSheetId="18" hidden="1">#REF!</definedName>
    <definedName name="_58_0__123Graph_BCHAR" localSheetId="19" hidden="1">#REF!</definedName>
    <definedName name="_58_0__123Graph_BCHAR" localSheetId="20" hidden="1">#REF!</definedName>
    <definedName name="_58_0__123Graph_BCHAR" localSheetId="21" hidden="1">#REF!</definedName>
    <definedName name="_58_0__123Graph_BCHAR" localSheetId="22" hidden="1">#REF!</definedName>
    <definedName name="_58_0__123Graph_BCHAR" localSheetId="23" hidden="1">#REF!</definedName>
    <definedName name="_58_0__123Graph_BCHAR" localSheetId="24" hidden="1">#REF!</definedName>
    <definedName name="_58_0__123Graph_BCHAR" localSheetId="25" hidden="1">#REF!</definedName>
    <definedName name="_58_0__123Graph_BCHAR" localSheetId="26" hidden="1">#REF!</definedName>
    <definedName name="_58_0__123Graph_BCHAR" localSheetId="27" hidden="1">#REF!</definedName>
    <definedName name="_58_0__123Graph_BCHAR" localSheetId="28" hidden="1">#REF!</definedName>
    <definedName name="_58_0__123Graph_BCHAR" localSheetId="29" hidden="1">#REF!</definedName>
    <definedName name="_58_0__123Graph_BCHAR" hidden="1">#REF!</definedName>
    <definedName name="_59_123Graph_XCHAR" localSheetId="1" hidden="1">#REF!</definedName>
    <definedName name="_59_123Graph_XCHAR" localSheetId="2" hidden="1">#REF!</definedName>
    <definedName name="_59_123Graph_XCHAR" localSheetId="3" hidden="1">#REF!</definedName>
    <definedName name="_59_123Graph_XCHAR" localSheetId="4" hidden="1">#REF!</definedName>
    <definedName name="_59_123Graph_XCHAR" localSheetId="5" hidden="1">#REF!</definedName>
    <definedName name="_59_123Graph_XCHAR" localSheetId="6" hidden="1">#REF!</definedName>
    <definedName name="_59_123Graph_XCHAR" localSheetId="7" hidden="1">#REF!</definedName>
    <definedName name="_59_123Graph_XCHAR" localSheetId="8" hidden="1">#REF!</definedName>
    <definedName name="_59_123Graph_XCHAR" localSheetId="9" hidden="1">#REF!</definedName>
    <definedName name="_59_123Graph_XCHAR" localSheetId="10" hidden="1">#REF!</definedName>
    <definedName name="_59_123Graph_XCHAR" localSheetId="11" hidden="1">#REF!</definedName>
    <definedName name="_59_123Graph_XCHAR" localSheetId="12" hidden="1">#REF!</definedName>
    <definedName name="_59_123Graph_XCHAR" localSheetId="13" hidden="1">#REF!</definedName>
    <definedName name="_59_123Graph_XCHAR" localSheetId="14" hidden="1">#REF!</definedName>
    <definedName name="_59_123Graph_XCHAR" localSheetId="15" hidden="1">#REF!</definedName>
    <definedName name="_59_123Graph_XCHAR" localSheetId="16" hidden="1">#REF!</definedName>
    <definedName name="_59_123Graph_XCHAR" localSheetId="17" hidden="1">#REF!</definedName>
    <definedName name="_59_123Graph_XCHAR" localSheetId="18" hidden="1">#REF!</definedName>
    <definedName name="_59_123Graph_XCHAR" localSheetId="19" hidden="1">#REF!</definedName>
    <definedName name="_59_123Graph_XCHAR" localSheetId="20" hidden="1">#REF!</definedName>
    <definedName name="_59_123Graph_XCHAR" localSheetId="21" hidden="1">#REF!</definedName>
    <definedName name="_59_123Graph_XCHAR" localSheetId="22" hidden="1">#REF!</definedName>
    <definedName name="_59_123Graph_XCHAR" localSheetId="23" hidden="1">#REF!</definedName>
    <definedName name="_59_123Graph_XCHAR" localSheetId="24" hidden="1">#REF!</definedName>
    <definedName name="_59_123Graph_XCHAR" localSheetId="25" hidden="1">#REF!</definedName>
    <definedName name="_59_123Graph_XCHAR" localSheetId="26" hidden="1">#REF!</definedName>
    <definedName name="_59_123Graph_XCHAR" localSheetId="27" hidden="1">#REF!</definedName>
    <definedName name="_59_123Graph_XCHAR" localSheetId="28" hidden="1">#REF!</definedName>
    <definedName name="_59_123Graph_XCHAR" localSheetId="29" hidden="1">#REF!</definedName>
    <definedName name="_59_123Graph_XCHAR" hidden="1">#REF!</definedName>
    <definedName name="_60_0__123Graph_CCHAR" localSheetId="1" hidden="1">#REF!</definedName>
    <definedName name="_60_0__123Graph_CCHAR" localSheetId="2" hidden="1">#REF!</definedName>
    <definedName name="_60_0__123Graph_CCHAR" localSheetId="3" hidden="1">#REF!</definedName>
    <definedName name="_60_0__123Graph_CCHAR" localSheetId="4" hidden="1">#REF!</definedName>
    <definedName name="_60_0__123Graph_CCHAR" localSheetId="5" hidden="1">#REF!</definedName>
    <definedName name="_60_0__123Graph_CCHAR" localSheetId="6" hidden="1">#REF!</definedName>
    <definedName name="_60_0__123Graph_CCHAR" localSheetId="7" hidden="1">#REF!</definedName>
    <definedName name="_60_0__123Graph_CCHAR" localSheetId="8" hidden="1">#REF!</definedName>
    <definedName name="_60_0__123Graph_CCHAR" localSheetId="9" hidden="1">#REF!</definedName>
    <definedName name="_60_0__123Graph_CCHAR" localSheetId="10" hidden="1">#REF!</definedName>
    <definedName name="_60_0__123Graph_CCHAR" localSheetId="11" hidden="1">#REF!</definedName>
    <definedName name="_60_0__123Graph_CCHAR" localSheetId="12" hidden="1">#REF!</definedName>
    <definedName name="_60_0__123Graph_CCHAR" localSheetId="13" hidden="1">#REF!</definedName>
    <definedName name="_60_0__123Graph_CCHAR" localSheetId="14" hidden="1">#REF!</definedName>
    <definedName name="_60_0__123Graph_CCHAR" localSheetId="15" hidden="1">#REF!</definedName>
    <definedName name="_60_0__123Graph_CCHAR" localSheetId="16" hidden="1">#REF!</definedName>
    <definedName name="_60_0__123Graph_CCHAR" localSheetId="17" hidden="1">#REF!</definedName>
    <definedName name="_60_0__123Graph_CCHAR" localSheetId="18" hidden="1">#REF!</definedName>
    <definedName name="_60_0__123Graph_CCHAR" localSheetId="19" hidden="1">#REF!</definedName>
    <definedName name="_60_0__123Graph_CCHAR" localSheetId="20" hidden="1">#REF!</definedName>
    <definedName name="_60_0__123Graph_CCHAR" localSheetId="21" hidden="1">#REF!</definedName>
    <definedName name="_60_0__123Graph_CCHAR" localSheetId="22" hidden="1">#REF!</definedName>
    <definedName name="_60_0__123Graph_CCHAR" localSheetId="23" hidden="1">#REF!</definedName>
    <definedName name="_60_0__123Graph_CCHAR" localSheetId="24" hidden="1">#REF!</definedName>
    <definedName name="_60_0__123Graph_CCHAR" localSheetId="25" hidden="1">#REF!</definedName>
    <definedName name="_60_0__123Graph_CCHAR" localSheetId="26" hidden="1">#REF!</definedName>
    <definedName name="_60_0__123Graph_CCHAR" localSheetId="27" hidden="1">#REF!</definedName>
    <definedName name="_60_0__123Graph_CCHAR" localSheetId="28" hidden="1">#REF!</definedName>
    <definedName name="_60_0__123Graph_CCHAR" localSheetId="29" hidden="1">#REF!</definedName>
    <definedName name="_60_0__123Graph_CCHAR" hidden="1">#REF!</definedName>
    <definedName name="_61__123Graph_XCHART_1" localSheetId="1" hidden="1">[3]RD9501V!#REF!</definedName>
    <definedName name="_61__123Graph_XCHART_1" localSheetId="2" hidden="1">[3]RD9501V!#REF!</definedName>
    <definedName name="_61__123Graph_XCHART_1" localSheetId="3" hidden="1">[3]RD9501V!#REF!</definedName>
    <definedName name="_61__123Graph_XCHART_1" localSheetId="4" hidden="1">[3]RD9501V!#REF!</definedName>
    <definedName name="_61__123Graph_XCHART_1" localSheetId="5" hidden="1">[3]RD9501V!#REF!</definedName>
    <definedName name="_61__123Graph_XCHART_1" localSheetId="6" hidden="1">[3]RD9501V!#REF!</definedName>
    <definedName name="_61__123Graph_XCHART_1" localSheetId="7" hidden="1">[3]RD9501V!#REF!</definedName>
    <definedName name="_61__123Graph_XCHART_1" localSheetId="8" hidden="1">[3]RD9501V!#REF!</definedName>
    <definedName name="_61__123Graph_XCHART_1" localSheetId="9" hidden="1">[3]RD9501V!#REF!</definedName>
    <definedName name="_61__123Graph_XCHART_1" localSheetId="10" hidden="1">[3]RD9501V!#REF!</definedName>
    <definedName name="_61__123Graph_XCHART_1" localSheetId="11" hidden="1">[3]RD9501V!#REF!</definedName>
    <definedName name="_61__123Graph_XCHART_1" localSheetId="12" hidden="1">[3]RD9501V!#REF!</definedName>
    <definedName name="_61__123Graph_XCHART_1" localSheetId="13" hidden="1">[3]RD9501V!#REF!</definedName>
    <definedName name="_61__123Graph_XCHART_1" localSheetId="14" hidden="1">[3]RD9501V!#REF!</definedName>
    <definedName name="_61__123Graph_XCHART_1" localSheetId="15" hidden="1">[3]RD9501V!#REF!</definedName>
    <definedName name="_61__123Graph_XCHART_1" localSheetId="16" hidden="1">[3]RD9501V!#REF!</definedName>
    <definedName name="_61__123Graph_XCHART_1" localSheetId="17" hidden="1">[3]RD9501V!#REF!</definedName>
    <definedName name="_61__123Graph_XCHART_1" localSheetId="18" hidden="1">[3]RD9501V!#REF!</definedName>
    <definedName name="_61__123Graph_XCHART_1" localSheetId="19" hidden="1">[3]RD9501V!#REF!</definedName>
    <definedName name="_61__123Graph_XCHART_1" localSheetId="20" hidden="1">[3]RD9501V!#REF!</definedName>
    <definedName name="_61__123Graph_XCHART_1" localSheetId="21" hidden="1">[3]RD9501V!#REF!</definedName>
    <definedName name="_61__123Graph_XCHART_1" localSheetId="22" hidden="1">[3]RD9501V!#REF!</definedName>
    <definedName name="_61__123Graph_XCHART_1" localSheetId="23" hidden="1">[3]RD9501V!#REF!</definedName>
    <definedName name="_61__123Graph_XCHART_1" localSheetId="24" hidden="1">[3]RD9501V!#REF!</definedName>
    <definedName name="_61__123Graph_XCHART_1" localSheetId="25" hidden="1">[3]RD9501V!#REF!</definedName>
    <definedName name="_61__123Graph_XCHART_1" localSheetId="26" hidden="1">[3]RD9501V!#REF!</definedName>
    <definedName name="_61__123Graph_XCHART_1" localSheetId="27" hidden="1">[3]RD9501V!#REF!</definedName>
    <definedName name="_61__123Graph_XCHART_1" localSheetId="28" hidden="1">[3]RD9501V!#REF!</definedName>
    <definedName name="_61__123Graph_XCHART_1" localSheetId="29" hidden="1">[3]RD9501V!#REF!</definedName>
    <definedName name="_61__123Graph_XCHART_1" hidden="1">[3]RD9501V!#REF!</definedName>
    <definedName name="_62_0__123Graph_DCHAR" localSheetId="1" hidden="1">#REF!</definedName>
    <definedName name="_62_0__123Graph_DCHAR" localSheetId="2" hidden="1">#REF!</definedName>
    <definedName name="_62_0__123Graph_DCHAR" localSheetId="3" hidden="1">#REF!</definedName>
    <definedName name="_62_0__123Graph_DCHAR" localSheetId="4" hidden="1">#REF!</definedName>
    <definedName name="_62_0__123Graph_DCHAR" localSheetId="5" hidden="1">#REF!</definedName>
    <definedName name="_62_0__123Graph_DCHAR" localSheetId="6" hidden="1">#REF!</definedName>
    <definedName name="_62_0__123Graph_DCHAR" localSheetId="7" hidden="1">#REF!</definedName>
    <definedName name="_62_0__123Graph_DCHAR" localSheetId="8" hidden="1">#REF!</definedName>
    <definedName name="_62_0__123Graph_DCHAR" localSheetId="9" hidden="1">#REF!</definedName>
    <definedName name="_62_0__123Graph_DCHAR" localSheetId="10" hidden="1">#REF!</definedName>
    <definedName name="_62_0__123Graph_DCHAR" localSheetId="11" hidden="1">#REF!</definedName>
    <definedName name="_62_0__123Graph_DCHAR" localSheetId="12" hidden="1">#REF!</definedName>
    <definedName name="_62_0__123Graph_DCHAR" localSheetId="13" hidden="1">#REF!</definedName>
    <definedName name="_62_0__123Graph_DCHAR" localSheetId="14" hidden="1">#REF!</definedName>
    <definedName name="_62_0__123Graph_DCHAR" localSheetId="15" hidden="1">#REF!</definedName>
    <definedName name="_62_0__123Graph_DCHAR" localSheetId="16" hidden="1">#REF!</definedName>
    <definedName name="_62_0__123Graph_DCHAR" localSheetId="17" hidden="1">#REF!</definedName>
    <definedName name="_62_0__123Graph_DCHAR" localSheetId="18" hidden="1">#REF!</definedName>
    <definedName name="_62_0__123Graph_DCHAR" localSheetId="19" hidden="1">#REF!</definedName>
    <definedName name="_62_0__123Graph_DCHAR" localSheetId="20" hidden="1">#REF!</definedName>
    <definedName name="_62_0__123Graph_DCHAR" localSheetId="21" hidden="1">#REF!</definedName>
    <definedName name="_62_0__123Graph_DCHAR" localSheetId="22" hidden="1">#REF!</definedName>
    <definedName name="_62_0__123Graph_DCHAR" localSheetId="23" hidden="1">#REF!</definedName>
    <definedName name="_62_0__123Graph_DCHAR" localSheetId="24" hidden="1">#REF!</definedName>
    <definedName name="_62_0__123Graph_DCHAR" localSheetId="25" hidden="1">#REF!</definedName>
    <definedName name="_62_0__123Graph_DCHAR" localSheetId="26" hidden="1">#REF!</definedName>
    <definedName name="_62_0__123Graph_DCHAR" localSheetId="27" hidden="1">#REF!</definedName>
    <definedName name="_62_0__123Graph_DCHAR" localSheetId="28" hidden="1">#REF!</definedName>
    <definedName name="_62_0__123Graph_DCHAR" localSheetId="29" hidden="1">#REF!</definedName>
    <definedName name="_62_0__123Graph_DCHAR" hidden="1">#REF!</definedName>
    <definedName name="_64_0__123Graph_XCHAR" localSheetId="1" hidden="1">#REF!</definedName>
    <definedName name="_64_0__123Graph_XCHAR" localSheetId="2" hidden="1">#REF!</definedName>
    <definedName name="_64_0__123Graph_XCHAR" localSheetId="3" hidden="1">#REF!</definedName>
    <definedName name="_64_0__123Graph_XCHAR" localSheetId="4" hidden="1">#REF!</definedName>
    <definedName name="_64_0__123Graph_XCHAR" localSheetId="5" hidden="1">#REF!</definedName>
    <definedName name="_64_0__123Graph_XCHAR" localSheetId="6" hidden="1">#REF!</definedName>
    <definedName name="_64_0__123Graph_XCHAR" localSheetId="7" hidden="1">#REF!</definedName>
    <definedName name="_64_0__123Graph_XCHAR" localSheetId="8" hidden="1">#REF!</definedName>
    <definedName name="_64_0__123Graph_XCHAR" localSheetId="9" hidden="1">#REF!</definedName>
    <definedName name="_64_0__123Graph_XCHAR" localSheetId="10" hidden="1">#REF!</definedName>
    <definedName name="_64_0__123Graph_XCHAR" localSheetId="11" hidden="1">#REF!</definedName>
    <definedName name="_64_0__123Graph_XCHAR" localSheetId="12" hidden="1">#REF!</definedName>
    <definedName name="_64_0__123Graph_XCHAR" localSheetId="13" hidden="1">#REF!</definedName>
    <definedName name="_64_0__123Graph_XCHAR" localSheetId="14" hidden="1">#REF!</definedName>
    <definedName name="_64_0__123Graph_XCHAR" localSheetId="15" hidden="1">#REF!</definedName>
    <definedName name="_64_0__123Graph_XCHAR" localSheetId="16" hidden="1">#REF!</definedName>
    <definedName name="_64_0__123Graph_XCHAR" localSheetId="17" hidden="1">#REF!</definedName>
    <definedName name="_64_0__123Graph_XCHAR" localSheetId="18" hidden="1">#REF!</definedName>
    <definedName name="_64_0__123Graph_XCHAR" localSheetId="19" hidden="1">#REF!</definedName>
    <definedName name="_64_0__123Graph_XCHAR" localSheetId="20" hidden="1">#REF!</definedName>
    <definedName name="_64_0__123Graph_XCHAR" localSheetId="21" hidden="1">#REF!</definedName>
    <definedName name="_64_0__123Graph_XCHAR" localSheetId="22" hidden="1">#REF!</definedName>
    <definedName name="_64_0__123Graph_XCHAR" localSheetId="23" hidden="1">#REF!</definedName>
    <definedName name="_64_0__123Graph_XCHAR" localSheetId="24" hidden="1">#REF!</definedName>
    <definedName name="_64_0__123Graph_XCHAR" localSheetId="25" hidden="1">#REF!</definedName>
    <definedName name="_64_0__123Graph_XCHAR" localSheetId="26" hidden="1">#REF!</definedName>
    <definedName name="_64_0__123Graph_XCHAR" localSheetId="27" hidden="1">#REF!</definedName>
    <definedName name="_64_0__123Graph_XCHAR" localSheetId="28" hidden="1">#REF!</definedName>
    <definedName name="_64_0__123Graph_XCHAR" localSheetId="29" hidden="1">#REF!</definedName>
    <definedName name="_64_0__123Graph_XCHAR" hidden="1">#REF!</definedName>
    <definedName name="_68_0__123Graph_ACHAR" localSheetId="1" hidden="1">#REF!</definedName>
    <definedName name="_68_0__123Graph_ACHAR" localSheetId="2" hidden="1">#REF!</definedName>
    <definedName name="_68_0__123Graph_ACHAR" localSheetId="3" hidden="1">#REF!</definedName>
    <definedName name="_68_0__123Graph_ACHAR" localSheetId="4" hidden="1">#REF!</definedName>
    <definedName name="_68_0__123Graph_ACHAR" localSheetId="5" hidden="1">#REF!</definedName>
    <definedName name="_68_0__123Graph_ACHAR" localSheetId="6" hidden="1">#REF!</definedName>
    <definedName name="_68_0__123Graph_ACHAR" localSheetId="7" hidden="1">#REF!</definedName>
    <definedName name="_68_0__123Graph_ACHAR" localSheetId="8" hidden="1">#REF!</definedName>
    <definedName name="_68_0__123Graph_ACHAR" localSheetId="9" hidden="1">#REF!</definedName>
    <definedName name="_68_0__123Graph_ACHAR" localSheetId="10" hidden="1">#REF!</definedName>
    <definedName name="_68_0__123Graph_ACHAR" localSheetId="11" hidden="1">#REF!</definedName>
    <definedName name="_68_0__123Graph_ACHAR" localSheetId="12" hidden="1">#REF!</definedName>
    <definedName name="_68_0__123Graph_ACHAR" localSheetId="13" hidden="1">#REF!</definedName>
    <definedName name="_68_0__123Graph_ACHAR" localSheetId="14" hidden="1">#REF!</definedName>
    <definedName name="_68_0__123Graph_ACHAR" localSheetId="15" hidden="1">#REF!</definedName>
    <definedName name="_68_0__123Graph_ACHAR" localSheetId="16" hidden="1">#REF!</definedName>
    <definedName name="_68_0__123Graph_ACHAR" localSheetId="17" hidden="1">#REF!</definedName>
    <definedName name="_68_0__123Graph_ACHAR" localSheetId="18" hidden="1">#REF!</definedName>
    <definedName name="_68_0__123Graph_ACHAR" localSheetId="19" hidden="1">#REF!</definedName>
    <definedName name="_68_0__123Graph_ACHAR" localSheetId="20" hidden="1">#REF!</definedName>
    <definedName name="_68_0__123Graph_ACHAR" localSheetId="21" hidden="1">#REF!</definedName>
    <definedName name="_68_0__123Graph_ACHAR" localSheetId="22" hidden="1">#REF!</definedName>
    <definedName name="_68_0__123Graph_ACHAR" localSheetId="23" hidden="1">#REF!</definedName>
    <definedName name="_68_0__123Graph_ACHAR" localSheetId="24" hidden="1">#REF!</definedName>
    <definedName name="_68_0__123Graph_ACHAR" localSheetId="25" hidden="1">#REF!</definedName>
    <definedName name="_68_0__123Graph_ACHAR" localSheetId="26" hidden="1">#REF!</definedName>
    <definedName name="_68_0__123Graph_ACHAR" localSheetId="27" hidden="1">#REF!</definedName>
    <definedName name="_68_0__123Graph_ACHAR" localSheetId="28" hidden="1">#REF!</definedName>
    <definedName name="_68_0__123Graph_ACHAR" localSheetId="29" hidden="1">#REF!</definedName>
    <definedName name="_68_0__123Graph_ACHAR" hidden="1">#REF!</definedName>
    <definedName name="_70_0__123Graph_BCHAR" localSheetId="1" hidden="1">#REF!</definedName>
    <definedName name="_70_0__123Graph_BCHAR" localSheetId="2" hidden="1">#REF!</definedName>
    <definedName name="_70_0__123Graph_BCHAR" localSheetId="3" hidden="1">#REF!</definedName>
    <definedName name="_70_0__123Graph_BCHAR" localSheetId="4" hidden="1">#REF!</definedName>
    <definedName name="_70_0__123Graph_BCHAR" localSheetId="5" hidden="1">#REF!</definedName>
    <definedName name="_70_0__123Graph_BCHAR" localSheetId="6" hidden="1">#REF!</definedName>
    <definedName name="_70_0__123Graph_BCHAR" localSheetId="7" hidden="1">#REF!</definedName>
    <definedName name="_70_0__123Graph_BCHAR" localSheetId="8" hidden="1">#REF!</definedName>
    <definedName name="_70_0__123Graph_BCHAR" localSheetId="9" hidden="1">#REF!</definedName>
    <definedName name="_70_0__123Graph_BCHAR" localSheetId="10" hidden="1">#REF!</definedName>
    <definedName name="_70_0__123Graph_BCHAR" localSheetId="11" hidden="1">#REF!</definedName>
    <definedName name="_70_0__123Graph_BCHAR" localSheetId="12" hidden="1">#REF!</definedName>
    <definedName name="_70_0__123Graph_BCHAR" localSheetId="13" hidden="1">#REF!</definedName>
    <definedName name="_70_0__123Graph_BCHAR" localSheetId="14" hidden="1">#REF!</definedName>
    <definedName name="_70_0__123Graph_BCHAR" localSheetId="15" hidden="1">#REF!</definedName>
    <definedName name="_70_0__123Graph_BCHAR" localSheetId="16" hidden="1">#REF!</definedName>
    <definedName name="_70_0__123Graph_BCHAR" localSheetId="17" hidden="1">#REF!</definedName>
    <definedName name="_70_0__123Graph_BCHAR" localSheetId="18" hidden="1">#REF!</definedName>
    <definedName name="_70_0__123Graph_BCHAR" localSheetId="19" hidden="1">#REF!</definedName>
    <definedName name="_70_0__123Graph_BCHAR" localSheetId="20" hidden="1">#REF!</definedName>
    <definedName name="_70_0__123Graph_BCHAR" localSheetId="21" hidden="1">#REF!</definedName>
    <definedName name="_70_0__123Graph_BCHAR" localSheetId="22" hidden="1">#REF!</definedName>
    <definedName name="_70_0__123Graph_BCHAR" localSheetId="23" hidden="1">#REF!</definedName>
    <definedName name="_70_0__123Graph_BCHAR" localSheetId="24" hidden="1">#REF!</definedName>
    <definedName name="_70_0__123Graph_BCHAR" localSheetId="25" hidden="1">#REF!</definedName>
    <definedName name="_70_0__123Graph_BCHAR" localSheetId="26" hidden="1">#REF!</definedName>
    <definedName name="_70_0__123Graph_BCHAR" localSheetId="27" hidden="1">#REF!</definedName>
    <definedName name="_70_0__123Graph_BCHAR" localSheetId="28" hidden="1">#REF!</definedName>
    <definedName name="_70_0__123Graph_BCHAR" localSheetId="29" hidden="1">#REF!</definedName>
    <definedName name="_70_0__123Graph_BCHAR" hidden="1">#REF!</definedName>
    <definedName name="_72_0__123Graph_CCHAR" localSheetId="1" hidden="1">#REF!</definedName>
    <definedName name="_72_0__123Graph_CCHAR" localSheetId="2" hidden="1">#REF!</definedName>
    <definedName name="_72_0__123Graph_CCHAR" localSheetId="3" hidden="1">#REF!</definedName>
    <definedName name="_72_0__123Graph_CCHAR" localSheetId="4" hidden="1">#REF!</definedName>
    <definedName name="_72_0__123Graph_CCHAR" localSheetId="5" hidden="1">#REF!</definedName>
    <definedName name="_72_0__123Graph_CCHAR" localSheetId="6" hidden="1">#REF!</definedName>
    <definedName name="_72_0__123Graph_CCHAR" localSheetId="7" hidden="1">#REF!</definedName>
    <definedName name="_72_0__123Graph_CCHAR" localSheetId="8" hidden="1">#REF!</definedName>
    <definedName name="_72_0__123Graph_CCHAR" localSheetId="9" hidden="1">#REF!</definedName>
    <definedName name="_72_0__123Graph_CCHAR" localSheetId="10" hidden="1">#REF!</definedName>
    <definedName name="_72_0__123Graph_CCHAR" localSheetId="11" hidden="1">#REF!</definedName>
    <definedName name="_72_0__123Graph_CCHAR" localSheetId="12" hidden="1">#REF!</definedName>
    <definedName name="_72_0__123Graph_CCHAR" localSheetId="13" hidden="1">#REF!</definedName>
    <definedName name="_72_0__123Graph_CCHAR" localSheetId="14" hidden="1">#REF!</definedName>
    <definedName name="_72_0__123Graph_CCHAR" localSheetId="15" hidden="1">#REF!</definedName>
    <definedName name="_72_0__123Graph_CCHAR" localSheetId="16" hidden="1">#REF!</definedName>
    <definedName name="_72_0__123Graph_CCHAR" localSheetId="17" hidden="1">#REF!</definedName>
    <definedName name="_72_0__123Graph_CCHAR" localSheetId="18" hidden="1">#REF!</definedName>
    <definedName name="_72_0__123Graph_CCHAR" localSheetId="19" hidden="1">#REF!</definedName>
    <definedName name="_72_0__123Graph_CCHAR" localSheetId="20" hidden="1">#REF!</definedName>
    <definedName name="_72_0__123Graph_CCHAR" localSheetId="21" hidden="1">#REF!</definedName>
    <definedName name="_72_0__123Graph_CCHAR" localSheetId="22" hidden="1">#REF!</definedName>
    <definedName name="_72_0__123Graph_CCHAR" localSheetId="23" hidden="1">#REF!</definedName>
    <definedName name="_72_0__123Graph_CCHAR" localSheetId="24" hidden="1">#REF!</definedName>
    <definedName name="_72_0__123Graph_CCHAR" localSheetId="25" hidden="1">#REF!</definedName>
    <definedName name="_72_0__123Graph_CCHAR" localSheetId="26" hidden="1">#REF!</definedName>
    <definedName name="_72_0__123Graph_CCHAR" localSheetId="27" hidden="1">#REF!</definedName>
    <definedName name="_72_0__123Graph_CCHAR" localSheetId="28" hidden="1">#REF!</definedName>
    <definedName name="_72_0__123Graph_CCHAR" localSheetId="29" hidden="1">#REF!</definedName>
    <definedName name="_72_0__123Graph_CCHAR" hidden="1">#REF!</definedName>
    <definedName name="_74_0__123Graph_DCHAR" localSheetId="1" hidden="1">#REF!</definedName>
    <definedName name="_74_0__123Graph_DCHAR" localSheetId="2" hidden="1">#REF!</definedName>
    <definedName name="_74_0__123Graph_DCHAR" localSheetId="3" hidden="1">#REF!</definedName>
    <definedName name="_74_0__123Graph_DCHAR" localSheetId="4" hidden="1">#REF!</definedName>
    <definedName name="_74_0__123Graph_DCHAR" localSheetId="5" hidden="1">#REF!</definedName>
    <definedName name="_74_0__123Graph_DCHAR" localSheetId="6" hidden="1">#REF!</definedName>
    <definedName name="_74_0__123Graph_DCHAR" localSheetId="7" hidden="1">#REF!</definedName>
    <definedName name="_74_0__123Graph_DCHAR" localSheetId="8" hidden="1">#REF!</definedName>
    <definedName name="_74_0__123Graph_DCHAR" localSheetId="9" hidden="1">#REF!</definedName>
    <definedName name="_74_0__123Graph_DCHAR" localSheetId="10" hidden="1">#REF!</definedName>
    <definedName name="_74_0__123Graph_DCHAR" localSheetId="11" hidden="1">#REF!</definedName>
    <definedName name="_74_0__123Graph_DCHAR" localSheetId="12" hidden="1">#REF!</definedName>
    <definedName name="_74_0__123Graph_DCHAR" localSheetId="13" hidden="1">#REF!</definedName>
    <definedName name="_74_0__123Graph_DCHAR" localSheetId="14" hidden="1">#REF!</definedName>
    <definedName name="_74_0__123Graph_DCHAR" localSheetId="15" hidden="1">#REF!</definedName>
    <definedName name="_74_0__123Graph_DCHAR" localSheetId="16" hidden="1">#REF!</definedName>
    <definedName name="_74_0__123Graph_DCHAR" localSheetId="17" hidden="1">#REF!</definedName>
    <definedName name="_74_0__123Graph_DCHAR" localSheetId="18" hidden="1">#REF!</definedName>
    <definedName name="_74_0__123Graph_DCHAR" localSheetId="19" hidden="1">#REF!</definedName>
    <definedName name="_74_0__123Graph_DCHAR" localSheetId="20" hidden="1">#REF!</definedName>
    <definedName name="_74_0__123Graph_DCHAR" localSheetId="21" hidden="1">#REF!</definedName>
    <definedName name="_74_0__123Graph_DCHAR" localSheetId="22" hidden="1">#REF!</definedName>
    <definedName name="_74_0__123Graph_DCHAR" localSheetId="23" hidden="1">#REF!</definedName>
    <definedName name="_74_0__123Graph_DCHAR" localSheetId="24" hidden="1">#REF!</definedName>
    <definedName name="_74_0__123Graph_DCHAR" localSheetId="25" hidden="1">#REF!</definedName>
    <definedName name="_74_0__123Graph_DCHAR" localSheetId="26" hidden="1">#REF!</definedName>
    <definedName name="_74_0__123Graph_DCHAR" localSheetId="27" hidden="1">#REF!</definedName>
    <definedName name="_74_0__123Graph_DCHAR" localSheetId="28" hidden="1">#REF!</definedName>
    <definedName name="_74_0__123Graph_DCHAR" localSheetId="29" hidden="1">#REF!</definedName>
    <definedName name="_74_0__123Graph_DCHAR" hidden="1">#REF!</definedName>
    <definedName name="_76_0__123Graph_XCHAR" localSheetId="1" hidden="1">#REF!</definedName>
    <definedName name="_76_0__123Graph_XCHAR" localSheetId="2" hidden="1">#REF!</definedName>
    <definedName name="_76_0__123Graph_XCHAR" localSheetId="3" hidden="1">#REF!</definedName>
    <definedName name="_76_0__123Graph_XCHAR" localSheetId="4" hidden="1">#REF!</definedName>
    <definedName name="_76_0__123Graph_XCHAR" localSheetId="5" hidden="1">#REF!</definedName>
    <definedName name="_76_0__123Graph_XCHAR" localSheetId="6" hidden="1">#REF!</definedName>
    <definedName name="_76_0__123Graph_XCHAR" localSheetId="7" hidden="1">#REF!</definedName>
    <definedName name="_76_0__123Graph_XCHAR" localSheetId="8" hidden="1">#REF!</definedName>
    <definedName name="_76_0__123Graph_XCHAR" localSheetId="9" hidden="1">#REF!</definedName>
    <definedName name="_76_0__123Graph_XCHAR" localSheetId="10" hidden="1">#REF!</definedName>
    <definedName name="_76_0__123Graph_XCHAR" localSheetId="11" hidden="1">#REF!</definedName>
    <definedName name="_76_0__123Graph_XCHAR" localSheetId="12" hidden="1">#REF!</definedName>
    <definedName name="_76_0__123Graph_XCHAR" localSheetId="13" hidden="1">#REF!</definedName>
    <definedName name="_76_0__123Graph_XCHAR" localSheetId="14" hidden="1">#REF!</definedName>
    <definedName name="_76_0__123Graph_XCHAR" localSheetId="15" hidden="1">#REF!</definedName>
    <definedName name="_76_0__123Graph_XCHAR" localSheetId="16" hidden="1">#REF!</definedName>
    <definedName name="_76_0__123Graph_XCHAR" localSheetId="17" hidden="1">#REF!</definedName>
    <definedName name="_76_0__123Graph_XCHAR" localSheetId="18" hidden="1">#REF!</definedName>
    <definedName name="_76_0__123Graph_XCHAR" localSheetId="19" hidden="1">#REF!</definedName>
    <definedName name="_76_0__123Graph_XCHAR" localSheetId="20" hidden="1">#REF!</definedName>
    <definedName name="_76_0__123Graph_XCHAR" localSheetId="21" hidden="1">#REF!</definedName>
    <definedName name="_76_0__123Graph_XCHAR" localSheetId="22" hidden="1">#REF!</definedName>
    <definedName name="_76_0__123Graph_XCHAR" localSheetId="23" hidden="1">#REF!</definedName>
    <definedName name="_76_0__123Graph_XCHAR" localSheetId="24" hidden="1">#REF!</definedName>
    <definedName name="_76_0__123Graph_XCHAR" localSheetId="25" hidden="1">#REF!</definedName>
    <definedName name="_76_0__123Graph_XCHAR" localSheetId="26" hidden="1">#REF!</definedName>
    <definedName name="_76_0__123Graph_XCHAR" localSheetId="27" hidden="1">#REF!</definedName>
    <definedName name="_76_0__123Graph_XCHAR" localSheetId="28" hidden="1">#REF!</definedName>
    <definedName name="_76_0__123Graph_XCHAR" localSheetId="29" hidden="1">#REF!</definedName>
    <definedName name="_76_0__123Graph_XCHAR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_xlnm._FilterDatabase" localSheetId="0" hidden="1">'311'!$B$8:$AL$41</definedName>
    <definedName name="_xlnm._FilterDatabase" localSheetId="1" hidden="1">'312-1'!$B$8:$AL$21</definedName>
    <definedName name="_xlnm._FilterDatabase" localSheetId="2" hidden="1">'312-2'!$B$8:$AL$20</definedName>
    <definedName name="_xlnm._FilterDatabase" localSheetId="3" hidden="1">'312-3'!$B$8:$AL$20</definedName>
    <definedName name="_xlnm._FilterDatabase" localSheetId="4" hidden="1">'313'!$B$8:$AL$21</definedName>
    <definedName name="_xlnm._FilterDatabase" localSheetId="5" hidden="1">'314'!$B$8:$AL$20</definedName>
    <definedName name="_xlnm._FilterDatabase" localSheetId="6" hidden="1">'315-1'!$B$8:$AL$21</definedName>
    <definedName name="_xlnm._FilterDatabase" localSheetId="7" hidden="1">'315-2'!$B$8:$AL$20</definedName>
    <definedName name="_xlnm._FilterDatabase" localSheetId="8" hidden="1">'315-3'!$B$8:$AL$22</definedName>
    <definedName name="_xlnm._FilterDatabase" localSheetId="9" hidden="1">'315-4'!$B$8:$AL$23</definedName>
    <definedName name="_xlnm._FilterDatabase" localSheetId="10" hidden="1">'315-5'!$B$8:$AL$21</definedName>
    <definedName name="_xlnm._FilterDatabase" localSheetId="11" hidden="1">'315-6'!$B$8:$AL$22</definedName>
    <definedName name="_xlnm._FilterDatabase" localSheetId="12" hidden="1">'316'!$B$8:$AL$22</definedName>
    <definedName name="_xlnm._FilterDatabase" localSheetId="13" hidden="1">'317-1'!$B$8:$AL$21</definedName>
    <definedName name="_xlnm._FilterDatabase" localSheetId="14" hidden="1">'317-2'!$B$8:$AL$20</definedName>
    <definedName name="_xlnm._FilterDatabase" localSheetId="15" hidden="1">'318'!$B$8:$AL$20</definedName>
    <definedName name="_xlnm._FilterDatabase" localSheetId="16" hidden="1">'319'!$B$8:$AL$20</definedName>
    <definedName name="_xlnm._FilterDatabase" localSheetId="17" hidden="1">'322-1'!$B$8:$AL$24</definedName>
    <definedName name="_xlnm._FilterDatabase" localSheetId="18" hidden="1">'322-2'!$B$8:$AL$24</definedName>
    <definedName name="_xlnm._FilterDatabase" localSheetId="19" hidden="1">'322-3'!$B$8:$AL$20</definedName>
    <definedName name="_xlnm._FilterDatabase" localSheetId="20" hidden="1">'322-4'!$B$8:$AL$22</definedName>
    <definedName name="_xlnm._FilterDatabase" localSheetId="21" hidden="1">'322-5'!$B$8:$AL$21</definedName>
    <definedName name="_xlnm._FilterDatabase" localSheetId="22" hidden="1">'322-6'!$B$8:$AL$22</definedName>
    <definedName name="_xlnm._FilterDatabase" localSheetId="23" hidden="1">'322-7'!$B$8:$AL$21</definedName>
    <definedName name="_xlnm._FilterDatabase" localSheetId="24" hidden="1">'322-8'!$B$8:$AL$21</definedName>
    <definedName name="_xlnm._FilterDatabase" localSheetId="25" hidden="1">'322-9'!$B$8:$AL$20</definedName>
    <definedName name="_xlnm._FilterDatabase" localSheetId="26" hidden="1">'323-1'!$B$8:$AL$21</definedName>
    <definedName name="_xlnm._FilterDatabase" localSheetId="27" hidden="1">'323-2'!$B$8:$AL$20</definedName>
    <definedName name="_xlnm._FilterDatabase" localSheetId="28" hidden="1">'324'!$B$8:$AL$21</definedName>
    <definedName name="_xlnm._FilterDatabase" localSheetId="29" hidden="1">'325'!$B$8:$AA$40</definedName>
    <definedName name="_xlnm._FilterDatabase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Key1" localSheetId="25" hidden="1">#REF!</definedName>
    <definedName name="_Key1" localSheetId="26" hidden="1">#REF!</definedName>
    <definedName name="_Key1" localSheetId="27" hidden="1">#REF!</definedName>
    <definedName name="_Key1" localSheetId="28" hidden="1">#REF!</definedName>
    <definedName name="_Key1" localSheetId="29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localSheetId="19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24" hidden="1">#REF!</definedName>
    <definedName name="_Key2" localSheetId="25" hidden="1">#REF!</definedName>
    <definedName name="_Key2" localSheetId="26" hidden="1">#REF!</definedName>
    <definedName name="_Key2" localSheetId="27" hidden="1">#REF!</definedName>
    <definedName name="_Key2" localSheetId="28" hidden="1">#REF!</definedName>
    <definedName name="_Key2" localSheetId="29" hidden="1">#REF!</definedName>
    <definedName name="_Key2" hidden="1">#REF!</definedName>
    <definedName name="_Order1" hidden="1">255</definedName>
    <definedName name="_Order2" hidden="1">1</definedName>
    <definedName name="_Parse_In" localSheetId="1" hidden="1">[4]住所録!#REF!</definedName>
    <definedName name="_Parse_In" localSheetId="2" hidden="1">[4]住所録!#REF!</definedName>
    <definedName name="_Parse_In" localSheetId="3" hidden="1">[4]住所録!#REF!</definedName>
    <definedName name="_Parse_In" localSheetId="4" hidden="1">[4]住所録!#REF!</definedName>
    <definedName name="_Parse_In" localSheetId="5" hidden="1">[4]住所録!#REF!</definedName>
    <definedName name="_Parse_In" localSheetId="6" hidden="1">[4]住所録!#REF!</definedName>
    <definedName name="_Parse_In" localSheetId="7" hidden="1">[4]住所録!#REF!</definedName>
    <definedName name="_Parse_In" localSheetId="8" hidden="1">[4]住所録!#REF!</definedName>
    <definedName name="_Parse_In" localSheetId="9" hidden="1">[4]住所録!#REF!</definedName>
    <definedName name="_Parse_In" localSheetId="10" hidden="1">[4]住所録!#REF!</definedName>
    <definedName name="_Parse_In" localSheetId="11" hidden="1">[4]住所録!#REF!</definedName>
    <definedName name="_Parse_In" localSheetId="12" hidden="1">[4]住所録!#REF!</definedName>
    <definedName name="_Parse_In" localSheetId="13" hidden="1">[4]住所録!#REF!</definedName>
    <definedName name="_Parse_In" localSheetId="14" hidden="1">[4]住所録!#REF!</definedName>
    <definedName name="_Parse_In" localSheetId="15" hidden="1">[4]住所録!#REF!</definedName>
    <definedName name="_Parse_In" localSheetId="16" hidden="1">[4]住所録!#REF!</definedName>
    <definedName name="_Parse_In" localSheetId="17" hidden="1">[4]住所録!#REF!</definedName>
    <definedName name="_Parse_In" localSheetId="18" hidden="1">[4]住所録!#REF!</definedName>
    <definedName name="_Parse_In" localSheetId="19" hidden="1">[4]住所録!#REF!</definedName>
    <definedName name="_Parse_In" localSheetId="20" hidden="1">[4]住所録!#REF!</definedName>
    <definedName name="_Parse_In" localSheetId="21" hidden="1">[4]住所録!#REF!</definedName>
    <definedName name="_Parse_In" localSheetId="22" hidden="1">[4]住所録!#REF!</definedName>
    <definedName name="_Parse_In" localSheetId="23" hidden="1">[4]住所録!#REF!</definedName>
    <definedName name="_Parse_In" localSheetId="24" hidden="1">[4]住所録!#REF!</definedName>
    <definedName name="_Parse_In" localSheetId="25" hidden="1">[4]住所録!#REF!</definedName>
    <definedName name="_Parse_In" localSheetId="26" hidden="1">[4]住所録!#REF!</definedName>
    <definedName name="_Parse_In" localSheetId="27" hidden="1">[4]住所録!#REF!</definedName>
    <definedName name="_Parse_In" localSheetId="28" hidden="1">[4]住所録!#REF!</definedName>
    <definedName name="_Parse_In" localSheetId="29" hidden="1">[4]住所録!#REF!</definedName>
    <definedName name="_Parse_In" hidden="1">[4]住所録!#REF!</definedName>
    <definedName name="_Parse_Out" localSheetId="1" hidden="1">[4]住所録!#REF!</definedName>
    <definedName name="_Parse_Out" localSheetId="2" hidden="1">[4]住所録!#REF!</definedName>
    <definedName name="_Parse_Out" localSheetId="3" hidden="1">[4]住所録!#REF!</definedName>
    <definedName name="_Parse_Out" localSheetId="4" hidden="1">[4]住所録!#REF!</definedName>
    <definedName name="_Parse_Out" localSheetId="5" hidden="1">[4]住所録!#REF!</definedName>
    <definedName name="_Parse_Out" localSheetId="6" hidden="1">[4]住所録!#REF!</definedName>
    <definedName name="_Parse_Out" localSheetId="7" hidden="1">[4]住所録!#REF!</definedName>
    <definedName name="_Parse_Out" localSheetId="8" hidden="1">[4]住所録!#REF!</definedName>
    <definedName name="_Parse_Out" localSheetId="9" hidden="1">[4]住所録!#REF!</definedName>
    <definedName name="_Parse_Out" localSheetId="10" hidden="1">[4]住所録!#REF!</definedName>
    <definedName name="_Parse_Out" localSheetId="11" hidden="1">[4]住所録!#REF!</definedName>
    <definedName name="_Parse_Out" localSheetId="12" hidden="1">[4]住所録!#REF!</definedName>
    <definedName name="_Parse_Out" localSheetId="13" hidden="1">[4]住所録!#REF!</definedName>
    <definedName name="_Parse_Out" localSheetId="14" hidden="1">[4]住所録!#REF!</definedName>
    <definedName name="_Parse_Out" localSheetId="15" hidden="1">[4]住所録!#REF!</definedName>
    <definedName name="_Parse_Out" localSheetId="16" hidden="1">[4]住所録!#REF!</definedName>
    <definedName name="_Parse_Out" localSheetId="17" hidden="1">[4]住所録!#REF!</definedName>
    <definedName name="_Parse_Out" localSheetId="18" hidden="1">[4]住所録!#REF!</definedName>
    <definedName name="_Parse_Out" localSheetId="19" hidden="1">[4]住所録!#REF!</definedName>
    <definedName name="_Parse_Out" localSheetId="20" hidden="1">[4]住所録!#REF!</definedName>
    <definedName name="_Parse_Out" localSheetId="21" hidden="1">[4]住所録!#REF!</definedName>
    <definedName name="_Parse_Out" localSheetId="22" hidden="1">[4]住所録!#REF!</definedName>
    <definedName name="_Parse_Out" localSheetId="23" hidden="1">[4]住所録!#REF!</definedName>
    <definedName name="_Parse_Out" localSheetId="24" hidden="1">[4]住所録!#REF!</definedName>
    <definedName name="_Parse_Out" localSheetId="25" hidden="1">[4]住所録!#REF!</definedName>
    <definedName name="_Parse_Out" localSheetId="26" hidden="1">[4]住所録!#REF!</definedName>
    <definedName name="_Parse_Out" localSheetId="27" hidden="1">[4]住所録!#REF!</definedName>
    <definedName name="_Parse_Out" localSheetId="28" hidden="1">[4]住所録!#REF!</definedName>
    <definedName name="_Parse_Out" localSheetId="29" hidden="1">[4]住所録!#REF!</definedName>
    <definedName name="_Parse_Out" hidden="1">[4]住所録!#REF!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hidden="1">#REF!</definedName>
    <definedName name="_Table1_In1" hidden="1">'[5]与信一覧 (2)'!$BZ$6:$BZ$6</definedName>
    <definedName name="_Table1_Out" hidden="1">'[5]与信一覧 (2)'!$BZ$6:$CA$801</definedName>
    <definedName name="￥￥￥￥" localSheetId="1" hidden="1">#REF!</definedName>
    <definedName name="￥￥￥￥" localSheetId="2" hidden="1">#REF!</definedName>
    <definedName name="￥￥￥￥" localSheetId="3" hidden="1">#REF!</definedName>
    <definedName name="￥￥￥￥" localSheetId="4" hidden="1">#REF!</definedName>
    <definedName name="￥￥￥￥" localSheetId="5" hidden="1">#REF!</definedName>
    <definedName name="￥￥￥￥" localSheetId="6" hidden="1">#REF!</definedName>
    <definedName name="￥￥￥￥" localSheetId="7" hidden="1">#REF!</definedName>
    <definedName name="￥￥￥￥" localSheetId="8" hidden="1">#REF!</definedName>
    <definedName name="￥￥￥￥" localSheetId="9" hidden="1">#REF!</definedName>
    <definedName name="￥￥￥￥" localSheetId="10" hidden="1">#REF!</definedName>
    <definedName name="￥￥￥￥" localSheetId="11" hidden="1">#REF!</definedName>
    <definedName name="￥￥￥￥" localSheetId="12" hidden="1">#REF!</definedName>
    <definedName name="￥￥￥￥" localSheetId="13" hidden="1">#REF!</definedName>
    <definedName name="￥￥￥￥" localSheetId="14" hidden="1">#REF!</definedName>
    <definedName name="￥￥￥￥" localSheetId="15" hidden="1">#REF!</definedName>
    <definedName name="￥￥￥￥" localSheetId="16" hidden="1">#REF!</definedName>
    <definedName name="￥￥￥￥" localSheetId="17" hidden="1">#REF!</definedName>
    <definedName name="￥￥￥￥" localSheetId="18" hidden="1">#REF!</definedName>
    <definedName name="￥￥￥￥" localSheetId="19" hidden="1">#REF!</definedName>
    <definedName name="￥￥￥￥" localSheetId="20" hidden="1">#REF!</definedName>
    <definedName name="￥￥￥￥" localSheetId="21" hidden="1">#REF!</definedName>
    <definedName name="￥￥￥￥" localSheetId="22" hidden="1">#REF!</definedName>
    <definedName name="￥￥￥￥" localSheetId="23" hidden="1">#REF!</definedName>
    <definedName name="￥￥￥￥" localSheetId="24" hidden="1">#REF!</definedName>
    <definedName name="￥￥￥￥" localSheetId="25" hidden="1">#REF!</definedName>
    <definedName name="￥￥￥￥" localSheetId="26" hidden="1">#REF!</definedName>
    <definedName name="￥￥￥￥" localSheetId="27" hidden="1">#REF!</definedName>
    <definedName name="￥￥￥￥" localSheetId="28" hidden="1">#REF!</definedName>
    <definedName name="￥￥￥￥" localSheetId="29" hidden="1">#REF!</definedName>
    <definedName name="￥￥￥￥" hidden="1">#REF!</definedName>
    <definedName name="￥￥￥￥￥￥" localSheetId="1" hidden="1">[6]RD9501V!#REF!</definedName>
    <definedName name="￥￥￥￥￥￥" localSheetId="2" hidden="1">[6]RD9501V!#REF!</definedName>
    <definedName name="￥￥￥￥￥￥" localSheetId="3" hidden="1">[6]RD9501V!#REF!</definedName>
    <definedName name="￥￥￥￥￥￥" localSheetId="4" hidden="1">[6]RD9501V!#REF!</definedName>
    <definedName name="￥￥￥￥￥￥" localSheetId="5" hidden="1">[6]RD9501V!#REF!</definedName>
    <definedName name="￥￥￥￥￥￥" localSheetId="6" hidden="1">[6]RD9501V!#REF!</definedName>
    <definedName name="￥￥￥￥￥￥" localSheetId="7" hidden="1">[6]RD9501V!#REF!</definedName>
    <definedName name="￥￥￥￥￥￥" localSheetId="8" hidden="1">[6]RD9501V!#REF!</definedName>
    <definedName name="￥￥￥￥￥￥" localSheetId="9" hidden="1">[6]RD9501V!#REF!</definedName>
    <definedName name="￥￥￥￥￥￥" localSheetId="10" hidden="1">[6]RD9501V!#REF!</definedName>
    <definedName name="￥￥￥￥￥￥" localSheetId="11" hidden="1">[6]RD9501V!#REF!</definedName>
    <definedName name="￥￥￥￥￥￥" localSheetId="12" hidden="1">[6]RD9501V!#REF!</definedName>
    <definedName name="￥￥￥￥￥￥" localSheetId="13" hidden="1">[6]RD9501V!#REF!</definedName>
    <definedName name="￥￥￥￥￥￥" localSheetId="14" hidden="1">[6]RD9501V!#REF!</definedName>
    <definedName name="￥￥￥￥￥￥" localSheetId="15" hidden="1">[6]RD9501V!#REF!</definedName>
    <definedName name="￥￥￥￥￥￥" localSheetId="16" hidden="1">[6]RD9501V!#REF!</definedName>
    <definedName name="￥￥￥￥￥￥" localSheetId="17" hidden="1">[6]RD9501V!#REF!</definedName>
    <definedName name="￥￥￥￥￥￥" localSheetId="18" hidden="1">[6]RD9501V!#REF!</definedName>
    <definedName name="￥￥￥￥￥￥" localSheetId="19" hidden="1">[6]RD9501V!#REF!</definedName>
    <definedName name="￥￥￥￥￥￥" localSheetId="20" hidden="1">[6]RD9501V!#REF!</definedName>
    <definedName name="￥￥￥￥￥￥" localSheetId="21" hidden="1">[6]RD9501V!#REF!</definedName>
    <definedName name="￥￥￥￥￥￥" localSheetId="22" hidden="1">[6]RD9501V!#REF!</definedName>
    <definedName name="￥￥￥￥￥￥" localSheetId="23" hidden="1">[6]RD9501V!#REF!</definedName>
    <definedName name="￥￥￥￥￥￥" localSheetId="24" hidden="1">[6]RD9501V!#REF!</definedName>
    <definedName name="￥￥￥￥￥￥" localSheetId="25" hidden="1">[6]RD9501V!#REF!</definedName>
    <definedName name="￥￥￥￥￥￥" localSheetId="26" hidden="1">[6]RD9501V!#REF!</definedName>
    <definedName name="￥￥￥￥￥￥" localSheetId="27" hidden="1">[6]RD9501V!#REF!</definedName>
    <definedName name="￥￥￥￥￥￥" localSheetId="28" hidden="1">[6]RD9501V!#REF!</definedName>
    <definedName name="￥￥￥￥￥￥" localSheetId="29" hidden="1">[6]RD9501V!#REF!</definedName>
    <definedName name="￥￥￥￥￥￥" hidden="1">[6]RD9501V!#REF!</definedName>
    <definedName name="￥￥￥￥￥￥￥" localSheetId="1" hidden="1">#REF!</definedName>
    <definedName name="￥￥￥￥￥￥￥" localSheetId="2" hidden="1">#REF!</definedName>
    <definedName name="￥￥￥￥￥￥￥" localSheetId="3" hidden="1">#REF!</definedName>
    <definedName name="￥￥￥￥￥￥￥" localSheetId="4" hidden="1">#REF!</definedName>
    <definedName name="￥￥￥￥￥￥￥" localSheetId="5" hidden="1">#REF!</definedName>
    <definedName name="￥￥￥￥￥￥￥" localSheetId="6" hidden="1">#REF!</definedName>
    <definedName name="￥￥￥￥￥￥￥" localSheetId="7" hidden="1">#REF!</definedName>
    <definedName name="￥￥￥￥￥￥￥" localSheetId="8" hidden="1">#REF!</definedName>
    <definedName name="￥￥￥￥￥￥￥" localSheetId="9" hidden="1">#REF!</definedName>
    <definedName name="￥￥￥￥￥￥￥" localSheetId="10" hidden="1">#REF!</definedName>
    <definedName name="￥￥￥￥￥￥￥" localSheetId="11" hidden="1">#REF!</definedName>
    <definedName name="￥￥￥￥￥￥￥" localSheetId="12" hidden="1">#REF!</definedName>
    <definedName name="￥￥￥￥￥￥￥" localSheetId="13" hidden="1">#REF!</definedName>
    <definedName name="￥￥￥￥￥￥￥" localSheetId="14" hidden="1">#REF!</definedName>
    <definedName name="￥￥￥￥￥￥￥" localSheetId="15" hidden="1">#REF!</definedName>
    <definedName name="￥￥￥￥￥￥￥" localSheetId="16" hidden="1">#REF!</definedName>
    <definedName name="￥￥￥￥￥￥￥" localSheetId="17" hidden="1">#REF!</definedName>
    <definedName name="￥￥￥￥￥￥￥" localSheetId="18" hidden="1">#REF!</definedName>
    <definedName name="￥￥￥￥￥￥￥" localSheetId="19" hidden="1">#REF!</definedName>
    <definedName name="￥￥￥￥￥￥￥" localSheetId="20" hidden="1">#REF!</definedName>
    <definedName name="￥￥￥￥￥￥￥" localSheetId="21" hidden="1">#REF!</definedName>
    <definedName name="￥￥￥￥￥￥￥" localSheetId="22" hidden="1">#REF!</definedName>
    <definedName name="￥￥￥￥￥￥￥" localSheetId="23" hidden="1">#REF!</definedName>
    <definedName name="￥￥￥￥￥￥￥" localSheetId="24" hidden="1">#REF!</definedName>
    <definedName name="￥￥￥￥￥￥￥" localSheetId="25" hidden="1">#REF!</definedName>
    <definedName name="￥￥￥￥￥￥￥" localSheetId="26" hidden="1">#REF!</definedName>
    <definedName name="￥￥￥￥￥￥￥" localSheetId="27" hidden="1">#REF!</definedName>
    <definedName name="￥￥￥￥￥￥￥" localSheetId="28" hidden="1">#REF!</definedName>
    <definedName name="￥￥￥￥￥￥￥" localSheetId="29" hidden="1">#REF!</definedName>
    <definedName name="￥￥￥￥￥￥￥" hidden="1">#REF!</definedName>
    <definedName name="￥￥￥￥￥￥￥￥" localSheetId="1" hidden="1">[6]RD9501V!#REF!</definedName>
    <definedName name="￥￥￥￥￥￥￥￥" localSheetId="2" hidden="1">[6]RD9501V!#REF!</definedName>
    <definedName name="￥￥￥￥￥￥￥￥" localSheetId="3" hidden="1">[6]RD9501V!#REF!</definedName>
    <definedName name="￥￥￥￥￥￥￥￥" localSheetId="4" hidden="1">[6]RD9501V!#REF!</definedName>
    <definedName name="￥￥￥￥￥￥￥￥" localSheetId="5" hidden="1">[6]RD9501V!#REF!</definedName>
    <definedName name="￥￥￥￥￥￥￥￥" localSheetId="6" hidden="1">[6]RD9501V!#REF!</definedName>
    <definedName name="￥￥￥￥￥￥￥￥" localSheetId="7" hidden="1">[6]RD9501V!#REF!</definedName>
    <definedName name="￥￥￥￥￥￥￥￥" localSheetId="8" hidden="1">[6]RD9501V!#REF!</definedName>
    <definedName name="￥￥￥￥￥￥￥￥" localSheetId="9" hidden="1">[6]RD9501V!#REF!</definedName>
    <definedName name="￥￥￥￥￥￥￥￥" localSheetId="10" hidden="1">[6]RD9501V!#REF!</definedName>
    <definedName name="￥￥￥￥￥￥￥￥" localSheetId="11" hidden="1">[6]RD9501V!#REF!</definedName>
    <definedName name="￥￥￥￥￥￥￥￥" localSheetId="12" hidden="1">[6]RD9501V!#REF!</definedName>
    <definedName name="￥￥￥￥￥￥￥￥" localSheetId="13" hidden="1">[6]RD9501V!#REF!</definedName>
    <definedName name="￥￥￥￥￥￥￥￥" localSheetId="14" hidden="1">[6]RD9501V!#REF!</definedName>
    <definedName name="￥￥￥￥￥￥￥￥" localSheetId="15" hidden="1">[6]RD9501V!#REF!</definedName>
    <definedName name="￥￥￥￥￥￥￥￥" localSheetId="16" hidden="1">[6]RD9501V!#REF!</definedName>
    <definedName name="￥￥￥￥￥￥￥￥" localSheetId="17" hidden="1">[6]RD9501V!#REF!</definedName>
    <definedName name="￥￥￥￥￥￥￥￥" localSheetId="18" hidden="1">[6]RD9501V!#REF!</definedName>
    <definedName name="￥￥￥￥￥￥￥￥" localSheetId="19" hidden="1">[6]RD9501V!#REF!</definedName>
    <definedName name="￥￥￥￥￥￥￥￥" localSheetId="20" hidden="1">[6]RD9501V!#REF!</definedName>
    <definedName name="￥￥￥￥￥￥￥￥" localSheetId="21" hidden="1">[6]RD9501V!#REF!</definedName>
    <definedName name="￥￥￥￥￥￥￥￥" localSheetId="22" hidden="1">[6]RD9501V!#REF!</definedName>
    <definedName name="￥￥￥￥￥￥￥￥" localSheetId="23" hidden="1">[6]RD9501V!#REF!</definedName>
    <definedName name="￥￥￥￥￥￥￥￥" localSheetId="24" hidden="1">[6]RD9501V!#REF!</definedName>
    <definedName name="￥￥￥￥￥￥￥￥" localSheetId="25" hidden="1">[6]RD9501V!#REF!</definedName>
    <definedName name="￥￥￥￥￥￥￥￥" localSheetId="26" hidden="1">[6]RD9501V!#REF!</definedName>
    <definedName name="￥￥￥￥￥￥￥￥" localSheetId="27" hidden="1">[6]RD9501V!#REF!</definedName>
    <definedName name="￥￥￥￥￥￥￥￥" localSheetId="28" hidden="1">[6]RD9501V!#REF!</definedName>
    <definedName name="￥￥￥￥￥￥￥￥" localSheetId="29" hidden="1">[6]RD9501V!#REF!</definedName>
    <definedName name="￥￥￥￥￥￥￥￥" hidden="1">[6]RD9501V!#REF!</definedName>
    <definedName name="￥￥￥￥￥￥￥￥￥" localSheetId="1" hidden="1">#REF!</definedName>
    <definedName name="￥￥￥￥￥￥￥￥￥" localSheetId="2" hidden="1">#REF!</definedName>
    <definedName name="￥￥￥￥￥￥￥￥￥" localSheetId="3" hidden="1">#REF!</definedName>
    <definedName name="￥￥￥￥￥￥￥￥￥" localSheetId="4" hidden="1">#REF!</definedName>
    <definedName name="￥￥￥￥￥￥￥￥￥" localSheetId="5" hidden="1">#REF!</definedName>
    <definedName name="￥￥￥￥￥￥￥￥￥" localSheetId="6" hidden="1">#REF!</definedName>
    <definedName name="￥￥￥￥￥￥￥￥￥" localSheetId="7" hidden="1">#REF!</definedName>
    <definedName name="￥￥￥￥￥￥￥￥￥" localSheetId="8" hidden="1">#REF!</definedName>
    <definedName name="￥￥￥￥￥￥￥￥￥" localSheetId="9" hidden="1">#REF!</definedName>
    <definedName name="￥￥￥￥￥￥￥￥￥" localSheetId="10" hidden="1">#REF!</definedName>
    <definedName name="￥￥￥￥￥￥￥￥￥" localSheetId="11" hidden="1">#REF!</definedName>
    <definedName name="￥￥￥￥￥￥￥￥￥" localSheetId="12" hidden="1">#REF!</definedName>
    <definedName name="￥￥￥￥￥￥￥￥￥" localSheetId="13" hidden="1">#REF!</definedName>
    <definedName name="￥￥￥￥￥￥￥￥￥" localSheetId="14" hidden="1">#REF!</definedName>
    <definedName name="￥￥￥￥￥￥￥￥￥" localSheetId="15" hidden="1">#REF!</definedName>
    <definedName name="￥￥￥￥￥￥￥￥￥" localSheetId="16" hidden="1">#REF!</definedName>
    <definedName name="￥￥￥￥￥￥￥￥￥" localSheetId="17" hidden="1">#REF!</definedName>
    <definedName name="￥￥￥￥￥￥￥￥￥" localSheetId="18" hidden="1">#REF!</definedName>
    <definedName name="￥￥￥￥￥￥￥￥￥" localSheetId="19" hidden="1">#REF!</definedName>
    <definedName name="￥￥￥￥￥￥￥￥￥" localSheetId="20" hidden="1">#REF!</definedName>
    <definedName name="￥￥￥￥￥￥￥￥￥" localSheetId="21" hidden="1">#REF!</definedName>
    <definedName name="￥￥￥￥￥￥￥￥￥" localSheetId="22" hidden="1">#REF!</definedName>
    <definedName name="￥￥￥￥￥￥￥￥￥" localSheetId="23" hidden="1">#REF!</definedName>
    <definedName name="￥￥￥￥￥￥￥￥￥" localSheetId="24" hidden="1">#REF!</definedName>
    <definedName name="￥￥￥￥￥￥￥￥￥" localSheetId="25" hidden="1">#REF!</definedName>
    <definedName name="￥￥￥￥￥￥￥￥￥" localSheetId="26" hidden="1">#REF!</definedName>
    <definedName name="￥￥￥￥￥￥￥￥￥" localSheetId="27" hidden="1">#REF!</definedName>
    <definedName name="￥￥￥￥￥￥￥￥￥" localSheetId="28" hidden="1">#REF!</definedName>
    <definedName name="￥￥￥￥￥￥￥￥￥" localSheetId="29" hidden="1">#REF!</definedName>
    <definedName name="￥￥￥￥￥￥￥￥￥" hidden="1">#REF!</definedName>
    <definedName name="￥￥￥￥￥￥￥￥￥￥" localSheetId="1" hidden="1">[6]RD9501V!#REF!</definedName>
    <definedName name="￥￥￥￥￥￥￥￥￥￥" localSheetId="2" hidden="1">[6]RD9501V!#REF!</definedName>
    <definedName name="￥￥￥￥￥￥￥￥￥￥" localSheetId="3" hidden="1">[6]RD9501V!#REF!</definedName>
    <definedName name="￥￥￥￥￥￥￥￥￥￥" localSheetId="4" hidden="1">[6]RD9501V!#REF!</definedName>
    <definedName name="￥￥￥￥￥￥￥￥￥￥" localSheetId="5" hidden="1">[6]RD9501V!#REF!</definedName>
    <definedName name="￥￥￥￥￥￥￥￥￥￥" localSheetId="6" hidden="1">[6]RD9501V!#REF!</definedName>
    <definedName name="￥￥￥￥￥￥￥￥￥￥" localSheetId="7" hidden="1">[6]RD9501V!#REF!</definedName>
    <definedName name="￥￥￥￥￥￥￥￥￥￥" localSheetId="8" hidden="1">[6]RD9501V!#REF!</definedName>
    <definedName name="￥￥￥￥￥￥￥￥￥￥" localSheetId="9" hidden="1">[6]RD9501V!#REF!</definedName>
    <definedName name="￥￥￥￥￥￥￥￥￥￥" localSheetId="10" hidden="1">[6]RD9501V!#REF!</definedName>
    <definedName name="￥￥￥￥￥￥￥￥￥￥" localSheetId="11" hidden="1">[6]RD9501V!#REF!</definedName>
    <definedName name="￥￥￥￥￥￥￥￥￥￥" localSheetId="12" hidden="1">[6]RD9501V!#REF!</definedName>
    <definedName name="￥￥￥￥￥￥￥￥￥￥" localSheetId="13" hidden="1">[6]RD9501V!#REF!</definedName>
    <definedName name="￥￥￥￥￥￥￥￥￥￥" localSheetId="14" hidden="1">[6]RD9501V!#REF!</definedName>
    <definedName name="￥￥￥￥￥￥￥￥￥￥" localSheetId="15" hidden="1">[6]RD9501V!#REF!</definedName>
    <definedName name="￥￥￥￥￥￥￥￥￥￥" localSheetId="16" hidden="1">[6]RD9501V!#REF!</definedName>
    <definedName name="￥￥￥￥￥￥￥￥￥￥" localSheetId="17" hidden="1">[6]RD9501V!#REF!</definedName>
    <definedName name="￥￥￥￥￥￥￥￥￥￥" localSheetId="18" hidden="1">[6]RD9501V!#REF!</definedName>
    <definedName name="￥￥￥￥￥￥￥￥￥￥" localSheetId="19" hidden="1">[6]RD9501V!#REF!</definedName>
    <definedName name="￥￥￥￥￥￥￥￥￥￥" localSheetId="20" hidden="1">[6]RD9501V!#REF!</definedName>
    <definedName name="￥￥￥￥￥￥￥￥￥￥" localSheetId="21" hidden="1">[6]RD9501V!#REF!</definedName>
    <definedName name="￥￥￥￥￥￥￥￥￥￥" localSheetId="22" hidden="1">[6]RD9501V!#REF!</definedName>
    <definedName name="￥￥￥￥￥￥￥￥￥￥" localSheetId="23" hidden="1">[6]RD9501V!#REF!</definedName>
    <definedName name="￥￥￥￥￥￥￥￥￥￥" localSheetId="24" hidden="1">[6]RD9501V!#REF!</definedName>
    <definedName name="￥￥￥￥￥￥￥￥￥￥" localSheetId="25" hidden="1">[6]RD9501V!#REF!</definedName>
    <definedName name="￥￥￥￥￥￥￥￥￥￥" localSheetId="26" hidden="1">[6]RD9501V!#REF!</definedName>
    <definedName name="￥￥￥￥￥￥￥￥￥￥" localSheetId="27" hidden="1">[6]RD9501V!#REF!</definedName>
    <definedName name="￥￥￥￥￥￥￥￥￥￥" localSheetId="28" hidden="1">[6]RD9501V!#REF!</definedName>
    <definedName name="￥￥￥￥￥￥￥￥￥￥" localSheetId="29" hidden="1">[6]RD9501V!#REF!</definedName>
    <definedName name="￥￥￥￥￥￥￥￥￥￥" hidden="1">[6]RD9501V!#REF!</definedName>
    <definedName name="￥￥￥￥￥￥￥￥￥￥￥" localSheetId="1" hidden="1">[6]RD9501V!#REF!</definedName>
    <definedName name="￥￥￥￥￥￥￥￥￥￥￥" localSheetId="2" hidden="1">[6]RD9501V!#REF!</definedName>
    <definedName name="￥￥￥￥￥￥￥￥￥￥￥" localSheetId="3" hidden="1">[6]RD9501V!#REF!</definedName>
    <definedName name="￥￥￥￥￥￥￥￥￥￥￥" localSheetId="4" hidden="1">[6]RD9501V!#REF!</definedName>
    <definedName name="￥￥￥￥￥￥￥￥￥￥￥" localSheetId="5" hidden="1">[6]RD9501V!#REF!</definedName>
    <definedName name="￥￥￥￥￥￥￥￥￥￥￥" localSheetId="6" hidden="1">[6]RD9501V!#REF!</definedName>
    <definedName name="￥￥￥￥￥￥￥￥￥￥￥" localSheetId="7" hidden="1">[6]RD9501V!#REF!</definedName>
    <definedName name="￥￥￥￥￥￥￥￥￥￥￥" localSheetId="8" hidden="1">[6]RD9501V!#REF!</definedName>
    <definedName name="￥￥￥￥￥￥￥￥￥￥￥" localSheetId="9" hidden="1">[6]RD9501V!#REF!</definedName>
    <definedName name="￥￥￥￥￥￥￥￥￥￥￥" localSheetId="10" hidden="1">[6]RD9501V!#REF!</definedName>
    <definedName name="￥￥￥￥￥￥￥￥￥￥￥" localSheetId="11" hidden="1">[6]RD9501V!#REF!</definedName>
    <definedName name="￥￥￥￥￥￥￥￥￥￥￥" localSheetId="12" hidden="1">[6]RD9501V!#REF!</definedName>
    <definedName name="￥￥￥￥￥￥￥￥￥￥￥" localSheetId="13" hidden="1">[6]RD9501V!#REF!</definedName>
    <definedName name="￥￥￥￥￥￥￥￥￥￥￥" localSheetId="14" hidden="1">[6]RD9501V!#REF!</definedName>
    <definedName name="￥￥￥￥￥￥￥￥￥￥￥" localSheetId="15" hidden="1">[6]RD9501V!#REF!</definedName>
    <definedName name="￥￥￥￥￥￥￥￥￥￥￥" localSheetId="16" hidden="1">[6]RD9501V!#REF!</definedName>
    <definedName name="￥￥￥￥￥￥￥￥￥￥￥" localSheetId="17" hidden="1">[6]RD9501V!#REF!</definedName>
    <definedName name="￥￥￥￥￥￥￥￥￥￥￥" localSheetId="18" hidden="1">[6]RD9501V!#REF!</definedName>
    <definedName name="￥￥￥￥￥￥￥￥￥￥￥" localSheetId="19" hidden="1">[6]RD9501V!#REF!</definedName>
    <definedName name="￥￥￥￥￥￥￥￥￥￥￥" localSheetId="20" hidden="1">[6]RD9501V!#REF!</definedName>
    <definedName name="￥￥￥￥￥￥￥￥￥￥￥" localSheetId="21" hidden="1">[6]RD9501V!#REF!</definedName>
    <definedName name="￥￥￥￥￥￥￥￥￥￥￥" localSheetId="22" hidden="1">[6]RD9501V!#REF!</definedName>
    <definedName name="￥￥￥￥￥￥￥￥￥￥￥" localSheetId="23" hidden="1">[6]RD9501V!#REF!</definedName>
    <definedName name="￥￥￥￥￥￥￥￥￥￥￥" localSheetId="24" hidden="1">[6]RD9501V!#REF!</definedName>
    <definedName name="￥￥￥￥￥￥￥￥￥￥￥" localSheetId="25" hidden="1">[6]RD9501V!#REF!</definedName>
    <definedName name="￥￥￥￥￥￥￥￥￥￥￥" localSheetId="26" hidden="1">[6]RD9501V!#REF!</definedName>
    <definedName name="￥￥￥￥￥￥￥￥￥￥￥" localSheetId="27" hidden="1">[6]RD9501V!#REF!</definedName>
    <definedName name="￥￥￥￥￥￥￥￥￥￥￥" localSheetId="28" hidden="1">[6]RD9501V!#REF!</definedName>
    <definedName name="￥￥￥￥￥￥￥￥￥￥￥" localSheetId="29" hidden="1">[6]RD9501V!#REF!</definedName>
    <definedName name="￥￥￥￥￥￥￥￥￥￥￥" hidden="1">[6]RD9501V!#REF!</definedName>
    <definedName name="￥￥￥￥￥￥￥￥￥￥￥￥￥￥￥" localSheetId="1" hidden="1">#REF!</definedName>
    <definedName name="￥￥￥￥￥￥￥￥￥￥￥￥￥￥￥" localSheetId="2" hidden="1">#REF!</definedName>
    <definedName name="￥￥￥￥￥￥￥￥￥￥￥￥￥￥￥" localSheetId="3" hidden="1">#REF!</definedName>
    <definedName name="￥￥￥￥￥￥￥￥￥￥￥￥￥￥￥" localSheetId="4" hidden="1">#REF!</definedName>
    <definedName name="￥￥￥￥￥￥￥￥￥￥￥￥￥￥￥" localSheetId="5" hidden="1">#REF!</definedName>
    <definedName name="￥￥￥￥￥￥￥￥￥￥￥￥￥￥￥" localSheetId="6" hidden="1">#REF!</definedName>
    <definedName name="￥￥￥￥￥￥￥￥￥￥￥￥￥￥￥" localSheetId="7" hidden="1">#REF!</definedName>
    <definedName name="￥￥￥￥￥￥￥￥￥￥￥￥￥￥￥" localSheetId="8" hidden="1">#REF!</definedName>
    <definedName name="￥￥￥￥￥￥￥￥￥￥￥￥￥￥￥" localSheetId="9" hidden="1">#REF!</definedName>
    <definedName name="￥￥￥￥￥￥￥￥￥￥￥￥￥￥￥" localSheetId="10" hidden="1">#REF!</definedName>
    <definedName name="￥￥￥￥￥￥￥￥￥￥￥￥￥￥￥" localSheetId="11" hidden="1">#REF!</definedName>
    <definedName name="￥￥￥￥￥￥￥￥￥￥￥￥￥￥￥" localSheetId="12" hidden="1">#REF!</definedName>
    <definedName name="￥￥￥￥￥￥￥￥￥￥￥￥￥￥￥" localSheetId="13" hidden="1">#REF!</definedName>
    <definedName name="￥￥￥￥￥￥￥￥￥￥￥￥￥￥￥" localSheetId="14" hidden="1">#REF!</definedName>
    <definedName name="￥￥￥￥￥￥￥￥￥￥￥￥￥￥￥" localSheetId="15" hidden="1">#REF!</definedName>
    <definedName name="￥￥￥￥￥￥￥￥￥￥￥￥￥￥￥" localSheetId="16" hidden="1">#REF!</definedName>
    <definedName name="￥￥￥￥￥￥￥￥￥￥￥￥￥￥￥" localSheetId="17" hidden="1">#REF!</definedName>
    <definedName name="￥￥￥￥￥￥￥￥￥￥￥￥￥￥￥" localSheetId="18" hidden="1">#REF!</definedName>
    <definedName name="￥￥￥￥￥￥￥￥￥￥￥￥￥￥￥" localSheetId="19" hidden="1">#REF!</definedName>
    <definedName name="￥￥￥￥￥￥￥￥￥￥￥￥￥￥￥" localSheetId="20" hidden="1">#REF!</definedName>
    <definedName name="￥￥￥￥￥￥￥￥￥￥￥￥￥￥￥" localSheetId="21" hidden="1">#REF!</definedName>
    <definedName name="￥￥￥￥￥￥￥￥￥￥￥￥￥￥￥" localSheetId="22" hidden="1">#REF!</definedName>
    <definedName name="￥￥￥￥￥￥￥￥￥￥￥￥￥￥￥" localSheetId="23" hidden="1">#REF!</definedName>
    <definedName name="￥￥￥￥￥￥￥￥￥￥￥￥￥￥￥" localSheetId="24" hidden="1">#REF!</definedName>
    <definedName name="￥￥￥￥￥￥￥￥￥￥￥￥￥￥￥" localSheetId="25" hidden="1">#REF!</definedName>
    <definedName name="￥￥￥￥￥￥￥￥￥￥￥￥￥￥￥" localSheetId="26" hidden="1">#REF!</definedName>
    <definedName name="￥￥￥￥￥￥￥￥￥￥￥￥￥￥￥" localSheetId="27" hidden="1">#REF!</definedName>
    <definedName name="￥￥￥￥￥￥￥￥￥￥￥￥￥￥￥" localSheetId="28" hidden="1">#REF!</definedName>
    <definedName name="￥￥￥￥￥￥￥￥￥￥￥￥￥￥￥" localSheetId="29" hidden="1">#REF!</definedName>
    <definedName name="￥￥￥￥￥￥￥￥￥￥￥￥￥￥￥" hidden="1">#REF!</definedName>
    <definedName name="￥￥￥￥￥￥￥￥￥￥￥￥￥￥￥￥￥￥" localSheetId="1" hidden="1">[6]RD9501V!#REF!</definedName>
    <definedName name="￥￥￥￥￥￥￥￥￥￥￥￥￥￥￥￥￥￥" localSheetId="2" hidden="1">[6]RD9501V!#REF!</definedName>
    <definedName name="￥￥￥￥￥￥￥￥￥￥￥￥￥￥￥￥￥￥" localSheetId="3" hidden="1">[6]RD9501V!#REF!</definedName>
    <definedName name="￥￥￥￥￥￥￥￥￥￥￥￥￥￥￥￥￥￥" localSheetId="4" hidden="1">[6]RD9501V!#REF!</definedName>
    <definedName name="￥￥￥￥￥￥￥￥￥￥￥￥￥￥￥￥￥￥" localSheetId="5" hidden="1">[6]RD9501V!#REF!</definedName>
    <definedName name="￥￥￥￥￥￥￥￥￥￥￥￥￥￥￥￥￥￥" localSheetId="6" hidden="1">[6]RD9501V!#REF!</definedName>
    <definedName name="￥￥￥￥￥￥￥￥￥￥￥￥￥￥￥￥￥￥" localSheetId="7" hidden="1">[6]RD9501V!#REF!</definedName>
    <definedName name="￥￥￥￥￥￥￥￥￥￥￥￥￥￥￥￥￥￥" localSheetId="8" hidden="1">[6]RD9501V!#REF!</definedName>
    <definedName name="￥￥￥￥￥￥￥￥￥￥￥￥￥￥￥￥￥￥" localSheetId="9" hidden="1">[6]RD9501V!#REF!</definedName>
    <definedName name="￥￥￥￥￥￥￥￥￥￥￥￥￥￥￥￥￥￥" localSheetId="10" hidden="1">[6]RD9501V!#REF!</definedName>
    <definedName name="￥￥￥￥￥￥￥￥￥￥￥￥￥￥￥￥￥￥" localSheetId="11" hidden="1">[6]RD9501V!#REF!</definedName>
    <definedName name="￥￥￥￥￥￥￥￥￥￥￥￥￥￥￥￥￥￥" localSheetId="12" hidden="1">[6]RD9501V!#REF!</definedName>
    <definedName name="￥￥￥￥￥￥￥￥￥￥￥￥￥￥￥￥￥￥" localSheetId="13" hidden="1">[6]RD9501V!#REF!</definedName>
    <definedName name="￥￥￥￥￥￥￥￥￥￥￥￥￥￥￥￥￥￥" localSheetId="14" hidden="1">[6]RD9501V!#REF!</definedName>
    <definedName name="￥￥￥￥￥￥￥￥￥￥￥￥￥￥￥￥￥￥" localSheetId="15" hidden="1">[6]RD9501V!#REF!</definedName>
    <definedName name="￥￥￥￥￥￥￥￥￥￥￥￥￥￥￥￥￥￥" localSheetId="16" hidden="1">[6]RD9501V!#REF!</definedName>
    <definedName name="￥￥￥￥￥￥￥￥￥￥￥￥￥￥￥￥￥￥" localSheetId="17" hidden="1">[6]RD9501V!#REF!</definedName>
    <definedName name="￥￥￥￥￥￥￥￥￥￥￥￥￥￥￥￥￥￥" localSheetId="18" hidden="1">[6]RD9501V!#REF!</definedName>
    <definedName name="￥￥￥￥￥￥￥￥￥￥￥￥￥￥￥￥￥￥" localSheetId="19" hidden="1">[6]RD9501V!#REF!</definedName>
    <definedName name="￥￥￥￥￥￥￥￥￥￥￥￥￥￥￥￥￥￥" localSheetId="20" hidden="1">[6]RD9501V!#REF!</definedName>
    <definedName name="￥￥￥￥￥￥￥￥￥￥￥￥￥￥￥￥￥￥" localSheetId="21" hidden="1">[6]RD9501V!#REF!</definedName>
    <definedName name="￥￥￥￥￥￥￥￥￥￥￥￥￥￥￥￥￥￥" localSheetId="22" hidden="1">[6]RD9501V!#REF!</definedName>
    <definedName name="￥￥￥￥￥￥￥￥￥￥￥￥￥￥￥￥￥￥" localSheetId="23" hidden="1">[6]RD9501V!#REF!</definedName>
    <definedName name="￥￥￥￥￥￥￥￥￥￥￥￥￥￥￥￥￥￥" localSheetId="24" hidden="1">[6]RD9501V!#REF!</definedName>
    <definedName name="￥￥￥￥￥￥￥￥￥￥￥￥￥￥￥￥￥￥" localSheetId="25" hidden="1">[6]RD9501V!#REF!</definedName>
    <definedName name="￥￥￥￥￥￥￥￥￥￥￥￥￥￥￥￥￥￥" localSheetId="26" hidden="1">[6]RD9501V!#REF!</definedName>
    <definedName name="￥￥￥￥￥￥￥￥￥￥￥￥￥￥￥￥￥￥" localSheetId="27" hidden="1">[6]RD9501V!#REF!</definedName>
    <definedName name="￥￥￥￥￥￥￥￥￥￥￥￥￥￥￥￥￥￥" localSheetId="28" hidden="1">[6]RD9501V!#REF!</definedName>
    <definedName name="￥￥￥￥￥￥￥￥￥￥￥￥￥￥￥￥￥￥" localSheetId="29" hidden="1">[6]RD9501V!#REF!</definedName>
    <definedName name="￥￥￥￥￥￥￥￥￥￥￥￥￥￥￥￥￥￥" hidden="1">[6]RD9501V!#REF!</definedName>
    <definedName name="￥￥￥￥￥￥￥￥￥￥￥￥￥￥￥￥￥￥￥￥" localSheetId="1" hidden="1">#REF!</definedName>
    <definedName name="￥￥￥￥￥￥￥￥￥￥￥￥￥￥￥￥￥￥￥￥" localSheetId="2" hidden="1">#REF!</definedName>
    <definedName name="￥￥￥￥￥￥￥￥￥￥￥￥￥￥￥￥￥￥￥￥" localSheetId="3" hidden="1">#REF!</definedName>
    <definedName name="￥￥￥￥￥￥￥￥￥￥￥￥￥￥￥￥￥￥￥￥" localSheetId="4" hidden="1">#REF!</definedName>
    <definedName name="￥￥￥￥￥￥￥￥￥￥￥￥￥￥￥￥￥￥￥￥" localSheetId="5" hidden="1">#REF!</definedName>
    <definedName name="￥￥￥￥￥￥￥￥￥￥￥￥￥￥￥￥￥￥￥￥" localSheetId="6" hidden="1">#REF!</definedName>
    <definedName name="￥￥￥￥￥￥￥￥￥￥￥￥￥￥￥￥￥￥￥￥" localSheetId="7" hidden="1">#REF!</definedName>
    <definedName name="￥￥￥￥￥￥￥￥￥￥￥￥￥￥￥￥￥￥￥￥" localSheetId="8" hidden="1">#REF!</definedName>
    <definedName name="￥￥￥￥￥￥￥￥￥￥￥￥￥￥￥￥￥￥￥￥" localSheetId="9" hidden="1">#REF!</definedName>
    <definedName name="￥￥￥￥￥￥￥￥￥￥￥￥￥￥￥￥￥￥￥￥" localSheetId="10" hidden="1">#REF!</definedName>
    <definedName name="￥￥￥￥￥￥￥￥￥￥￥￥￥￥￥￥￥￥￥￥" localSheetId="11" hidden="1">#REF!</definedName>
    <definedName name="￥￥￥￥￥￥￥￥￥￥￥￥￥￥￥￥￥￥￥￥" localSheetId="12" hidden="1">#REF!</definedName>
    <definedName name="￥￥￥￥￥￥￥￥￥￥￥￥￥￥￥￥￥￥￥￥" localSheetId="13" hidden="1">#REF!</definedName>
    <definedName name="￥￥￥￥￥￥￥￥￥￥￥￥￥￥￥￥￥￥￥￥" localSheetId="14" hidden="1">#REF!</definedName>
    <definedName name="￥￥￥￥￥￥￥￥￥￥￥￥￥￥￥￥￥￥￥￥" localSheetId="15" hidden="1">#REF!</definedName>
    <definedName name="￥￥￥￥￥￥￥￥￥￥￥￥￥￥￥￥￥￥￥￥" localSheetId="16" hidden="1">#REF!</definedName>
    <definedName name="￥￥￥￥￥￥￥￥￥￥￥￥￥￥￥￥￥￥￥￥" localSheetId="17" hidden="1">#REF!</definedName>
    <definedName name="￥￥￥￥￥￥￥￥￥￥￥￥￥￥￥￥￥￥￥￥" localSheetId="18" hidden="1">#REF!</definedName>
    <definedName name="￥￥￥￥￥￥￥￥￥￥￥￥￥￥￥￥￥￥￥￥" localSheetId="19" hidden="1">#REF!</definedName>
    <definedName name="￥￥￥￥￥￥￥￥￥￥￥￥￥￥￥￥￥￥￥￥" localSheetId="20" hidden="1">#REF!</definedName>
    <definedName name="￥￥￥￥￥￥￥￥￥￥￥￥￥￥￥￥￥￥￥￥" localSheetId="21" hidden="1">#REF!</definedName>
    <definedName name="￥￥￥￥￥￥￥￥￥￥￥￥￥￥￥￥￥￥￥￥" localSheetId="22" hidden="1">#REF!</definedName>
    <definedName name="￥￥￥￥￥￥￥￥￥￥￥￥￥￥￥￥￥￥￥￥" localSheetId="23" hidden="1">#REF!</definedName>
    <definedName name="￥￥￥￥￥￥￥￥￥￥￥￥￥￥￥￥￥￥￥￥" localSheetId="24" hidden="1">#REF!</definedName>
    <definedName name="￥￥￥￥￥￥￥￥￥￥￥￥￥￥￥￥￥￥￥￥" localSheetId="25" hidden="1">#REF!</definedName>
    <definedName name="￥￥￥￥￥￥￥￥￥￥￥￥￥￥￥￥￥￥￥￥" localSheetId="26" hidden="1">#REF!</definedName>
    <definedName name="￥￥￥￥￥￥￥￥￥￥￥￥￥￥￥￥￥￥￥￥" localSheetId="27" hidden="1">#REF!</definedName>
    <definedName name="￥￥￥￥￥￥￥￥￥￥￥￥￥￥￥￥￥￥￥￥" localSheetId="28" hidden="1">#REF!</definedName>
    <definedName name="￥￥￥￥￥￥￥￥￥￥￥￥￥￥￥￥￥￥￥￥" localSheetId="29" hidden="1">#REF!</definedName>
    <definedName name="￥￥￥￥￥￥￥￥￥￥￥￥￥￥￥￥￥￥￥￥" hidden="1">#REF!</definedName>
    <definedName name="●" localSheetId="1" hidden="1">#REF!</definedName>
    <definedName name="●" localSheetId="2" hidden="1">#REF!</definedName>
    <definedName name="●" localSheetId="3" hidden="1">#REF!</definedName>
    <definedName name="●" localSheetId="4" hidden="1">#REF!</definedName>
    <definedName name="●" localSheetId="5" hidden="1">#REF!</definedName>
    <definedName name="●" localSheetId="6" hidden="1">#REF!</definedName>
    <definedName name="●" localSheetId="7" hidden="1">#REF!</definedName>
    <definedName name="●" localSheetId="8" hidden="1">#REF!</definedName>
    <definedName name="●" localSheetId="9" hidden="1">#REF!</definedName>
    <definedName name="●" localSheetId="10" hidden="1">#REF!</definedName>
    <definedName name="●" localSheetId="11" hidden="1">#REF!</definedName>
    <definedName name="●" localSheetId="12" hidden="1">#REF!</definedName>
    <definedName name="●" localSheetId="13" hidden="1">#REF!</definedName>
    <definedName name="●" localSheetId="14" hidden="1">#REF!</definedName>
    <definedName name="●" localSheetId="15" hidden="1">#REF!</definedName>
    <definedName name="●" localSheetId="16" hidden="1">#REF!</definedName>
    <definedName name="●" localSheetId="17" hidden="1">#REF!</definedName>
    <definedName name="●" localSheetId="18" hidden="1">#REF!</definedName>
    <definedName name="●" localSheetId="19" hidden="1">#REF!</definedName>
    <definedName name="●" localSheetId="20" hidden="1">#REF!</definedName>
    <definedName name="●" localSheetId="21" hidden="1">#REF!</definedName>
    <definedName name="●" localSheetId="22" hidden="1">#REF!</definedName>
    <definedName name="●" localSheetId="23" hidden="1">#REF!</definedName>
    <definedName name="●" localSheetId="24" hidden="1">#REF!</definedName>
    <definedName name="●" localSheetId="25" hidden="1">#REF!</definedName>
    <definedName name="●" localSheetId="26" hidden="1">#REF!</definedName>
    <definedName name="●" localSheetId="27" hidden="1">#REF!</definedName>
    <definedName name="●" localSheetId="28" hidden="1">#REF!</definedName>
    <definedName name="●" localSheetId="29" hidden="1">#REF!</definedName>
    <definedName name="●" hidden="1">#REF!</definedName>
    <definedName name="・・" localSheetId="1" hidden="1">#REF!</definedName>
    <definedName name="・・" localSheetId="2" hidden="1">#REF!</definedName>
    <definedName name="・・" localSheetId="3" hidden="1">#REF!</definedName>
    <definedName name="・・" localSheetId="4" hidden="1">#REF!</definedName>
    <definedName name="・・" localSheetId="5" hidden="1">#REF!</definedName>
    <definedName name="・・" localSheetId="6" hidden="1">#REF!</definedName>
    <definedName name="・・" localSheetId="7" hidden="1">#REF!</definedName>
    <definedName name="・・" localSheetId="8" hidden="1">#REF!</definedName>
    <definedName name="・・" localSheetId="9" hidden="1">#REF!</definedName>
    <definedName name="・・" localSheetId="10" hidden="1">#REF!</definedName>
    <definedName name="・・" localSheetId="11" hidden="1">#REF!</definedName>
    <definedName name="・・" localSheetId="12" hidden="1">#REF!</definedName>
    <definedName name="・・" localSheetId="13" hidden="1">#REF!</definedName>
    <definedName name="・・" localSheetId="14" hidden="1">#REF!</definedName>
    <definedName name="・・" localSheetId="15" hidden="1">#REF!</definedName>
    <definedName name="・・" localSheetId="16" hidden="1">#REF!</definedName>
    <definedName name="・・" localSheetId="17" hidden="1">#REF!</definedName>
    <definedName name="・・" localSheetId="18" hidden="1">#REF!</definedName>
    <definedName name="・・" localSheetId="19" hidden="1">#REF!</definedName>
    <definedName name="・・" localSheetId="20" hidden="1">#REF!</definedName>
    <definedName name="・・" localSheetId="21" hidden="1">#REF!</definedName>
    <definedName name="・・" localSheetId="22" hidden="1">#REF!</definedName>
    <definedName name="・・" localSheetId="23" hidden="1">#REF!</definedName>
    <definedName name="・・" localSheetId="24" hidden="1">#REF!</definedName>
    <definedName name="・・" localSheetId="25" hidden="1">#REF!</definedName>
    <definedName name="・・" localSheetId="26" hidden="1">#REF!</definedName>
    <definedName name="・・" localSheetId="27" hidden="1">#REF!</definedName>
    <definedName name="・・" localSheetId="28" hidden="1">#REF!</definedName>
    <definedName name="・・" localSheetId="29" hidden="1">#REF!</definedName>
    <definedName name="・・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hidden="1">#REF!</definedName>
    <definedName name="ad" localSheetId="1" hidden="1">#REF!</definedName>
    <definedName name="ad" localSheetId="2" hidden="1">#REF!</definedName>
    <definedName name="ad" localSheetId="3" hidden="1">#REF!</definedName>
    <definedName name="ad" localSheetId="4" hidden="1">#REF!</definedName>
    <definedName name="ad" localSheetId="5" hidden="1">#REF!</definedName>
    <definedName name="ad" localSheetId="6" hidden="1">#REF!</definedName>
    <definedName name="ad" localSheetId="7" hidden="1">#REF!</definedName>
    <definedName name="ad" localSheetId="8" hidden="1">#REF!</definedName>
    <definedName name="ad" localSheetId="9" hidden="1">#REF!</definedName>
    <definedName name="ad" localSheetId="10" hidden="1">#REF!</definedName>
    <definedName name="ad" localSheetId="11" hidden="1">#REF!</definedName>
    <definedName name="ad" localSheetId="12" hidden="1">#REF!</definedName>
    <definedName name="ad" localSheetId="13" hidden="1">#REF!</definedName>
    <definedName name="ad" localSheetId="14" hidden="1">#REF!</definedName>
    <definedName name="ad" localSheetId="15" hidden="1">#REF!</definedName>
    <definedName name="ad" localSheetId="16" hidden="1">#REF!</definedName>
    <definedName name="ad" localSheetId="17" hidden="1">#REF!</definedName>
    <definedName name="ad" localSheetId="18" hidden="1">#REF!</definedName>
    <definedName name="ad" localSheetId="19" hidden="1">#REF!</definedName>
    <definedName name="ad" localSheetId="20" hidden="1">#REF!</definedName>
    <definedName name="ad" localSheetId="21" hidden="1">#REF!</definedName>
    <definedName name="ad" localSheetId="22" hidden="1">#REF!</definedName>
    <definedName name="ad" localSheetId="23" hidden="1">#REF!</definedName>
    <definedName name="ad" localSheetId="24" hidden="1">#REF!</definedName>
    <definedName name="ad" localSheetId="25" hidden="1">#REF!</definedName>
    <definedName name="ad" localSheetId="26" hidden="1">#REF!</definedName>
    <definedName name="ad" localSheetId="27" hidden="1">#REF!</definedName>
    <definedName name="ad" localSheetId="28" hidden="1">#REF!</definedName>
    <definedName name="ad" localSheetId="29" hidden="1">#REF!</definedName>
    <definedName name="ad" hidden="1">#REF!</definedName>
    <definedName name="as" localSheetId="1" hidden="1">[3]RD9501V!#REF!</definedName>
    <definedName name="as" localSheetId="2" hidden="1">[3]RD9501V!#REF!</definedName>
    <definedName name="as" localSheetId="3" hidden="1">[3]RD9501V!#REF!</definedName>
    <definedName name="as" localSheetId="4" hidden="1">[3]RD9501V!#REF!</definedName>
    <definedName name="as" localSheetId="5" hidden="1">[3]RD9501V!#REF!</definedName>
    <definedName name="as" localSheetId="6" hidden="1">[3]RD9501V!#REF!</definedName>
    <definedName name="as" localSheetId="7" hidden="1">[3]RD9501V!#REF!</definedName>
    <definedName name="as" localSheetId="8" hidden="1">[3]RD9501V!#REF!</definedName>
    <definedName name="as" localSheetId="9" hidden="1">[3]RD9501V!#REF!</definedName>
    <definedName name="as" localSheetId="10" hidden="1">[3]RD9501V!#REF!</definedName>
    <definedName name="as" localSheetId="11" hidden="1">[3]RD9501V!#REF!</definedName>
    <definedName name="as" localSheetId="12" hidden="1">[3]RD9501V!#REF!</definedName>
    <definedName name="as" localSheetId="13" hidden="1">[3]RD9501V!#REF!</definedName>
    <definedName name="as" localSheetId="14" hidden="1">[3]RD9501V!#REF!</definedName>
    <definedName name="as" localSheetId="15" hidden="1">[3]RD9501V!#REF!</definedName>
    <definedName name="as" localSheetId="16" hidden="1">[3]RD9501V!#REF!</definedName>
    <definedName name="as" localSheetId="17" hidden="1">[3]RD9501V!#REF!</definedName>
    <definedName name="as" localSheetId="18" hidden="1">[3]RD9501V!#REF!</definedName>
    <definedName name="as" localSheetId="19" hidden="1">[3]RD9501V!#REF!</definedName>
    <definedName name="as" localSheetId="20" hidden="1">[3]RD9501V!#REF!</definedName>
    <definedName name="as" localSheetId="21" hidden="1">[3]RD9501V!#REF!</definedName>
    <definedName name="as" localSheetId="22" hidden="1">[3]RD9501V!#REF!</definedName>
    <definedName name="as" localSheetId="23" hidden="1">[3]RD9501V!#REF!</definedName>
    <definedName name="as" localSheetId="24" hidden="1">[3]RD9501V!#REF!</definedName>
    <definedName name="as" localSheetId="25" hidden="1">[3]RD9501V!#REF!</definedName>
    <definedName name="as" localSheetId="26" hidden="1">[3]RD9501V!#REF!</definedName>
    <definedName name="as" localSheetId="27" hidden="1">[3]RD9501V!#REF!</definedName>
    <definedName name="as" localSheetId="28" hidden="1">[3]RD9501V!#REF!</definedName>
    <definedName name="as" localSheetId="29" hidden="1">[3]RD9501V!#REF!</definedName>
    <definedName name="as" hidden="1">[3]RD9501V!#REF!</definedName>
    <definedName name="AS2DocOpenMode" hidden="1">"AS2DocumentEdit"</definedName>
    <definedName name="asd" localSheetId="1" hidden="1">[6]RD9501V!#REF!</definedName>
    <definedName name="asd" localSheetId="2" hidden="1">[6]RD9501V!#REF!</definedName>
    <definedName name="asd" localSheetId="3" hidden="1">[6]RD9501V!#REF!</definedName>
    <definedName name="asd" localSheetId="4" hidden="1">[6]RD9501V!#REF!</definedName>
    <definedName name="asd" localSheetId="5" hidden="1">[6]RD9501V!#REF!</definedName>
    <definedName name="asd" localSheetId="6" hidden="1">[6]RD9501V!#REF!</definedName>
    <definedName name="asd" localSheetId="7" hidden="1">[6]RD9501V!#REF!</definedName>
    <definedName name="asd" localSheetId="8" hidden="1">[6]RD9501V!#REF!</definedName>
    <definedName name="asd" localSheetId="9" hidden="1">[6]RD9501V!#REF!</definedName>
    <definedName name="asd" localSheetId="10" hidden="1">[6]RD9501V!#REF!</definedName>
    <definedName name="asd" localSheetId="11" hidden="1">[6]RD9501V!#REF!</definedName>
    <definedName name="asd" localSheetId="12" hidden="1">[6]RD9501V!#REF!</definedName>
    <definedName name="asd" localSheetId="13" hidden="1">[6]RD9501V!#REF!</definedName>
    <definedName name="asd" localSheetId="14" hidden="1">[6]RD9501V!#REF!</definedName>
    <definedName name="asd" localSheetId="15" hidden="1">[6]RD9501V!#REF!</definedName>
    <definedName name="asd" localSheetId="16" hidden="1">[6]RD9501V!#REF!</definedName>
    <definedName name="asd" localSheetId="17" hidden="1">[6]RD9501V!#REF!</definedName>
    <definedName name="asd" localSheetId="18" hidden="1">[6]RD9501V!#REF!</definedName>
    <definedName name="asd" localSheetId="19" hidden="1">[6]RD9501V!#REF!</definedName>
    <definedName name="asd" localSheetId="20" hidden="1">[6]RD9501V!#REF!</definedName>
    <definedName name="asd" localSheetId="21" hidden="1">[6]RD9501V!#REF!</definedName>
    <definedName name="asd" localSheetId="22" hidden="1">[6]RD9501V!#REF!</definedName>
    <definedName name="asd" localSheetId="23" hidden="1">[6]RD9501V!#REF!</definedName>
    <definedName name="asd" localSheetId="24" hidden="1">[6]RD9501V!#REF!</definedName>
    <definedName name="asd" localSheetId="25" hidden="1">[6]RD9501V!#REF!</definedName>
    <definedName name="asd" localSheetId="26" hidden="1">[6]RD9501V!#REF!</definedName>
    <definedName name="asd" localSheetId="27" hidden="1">[6]RD9501V!#REF!</definedName>
    <definedName name="asd" localSheetId="28" hidden="1">[6]RD9501V!#REF!</definedName>
    <definedName name="asd" localSheetId="29" hidden="1">[6]RD9501V!#REF!</definedName>
    <definedName name="asd" hidden="1">[6]RD9501V!#REF!</definedName>
    <definedName name="b" localSheetId="1" hidden="1">[7]RD9501V!#REF!</definedName>
    <definedName name="b" localSheetId="2" hidden="1">[7]RD9501V!#REF!</definedName>
    <definedName name="b" localSheetId="3" hidden="1">[7]RD9501V!#REF!</definedName>
    <definedName name="b" localSheetId="4" hidden="1">[7]RD9501V!#REF!</definedName>
    <definedName name="b" localSheetId="5" hidden="1">[7]RD9501V!#REF!</definedName>
    <definedName name="b" localSheetId="6" hidden="1">[7]RD9501V!#REF!</definedName>
    <definedName name="b" localSheetId="7" hidden="1">[7]RD9501V!#REF!</definedName>
    <definedName name="b" localSheetId="8" hidden="1">[7]RD9501V!#REF!</definedName>
    <definedName name="b" localSheetId="9" hidden="1">[7]RD9501V!#REF!</definedName>
    <definedName name="b" localSheetId="10" hidden="1">[7]RD9501V!#REF!</definedName>
    <definedName name="b" localSheetId="11" hidden="1">[7]RD9501V!#REF!</definedName>
    <definedName name="b" localSheetId="12" hidden="1">[7]RD9501V!#REF!</definedName>
    <definedName name="b" localSheetId="13" hidden="1">[7]RD9501V!#REF!</definedName>
    <definedName name="b" localSheetId="14" hidden="1">[7]RD9501V!#REF!</definedName>
    <definedName name="b" localSheetId="15" hidden="1">[7]RD9501V!#REF!</definedName>
    <definedName name="b" localSheetId="16" hidden="1">[7]RD9501V!#REF!</definedName>
    <definedName name="b" localSheetId="17" hidden="1">[7]RD9501V!#REF!</definedName>
    <definedName name="b" localSheetId="18" hidden="1">[7]RD9501V!#REF!</definedName>
    <definedName name="b" localSheetId="19" hidden="1">[7]RD9501V!#REF!</definedName>
    <definedName name="b" localSheetId="20" hidden="1">[7]RD9501V!#REF!</definedName>
    <definedName name="b" localSheetId="21" hidden="1">[7]RD9501V!#REF!</definedName>
    <definedName name="b" localSheetId="22" hidden="1">[7]RD9501V!#REF!</definedName>
    <definedName name="b" localSheetId="23" hidden="1">[7]RD9501V!#REF!</definedName>
    <definedName name="b" localSheetId="24" hidden="1">[7]RD9501V!#REF!</definedName>
    <definedName name="b" localSheetId="25" hidden="1">[7]RD9501V!#REF!</definedName>
    <definedName name="b" localSheetId="26" hidden="1">[7]RD9501V!#REF!</definedName>
    <definedName name="b" localSheetId="27" hidden="1">[7]RD9501V!#REF!</definedName>
    <definedName name="b" localSheetId="28" hidden="1">[7]RD9501V!#REF!</definedName>
    <definedName name="b" localSheetId="29" hidden="1">[7]RD9501V!#REF!</definedName>
    <definedName name="b" hidden="1">[7]RD9501V!#REF!</definedName>
    <definedName name="BB" localSheetId="1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5" hidden="1">#REF!</definedName>
    <definedName name="BB" localSheetId="6" hidden="1">#REF!</definedName>
    <definedName name="BB" localSheetId="7" hidden="1">#REF!</definedName>
    <definedName name="BB" localSheetId="8" hidden="1">#REF!</definedName>
    <definedName name="BB" localSheetId="9" hidden="1">#REF!</definedName>
    <definedName name="BB" localSheetId="10" hidden="1">#REF!</definedName>
    <definedName name="BB" localSheetId="11" hidden="1">#REF!</definedName>
    <definedName name="BB" localSheetId="12" hidden="1">#REF!</definedName>
    <definedName name="BB" localSheetId="13" hidden="1">#REF!</definedName>
    <definedName name="BB" localSheetId="14" hidden="1">#REF!</definedName>
    <definedName name="BB" localSheetId="15" hidden="1">#REF!</definedName>
    <definedName name="BB" localSheetId="16" hidden="1">#REF!</definedName>
    <definedName name="BB" localSheetId="17" hidden="1">#REF!</definedName>
    <definedName name="BB" localSheetId="18" hidden="1">#REF!</definedName>
    <definedName name="BB" localSheetId="19" hidden="1">#REF!</definedName>
    <definedName name="BB" localSheetId="20" hidden="1">#REF!</definedName>
    <definedName name="BB" localSheetId="21" hidden="1">#REF!</definedName>
    <definedName name="BB" localSheetId="22" hidden="1">#REF!</definedName>
    <definedName name="BB" localSheetId="23" hidden="1">#REF!</definedName>
    <definedName name="BB" localSheetId="24" hidden="1">#REF!</definedName>
    <definedName name="BB" localSheetId="25" hidden="1">#REF!</definedName>
    <definedName name="BB" localSheetId="26" hidden="1">#REF!</definedName>
    <definedName name="BB" localSheetId="27" hidden="1">#REF!</definedName>
    <definedName name="BB" localSheetId="28" hidden="1">#REF!</definedName>
    <definedName name="BB" localSheetId="29" hidden="1">#REF!</definedName>
    <definedName name="BB" hidden="1">#REF!</definedName>
    <definedName name="d" localSheetId="1" hidden="1">#REF!</definedName>
    <definedName name="d" localSheetId="2" hidden="1">#REF!</definedName>
    <definedName name="d" localSheetId="3" hidden="1">#REF!</definedName>
    <definedName name="d" localSheetId="4" hidden="1">#REF!</definedName>
    <definedName name="d" localSheetId="5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localSheetId="9" hidden="1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19" hidden="1">#REF!</definedName>
    <definedName name="d" localSheetId="20" hidden="1">#REF!</definedName>
    <definedName name="d" localSheetId="21" hidden="1">#REF!</definedName>
    <definedName name="d" localSheetId="22" hidden="1">#REF!</definedName>
    <definedName name="d" localSheetId="23" hidden="1">#REF!</definedName>
    <definedName name="d" localSheetId="24" hidden="1">#REF!</definedName>
    <definedName name="d" localSheetId="25" hidden="1">#REF!</definedName>
    <definedName name="d" localSheetId="26" hidden="1">#REF!</definedName>
    <definedName name="d" localSheetId="27" hidden="1">#REF!</definedName>
    <definedName name="d" localSheetId="28" hidden="1">#REF!</definedName>
    <definedName name="d" localSheetId="29" hidden="1">#REF!</definedName>
    <definedName name="d" hidden="1">#REF!</definedName>
    <definedName name="ddyhgedytu" localSheetId="1" hidden="1">[6]RD9501V!#REF!</definedName>
    <definedName name="ddyhgedytu" localSheetId="2" hidden="1">[6]RD9501V!#REF!</definedName>
    <definedName name="ddyhgedytu" localSheetId="3" hidden="1">[6]RD9501V!#REF!</definedName>
    <definedName name="ddyhgedytu" localSheetId="4" hidden="1">[6]RD9501V!#REF!</definedName>
    <definedName name="ddyhgedytu" localSheetId="5" hidden="1">[6]RD9501V!#REF!</definedName>
    <definedName name="ddyhgedytu" localSheetId="6" hidden="1">[6]RD9501V!#REF!</definedName>
    <definedName name="ddyhgedytu" localSheetId="7" hidden="1">[6]RD9501V!#REF!</definedName>
    <definedName name="ddyhgedytu" localSheetId="8" hidden="1">[6]RD9501V!#REF!</definedName>
    <definedName name="ddyhgedytu" localSheetId="9" hidden="1">[6]RD9501V!#REF!</definedName>
    <definedName name="ddyhgedytu" localSheetId="10" hidden="1">[6]RD9501V!#REF!</definedName>
    <definedName name="ddyhgedytu" localSheetId="11" hidden="1">[6]RD9501V!#REF!</definedName>
    <definedName name="ddyhgedytu" localSheetId="12" hidden="1">[6]RD9501V!#REF!</definedName>
    <definedName name="ddyhgedytu" localSheetId="13" hidden="1">[6]RD9501V!#REF!</definedName>
    <definedName name="ddyhgedytu" localSheetId="14" hidden="1">[6]RD9501V!#REF!</definedName>
    <definedName name="ddyhgedytu" localSheetId="15" hidden="1">[6]RD9501V!#REF!</definedName>
    <definedName name="ddyhgedytu" localSheetId="16" hidden="1">[6]RD9501V!#REF!</definedName>
    <definedName name="ddyhgedytu" localSheetId="17" hidden="1">[6]RD9501V!#REF!</definedName>
    <definedName name="ddyhgedytu" localSheetId="18" hidden="1">[6]RD9501V!#REF!</definedName>
    <definedName name="ddyhgedytu" localSheetId="19" hidden="1">[6]RD9501V!#REF!</definedName>
    <definedName name="ddyhgedytu" localSheetId="20" hidden="1">[6]RD9501V!#REF!</definedName>
    <definedName name="ddyhgedytu" localSheetId="21" hidden="1">[6]RD9501V!#REF!</definedName>
    <definedName name="ddyhgedytu" localSheetId="22" hidden="1">[6]RD9501V!#REF!</definedName>
    <definedName name="ddyhgedytu" localSheetId="23" hidden="1">[6]RD9501V!#REF!</definedName>
    <definedName name="ddyhgedytu" localSheetId="24" hidden="1">[6]RD9501V!#REF!</definedName>
    <definedName name="ddyhgedytu" localSheetId="25" hidden="1">[6]RD9501V!#REF!</definedName>
    <definedName name="ddyhgedytu" localSheetId="26" hidden="1">[6]RD9501V!#REF!</definedName>
    <definedName name="ddyhgedytu" localSheetId="27" hidden="1">[6]RD9501V!#REF!</definedName>
    <definedName name="ddyhgedytu" localSheetId="28" hidden="1">[6]RD9501V!#REF!</definedName>
    <definedName name="ddyhgedytu" localSheetId="29" hidden="1">[6]RD9501V!#REF!</definedName>
    <definedName name="ddyhgedytu" hidden="1">[6]RD9501V!#REF!</definedName>
    <definedName name="dfg" localSheetId="1" hidden="1">[6]RD9501V!#REF!</definedName>
    <definedName name="dfg" localSheetId="2" hidden="1">[6]RD9501V!#REF!</definedName>
    <definedName name="dfg" localSheetId="3" hidden="1">[6]RD9501V!#REF!</definedName>
    <definedName name="dfg" localSheetId="4" hidden="1">[6]RD9501V!#REF!</definedName>
    <definedName name="dfg" localSheetId="5" hidden="1">[6]RD9501V!#REF!</definedName>
    <definedName name="dfg" localSheetId="6" hidden="1">[6]RD9501V!#REF!</definedName>
    <definedName name="dfg" localSheetId="7" hidden="1">[6]RD9501V!#REF!</definedName>
    <definedName name="dfg" localSheetId="8" hidden="1">[6]RD9501V!#REF!</definedName>
    <definedName name="dfg" localSheetId="9" hidden="1">[6]RD9501V!#REF!</definedName>
    <definedName name="dfg" localSheetId="10" hidden="1">[6]RD9501V!#REF!</definedName>
    <definedName name="dfg" localSheetId="11" hidden="1">[6]RD9501V!#REF!</definedName>
    <definedName name="dfg" localSheetId="12" hidden="1">[6]RD9501V!#REF!</definedName>
    <definedName name="dfg" localSheetId="13" hidden="1">[6]RD9501V!#REF!</definedName>
    <definedName name="dfg" localSheetId="14" hidden="1">[6]RD9501V!#REF!</definedName>
    <definedName name="dfg" localSheetId="15" hidden="1">[6]RD9501V!#REF!</definedName>
    <definedName name="dfg" localSheetId="16" hidden="1">[6]RD9501V!#REF!</definedName>
    <definedName name="dfg" localSheetId="17" hidden="1">[6]RD9501V!#REF!</definedName>
    <definedName name="dfg" localSheetId="18" hidden="1">[6]RD9501V!#REF!</definedName>
    <definedName name="dfg" localSheetId="19" hidden="1">[6]RD9501V!#REF!</definedName>
    <definedName name="dfg" localSheetId="20" hidden="1">[6]RD9501V!#REF!</definedName>
    <definedName name="dfg" localSheetId="21" hidden="1">[6]RD9501V!#REF!</definedName>
    <definedName name="dfg" localSheetId="22" hidden="1">[6]RD9501V!#REF!</definedName>
    <definedName name="dfg" localSheetId="23" hidden="1">[6]RD9501V!#REF!</definedName>
    <definedName name="dfg" localSheetId="24" hidden="1">[6]RD9501V!#REF!</definedName>
    <definedName name="dfg" localSheetId="25" hidden="1">[6]RD9501V!#REF!</definedName>
    <definedName name="dfg" localSheetId="26" hidden="1">[6]RD9501V!#REF!</definedName>
    <definedName name="dfg" localSheetId="27" hidden="1">[6]RD9501V!#REF!</definedName>
    <definedName name="dfg" localSheetId="28" hidden="1">[6]RD9501V!#REF!</definedName>
    <definedName name="dfg" localSheetId="29" hidden="1">[6]RD9501V!#REF!</definedName>
    <definedName name="dfg" hidden="1">[6]RD9501V!#REF!</definedName>
    <definedName name="ｄｓ" localSheetId="1" hidden="1">#REF!</definedName>
    <definedName name="ｄｓ" localSheetId="2" hidden="1">#REF!</definedName>
    <definedName name="ｄｓ" localSheetId="3" hidden="1">#REF!</definedName>
    <definedName name="ｄｓ" localSheetId="4" hidden="1">#REF!</definedName>
    <definedName name="ｄｓ" localSheetId="5" hidden="1">#REF!</definedName>
    <definedName name="ｄｓ" localSheetId="6" hidden="1">#REF!</definedName>
    <definedName name="ｄｓ" localSheetId="7" hidden="1">#REF!</definedName>
    <definedName name="ｄｓ" localSheetId="8" hidden="1">#REF!</definedName>
    <definedName name="ｄｓ" localSheetId="9" hidden="1">#REF!</definedName>
    <definedName name="ｄｓ" localSheetId="10" hidden="1">#REF!</definedName>
    <definedName name="ｄｓ" localSheetId="11" hidden="1">#REF!</definedName>
    <definedName name="ｄｓ" localSheetId="12" hidden="1">#REF!</definedName>
    <definedName name="ｄｓ" localSheetId="13" hidden="1">#REF!</definedName>
    <definedName name="ｄｓ" localSheetId="14" hidden="1">#REF!</definedName>
    <definedName name="ｄｓ" localSheetId="15" hidden="1">#REF!</definedName>
    <definedName name="ｄｓ" localSheetId="16" hidden="1">#REF!</definedName>
    <definedName name="ｄｓ" localSheetId="17" hidden="1">#REF!</definedName>
    <definedName name="ｄｓ" localSheetId="18" hidden="1">#REF!</definedName>
    <definedName name="ｄｓ" localSheetId="19" hidden="1">#REF!</definedName>
    <definedName name="ｄｓ" localSheetId="20" hidden="1">#REF!</definedName>
    <definedName name="ｄｓ" localSheetId="21" hidden="1">#REF!</definedName>
    <definedName name="ｄｓ" localSheetId="22" hidden="1">#REF!</definedName>
    <definedName name="ｄｓ" localSheetId="23" hidden="1">#REF!</definedName>
    <definedName name="ｄｓ" localSheetId="24" hidden="1">#REF!</definedName>
    <definedName name="ｄｓ" localSheetId="25" hidden="1">#REF!</definedName>
    <definedName name="ｄｓ" localSheetId="26" hidden="1">#REF!</definedName>
    <definedName name="ｄｓ" localSheetId="27" hidden="1">#REF!</definedName>
    <definedName name="ｄｓ" localSheetId="28" hidden="1">#REF!</definedName>
    <definedName name="ｄｓ" localSheetId="29" hidden="1">#REF!</definedName>
    <definedName name="ｄｓ" hidden="1">#REF!</definedName>
    <definedName name="dtryj" localSheetId="1" hidden="1">#REF!</definedName>
    <definedName name="dtryj" localSheetId="2" hidden="1">#REF!</definedName>
    <definedName name="dtryj" localSheetId="3" hidden="1">#REF!</definedName>
    <definedName name="dtryj" localSheetId="4" hidden="1">#REF!</definedName>
    <definedName name="dtryj" localSheetId="5" hidden="1">#REF!</definedName>
    <definedName name="dtryj" localSheetId="6" hidden="1">#REF!</definedName>
    <definedName name="dtryj" localSheetId="7" hidden="1">#REF!</definedName>
    <definedName name="dtryj" localSheetId="8" hidden="1">#REF!</definedName>
    <definedName name="dtryj" localSheetId="9" hidden="1">#REF!</definedName>
    <definedName name="dtryj" localSheetId="10" hidden="1">#REF!</definedName>
    <definedName name="dtryj" localSheetId="11" hidden="1">#REF!</definedName>
    <definedName name="dtryj" localSheetId="12" hidden="1">#REF!</definedName>
    <definedName name="dtryj" localSheetId="13" hidden="1">#REF!</definedName>
    <definedName name="dtryj" localSheetId="14" hidden="1">#REF!</definedName>
    <definedName name="dtryj" localSheetId="15" hidden="1">#REF!</definedName>
    <definedName name="dtryj" localSheetId="16" hidden="1">#REF!</definedName>
    <definedName name="dtryj" localSheetId="17" hidden="1">#REF!</definedName>
    <definedName name="dtryj" localSheetId="18" hidden="1">#REF!</definedName>
    <definedName name="dtryj" localSheetId="19" hidden="1">#REF!</definedName>
    <definedName name="dtryj" localSheetId="20" hidden="1">#REF!</definedName>
    <definedName name="dtryj" localSheetId="21" hidden="1">#REF!</definedName>
    <definedName name="dtryj" localSheetId="22" hidden="1">#REF!</definedName>
    <definedName name="dtryj" localSheetId="23" hidden="1">#REF!</definedName>
    <definedName name="dtryj" localSheetId="24" hidden="1">#REF!</definedName>
    <definedName name="dtryj" localSheetId="25" hidden="1">#REF!</definedName>
    <definedName name="dtryj" localSheetId="26" hidden="1">#REF!</definedName>
    <definedName name="dtryj" localSheetId="27" hidden="1">#REF!</definedName>
    <definedName name="dtryj" localSheetId="28" hidden="1">#REF!</definedName>
    <definedName name="dtryj" localSheetId="29" hidden="1">#REF!</definedName>
    <definedName name="dtryj" hidden="1">#REF!</definedName>
    <definedName name="dtuy" localSheetId="1" hidden="1">[6]RD9501V!#REF!</definedName>
    <definedName name="dtuy" localSheetId="2" hidden="1">[6]RD9501V!#REF!</definedName>
    <definedName name="dtuy" localSheetId="3" hidden="1">[6]RD9501V!#REF!</definedName>
    <definedName name="dtuy" localSheetId="4" hidden="1">[6]RD9501V!#REF!</definedName>
    <definedName name="dtuy" localSheetId="5" hidden="1">[6]RD9501V!#REF!</definedName>
    <definedName name="dtuy" localSheetId="6" hidden="1">[6]RD9501V!#REF!</definedName>
    <definedName name="dtuy" localSheetId="7" hidden="1">[6]RD9501V!#REF!</definedName>
    <definedName name="dtuy" localSheetId="8" hidden="1">[6]RD9501V!#REF!</definedName>
    <definedName name="dtuy" localSheetId="9" hidden="1">[6]RD9501V!#REF!</definedName>
    <definedName name="dtuy" localSheetId="10" hidden="1">[6]RD9501V!#REF!</definedName>
    <definedName name="dtuy" localSheetId="11" hidden="1">[6]RD9501V!#REF!</definedName>
    <definedName name="dtuy" localSheetId="12" hidden="1">[6]RD9501V!#REF!</definedName>
    <definedName name="dtuy" localSheetId="13" hidden="1">[6]RD9501V!#REF!</definedName>
    <definedName name="dtuy" localSheetId="14" hidden="1">[6]RD9501V!#REF!</definedName>
    <definedName name="dtuy" localSheetId="15" hidden="1">[6]RD9501V!#REF!</definedName>
    <definedName name="dtuy" localSheetId="16" hidden="1">[6]RD9501V!#REF!</definedName>
    <definedName name="dtuy" localSheetId="17" hidden="1">[6]RD9501V!#REF!</definedName>
    <definedName name="dtuy" localSheetId="18" hidden="1">[6]RD9501V!#REF!</definedName>
    <definedName name="dtuy" localSheetId="19" hidden="1">[6]RD9501V!#REF!</definedName>
    <definedName name="dtuy" localSheetId="20" hidden="1">[6]RD9501V!#REF!</definedName>
    <definedName name="dtuy" localSheetId="21" hidden="1">[6]RD9501V!#REF!</definedName>
    <definedName name="dtuy" localSheetId="22" hidden="1">[6]RD9501V!#REF!</definedName>
    <definedName name="dtuy" localSheetId="23" hidden="1">[6]RD9501V!#REF!</definedName>
    <definedName name="dtuy" localSheetId="24" hidden="1">[6]RD9501V!#REF!</definedName>
    <definedName name="dtuy" localSheetId="25" hidden="1">[6]RD9501V!#REF!</definedName>
    <definedName name="dtuy" localSheetId="26" hidden="1">[6]RD9501V!#REF!</definedName>
    <definedName name="dtuy" localSheetId="27" hidden="1">[6]RD9501V!#REF!</definedName>
    <definedName name="dtuy" localSheetId="28" hidden="1">[6]RD9501V!#REF!</definedName>
    <definedName name="dtuy" localSheetId="29" hidden="1">[6]RD9501V!#REF!</definedName>
    <definedName name="dtuy" hidden="1">[6]RD9501V!#REF!</definedName>
    <definedName name="dty" localSheetId="1" hidden="1">#REF!</definedName>
    <definedName name="dty" localSheetId="2" hidden="1">#REF!</definedName>
    <definedName name="dty" localSheetId="3" hidden="1">#REF!</definedName>
    <definedName name="dty" localSheetId="4" hidden="1">#REF!</definedName>
    <definedName name="dty" localSheetId="5" hidden="1">#REF!</definedName>
    <definedName name="dty" localSheetId="6" hidden="1">#REF!</definedName>
    <definedName name="dty" localSheetId="7" hidden="1">#REF!</definedName>
    <definedName name="dty" localSheetId="8" hidden="1">#REF!</definedName>
    <definedName name="dty" localSheetId="9" hidden="1">#REF!</definedName>
    <definedName name="dty" localSheetId="10" hidden="1">#REF!</definedName>
    <definedName name="dty" localSheetId="11" hidden="1">#REF!</definedName>
    <definedName name="dty" localSheetId="12" hidden="1">#REF!</definedName>
    <definedName name="dty" localSheetId="13" hidden="1">#REF!</definedName>
    <definedName name="dty" localSheetId="14" hidden="1">#REF!</definedName>
    <definedName name="dty" localSheetId="15" hidden="1">#REF!</definedName>
    <definedName name="dty" localSheetId="16" hidden="1">#REF!</definedName>
    <definedName name="dty" localSheetId="17" hidden="1">#REF!</definedName>
    <definedName name="dty" localSheetId="18" hidden="1">#REF!</definedName>
    <definedName name="dty" localSheetId="19" hidden="1">#REF!</definedName>
    <definedName name="dty" localSheetId="20" hidden="1">#REF!</definedName>
    <definedName name="dty" localSheetId="21" hidden="1">#REF!</definedName>
    <definedName name="dty" localSheetId="22" hidden="1">#REF!</definedName>
    <definedName name="dty" localSheetId="23" hidden="1">#REF!</definedName>
    <definedName name="dty" localSheetId="24" hidden="1">#REF!</definedName>
    <definedName name="dty" localSheetId="25" hidden="1">#REF!</definedName>
    <definedName name="dty" localSheetId="26" hidden="1">#REF!</definedName>
    <definedName name="dty" localSheetId="27" hidden="1">#REF!</definedName>
    <definedName name="dty" localSheetId="28" hidden="1">#REF!</definedName>
    <definedName name="dty" localSheetId="29" hidden="1">#REF!</definedName>
    <definedName name="dty" hidden="1">#REF!</definedName>
    <definedName name="dtyd" localSheetId="1" hidden="1">[6]RD9501V!#REF!</definedName>
    <definedName name="dtyd" localSheetId="2" hidden="1">[6]RD9501V!#REF!</definedName>
    <definedName name="dtyd" localSheetId="3" hidden="1">[6]RD9501V!#REF!</definedName>
    <definedName name="dtyd" localSheetId="4" hidden="1">[6]RD9501V!#REF!</definedName>
    <definedName name="dtyd" localSheetId="5" hidden="1">[6]RD9501V!#REF!</definedName>
    <definedName name="dtyd" localSheetId="6" hidden="1">[6]RD9501V!#REF!</definedName>
    <definedName name="dtyd" localSheetId="7" hidden="1">[6]RD9501V!#REF!</definedName>
    <definedName name="dtyd" localSheetId="8" hidden="1">[6]RD9501V!#REF!</definedName>
    <definedName name="dtyd" localSheetId="9" hidden="1">[6]RD9501V!#REF!</definedName>
    <definedName name="dtyd" localSheetId="10" hidden="1">[6]RD9501V!#REF!</definedName>
    <definedName name="dtyd" localSheetId="11" hidden="1">[6]RD9501V!#REF!</definedName>
    <definedName name="dtyd" localSheetId="12" hidden="1">[6]RD9501V!#REF!</definedName>
    <definedName name="dtyd" localSheetId="13" hidden="1">[6]RD9501V!#REF!</definedName>
    <definedName name="dtyd" localSheetId="14" hidden="1">[6]RD9501V!#REF!</definedName>
    <definedName name="dtyd" localSheetId="15" hidden="1">[6]RD9501V!#REF!</definedName>
    <definedName name="dtyd" localSheetId="16" hidden="1">[6]RD9501V!#REF!</definedName>
    <definedName name="dtyd" localSheetId="17" hidden="1">[6]RD9501V!#REF!</definedName>
    <definedName name="dtyd" localSheetId="18" hidden="1">[6]RD9501V!#REF!</definedName>
    <definedName name="dtyd" localSheetId="19" hidden="1">[6]RD9501V!#REF!</definedName>
    <definedName name="dtyd" localSheetId="20" hidden="1">[6]RD9501V!#REF!</definedName>
    <definedName name="dtyd" localSheetId="21" hidden="1">[6]RD9501V!#REF!</definedName>
    <definedName name="dtyd" localSheetId="22" hidden="1">[6]RD9501V!#REF!</definedName>
    <definedName name="dtyd" localSheetId="23" hidden="1">[6]RD9501V!#REF!</definedName>
    <definedName name="dtyd" localSheetId="24" hidden="1">[6]RD9501V!#REF!</definedName>
    <definedName name="dtyd" localSheetId="25" hidden="1">[6]RD9501V!#REF!</definedName>
    <definedName name="dtyd" localSheetId="26" hidden="1">[6]RD9501V!#REF!</definedName>
    <definedName name="dtyd" localSheetId="27" hidden="1">[6]RD9501V!#REF!</definedName>
    <definedName name="dtyd" localSheetId="28" hidden="1">[6]RD9501V!#REF!</definedName>
    <definedName name="dtyd" localSheetId="29" hidden="1">[6]RD9501V!#REF!</definedName>
    <definedName name="dtyd" hidden="1">[6]RD9501V!#REF!</definedName>
    <definedName name="e" localSheetId="1" hidden="1">[7]RD9501V!#REF!</definedName>
    <definedName name="e" localSheetId="2" hidden="1">[7]RD9501V!#REF!</definedName>
    <definedName name="e" localSheetId="3" hidden="1">[7]RD9501V!#REF!</definedName>
    <definedName name="e" localSheetId="4" hidden="1">[7]RD9501V!#REF!</definedName>
    <definedName name="e" localSheetId="5" hidden="1">[7]RD9501V!#REF!</definedName>
    <definedName name="e" localSheetId="6" hidden="1">[7]RD9501V!#REF!</definedName>
    <definedName name="e" localSheetId="7" hidden="1">[7]RD9501V!#REF!</definedName>
    <definedName name="e" localSheetId="8" hidden="1">[7]RD9501V!#REF!</definedName>
    <definedName name="e" localSheetId="9" hidden="1">[7]RD9501V!#REF!</definedName>
    <definedName name="e" localSheetId="10" hidden="1">[7]RD9501V!#REF!</definedName>
    <definedName name="e" localSheetId="11" hidden="1">[7]RD9501V!#REF!</definedName>
    <definedName name="e" localSheetId="12" hidden="1">[7]RD9501V!#REF!</definedName>
    <definedName name="e" localSheetId="13" hidden="1">[7]RD9501V!#REF!</definedName>
    <definedName name="e" localSheetId="14" hidden="1">[7]RD9501V!#REF!</definedName>
    <definedName name="e" localSheetId="15" hidden="1">[7]RD9501V!#REF!</definedName>
    <definedName name="e" localSheetId="16" hidden="1">[7]RD9501V!#REF!</definedName>
    <definedName name="e" localSheetId="17" hidden="1">[7]RD9501V!#REF!</definedName>
    <definedName name="e" localSheetId="18" hidden="1">[7]RD9501V!#REF!</definedName>
    <definedName name="e" localSheetId="19" hidden="1">[7]RD9501V!#REF!</definedName>
    <definedName name="e" localSheetId="20" hidden="1">[7]RD9501V!#REF!</definedName>
    <definedName name="e" localSheetId="21" hidden="1">[7]RD9501V!#REF!</definedName>
    <definedName name="e" localSheetId="22" hidden="1">[7]RD9501V!#REF!</definedName>
    <definedName name="e" localSheetId="23" hidden="1">[7]RD9501V!#REF!</definedName>
    <definedName name="e" localSheetId="24" hidden="1">[7]RD9501V!#REF!</definedName>
    <definedName name="e" localSheetId="25" hidden="1">[7]RD9501V!#REF!</definedName>
    <definedName name="e" localSheetId="26" hidden="1">[7]RD9501V!#REF!</definedName>
    <definedName name="e" localSheetId="27" hidden="1">[7]RD9501V!#REF!</definedName>
    <definedName name="e" localSheetId="28" hidden="1">[7]RD9501V!#REF!</definedName>
    <definedName name="e" localSheetId="29" hidden="1">[7]RD9501V!#REF!</definedName>
    <definedName name="e" hidden="1">[7]RD9501V!#REF!</definedName>
    <definedName name="ed" localSheetId="1" hidden="1">[3]RD9501V!#REF!</definedName>
    <definedName name="ed" localSheetId="2" hidden="1">[3]RD9501V!#REF!</definedName>
    <definedName name="ed" localSheetId="3" hidden="1">[3]RD9501V!#REF!</definedName>
    <definedName name="ed" localSheetId="4" hidden="1">[3]RD9501V!#REF!</definedName>
    <definedName name="ed" localSheetId="5" hidden="1">[3]RD9501V!#REF!</definedName>
    <definedName name="ed" localSheetId="6" hidden="1">[3]RD9501V!#REF!</definedName>
    <definedName name="ed" localSheetId="7" hidden="1">[3]RD9501V!#REF!</definedName>
    <definedName name="ed" localSheetId="8" hidden="1">[3]RD9501V!#REF!</definedName>
    <definedName name="ed" localSheetId="9" hidden="1">[3]RD9501V!#REF!</definedName>
    <definedName name="ed" localSheetId="10" hidden="1">[3]RD9501V!#REF!</definedName>
    <definedName name="ed" localSheetId="11" hidden="1">[3]RD9501V!#REF!</definedName>
    <definedName name="ed" localSheetId="12" hidden="1">[3]RD9501V!#REF!</definedName>
    <definedName name="ed" localSheetId="13" hidden="1">[3]RD9501V!#REF!</definedName>
    <definedName name="ed" localSheetId="14" hidden="1">[3]RD9501V!#REF!</definedName>
    <definedName name="ed" localSheetId="15" hidden="1">[3]RD9501V!#REF!</definedName>
    <definedName name="ed" localSheetId="16" hidden="1">[3]RD9501V!#REF!</definedName>
    <definedName name="ed" localSheetId="17" hidden="1">[3]RD9501V!#REF!</definedName>
    <definedName name="ed" localSheetId="18" hidden="1">[3]RD9501V!#REF!</definedName>
    <definedName name="ed" localSheetId="19" hidden="1">[3]RD9501V!#REF!</definedName>
    <definedName name="ed" localSheetId="20" hidden="1">[3]RD9501V!#REF!</definedName>
    <definedName name="ed" localSheetId="21" hidden="1">[3]RD9501V!#REF!</definedName>
    <definedName name="ed" localSheetId="22" hidden="1">[3]RD9501V!#REF!</definedName>
    <definedName name="ed" localSheetId="23" hidden="1">[3]RD9501V!#REF!</definedName>
    <definedName name="ed" localSheetId="24" hidden="1">[3]RD9501V!#REF!</definedName>
    <definedName name="ed" localSheetId="25" hidden="1">[3]RD9501V!#REF!</definedName>
    <definedName name="ed" localSheetId="26" hidden="1">[3]RD9501V!#REF!</definedName>
    <definedName name="ed" localSheetId="27" hidden="1">[3]RD9501V!#REF!</definedName>
    <definedName name="ed" localSheetId="28" hidden="1">[3]RD9501V!#REF!</definedName>
    <definedName name="ed" localSheetId="29" hidden="1">[3]RD9501V!#REF!</definedName>
    <definedName name="ed" hidden="1">[3]RD9501V!#REF!</definedName>
    <definedName name="f" localSheetId="1" hidden="1">#REF!</definedName>
    <definedName name="f" localSheetId="2" hidden="1">#REF!</definedName>
    <definedName name="f" localSheetId="3" hidden="1">#REF!</definedName>
    <definedName name="f" localSheetId="4" hidden="1">#REF!</definedName>
    <definedName name="f" localSheetId="5" hidden="1">#REF!</definedName>
    <definedName name="f" localSheetId="6" hidden="1">#REF!</definedName>
    <definedName name="f" localSheetId="7" hidden="1">#REF!</definedName>
    <definedName name="f" localSheetId="8" hidden="1">#REF!</definedName>
    <definedName name="f" localSheetId="9" hidden="1">#REF!</definedName>
    <definedName name="f" localSheetId="10" hidden="1">#REF!</definedName>
    <definedName name="f" localSheetId="11" hidden="1">#REF!</definedName>
    <definedName name="f" localSheetId="12" hidden="1">#REF!</definedName>
    <definedName name="f" localSheetId="13" hidden="1">#REF!</definedName>
    <definedName name="f" localSheetId="14" hidden="1">#REF!</definedName>
    <definedName name="f" localSheetId="15" hidden="1">#REF!</definedName>
    <definedName name="f" localSheetId="16" hidden="1">#REF!</definedName>
    <definedName name="f" localSheetId="17" hidden="1">#REF!</definedName>
    <definedName name="f" localSheetId="18" hidden="1">#REF!</definedName>
    <definedName name="f" localSheetId="19" hidden="1">#REF!</definedName>
    <definedName name="f" localSheetId="20" hidden="1">#REF!</definedName>
    <definedName name="f" localSheetId="21" hidden="1">#REF!</definedName>
    <definedName name="f" localSheetId="22" hidden="1">#REF!</definedName>
    <definedName name="f" localSheetId="23" hidden="1">#REF!</definedName>
    <definedName name="f" localSheetId="24" hidden="1">#REF!</definedName>
    <definedName name="f" localSheetId="25" hidden="1">#REF!</definedName>
    <definedName name="f" localSheetId="26" hidden="1">#REF!</definedName>
    <definedName name="f" localSheetId="27" hidden="1">#REF!</definedName>
    <definedName name="f" localSheetId="28" hidden="1">#REF!</definedName>
    <definedName name="f" localSheetId="29" hidden="1">#REF!</definedName>
    <definedName name="f" hidden="1">#REF!</definedName>
    <definedName name="fff" localSheetId="1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5" hidden="1">#REF!</definedName>
    <definedName name="fff" localSheetId="6" hidden="1">#REF!</definedName>
    <definedName name="fff" localSheetId="7" hidden="1">#REF!</definedName>
    <definedName name="fff" localSheetId="8" hidden="1">#REF!</definedName>
    <definedName name="fff" localSheetId="9" hidden="1">#REF!</definedName>
    <definedName name="fff" localSheetId="10" hidden="1">#REF!</definedName>
    <definedName name="fff" localSheetId="11" hidden="1">#REF!</definedName>
    <definedName name="fff" localSheetId="12" hidden="1">#REF!</definedName>
    <definedName name="fff" localSheetId="13" hidden="1">#REF!</definedName>
    <definedName name="fff" localSheetId="14" hidden="1">#REF!</definedName>
    <definedName name="fff" localSheetId="15" hidden="1">#REF!</definedName>
    <definedName name="fff" localSheetId="16" hidden="1">#REF!</definedName>
    <definedName name="fff" localSheetId="17" hidden="1">#REF!</definedName>
    <definedName name="fff" localSheetId="18" hidden="1">#REF!</definedName>
    <definedName name="fff" localSheetId="19" hidden="1">#REF!</definedName>
    <definedName name="fff" localSheetId="20" hidden="1">#REF!</definedName>
    <definedName name="fff" localSheetId="21" hidden="1">#REF!</definedName>
    <definedName name="fff" localSheetId="22" hidden="1">#REF!</definedName>
    <definedName name="fff" localSheetId="23" hidden="1">#REF!</definedName>
    <definedName name="fff" localSheetId="24" hidden="1">#REF!</definedName>
    <definedName name="fff" localSheetId="25" hidden="1">#REF!</definedName>
    <definedName name="fff" localSheetId="26" hidden="1">#REF!</definedName>
    <definedName name="fff" localSheetId="27" hidden="1">#REF!</definedName>
    <definedName name="fff" localSheetId="28" hidden="1">#REF!</definedName>
    <definedName name="fff" localSheetId="29" hidden="1">#REF!</definedName>
    <definedName name="fff" hidden="1">#REF!</definedName>
    <definedName name="ｆｇ" localSheetId="1" hidden="1">#REF!</definedName>
    <definedName name="ｆｇ" localSheetId="2" hidden="1">#REF!</definedName>
    <definedName name="ｆｇ" localSheetId="3" hidden="1">#REF!</definedName>
    <definedName name="ｆｇ" localSheetId="4" hidden="1">#REF!</definedName>
    <definedName name="ｆｇ" localSheetId="5" hidden="1">#REF!</definedName>
    <definedName name="ｆｇ" localSheetId="6" hidden="1">#REF!</definedName>
    <definedName name="ｆｇ" localSheetId="7" hidden="1">#REF!</definedName>
    <definedName name="ｆｇ" localSheetId="8" hidden="1">#REF!</definedName>
    <definedName name="ｆｇ" localSheetId="9" hidden="1">#REF!</definedName>
    <definedName name="ｆｇ" localSheetId="10" hidden="1">#REF!</definedName>
    <definedName name="ｆｇ" localSheetId="11" hidden="1">#REF!</definedName>
    <definedName name="ｆｇ" localSheetId="12" hidden="1">#REF!</definedName>
    <definedName name="ｆｇ" localSheetId="13" hidden="1">#REF!</definedName>
    <definedName name="ｆｇ" localSheetId="14" hidden="1">#REF!</definedName>
    <definedName name="ｆｇ" localSheetId="15" hidden="1">#REF!</definedName>
    <definedName name="ｆｇ" localSheetId="16" hidden="1">#REF!</definedName>
    <definedName name="ｆｇ" localSheetId="17" hidden="1">#REF!</definedName>
    <definedName name="ｆｇ" localSheetId="18" hidden="1">#REF!</definedName>
    <definedName name="ｆｇ" localSheetId="19" hidden="1">#REF!</definedName>
    <definedName name="ｆｇ" localSheetId="20" hidden="1">#REF!</definedName>
    <definedName name="ｆｇ" localSheetId="21" hidden="1">#REF!</definedName>
    <definedName name="ｆｇ" localSheetId="22" hidden="1">#REF!</definedName>
    <definedName name="ｆｇ" localSheetId="23" hidden="1">#REF!</definedName>
    <definedName name="ｆｇ" localSheetId="24" hidden="1">#REF!</definedName>
    <definedName name="ｆｇ" localSheetId="25" hidden="1">#REF!</definedName>
    <definedName name="ｆｇ" localSheetId="26" hidden="1">#REF!</definedName>
    <definedName name="ｆｇ" localSheetId="27" hidden="1">#REF!</definedName>
    <definedName name="ｆｇ" localSheetId="28" hidden="1">#REF!</definedName>
    <definedName name="ｆｇ" localSheetId="29" hidden="1">#REF!</definedName>
    <definedName name="ｆｇ" hidden="1">#REF!</definedName>
    <definedName name="fill" localSheetId="1" hidden="1">#REF!</definedName>
    <definedName name="fill" localSheetId="2" hidden="1">#REF!</definedName>
    <definedName name="fill" localSheetId="3" hidden="1">#REF!</definedName>
    <definedName name="fill" localSheetId="4" hidden="1">#REF!</definedName>
    <definedName name="fill" localSheetId="5" hidden="1">#REF!</definedName>
    <definedName name="fill" localSheetId="6" hidden="1">#REF!</definedName>
    <definedName name="fill" localSheetId="7" hidden="1">#REF!</definedName>
    <definedName name="fill" localSheetId="8" hidden="1">#REF!</definedName>
    <definedName name="fill" localSheetId="9" hidden="1">#REF!</definedName>
    <definedName name="fill" localSheetId="10" hidden="1">#REF!</definedName>
    <definedName name="fill" localSheetId="11" hidden="1">#REF!</definedName>
    <definedName name="fill" localSheetId="12" hidden="1">#REF!</definedName>
    <definedName name="fill" localSheetId="13" hidden="1">#REF!</definedName>
    <definedName name="fill" localSheetId="14" hidden="1">#REF!</definedName>
    <definedName name="fill" localSheetId="15" hidden="1">#REF!</definedName>
    <definedName name="fill" localSheetId="16" hidden="1">#REF!</definedName>
    <definedName name="fill" localSheetId="17" hidden="1">#REF!</definedName>
    <definedName name="fill" localSheetId="18" hidden="1">#REF!</definedName>
    <definedName name="fill" localSheetId="19" hidden="1">#REF!</definedName>
    <definedName name="fill" localSheetId="20" hidden="1">#REF!</definedName>
    <definedName name="fill" localSheetId="21" hidden="1">#REF!</definedName>
    <definedName name="fill" localSheetId="22" hidden="1">#REF!</definedName>
    <definedName name="fill" localSheetId="23" hidden="1">#REF!</definedName>
    <definedName name="fill" localSheetId="24" hidden="1">#REF!</definedName>
    <definedName name="fill" localSheetId="25" hidden="1">#REF!</definedName>
    <definedName name="fill" localSheetId="26" hidden="1">#REF!</definedName>
    <definedName name="fill" localSheetId="27" hidden="1">#REF!</definedName>
    <definedName name="fill" localSheetId="28" hidden="1">#REF!</definedName>
    <definedName name="fill" localSheetId="29" hidden="1">#REF!</definedName>
    <definedName name="fill" hidden="1">#REF!</definedName>
    <definedName name="ftry" localSheetId="1" hidden="1">[6]RD9501V!#REF!</definedName>
    <definedName name="ftry" localSheetId="2" hidden="1">[6]RD9501V!#REF!</definedName>
    <definedName name="ftry" localSheetId="3" hidden="1">[6]RD9501V!#REF!</definedName>
    <definedName name="ftry" localSheetId="4" hidden="1">[6]RD9501V!#REF!</definedName>
    <definedName name="ftry" localSheetId="5" hidden="1">[6]RD9501V!#REF!</definedName>
    <definedName name="ftry" localSheetId="6" hidden="1">[6]RD9501V!#REF!</definedName>
    <definedName name="ftry" localSheetId="7" hidden="1">[6]RD9501V!#REF!</definedName>
    <definedName name="ftry" localSheetId="8" hidden="1">[6]RD9501V!#REF!</definedName>
    <definedName name="ftry" localSheetId="9" hidden="1">[6]RD9501V!#REF!</definedName>
    <definedName name="ftry" localSheetId="10" hidden="1">[6]RD9501V!#REF!</definedName>
    <definedName name="ftry" localSheetId="11" hidden="1">[6]RD9501V!#REF!</definedName>
    <definedName name="ftry" localSheetId="12" hidden="1">[6]RD9501V!#REF!</definedName>
    <definedName name="ftry" localSheetId="13" hidden="1">[6]RD9501V!#REF!</definedName>
    <definedName name="ftry" localSheetId="14" hidden="1">[6]RD9501V!#REF!</definedName>
    <definedName name="ftry" localSheetId="15" hidden="1">[6]RD9501V!#REF!</definedName>
    <definedName name="ftry" localSheetId="16" hidden="1">[6]RD9501V!#REF!</definedName>
    <definedName name="ftry" localSheetId="17" hidden="1">[6]RD9501V!#REF!</definedName>
    <definedName name="ftry" localSheetId="18" hidden="1">[6]RD9501V!#REF!</definedName>
    <definedName name="ftry" localSheetId="19" hidden="1">[6]RD9501V!#REF!</definedName>
    <definedName name="ftry" localSheetId="20" hidden="1">[6]RD9501V!#REF!</definedName>
    <definedName name="ftry" localSheetId="21" hidden="1">[6]RD9501V!#REF!</definedName>
    <definedName name="ftry" localSheetId="22" hidden="1">[6]RD9501V!#REF!</definedName>
    <definedName name="ftry" localSheetId="23" hidden="1">[6]RD9501V!#REF!</definedName>
    <definedName name="ftry" localSheetId="24" hidden="1">[6]RD9501V!#REF!</definedName>
    <definedName name="ftry" localSheetId="25" hidden="1">[6]RD9501V!#REF!</definedName>
    <definedName name="ftry" localSheetId="26" hidden="1">[6]RD9501V!#REF!</definedName>
    <definedName name="ftry" localSheetId="27" hidden="1">[6]RD9501V!#REF!</definedName>
    <definedName name="ftry" localSheetId="28" hidden="1">[6]RD9501V!#REF!</definedName>
    <definedName name="ftry" localSheetId="29" hidden="1">[6]RD9501V!#REF!</definedName>
    <definedName name="ftry" hidden="1">[6]RD9501V!#REF!</definedName>
    <definedName name="g" localSheetId="1" hidden="1">[7]RD9501V!#REF!</definedName>
    <definedName name="g" localSheetId="2" hidden="1">[7]RD9501V!#REF!</definedName>
    <definedName name="g" localSheetId="3" hidden="1">[7]RD9501V!#REF!</definedName>
    <definedName name="g" localSheetId="4" hidden="1">[7]RD9501V!#REF!</definedName>
    <definedName name="g" localSheetId="5" hidden="1">[7]RD9501V!#REF!</definedName>
    <definedName name="g" localSheetId="6" hidden="1">[7]RD9501V!#REF!</definedName>
    <definedName name="g" localSheetId="7" hidden="1">[7]RD9501V!#REF!</definedName>
    <definedName name="g" localSheetId="8" hidden="1">[7]RD9501V!#REF!</definedName>
    <definedName name="g" localSheetId="9" hidden="1">[7]RD9501V!#REF!</definedName>
    <definedName name="g" localSheetId="10" hidden="1">[7]RD9501V!#REF!</definedName>
    <definedName name="g" localSheetId="11" hidden="1">[7]RD9501V!#REF!</definedName>
    <definedName name="g" localSheetId="12" hidden="1">[7]RD9501V!#REF!</definedName>
    <definedName name="g" localSheetId="13" hidden="1">[7]RD9501V!#REF!</definedName>
    <definedName name="g" localSheetId="14" hidden="1">[7]RD9501V!#REF!</definedName>
    <definedName name="g" localSheetId="15" hidden="1">[7]RD9501V!#REF!</definedName>
    <definedName name="g" localSheetId="16" hidden="1">[7]RD9501V!#REF!</definedName>
    <definedName name="g" localSheetId="17" hidden="1">[7]RD9501V!#REF!</definedName>
    <definedName name="g" localSheetId="18" hidden="1">[7]RD9501V!#REF!</definedName>
    <definedName name="g" localSheetId="19" hidden="1">[7]RD9501V!#REF!</definedName>
    <definedName name="g" localSheetId="20" hidden="1">[7]RD9501V!#REF!</definedName>
    <definedName name="g" localSheetId="21" hidden="1">[7]RD9501V!#REF!</definedName>
    <definedName name="g" localSheetId="22" hidden="1">[7]RD9501V!#REF!</definedName>
    <definedName name="g" localSheetId="23" hidden="1">[7]RD9501V!#REF!</definedName>
    <definedName name="g" localSheetId="24" hidden="1">[7]RD9501V!#REF!</definedName>
    <definedName name="g" localSheetId="25" hidden="1">[7]RD9501V!#REF!</definedName>
    <definedName name="g" localSheetId="26" hidden="1">[7]RD9501V!#REF!</definedName>
    <definedName name="g" localSheetId="27" hidden="1">[7]RD9501V!#REF!</definedName>
    <definedName name="g" localSheetId="28" hidden="1">[7]RD9501V!#REF!</definedName>
    <definedName name="g" localSheetId="29" hidden="1">[7]RD9501V!#REF!</definedName>
    <definedName name="g" hidden="1">[7]RD9501V!#REF!</definedName>
    <definedName name="gh" localSheetId="1" hidden="1">#REF!</definedName>
    <definedName name="gh" localSheetId="2" hidden="1">#REF!</definedName>
    <definedName name="gh" localSheetId="3" hidden="1">#REF!</definedName>
    <definedName name="gh" localSheetId="4" hidden="1">#REF!</definedName>
    <definedName name="gh" localSheetId="5" hidden="1">#REF!</definedName>
    <definedName name="gh" localSheetId="6" hidden="1">#REF!</definedName>
    <definedName name="gh" localSheetId="7" hidden="1">#REF!</definedName>
    <definedName name="gh" localSheetId="8" hidden="1">#REF!</definedName>
    <definedName name="gh" localSheetId="9" hidden="1">#REF!</definedName>
    <definedName name="gh" localSheetId="10" hidden="1">#REF!</definedName>
    <definedName name="gh" localSheetId="11" hidden="1">#REF!</definedName>
    <definedName name="gh" localSheetId="12" hidden="1">#REF!</definedName>
    <definedName name="gh" localSheetId="13" hidden="1">#REF!</definedName>
    <definedName name="gh" localSheetId="14" hidden="1">#REF!</definedName>
    <definedName name="gh" localSheetId="15" hidden="1">#REF!</definedName>
    <definedName name="gh" localSheetId="16" hidden="1">#REF!</definedName>
    <definedName name="gh" localSheetId="17" hidden="1">#REF!</definedName>
    <definedName name="gh" localSheetId="18" hidden="1">#REF!</definedName>
    <definedName name="gh" localSheetId="19" hidden="1">#REF!</definedName>
    <definedName name="gh" localSheetId="20" hidden="1">#REF!</definedName>
    <definedName name="gh" localSheetId="21" hidden="1">#REF!</definedName>
    <definedName name="gh" localSheetId="22" hidden="1">#REF!</definedName>
    <definedName name="gh" localSheetId="23" hidden="1">#REF!</definedName>
    <definedName name="gh" localSheetId="24" hidden="1">#REF!</definedName>
    <definedName name="gh" localSheetId="25" hidden="1">#REF!</definedName>
    <definedName name="gh" localSheetId="26" hidden="1">#REF!</definedName>
    <definedName name="gh" localSheetId="27" hidden="1">#REF!</definedName>
    <definedName name="gh" localSheetId="28" hidden="1">#REF!</definedName>
    <definedName name="gh" localSheetId="29" hidden="1">#REF!</definedName>
    <definedName name="gh" hidden="1">#REF!</definedName>
    <definedName name="gjfj" localSheetId="1" hidden="1">[6]RD9501V!#REF!</definedName>
    <definedName name="gjfj" localSheetId="2" hidden="1">[6]RD9501V!#REF!</definedName>
    <definedName name="gjfj" localSheetId="3" hidden="1">[6]RD9501V!#REF!</definedName>
    <definedName name="gjfj" localSheetId="4" hidden="1">[6]RD9501V!#REF!</definedName>
    <definedName name="gjfj" localSheetId="5" hidden="1">[6]RD9501V!#REF!</definedName>
    <definedName name="gjfj" localSheetId="6" hidden="1">[6]RD9501V!#REF!</definedName>
    <definedName name="gjfj" localSheetId="7" hidden="1">[6]RD9501V!#REF!</definedName>
    <definedName name="gjfj" localSheetId="8" hidden="1">[6]RD9501V!#REF!</definedName>
    <definedName name="gjfj" localSheetId="9" hidden="1">[6]RD9501V!#REF!</definedName>
    <definedName name="gjfj" localSheetId="10" hidden="1">[6]RD9501V!#REF!</definedName>
    <definedName name="gjfj" localSheetId="11" hidden="1">[6]RD9501V!#REF!</definedName>
    <definedName name="gjfj" localSheetId="12" hidden="1">[6]RD9501V!#REF!</definedName>
    <definedName name="gjfj" localSheetId="13" hidden="1">[6]RD9501V!#REF!</definedName>
    <definedName name="gjfj" localSheetId="14" hidden="1">[6]RD9501V!#REF!</definedName>
    <definedName name="gjfj" localSheetId="15" hidden="1">[6]RD9501V!#REF!</definedName>
    <definedName name="gjfj" localSheetId="16" hidden="1">[6]RD9501V!#REF!</definedName>
    <definedName name="gjfj" localSheetId="17" hidden="1">[6]RD9501V!#REF!</definedName>
    <definedName name="gjfj" localSheetId="18" hidden="1">[6]RD9501V!#REF!</definedName>
    <definedName name="gjfj" localSheetId="19" hidden="1">[6]RD9501V!#REF!</definedName>
    <definedName name="gjfj" localSheetId="20" hidden="1">[6]RD9501V!#REF!</definedName>
    <definedName name="gjfj" localSheetId="21" hidden="1">[6]RD9501V!#REF!</definedName>
    <definedName name="gjfj" localSheetId="22" hidden="1">[6]RD9501V!#REF!</definedName>
    <definedName name="gjfj" localSheetId="23" hidden="1">[6]RD9501V!#REF!</definedName>
    <definedName name="gjfj" localSheetId="24" hidden="1">[6]RD9501V!#REF!</definedName>
    <definedName name="gjfj" localSheetId="25" hidden="1">[6]RD9501V!#REF!</definedName>
    <definedName name="gjfj" localSheetId="26" hidden="1">[6]RD9501V!#REF!</definedName>
    <definedName name="gjfj" localSheetId="27" hidden="1">[6]RD9501V!#REF!</definedName>
    <definedName name="gjfj" localSheetId="28" hidden="1">[6]RD9501V!#REF!</definedName>
    <definedName name="gjfj" localSheetId="29" hidden="1">[6]RD9501V!#REF!</definedName>
    <definedName name="gjfj" hidden="1">[6]RD9501V!#REF!</definedName>
    <definedName name="h" localSheetId="1" hidden="1">#REF!</definedName>
    <definedName name="h" localSheetId="2" hidden="1">#REF!</definedName>
    <definedName name="h" localSheetId="3" hidden="1">#REF!</definedName>
    <definedName name="h" localSheetId="4" hidden="1">#REF!</definedName>
    <definedName name="h" localSheetId="5" hidden="1">#REF!</definedName>
    <definedName name="h" localSheetId="6" hidden="1">#REF!</definedName>
    <definedName name="h" localSheetId="7" hidden="1">#REF!</definedName>
    <definedName name="h" localSheetId="8" hidden="1">#REF!</definedName>
    <definedName name="h" localSheetId="9" hidden="1">#REF!</definedName>
    <definedName name="h" localSheetId="10" hidden="1">#REF!</definedName>
    <definedName name="h" localSheetId="11" hidden="1">#REF!</definedName>
    <definedName name="h" localSheetId="12" hidden="1">#REF!</definedName>
    <definedName name="h" localSheetId="13" hidden="1">#REF!</definedName>
    <definedName name="h" localSheetId="14" hidden="1">#REF!</definedName>
    <definedName name="h" localSheetId="15" hidden="1">#REF!</definedName>
    <definedName name="h" localSheetId="16" hidden="1">#REF!</definedName>
    <definedName name="h" localSheetId="17" hidden="1">#REF!</definedName>
    <definedName name="h" localSheetId="18" hidden="1">#REF!</definedName>
    <definedName name="h" localSheetId="19" hidden="1">#REF!</definedName>
    <definedName name="h" localSheetId="20" hidden="1">#REF!</definedName>
    <definedName name="h" localSheetId="21" hidden="1">#REF!</definedName>
    <definedName name="h" localSheetId="22" hidden="1">#REF!</definedName>
    <definedName name="h" localSheetId="23" hidden="1">#REF!</definedName>
    <definedName name="h" localSheetId="24" hidden="1">#REF!</definedName>
    <definedName name="h" localSheetId="25" hidden="1">#REF!</definedName>
    <definedName name="h" localSheetId="26" hidden="1">#REF!</definedName>
    <definedName name="h" localSheetId="27" hidden="1">#REF!</definedName>
    <definedName name="h" localSheetId="28" hidden="1">#REF!</definedName>
    <definedName name="h" localSheetId="29" hidden="1">#REF!</definedName>
    <definedName name="h" hidden="1">#REF!</definedName>
    <definedName name="hh" localSheetId="1" hidden="1">[8]SBプラ鉢!#REF!</definedName>
    <definedName name="hh" localSheetId="2" hidden="1">[8]SBプラ鉢!#REF!</definedName>
    <definedName name="hh" localSheetId="3" hidden="1">[8]SBプラ鉢!#REF!</definedName>
    <definedName name="hh" localSheetId="4" hidden="1">[8]SBプラ鉢!#REF!</definedName>
    <definedName name="hh" localSheetId="5" hidden="1">[8]SBプラ鉢!#REF!</definedName>
    <definedName name="hh" localSheetId="6" hidden="1">[8]SBプラ鉢!#REF!</definedName>
    <definedName name="hh" localSheetId="7" hidden="1">[8]SBプラ鉢!#REF!</definedName>
    <definedName name="hh" localSheetId="8" hidden="1">[8]SBプラ鉢!#REF!</definedName>
    <definedName name="hh" localSheetId="9" hidden="1">[8]SBプラ鉢!#REF!</definedName>
    <definedName name="hh" localSheetId="10" hidden="1">[8]SBプラ鉢!#REF!</definedName>
    <definedName name="hh" localSheetId="11" hidden="1">[8]SBプラ鉢!#REF!</definedName>
    <definedName name="hh" localSheetId="12" hidden="1">[8]SBプラ鉢!#REF!</definedName>
    <definedName name="hh" localSheetId="13" hidden="1">[8]SBプラ鉢!#REF!</definedName>
    <definedName name="hh" localSheetId="14" hidden="1">[8]SBプラ鉢!#REF!</definedName>
    <definedName name="hh" localSheetId="15" hidden="1">[8]SBプラ鉢!#REF!</definedName>
    <definedName name="hh" localSheetId="16" hidden="1">[8]SBプラ鉢!#REF!</definedName>
    <definedName name="hh" localSheetId="17" hidden="1">[8]SBプラ鉢!#REF!</definedName>
    <definedName name="hh" localSheetId="18" hidden="1">[8]SBプラ鉢!#REF!</definedName>
    <definedName name="hh" localSheetId="19" hidden="1">[8]SBプラ鉢!#REF!</definedName>
    <definedName name="hh" localSheetId="20" hidden="1">[8]SBプラ鉢!#REF!</definedName>
    <definedName name="hh" localSheetId="21" hidden="1">[8]SBプラ鉢!#REF!</definedName>
    <definedName name="hh" localSheetId="22" hidden="1">[8]SBプラ鉢!#REF!</definedName>
    <definedName name="hh" localSheetId="23" hidden="1">[8]SBプラ鉢!#REF!</definedName>
    <definedName name="hh" localSheetId="24" hidden="1">[8]SBプラ鉢!#REF!</definedName>
    <definedName name="hh" localSheetId="25" hidden="1">[8]SBプラ鉢!#REF!</definedName>
    <definedName name="hh" localSheetId="26" hidden="1">[8]SBプラ鉢!#REF!</definedName>
    <definedName name="hh" localSheetId="27" hidden="1">[8]SBプラ鉢!#REF!</definedName>
    <definedName name="hh" localSheetId="28" hidden="1">[8]SBプラ鉢!#REF!</definedName>
    <definedName name="hh" localSheetId="29" hidden="1">[8]SBプラ鉢!#REF!</definedName>
    <definedName name="hh" hidden="1">[8]SBプラ鉢!#REF!</definedName>
    <definedName name="i" localSheetId="1" hidden="1">[7]RD9501V!#REF!</definedName>
    <definedName name="i" localSheetId="2" hidden="1">[7]RD9501V!#REF!</definedName>
    <definedName name="i" localSheetId="3" hidden="1">[7]RD9501V!#REF!</definedName>
    <definedName name="i" localSheetId="4" hidden="1">[7]RD9501V!#REF!</definedName>
    <definedName name="i" localSheetId="5" hidden="1">[7]RD9501V!#REF!</definedName>
    <definedName name="i" localSheetId="6" hidden="1">[7]RD9501V!#REF!</definedName>
    <definedName name="i" localSheetId="7" hidden="1">[7]RD9501V!#REF!</definedName>
    <definedName name="i" localSheetId="8" hidden="1">[7]RD9501V!#REF!</definedName>
    <definedName name="i" localSheetId="9" hidden="1">[7]RD9501V!#REF!</definedName>
    <definedName name="i" localSheetId="10" hidden="1">[7]RD9501V!#REF!</definedName>
    <definedName name="i" localSheetId="11" hidden="1">[7]RD9501V!#REF!</definedName>
    <definedName name="i" localSheetId="12" hidden="1">[7]RD9501V!#REF!</definedName>
    <definedName name="i" localSheetId="13" hidden="1">[7]RD9501V!#REF!</definedName>
    <definedName name="i" localSheetId="14" hidden="1">[7]RD9501V!#REF!</definedName>
    <definedName name="i" localSheetId="15" hidden="1">[7]RD9501V!#REF!</definedName>
    <definedName name="i" localSheetId="16" hidden="1">[7]RD9501V!#REF!</definedName>
    <definedName name="i" localSheetId="17" hidden="1">[7]RD9501V!#REF!</definedName>
    <definedName name="i" localSheetId="18" hidden="1">[7]RD9501V!#REF!</definedName>
    <definedName name="i" localSheetId="19" hidden="1">[7]RD9501V!#REF!</definedName>
    <definedName name="i" localSheetId="20" hidden="1">[7]RD9501V!#REF!</definedName>
    <definedName name="i" localSheetId="21" hidden="1">[7]RD9501V!#REF!</definedName>
    <definedName name="i" localSheetId="22" hidden="1">[7]RD9501V!#REF!</definedName>
    <definedName name="i" localSheetId="23" hidden="1">[7]RD9501V!#REF!</definedName>
    <definedName name="i" localSheetId="24" hidden="1">[7]RD9501V!#REF!</definedName>
    <definedName name="i" localSheetId="25" hidden="1">[7]RD9501V!#REF!</definedName>
    <definedName name="i" localSheetId="26" hidden="1">[7]RD9501V!#REF!</definedName>
    <definedName name="i" localSheetId="27" hidden="1">[7]RD9501V!#REF!</definedName>
    <definedName name="i" localSheetId="28" hidden="1">[7]RD9501V!#REF!</definedName>
    <definedName name="i" localSheetId="29" hidden="1">[7]RD9501V!#REF!</definedName>
    <definedName name="i" hidden="1">[7]RD9501V!#REF!</definedName>
    <definedName name="iiii" localSheetId="1" hidden="1">#REF!</definedName>
    <definedName name="iiii" localSheetId="2" hidden="1">#REF!</definedName>
    <definedName name="iiii" localSheetId="3" hidden="1">#REF!</definedName>
    <definedName name="iiii" localSheetId="4" hidden="1">#REF!</definedName>
    <definedName name="iiii" localSheetId="5" hidden="1">#REF!</definedName>
    <definedName name="iiii" localSheetId="6" hidden="1">#REF!</definedName>
    <definedName name="iiii" localSheetId="7" hidden="1">#REF!</definedName>
    <definedName name="iiii" localSheetId="8" hidden="1">#REF!</definedName>
    <definedName name="iiii" localSheetId="9" hidden="1">#REF!</definedName>
    <definedName name="iiii" localSheetId="10" hidden="1">#REF!</definedName>
    <definedName name="iiii" localSheetId="11" hidden="1">#REF!</definedName>
    <definedName name="iiii" localSheetId="12" hidden="1">#REF!</definedName>
    <definedName name="iiii" localSheetId="13" hidden="1">#REF!</definedName>
    <definedName name="iiii" localSheetId="14" hidden="1">#REF!</definedName>
    <definedName name="iiii" localSheetId="15" hidden="1">#REF!</definedName>
    <definedName name="iiii" localSheetId="16" hidden="1">#REF!</definedName>
    <definedName name="iiii" localSheetId="17" hidden="1">#REF!</definedName>
    <definedName name="iiii" localSheetId="18" hidden="1">#REF!</definedName>
    <definedName name="iiii" localSheetId="19" hidden="1">#REF!</definedName>
    <definedName name="iiii" localSheetId="20" hidden="1">#REF!</definedName>
    <definedName name="iiii" localSheetId="21" hidden="1">#REF!</definedName>
    <definedName name="iiii" localSheetId="22" hidden="1">#REF!</definedName>
    <definedName name="iiii" localSheetId="23" hidden="1">#REF!</definedName>
    <definedName name="iiii" localSheetId="24" hidden="1">#REF!</definedName>
    <definedName name="iiii" localSheetId="25" hidden="1">#REF!</definedName>
    <definedName name="iiii" localSheetId="26" hidden="1">#REF!</definedName>
    <definedName name="iiii" localSheetId="27" hidden="1">#REF!</definedName>
    <definedName name="iiii" localSheetId="28" hidden="1">#REF!</definedName>
    <definedName name="iiii" localSheetId="29" hidden="1">#REF!</definedName>
    <definedName name="iiii" hidden="1">#REF!</definedName>
    <definedName name="j" localSheetId="1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5" hidden="1">#REF!</definedName>
    <definedName name="j" localSheetId="6" hidden="1">#REF!</definedName>
    <definedName name="j" localSheetId="7" hidden="1">#REF!</definedName>
    <definedName name="j" localSheetId="8" hidden="1">#REF!</definedName>
    <definedName name="j" localSheetId="9" hidden="1">#REF!</definedName>
    <definedName name="j" localSheetId="10" hidden="1">#REF!</definedName>
    <definedName name="j" localSheetId="11" hidden="1">#REF!</definedName>
    <definedName name="j" localSheetId="12" hidden="1">#REF!</definedName>
    <definedName name="j" localSheetId="13" hidden="1">#REF!</definedName>
    <definedName name="j" localSheetId="14" hidden="1">#REF!</definedName>
    <definedName name="j" localSheetId="15" hidden="1">#REF!</definedName>
    <definedName name="j" localSheetId="16" hidden="1">#REF!</definedName>
    <definedName name="j" localSheetId="17" hidden="1">#REF!</definedName>
    <definedName name="j" localSheetId="18" hidden="1">#REF!</definedName>
    <definedName name="j" localSheetId="19" hidden="1">#REF!</definedName>
    <definedName name="j" localSheetId="20" hidden="1">#REF!</definedName>
    <definedName name="j" localSheetId="21" hidden="1">#REF!</definedName>
    <definedName name="j" localSheetId="22" hidden="1">#REF!</definedName>
    <definedName name="j" localSheetId="23" hidden="1">#REF!</definedName>
    <definedName name="j" localSheetId="24" hidden="1">#REF!</definedName>
    <definedName name="j" localSheetId="25" hidden="1">#REF!</definedName>
    <definedName name="j" localSheetId="26" hidden="1">#REF!</definedName>
    <definedName name="j" localSheetId="27" hidden="1">#REF!</definedName>
    <definedName name="j" localSheetId="28" hidden="1">#REF!</definedName>
    <definedName name="j" localSheetId="29" hidden="1">#REF!</definedName>
    <definedName name="j" hidden="1">#REF!</definedName>
    <definedName name="k" localSheetId="1" hidden="1">[7]RD9501V!#REF!</definedName>
    <definedName name="k" localSheetId="2" hidden="1">[7]RD9501V!#REF!</definedName>
    <definedName name="k" localSheetId="3" hidden="1">[7]RD9501V!#REF!</definedName>
    <definedName name="k" localSheetId="4" hidden="1">[7]RD9501V!#REF!</definedName>
    <definedName name="k" localSheetId="5" hidden="1">[7]RD9501V!#REF!</definedName>
    <definedName name="k" localSheetId="6" hidden="1">[7]RD9501V!#REF!</definedName>
    <definedName name="k" localSheetId="7" hidden="1">[7]RD9501V!#REF!</definedName>
    <definedName name="k" localSheetId="8" hidden="1">[7]RD9501V!#REF!</definedName>
    <definedName name="k" localSheetId="9" hidden="1">[7]RD9501V!#REF!</definedName>
    <definedName name="k" localSheetId="10" hidden="1">[7]RD9501V!#REF!</definedName>
    <definedName name="k" localSheetId="11" hidden="1">[7]RD9501V!#REF!</definedName>
    <definedName name="k" localSheetId="12" hidden="1">[7]RD9501V!#REF!</definedName>
    <definedName name="k" localSheetId="13" hidden="1">[7]RD9501V!#REF!</definedName>
    <definedName name="k" localSheetId="14" hidden="1">[7]RD9501V!#REF!</definedName>
    <definedName name="k" localSheetId="15" hidden="1">[7]RD9501V!#REF!</definedName>
    <definedName name="k" localSheetId="16" hidden="1">[7]RD9501V!#REF!</definedName>
    <definedName name="k" localSheetId="17" hidden="1">[7]RD9501V!#REF!</definedName>
    <definedName name="k" localSheetId="18" hidden="1">[7]RD9501V!#REF!</definedName>
    <definedName name="k" localSheetId="19" hidden="1">[7]RD9501V!#REF!</definedName>
    <definedName name="k" localSheetId="20" hidden="1">[7]RD9501V!#REF!</definedName>
    <definedName name="k" localSheetId="21" hidden="1">[7]RD9501V!#REF!</definedName>
    <definedName name="k" localSheetId="22" hidden="1">[7]RD9501V!#REF!</definedName>
    <definedName name="k" localSheetId="23" hidden="1">[7]RD9501V!#REF!</definedName>
    <definedName name="k" localSheetId="24" hidden="1">[7]RD9501V!#REF!</definedName>
    <definedName name="k" localSheetId="25" hidden="1">[7]RD9501V!#REF!</definedName>
    <definedName name="k" localSheetId="26" hidden="1">[7]RD9501V!#REF!</definedName>
    <definedName name="k" localSheetId="27" hidden="1">[7]RD9501V!#REF!</definedName>
    <definedName name="k" localSheetId="28" hidden="1">[7]RD9501V!#REF!</definedName>
    <definedName name="k" localSheetId="29" hidden="1">[7]RD9501V!#REF!</definedName>
    <definedName name="k" hidden="1">[7]RD9501V!#REF!</definedName>
    <definedName name="ｋｋ" localSheetId="1" hidden="1">'[9]5月'!#REF!</definedName>
    <definedName name="ｋｋ" localSheetId="2" hidden="1">'[9]5月'!#REF!</definedName>
    <definedName name="ｋｋ" localSheetId="3" hidden="1">'[9]5月'!#REF!</definedName>
    <definedName name="ｋｋ" localSheetId="4" hidden="1">'[9]5月'!#REF!</definedName>
    <definedName name="ｋｋ" localSheetId="5" hidden="1">'[9]5月'!#REF!</definedName>
    <definedName name="ｋｋ" localSheetId="6" hidden="1">'[9]5月'!#REF!</definedName>
    <definedName name="ｋｋ" localSheetId="7" hidden="1">'[9]5月'!#REF!</definedName>
    <definedName name="ｋｋ" localSheetId="8" hidden="1">'[9]5月'!#REF!</definedName>
    <definedName name="ｋｋ" localSheetId="9" hidden="1">'[9]5月'!#REF!</definedName>
    <definedName name="ｋｋ" localSheetId="10" hidden="1">'[9]5月'!#REF!</definedName>
    <definedName name="ｋｋ" localSheetId="11" hidden="1">'[9]5月'!#REF!</definedName>
    <definedName name="ｋｋ" localSheetId="12" hidden="1">'[9]5月'!#REF!</definedName>
    <definedName name="ｋｋ" localSheetId="13" hidden="1">'[9]5月'!#REF!</definedName>
    <definedName name="ｋｋ" localSheetId="14" hidden="1">'[9]5月'!#REF!</definedName>
    <definedName name="ｋｋ" localSheetId="15" hidden="1">'[9]5月'!#REF!</definedName>
    <definedName name="ｋｋ" localSheetId="16" hidden="1">'[9]5月'!#REF!</definedName>
    <definedName name="ｋｋ" localSheetId="17" hidden="1">'[9]5月'!#REF!</definedName>
    <definedName name="ｋｋ" localSheetId="18" hidden="1">'[9]5月'!#REF!</definedName>
    <definedName name="ｋｋ" localSheetId="19" hidden="1">'[9]5月'!#REF!</definedName>
    <definedName name="ｋｋ" localSheetId="20" hidden="1">'[9]5月'!#REF!</definedName>
    <definedName name="ｋｋ" localSheetId="21" hidden="1">'[9]5月'!#REF!</definedName>
    <definedName name="ｋｋ" localSheetId="22" hidden="1">'[9]5月'!#REF!</definedName>
    <definedName name="ｋｋ" localSheetId="23" hidden="1">'[9]5月'!#REF!</definedName>
    <definedName name="ｋｋ" localSheetId="24" hidden="1">'[9]5月'!#REF!</definedName>
    <definedName name="ｋｋ" localSheetId="25" hidden="1">'[9]5月'!#REF!</definedName>
    <definedName name="ｋｋ" localSheetId="26" hidden="1">'[9]5月'!#REF!</definedName>
    <definedName name="ｋｋ" localSheetId="27" hidden="1">'[9]5月'!#REF!</definedName>
    <definedName name="ｋｋ" localSheetId="28" hidden="1">'[9]5月'!#REF!</definedName>
    <definedName name="ｋｋ" localSheetId="29" hidden="1">'[9]5月'!#REF!</definedName>
    <definedName name="ｋｋ" hidden="1">'[9]5月'!#REF!</definedName>
    <definedName name="ko" localSheetId="1" hidden="1">#REF!</definedName>
    <definedName name="ko" localSheetId="2" hidden="1">#REF!</definedName>
    <definedName name="ko" localSheetId="3" hidden="1">#REF!</definedName>
    <definedName name="ko" localSheetId="4" hidden="1">#REF!</definedName>
    <definedName name="ko" localSheetId="5" hidden="1">#REF!</definedName>
    <definedName name="ko" localSheetId="6" hidden="1">#REF!</definedName>
    <definedName name="ko" localSheetId="7" hidden="1">#REF!</definedName>
    <definedName name="ko" localSheetId="8" hidden="1">#REF!</definedName>
    <definedName name="ko" localSheetId="9" hidden="1">#REF!</definedName>
    <definedName name="ko" localSheetId="10" hidden="1">#REF!</definedName>
    <definedName name="ko" localSheetId="11" hidden="1">#REF!</definedName>
    <definedName name="ko" localSheetId="12" hidden="1">#REF!</definedName>
    <definedName name="ko" localSheetId="13" hidden="1">#REF!</definedName>
    <definedName name="ko" localSheetId="14" hidden="1">#REF!</definedName>
    <definedName name="ko" localSheetId="15" hidden="1">#REF!</definedName>
    <definedName name="ko" localSheetId="16" hidden="1">#REF!</definedName>
    <definedName name="ko" localSheetId="17" hidden="1">#REF!</definedName>
    <definedName name="ko" localSheetId="18" hidden="1">#REF!</definedName>
    <definedName name="ko" localSheetId="19" hidden="1">#REF!</definedName>
    <definedName name="ko" localSheetId="20" hidden="1">#REF!</definedName>
    <definedName name="ko" localSheetId="21" hidden="1">#REF!</definedName>
    <definedName name="ko" localSheetId="22" hidden="1">#REF!</definedName>
    <definedName name="ko" localSheetId="23" hidden="1">#REF!</definedName>
    <definedName name="ko" localSheetId="24" hidden="1">#REF!</definedName>
    <definedName name="ko" localSheetId="25" hidden="1">#REF!</definedName>
    <definedName name="ko" localSheetId="26" hidden="1">#REF!</definedName>
    <definedName name="ko" localSheetId="27" hidden="1">#REF!</definedName>
    <definedName name="ko" localSheetId="28" hidden="1">#REF!</definedName>
    <definedName name="ko" localSheetId="29" hidden="1">#REF!</definedName>
    <definedName name="ko" hidden="1">#REF!</definedName>
    <definedName name="ｍｍ" localSheetId="1" hidden="1">#REF!</definedName>
    <definedName name="ｍｍ" localSheetId="2" hidden="1">#REF!</definedName>
    <definedName name="ｍｍ" localSheetId="3" hidden="1">#REF!</definedName>
    <definedName name="ｍｍ" localSheetId="4" hidden="1">#REF!</definedName>
    <definedName name="ｍｍ" localSheetId="5" hidden="1">#REF!</definedName>
    <definedName name="ｍｍ" localSheetId="6" hidden="1">#REF!</definedName>
    <definedName name="ｍｍ" localSheetId="7" hidden="1">#REF!</definedName>
    <definedName name="ｍｍ" localSheetId="8" hidden="1">#REF!</definedName>
    <definedName name="ｍｍ" localSheetId="9" hidden="1">#REF!</definedName>
    <definedName name="ｍｍ" localSheetId="10" hidden="1">#REF!</definedName>
    <definedName name="ｍｍ" localSheetId="11" hidden="1">#REF!</definedName>
    <definedName name="ｍｍ" localSheetId="12" hidden="1">#REF!</definedName>
    <definedName name="ｍｍ" localSheetId="13" hidden="1">#REF!</definedName>
    <definedName name="ｍｍ" localSheetId="14" hidden="1">#REF!</definedName>
    <definedName name="ｍｍ" localSheetId="15" hidden="1">#REF!</definedName>
    <definedName name="ｍｍ" localSheetId="16" hidden="1">#REF!</definedName>
    <definedName name="ｍｍ" localSheetId="17" hidden="1">#REF!</definedName>
    <definedName name="ｍｍ" localSheetId="18" hidden="1">#REF!</definedName>
    <definedName name="ｍｍ" localSheetId="19" hidden="1">#REF!</definedName>
    <definedName name="ｍｍ" localSheetId="20" hidden="1">#REF!</definedName>
    <definedName name="ｍｍ" localSheetId="21" hidden="1">#REF!</definedName>
    <definedName name="ｍｍ" localSheetId="22" hidden="1">#REF!</definedName>
    <definedName name="ｍｍ" localSheetId="23" hidden="1">#REF!</definedName>
    <definedName name="ｍｍ" localSheetId="24" hidden="1">#REF!</definedName>
    <definedName name="ｍｍ" localSheetId="25" hidden="1">#REF!</definedName>
    <definedName name="ｍｍ" localSheetId="26" hidden="1">#REF!</definedName>
    <definedName name="ｍｍ" localSheetId="27" hidden="1">#REF!</definedName>
    <definedName name="ｍｍ" localSheetId="28" hidden="1">#REF!</definedName>
    <definedName name="ｍｍ" localSheetId="29" hidden="1">#REF!</definedName>
    <definedName name="ｍｍ" hidden="1">#REF!</definedName>
    <definedName name="mono" localSheetId="1" hidden="1">#REF!</definedName>
    <definedName name="mono" localSheetId="2" hidden="1">#REF!</definedName>
    <definedName name="mono" localSheetId="3" hidden="1">#REF!</definedName>
    <definedName name="mono" localSheetId="4" hidden="1">#REF!</definedName>
    <definedName name="mono" localSheetId="5" hidden="1">#REF!</definedName>
    <definedName name="mono" localSheetId="6" hidden="1">#REF!</definedName>
    <definedName name="mono" localSheetId="7" hidden="1">#REF!</definedName>
    <definedName name="mono" localSheetId="8" hidden="1">#REF!</definedName>
    <definedName name="mono" localSheetId="9" hidden="1">#REF!</definedName>
    <definedName name="mono" localSheetId="10" hidden="1">#REF!</definedName>
    <definedName name="mono" localSheetId="11" hidden="1">#REF!</definedName>
    <definedName name="mono" localSheetId="12" hidden="1">#REF!</definedName>
    <definedName name="mono" localSheetId="13" hidden="1">#REF!</definedName>
    <definedName name="mono" localSheetId="14" hidden="1">#REF!</definedName>
    <definedName name="mono" localSheetId="15" hidden="1">#REF!</definedName>
    <definedName name="mono" localSheetId="16" hidden="1">#REF!</definedName>
    <definedName name="mono" localSheetId="17" hidden="1">#REF!</definedName>
    <definedName name="mono" localSheetId="18" hidden="1">#REF!</definedName>
    <definedName name="mono" localSheetId="19" hidden="1">#REF!</definedName>
    <definedName name="mono" localSheetId="20" hidden="1">#REF!</definedName>
    <definedName name="mono" localSheetId="21" hidden="1">#REF!</definedName>
    <definedName name="mono" localSheetId="22" hidden="1">#REF!</definedName>
    <definedName name="mono" localSheetId="23" hidden="1">#REF!</definedName>
    <definedName name="mono" localSheetId="24" hidden="1">#REF!</definedName>
    <definedName name="mono" localSheetId="25" hidden="1">#REF!</definedName>
    <definedName name="mono" localSheetId="26" hidden="1">#REF!</definedName>
    <definedName name="mono" localSheetId="27" hidden="1">#REF!</definedName>
    <definedName name="mono" localSheetId="28" hidden="1">#REF!</definedName>
    <definedName name="mono" localSheetId="29" hidden="1">#REF!</definedName>
    <definedName name="mono" hidden="1">#REF!</definedName>
    <definedName name="nhj" localSheetId="1" hidden="1">[8]SBプラ鉢!#REF!</definedName>
    <definedName name="nhj" localSheetId="2" hidden="1">[8]SBプラ鉢!#REF!</definedName>
    <definedName name="nhj" localSheetId="3" hidden="1">[8]SBプラ鉢!#REF!</definedName>
    <definedName name="nhj" localSheetId="4" hidden="1">[8]SBプラ鉢!#REF!</definedName>
    <definedName name="nhj" localSheetId="5" hidden="1">[8]SBプラ鉢!#REF!</definedName>
    <definedName name="nhj" localSheetId="6" hidden="1">[8]SBプラ鉢!#REF!</definedName>
    <definedName name="nhj" localSheetId="7" hidden="1">[8]SBプラ鉢!#REF!</definedName>
    <definedName name="nhj" localSheetId="8" hidden="1">[8]SBプラ鉢!#REF!</definedName>
    <definedName name="nhj" localSheetId="9" hidden="1">[8]SBプラ鉢!#REF!</definedName>
    <definedName name="nhj" localSheetId="10" hidden="1">[8]SBプラ鉢!#REF!</definedName>
    <definedName name="nhj" localSheetId="11" hidden="1">[8]SBプラ鉢!#REF!</definedName>
    <definedName name="nhj" localSheetId="12" hidden="1">[8]SBプラ鉢!#REF!</definedName>
    <definedName name="nhj" localSheetId="13" hidden="1">[8]SBプラ鉢!#REF!</definedName>
    <definedName name="nhj" localSheetId="14" hidden="1">[8]SBプラ鉢!#REF!</definedName>
    <definedName name="nhj" localSheetId="15" hidden="1">[8]SBプラ鉢!#REF!</definedName>
    <definedName name="nhj" localSheetId="16" hidden="1">[8]SBプラ鉢!#REF!</definedName>
    <definedName name="nhj" localSheetId="17" hidden="1">[8]SBプラ鉢!#REF!</definedName>
    <definedName name="nhj" localSheetId="18" hidden="1">[8]SBプラ鉢!#REF!</definedName>
    <definedName name="nhj" localSheetId="19" hidden="1">[8]SBプラ鉢!#REF!</definedName>
    <definedName name="nhj" localSheetId="20" hidden="1">[8]SBプラ鉢!#REF!</definedName>
    <definedName name="nhj" localSheetId="21" hidden="1">[8]SBプラ鉢!#REF!</definedName>
    <definedName name="nhj" localSheetId="22" hidden="1">[8]SBプラ鉢!#REF!</definedName>
    <definedName name="nhj" localSheetId="23" hidden="1">[8]SBプラ鉢!#REF!</definedName>
    <definedName name="nhj" localSheetId="24" hidden="1">[8]SBプラ鉢!#REF!</definedName>
    <definedName name="nhj" localSheetId="25" hidden="1">[8]SBプラ鉢!#REF!</definedName>
    <definedName name="nhj" localSheetId="26" hidden="1">[8]SBプラ鉢!#REF!</definedName>
    <definedName name="nhj" localSheetId="27" hidden="1">[8]SBプラ鉢!#REF!</definedName>
    <definedName name="nhj" localSheetId="28" hidden="1">[8]SBプラ鉢!#REF!</definedName>
    <definedName name="nhj" localSheetId="29" hidden="1">[8]SBプラ鉢!#REF!</definedName>
    <definedName name="nhj" hidden="1">[8]SBプラ鉢!#REF!</definedName>
    <definedName name="nn" localSheetId="1" hidden="1">[6]RD9501V!#REF!</definedName>
    <definedName name="nn" localSheetId="2" hidden="1">[6]RD9501V!#REF!</definedName>
    <definedName name="nn" localSheetId="3" hidden="1">[6]RD9501V!#REF!</definedName>
    <definedName name="nn" localSheetId="4" hidden="1">[6]RD9501V!#REF!</definedName>
    <definedName name="nn" localSheetId="5" hidden="1">[6]RD9501V!#REF!</definedName>
    <definedName name="nn" localSheetId="6" hidden="1">[6]RD9501V!#REF!</definedName>
    <definedName name="nn" localSheetId="7" hidden="1">[6]RD9501V!#REF!</definedName>
    <definedName name="nn" localSheetId="8" hidden="1">[6]RD9501V!#REF!</definedName>
    <definedName name="nn" localSheetId="9" hidden="1">[6]RD9501V!#REF!</definedName>
    <definedName name="nn" localSheetId="10" hidden="1">[6]RD9501V!#REF!</definedName>
    <definedName name="nn" localSheetId="11" hidden="1">[6]RD9501V!#REF!</definedName>
    <definedName name="nn" localSheetId="12" hidden="1">[6]RD9501V!#REF!</definedName>
    <definedName name="nn" localSheetId="13" hidden="1">[6]RD9501V!#REF!</definedName>
    <definedName name="nn" localSheetId="14" hidden="1">[6]RD9501V!#REF!</definedName>
    <definedName name="nn" localSheetId="15" hidden="1">[6]RD9501V!#REF!</definedName>
    <definedName name="nn" localSheetId="16" hidden="1">[6]RD9501V!#REF!</definedName>
    <definedName name="nn" localSheetId="17" hidden="1">[6]RD9501V!#REF!</definedName>
    <definedName name="nn" localSheetId="18" hidden="1">[6]RD9501V!#REF!</definedName>
    <definedName name="nn" localSheetId="19" hidden="1">[6]RD9501V!#REF!</definedName>
    <definedName name="nn" localSheetId="20" hidden="1">[6]RD9501V!#REF!</definedName>
    <definedName name="nn" localSheetId="21" hidden="1">[6]RD9501V!#REF!</definedName>
    <definedName name="nn" localSheetId="22" hidden="1">[6]RD9501V!#REF!</definedName>
    <definedName name="nn" localSheetId="23" hidden="1">[6]RD9501V!#REF!</definedName>
    <definedName name="nn" localSheetId="24" hidden="1">[6]RD9501V!#REF!</definedName>
    <definedName name="nn" localSheetId="25" hidden="1">[6]RD9501V!#REF!</definedName>
    <definedName name="nn" localSheetId="26" hidden="1">[6]RD9501V!#REF!</definedName>
    <definedName name="nn" localSheetId="27" hidden="1">[6]RD9501V!#REF!</definedName>
    <definedName name="nn" localSheetId="28" hidden="1">[6]RD9501V!#REF!</definedName>
    <definedName name="nn" localSheetId="29" hidden="1">[6]RD9501V!#REF!</definedName>
    <definedName name="nn" hidden="1">[6]RD9501V!#REF!</definedName>
    <definedName name="_xlnm.Print_Area" localSheetId="0">'311'!$A$1:$AY$42</definedName>
    <definedName name="_xlnm.Print_Area" localSheetId="1">'312-1'!$A$1:$AY$22</definedName>
    <definedName name="_xlnm.Print_Area" localSheetId="2">'312-2'!$A$1:$AY$21</definedName>
    <definedName name="_xlnm.Print_Area" localSheetId="3">'312-3'!$A$1:$AY$21</definedName>
    <definedName name="_xlnm.Print_Area" localSheetId="4">'313'!$A$1:$AY$22</definedName>
    <definedName name="_xlnm.Print_Area" localSheetId="5">'314'!$A$1:$AY$21</definedName>
    <definedName name="_xlnm.Print_Area" localSheetId="6">'315-1'!$A$1:$AY$22</definedName>
    <definedName name="_xlnm.Print_Area" localSheetId="7">'315-2'!$A$1:$AY$21</definedName>
    <definedName name="_xlnm.Print_Area" localSheetId="8">'315-3'!$A$1:$AY$23</definedName>
    <definedName name="_xlnm.Print_Area" localSheetId="9">'315-4'!$A$1:$AY$24</definedName>
    <definedName name="_xlnm.Print_Area" localSheetId="11">'315-6'!$A$1:$AY$23</definedName>
    <definedName name="_xlnm.Print_Area" localSheetId="12">'316'!$A$1:$AY$23</definedName>
    <definedName name="_xlnm.Print_Area" localSheetId="13">'317-1'!$A$1:$AY$22</definedName>
    <definedName name="_xlnm.Print_Area" localSheetId="14">'317-2'!$A$1:$AY$21</definedName>
    <definedName name="_xlnm.Print_Area" localSheetId="15">'318'!$A$1:$AY$21</definedName>
    <definedName name="_xlnm.Print_Area" localSheetId="16">'319'!$A$1:$AY$21</definedName>
    <definedName name="_xlnm.Print_Area" localSheetId="17">'322-1'!$A$1:$AY$25</definedName>
    <definedName name="_xlnm.Print_Area" localSheetId="18">'322-2'!$A$1:$AY$25</definedName>
    <definedName name="_xlnm.Print_Area" localSheetId="19">'322-3'!$A$1:$AY$21</definedName>
    <definedName name="_xlnm.Print_Area" localSheetId="20">'322-4'!$A$1:$AY$23</definedName>
    <definedName name="_xlnm.Print_Area" localSheetId="21">'322-5'!$A$1:$AY$22</definedName>
    <definedName name="_xlnm.Print_Area" localSheetId="22">'322-6'!$A$1:$AY$23</definedName>
    <definedName name="_xlnm.Print_Area" localSheetId="23">'322-7'!$A$1:$AY$22</definedName>
    <definedName name="_xlnm.Print_Area" localSheetId="24">'322-8'!$A$1:$AY$22</definedName>
    <definedName name="_xlnm.Print_Area" localSheetId="25">'322-9'!$A$1:$AY$21</definedName>
    <definedName name="_xlnm.Print_Area" localSheetId="26">'323-1'!$A$1:$AY$22</definedName>
    <definedName name="_xlnm.Print_Area" localSheetId="27">'323-2'!$A$1:$AY$21</definedName>
    <definedName name="_xlnm.Print_Area" localSheetId="28">'324'!$A$1:$AY$22</definedName>
    <definedName name="qw" localSheetId="1" hidden="1">#REF!</definedName>
    <definedName name="qw" localSheetId="2" hidden="1">#REF!</definedName>
    <definedName name="qw" localSheetId="3" hidden="1">#REF!</definedName>
    <definedName name="qw" localSheetId="4" hidden="1">#REF!</definedName>
    <definedName name="qw" localSheetId="5" hidden="1">#REF!</definedName>
    <definedName name="qw" localSheetId="6" hidden="1">#REF!</definedName>
    <definedName name="qw" localSheetId="7" hidden="1">#REF!</definedName>
    <definedName name="qw" localSheetId="8" hidden="1">#REF!</definedName>
    <definedName name="qw" localSheetId="9" hidden="1">#REF!</definedName>
    <definedName name="qw" localSheetId="10" hidden="1">#REF!</definedName>
    <definedName name="qw" localSheetId="11" hidden="1">#REF!</definedName>
    <definedName name="qw" localSheetId="12" hidden="1">#REF!</definedName>
    <definedName name="qw" localSheetId="13" hidden="1">#REF!</definedName>
    <definedName name="qw" localSheetId="14" hidden="1">#REF!</definedName>
    <definedName name="qw" localSheetId="15" hidden="1">#REF!</definedName>
    <definedName name="qw" localSheetId="16" hidden="1">#REF!</definedName>
    <definedName name="qw" localSheetId="17" hidden="1">#REF!</definedName>
    <definedName name="qw" localSheetId="18" hidden="1">#REF!</definedName>
    <definedName name="qw" localSheetId="19" hidden="1">#REF!</definedName>
    <definedName name="qw" localSheetId="20" hidden="1">#REF!</definedName>
    <definedName name="qw" localSheetId="21" hidden="1">#REF!</definedName>
    <definedName name="qw" localSheetId="22" hidden="1">#REF!</definedName>
    <definedName name="qw" localSheetId="23" hidden="1">#REF!</definedName>
    <definedName name="qw" localSheetId="24" hidden="1">#REF!</definedName>
    <definedName name="qw" localSheetId="25" hidden="1">#REF!</definedName>
    <definedName name="qw" localSheetId="26" hidden="1">#REF!</definedName>
    <definedName name="qw" localSheetId="27" hidden="1">#REF!</definedName>
    <definedName name="qw" localSheetId="28" hidden="1">#REF!</definedName>
    <definedName name="qw" localSheetId="29" hidden="1">#REF!</definedName>
    <definedName name="qw" hidden="1">#REF!</definedName>
    <definedName name="rytf" localSheetId="1" hidden="1">#REF!</definedName>
    <definedName name="rytf" localSheetId="2" hidden="1">#REF!</definedName>
    <definedName name="rytf" localSheetId="3" hidden="1">#REF!</definedName>
    <definedName name="rytf" localSheetId="4" hidden="1">#REF!</definedName>
    <definedName name="rytf" localSheetId="5" hidden="1">#REF!</definedName>
    <definedName name="rytf" localSheetId="6" hidden="1">#REF!</definedName>
    <definedName name="rytf" localSheetId="7" hidden="1">#REF!</definedName>
    <definedName name="rytf" localSheetId="8" hidden="1">#REF!</definedName>
    <definedName name="rytf" localSheetId="9" hidden="1">#REF!</definedName>
    <definedName name="rytf" localSheetId="10" hidden="1">#REF!</definedName>
    <definedName name="rytf" localSheetId="11" hidden="1">#REF!</definedName>
    <definedName name="rytf" localSheetId="12" hidden="1">#REF!</definedName>
    <definedName name="rytf" localSheetId="13" hidden="1">#REF!</definedName>
    <definedName name="rytf" localSheetId="14" hidden="1">#REF!</definedName>
    <definedName name="rytf" localSheetId="15" hidden="1">#REF!</definedName>
    <definedName name="rytf" localSheetId="16" hidden="1">#REF!</definedName>
    <definedName name="rytf" localSheetId="17" hidden="1">#REF!</definedName>
    <definedName name="rytf" localSheetId="18" hidden="1">#REF!</definedName>
    <definedName name="rytf" localSheetId="19" hidden="1">#REF!</definedName>
    <definedName name="rytf" localSheetId="20" hidden="1">#REF!</definedName>
    <definedName name="rytf" localSheetId="21" hidden="1">#REF!</definedName>
    <definedName name="rytf" localSheetId="22" hidden="1">#REF!</definedName>
    <definedName name="rytf" localSheetId="23" hidden="1">#REF!</definedName>
    <definedName name="rytf" localSheetId="24" hidden="1">#REF!</definedName>
    <definedName name="rytf" localSheetId="25" hidden="1">#REF!</definedName>
    <definedName name="rytf" localSheetId="26" hidden="1">#REF!</definedName>
    <definedName name="rytf" localSheetId="27" hidden="1">#REF!</definedName>
    <definedName name="rytf" localSheetId="28" hidden="1">#REF!</definedName>
    <definedName name="rytf" localSheetId="29" hidden="1">#REF!</definedName>
    <definedName name="rytf" hidden="1">#REF!</definedName>
    <definedName name="rytu" localSheetId="1" hidden="1">#REF!</definedName>
    <definedName name="rytu" localSheetId="2" hidden="1">#REF!</definedName>
    <definedName name="rytu" localSheetId="3" hidden="1">#REF!</definedName>
    <definedName name="rytu" localSheetId="4" hidden="1">#REF!</definedName>
    <definedName name="rytu" localSheetId="5" hidden="1">#REF!</definedName>
    <definedName name="rytu" localSheetId="6" hidden="1">#REF!</definedName>
    <definedName name="rytu" localSheetId="7" hidden="1">#REF!</definedName>
    <definedName name="rytu" localSheetId="8" hidden="1">#REF!</definedName>
    <definedName name="rytu" localSheetId="9" hidden="1">#REF!</definedName>
    <definedName name="rytu" localSheetId="10" hidden="1">#REF!</definedName>
    <definedName name="rytu" localSheetId="11" hidden="1">#REF!</definedName>
    <definedName name="rytu" localSheetId="12" hidden="1">#REF!</definedName>
    <definedName name="rytu" localSheetId="13" hidden="1">#REF!</definedName>
    <definedName name="rytu" localSheetId="14" hidden="1">#REF!</definedName>
    <definedName name="rytu" localSheetId="15" hidden="1">#REF!</definedName>
    <definedName name="rytu" localSheetId="16" hidden="1">#REF!</definedName>
    <definedName name="rytu" localSheetId="17" hidden="1">#REF!</definedName>
    <definedName name="rytu" localSheetId="18" hidden="1">#REF!</definedName>
    <definedName name="rytu" localSheetId="19" hidden="1">#REF!</definedName>
    <definedName name="rytu" localSheetId="20" hidden="1">#REF!</definedName>
    <definedName name="rytu" localSheetId="21" hidden="1">#REF!</definedName>
    <definedName name="rytu" localSheetId="22" hidden="1">#REF!</definedName>
    <definedName name="rytu" localSheetId="23" hidden="1">#REF!</definedName>
    <definedName name="rytu" localSheetId="24" hidden="1">#REF!</definedName>
    <definedName name="rytu" localSheetId="25" hidden="1">#REF!</definedName>
    <definedName name="rytu" localSheetId="26" hidden="1">#REF!</definedName>
    <definedName name="rytu" localSheetId="27" hidden="1">#REF!</definedName>
    <definedName name="rytu" localSheetId="28" hidden="1">#REF!</definedName>
    <definedName name="rytu" localSheetId="29" hidden="1">#REF!</definedName>
    <definedName name="rytu" hidden="1">#REF!</definedName>
    <definedName name="SAPBEXdnldView" hidden="1">"6VJBV8MA63D90WOHXHEU9V57V"</definedName>
    <definedName name="SAPBEXsysID" hidden="1">"BWP"</definedName>
    <definedName name="sd" localSheetId="1" hidden="1">#REF!</definedName>
    <definedName name="sd" localSheetId="2" hidden="1">#REF!</definedName>
    <definedName name="sd" localSheetId="3" hidden="1">#REF!</definedName>
    <definedName name="sd" localSheetId="4" hidden="1">#REF!</definedName>
    <definedName name="sd" localSheetId="5" hidden="1">#REF!</definedName>
    <definedName name="sd" localSheetId="6" hidden="1">#REF!</definedName>
    <definedName name="sd" localSheetId="7" hidden="1">#REF!</definedName>
    <definedName name="sd" localSheetId="8" hidden="1">#REF!</definedName>
    <definedName name="sd" localSheetId="9" hidden="1">#REF!</definedName>
    <definedName name="sd" localSheetId="10" hidden="1">#REF!</definedName>
    <definedName name="sd" localSheetId="11" hidden="1">#REF!</definedName>
    <definedName name="sd" localSheetId="12" hidden="1">#REF!</definedName>
    <definedName name="sd" localSheetId="13" hidden="1">#REF!</definedName>
    <definedName name="sd" localSheetId="14" hidden="1">#REF!</definedName>
    <definedName name="sd" localSheetId="15" hidden="1">#REF!</definedName>
    <definedName name="sd" localSheetId="16" hidden="1">#REF!</definedName>
    <definedName name="sd" localSheetId="17" hidden="1">#REF!</definedName>
    <definedName name="sd" localSheetId="18" hidden="1">#REF!</definedName>
    <definedName name="sd" localSheetId="19" hidden="1">#REF!</definedName>
    <definedName name="sd" localSheetId="20" hidden="1">#REF!</definedName>
    <definedName name="sd" localSheetId="21" hidden="1">#REF!</definedName>
    <definedName name="sd" localSheetId="22" hidden="1">#REF!</definedName>
    <definedName name="sd" localSheetId="23" hidden="1">#REF!</definedName>
    <definedName name="sd" localSheetId="24" hidden="1">#REF!</definedName>
    <definedName name="sd" localSheetId="25" hidden="1">#REF!</definedName>
    <definedName name="sd" localSheetId="26" hidden="1">#REF!</definedName>
    <definedName name="sd" localSheetId="27" hidden="1">#REF!</definedName>
    <definedName name="sd" localSheetId="28" hidden="1">#REF!</definedName>
    <definedName name="sd" localSheetId="29" hidden="1">#REF!</definedName>
    <definedName name="sd" hidden="1">#REF!</definedName>
    <definedName name="sdrtud" localSheetId="1" hidden="1">[6]RD9501V!#REF!</definedName>
    <definedName name="sdrtud" localSheetId="2" hidden="1">[6]RD9501V!#REF!</definedName>
    <definedName name="sdrtud" localSheetId="3" hidden="1">[6]RD9501V!#REF!</definedName>
    <definedName name="sdrtud" localSheetId="4" hidden="1">[6]RD9501V!#REF!</definedName>
    <definedName name="sdrtud" localSheetId="5" hidden="1">[6]RD9501V!#REF!</definedName>
    <definedName name="sdrtud" localSheetId="6" hidden="1">[6]RD9501V!#REF!</definedName>
    <definedName name="sdrtud" localSheetId="7" hidden="1">[6]RD9501V!#REF!</definedName>
    <definedName name="sdrtud" localSheetId="8" hidden="1">[6]RD9501V!#REF!</definedName>
    <definedName name="sdrtud" localSheetId="9" hidden="1">[6]RD9501V!#REF!</definedName>
    <definedName name="sdrtud" localSheetId="10" hidden="1">[6]RD9501V!#REF!</definedName>
    <definedName name="sdrtud" localSheetId="11" hidden="1">[6]RD9501V!#REF!</definedName>
    <definedName name="sdrtud" localSheetId="12" hidden="1">[6]RD9501V!#REF!</definedName>
    <definedName name="sdrtud" localSheetId="13" hidden="1">[6]RD9501V!#REF!</definedName>
    <definedName name="sdrtud" localSheetId="14" hidden="1">[6]RD9501V!#REF!</definedName>
    <definedName name="sdrtud" localSheetId="15" hidden="1">[6]RD9501V!#REF!</definedName>
    <definedName name="sdrtud" localSheetId="16" hidden="1">[6]RD9501V!#REF!</definedName>
    <definedName name="sdrtud" localSheetId="17" hidden="1">[6]RD9501V!#REF!</definedName>
    <definedName name="sdrtud" localSheetId="18" hidden="1">[6]RD9501V!#REF!</definedName>
    <definedName name="sdrtud" localSheetId="19" hidden="1">[6]RD9501V!#REF!</definedName>
    <definedName name="sdrtud" localSheetId="20" hidden="1">[6]RD9501V!#REF!</definedName>
    <definedName name="sdrtud" localSheetId="21" hidden="1">[6]RD9501V!#REF!</definedName>
    <definedName name="sdrtud" localSheetId="22" hidden="1">[6]RD9501V!#REF!</definedName>
    <definedName name="sdrtud" localSheetId="23" hidden="1">[6]RD9501V!#REF!</definedName>
    <definedName name="sdrtud" localSheetId="24" hidden="1">[6]RD9501V!#REF!</definedName>
    <definedName name="sdrtud" localSheetId="25" hidden="1">[6]RD9501V!#REF!</definedName>
    <definedName name="sdrtud" localSheetId="26" hidden="1">[6]RD9501V!#REF!</definedName>
    <definedName name="sdrtud" localSheetId="27" hidden="1">[6]RD9501V!#REF!</definedName>
    <definedName name="sdrtud" localSheetId="28" hidden="1">[6]RD9501V!#REF!</definedName>
    <definedName name="sdrtud" localSheetId="29" hidden="1">[6]RD9501V!#REF!</definedName>
    <definedName name="sdrtud" hidden="1">[6]RD9501V!#REF!</definedName>
    <definedName name="sdtfs" localSheetId="1" hidden="1">[6]RD9501V!#REF!</definedName>
    <definedName name="sdtfs" localSheetId="2" hidden="1">[6]RD9501V!#REF!</definedName>
    <definedName name="sdtfs" localSheetId="3" hidden="1">[6]RD9501V!#REF!</definedName>
    <definedName name="sdtfs" localSheetId="4" hidden="1">[6]RD9501V!#REF!</definedName>
    <definedName name="sdtfs" localSheetId="5" hidden="1">[6]RD9501V!#REF!</definedName>
    <definedName name="sdtfs" localSheetId="6" hidden="1">[6]RD9501V!#REF!</definedName>
    <definedName name="sdtfs" localSheetId="7" hidden="1">[6]RD9501V!#REF!</definedName>
    <definedName name="sdtfs" localSheetId="8" hidden="1">[6]RD9501V!#REF!</definedName>
    <definedName name="sdtfs" localSheetId="9" hidden="1">[6]RD9501V!#REF!</definedName>
    <definedName name="sdtfs" localSheetId="10" hidden="1">[6]RD9501V!#REF!</definedName>
    <definedName name="sdtfs" localSheetId="11" hidden="1">[6]RD9501V!#REF!</definedName>
    <definedName name="sdtfs" localSheetId="12" hidden="1">[6]RD9501V!#REF!</definedName>
    <definedName name="sdtfs" localSheetId="13" hidden="1">[6]RD9501V!#REF!</definedName>
    <definedName name="sdtfs" localSheetId="14" hidden="1">[6]RD9501V!#REF!</definedName>
    <definedName name="sdtfs" localSheetId="15" hidden="1">[6]RD9501V!#REF!</definedName>
    <definedName name="sdtfs" localSheetId="16" hidden="1">[6]RD9501V!#REF!</definedName>
    <definedName name="sdtfs" localSheetId="17" hidden="1">[6]RD9501V!#REF!</definedName>
    <definedName name="sdtfs" localSheetId="18" hidden="1">[6]RD9501V!#REF!</definedName>
    <definedName name="sdtfs" localSheetId="19" hidden="1">[6]RD9501V!#REF!</definedName>
    <definedName name="sdtfs" localSheetId="20" hidden="1">[6]RD9501V!#REF!</definedName>
    <definedName name="sdtfs" localSheetId="21" hidden="1">[6]RD9501V!#REF!</definedName>
    <definedName name="sdtfs" localSheetId="22" hidden="1">[6]RD9501V!#REF!</definedName>
    <definedName name="sdtfs" localSheetId="23" hidden="1">[6]RD9501V!#REF!</definedName>
    <definedName name="sdtfs" localSheetId="24" hidden="1">[6]RD9501V!#REF!</definedName>
    <definedName name="sdtfs" localSheetId="25" hidden="1">[6]RD9501V!#REF!</definedName>
    <definedName name="sdtfs" localSheetId="26" hidden="1">[6]RD9501V!#REF!</definedName>
    <definedName name="sdtfs" localSheetId="27" hidden="1">[6]RD9501V!#REF!</definedName>
    <definedName name="sdtfs" localSheetId="28" hidden="1">[6]RD9501V!#REF!</definedName>
    <definedName name="sdtfs" localSheetId="29" hidden="1">[6]RD9501V!#REF!</definedName>
    <definedName name="sdtfs" hidden="1">[6]RD9501V!#REF!</definedName>
    <definedName name="sencount" hidden="1">1</definedName>
    <definedName name="tuiot" localSheetId="1" hidden="1">#REF!</definedName>
    <definedName name="tuiot" localSheetId="2" hidden="1">#REF!</definedName>
    <definedName name="tuiot" localSheetId="3" hidden="1">#REF!</definedName>
    <definedName name="tuiot" localSheetId="4" hidden="1">#REF!</definedName>
    <definedName name="tuiot" localSheetId="5" hidden="1">#REF!</definedName>
    <definedName name="tuiot" localSheetId="6" hidden="1">#REF!</definedName>
    <definedName name="tuiot" localSheetId="7" hidden="1">#REF!</definedName>
    <definedName name="tuiot" localSheetId="8" hidden="1">#REF!</definedName>
    <definedName name="tuiot" localSheetId="9" hidden="1">#REF!</definedName>
    <definedName name="tuiot" localSheetId="10" hidden="1">#REF!</definedName>
    <definedName name="tuiot" localSheetId="11" hidden="1">#REF!</definedName>
    <definedName name="tuiot" localSheetId="12" hidden="1">#REF!</definedName>
    <definedName name="tuiot" localSheetId="13" hidden="1">#REF!</definedName>
    <definedName name="tuiot" localSheetId="14" hidden="1">#REF!</definedName>
    <definedName name="tuiot" localSheetId="15" hidden="1">#REF!</definedName>
    <definedName name="tuiot" localSheetId="16" hidden="1">#REF!</definedName>
    <definedName name="tuiot" localSheetId="17" hidden="1">#REF!</definedName>
    <definedName name="tuiot" localSheetId="18" hidden="1">#REF!</definedName>
    <definedName name="tuiot" localSheetId="19" hidden="1">#REF!</definedName>
    <definedName name="tuiot" localSheetId="20" hidden="1">#REF!</definedName>
    <definedName name="tuiot" localSheetId="21" hidden="1">#REF!</definedName>
    <definedName name="tuiot" localSheetId="22" hidden="1">#REF!</definedName>
    <definedName name="tuiot" localSheetId="23" hidden="1">#REF!</definedName>
    <definedName name="tuiot" localSheetId="24" hidden="1">#REF!</definedName>
    <definedName name="tuiot" localSheetId="25" hidden="1">#REF!</definedName>
    <definedName name="tuiot" localSheetId="26" hidden="1">#REF!</definedName>
    <definedName name="tuiot" localSheetId="27" hidden="1">#REF!</definedName>
    <definedName name="tuiot" localSheetId="28" hidden="1">#REF!</definedName>
    <definedName name="tuiot" localSheetId="29" hidden="1">#REF!</definedName>
    <definedName name="tuiot" hidden="1">#REF!</definedName>
    <definedName name="ty" localSheetId="1" hidden="1">#REF!</definedName>
    <definedName name="ty" localSheetId="2" hidden="1">#REF!</definedName>
    <definedName name="ty" localSheetId="3" hidden="1">#REF!</definedName>
    <definedName name="ty" localSheetId="4" hidden="1">#REF!</definedName>
    <definedName name="ty" localSheetId="5" hidden="1">#REF!</definedName>
    <definedName name="ty" localSheetId="6" hidden="1">#REF!</definedName>
    <definedName name="ty" localSheetId="7" hidden="1">#REF!</definedName>
    <definedName name="ty" localSheetId="8" hidden="1">#REF!</definedName>
    <definedName name="ty" localSheetId="9" hidden="1">#REF!</definedName>
    <definedName name="ty" localSheetId="10" hidden="1">#REF!</definedName>
    <definedName name="ty" localSheetId="11" hidden="1">#REF!</definedName>
    <definedName name="ty" localSheetId="12" hidden="1">#REF!</definedName>
    <definedName name="ty" localSheetId="13" hidden="1">#REF!</definedName>
    <definedName name="ty" localSheetId="14" hidden="1">#REF!</definedName>
    <definedName name="ty" localSheetId="15" hidden="1">#REF!</definedName>
    <definedName name="ty" localSheetId="16" hidden="1">#REF!</definedName>
    <definedName name="ty" localSheetId="17" hidden="1">#REF!</definedName>
    <definedName name="ty" localSheetId="18" hidden="1">#REF!</definedName>
    <definedName name="ty" localSheetId="19" hidden="1">#REF!</definedName>
    <definedName name="ty" localSheetId="20" hidden="1">#REF!</definedName>
    <definedName name="ty" localSheetId="21" hidden="1">#REF!</definedName>
    <definedName name="ty" localSheetId="22" hidden="1">#REF!</definedName>
    <definedName name="ty" localSheetId="23" hidden="1">#REF!</definedName>
    <definedName name="ty" localSheetId="24" hidden="1">#REF!</definedName>
    <definedName name="ty" localSheetId="25" hidden="1">#REF!</definedName>
    <definedName name="ty" localSheetId="26" hidden="1">#REF!</definedName>
    <definedName name="ty" localSheetId="27" hidden="1">#REF!</definedName>
    <definedName name="ty" localSheetId="28" hidden="1">#REF!</definedName>
    <definedName name="ty" localSheetId="29" hidden="1">#REF!</definedName>
    <definedName name="ty" hidden="1">#REF!</definedName>
    <definedName name="tyui" localSheetId="1" hidden="1">[6]RD9501V!#REF!</definedName>
    <definedName name="tyui" localSheetId="2" hidden="1">[6]RD9501V!#REF!</definedName>
    <definedName name="tyui" localSheetId="3" hidden="1">[6]RD9501V!#REF!</definedName>
    <definedName name="tyui" localSheetId="4" hidden="1">[6]RD9501V!#REF!</definedName>
    <definedName name="tyui" localSheetId="5" hidden="1">[6]RD9501V!#REF!</definedName>
    <definedName name="tyui" localSheetId="6" hidden="1">[6]RD9501V!#REF!</definedName>
    <definedName name="tyui" localSheetId="7" hidden="1">[6]RD9501V!#REF!</definedName>
    <definedName name="tyui" localSheetId="8" hidden="1">[6]RD9501V!#REF!</definedName>
    <definedName name="tyui" localSheetId="9" hidden="1">[6]RD9501V!#REF!</definedName>
    <definedName name="tyui" localSheetId="10" hidden="1">[6]RD9501V!#REF!</definedName>
    <definedName name="tyui" localSheetId="11" hidden="1">[6]RD9501V!#REF!</definedName>
    <definedName name="tyui" localSheetId="12" hidden="1">[6]RD9501V!#REF!</definedName>
    <definedName name="tyui" localSheetId="13" hidden="1">[6]RD9501V!#REF!</definedName>
    <definedName name="tyui" localSheetId="14" hidden="1">[6]RD9501V!#REF!</definedName>
    <definedName name="tyui" localSheetId="15" hidden="1">[6]RD9501V!#REF!</definedName>
    <definedName name="tyui" localSheetId="16" hidden="1">[6]RD9501V!#REF!</definedName>
    <definedName name="tyui" localSheetId="17" hidden="1">[6]RD9501V!#REF!</definedName>
    <definedName name="tyui" localSheetId="18" hidden="1">[6]RD9501V!#REF!</definedName>
    <definedName name="tyui" localSheetId="19" hidden="1">[6]RD9501V!#REF!</definedName>
    <definedName name="tyui" localSheetId="20" hidden="1">[6]RD9501V!#REF!</definedName>
    <definedName name="tyui" localSheetId="21" hidden="1">[6]RD9501V!#REF!</definedName>
    <definedName name="tyui" localSheetId="22" hidden="1">[6]RD9501V!#REF!</definedName>
    <definedName name="tyui" localSheetId="23" hidden="1">[6]RD9501V!#REF!</definedName>
    <definedName name="tyui" localSheetId="24" hidden="1">[6]RD9501V!#REF!</definedName>
    <definedName name="tyui" localSheetId="25" hidden="1">[6]RD9501V!#REF!</definedName>
    <definedName name="tyui" localSheetId="26" hidden="1">[6]RD9501V!#REF!</definedName>
    <definedName name="tyui" localSheetId="27" hidden="1">[6]RD9501V!#REF!</definedName>
    <definedName name="tyui" localSheetId="28" hidden="1">[6]RD9501V!#REF!</definedName>
    <definedName name="tyui" localSheetId="29" hidden="1">[6]RD9501V!#REF!</definedName>
    <definedName name="tyui" hidden="1">[6]RD9501V!#REF!</definedName>
    <definedName name="x" localSheetId="1" hidden="1">[10]RD9501V!#REF!</definedName>
    <definedName name="x" localSheetId="2" hidden="1">[10]RD9501V!#REF!</definedName>
    <definedName name="x" localSheetId="3" hidden="1">[10]RD9501V!#REF!</definedName>
    <definedName name="x" localSheetId="4" hidden="1">[10]RD9501V!#REF!</definedName>
    <definedName name="x" localSheetId="5" hidden="1">[10]RD9501V!#REF!</definedName>
    <definedName name="x" localSheetId="6" hidden="1">[10]RD9501V!#REF!</definedName>
    <definedName name="x" localSheetId="7" hidden="1">[10]RD9501V!#REF!</definedName>
    <definedName name="x" localSheetId="8" hidden="1">[10]RD9501V!#REF!</definedName>
    <definedName name="x" localSheetId="9" hidden="1">[10]RD9501V!#REF!</definedName>
    <definedName name="x" localSheetId="10" hidden="1">[10]RD9501V!#REF!</definedName>
    <definedName name="x" localSheetId="11" hidden="1">[10]RD9501V!#REF!</definedName>
    <definedName name="x" localSheetId="12" hidden="1">[10]RD9501V!#REF!</definedName>
    <definedName name="x" localSheetId="13" hidden="1">[10]RD9501V!#REF!</definedName>
    <definedName name="x" localSheetId="14" hidden="1">[10]RD9501V!#REF!</definedName>
    <definedName name="x" localSheetId="15" hidden="1">[10]RD9501V!#REF!</definedName>
    <definedName name="x" localSheetId="16" hidden="1">[10]RD9501V!#REF!</definedName>
    <definedName name="x" localSheetId="17" hidden="1">[10]RD9501V!#REF!</definedName>
    <definedName name="x" localSheetId="18" hidden="1">[10]RD9501V!#REF!</definedName>
    <definedName name="x" localSheetId="19" hidden="1">[10]RD9501V!#REF!</definedName>
    <definedName name="x" localSheetId="20" hidden="1">[10]RD9501V!#REF!</definedName>
    <definedName name="x" localSheetId="21" hidden="1">[10]RD9501V!#REF!</definedName>
    <definedName name="x" localSheetId="22" hidden="1">[10]RD9501V!#REF!</definedName>
    <definedName name="x" localSheetId="23" hidden="1">[10]RD9501V!#REF!</definedName>
    <definedName name="x" localSheetId="24" hidden="1">[10]RD9501V!#REF!</definedName>
    <definedName name="x" localSheetId="25" hidden="1">[10]RD9501V!#REF!</definedName>
    <definedName name="x" localSheetId="26" hidden="1">[10]RD9501V!#REF!</definedName>
    <definedName name="x" localSheetId="27" hidden="1">[10]RD9501V!#REF!</definedName>
    <definedName name="x" localSheetId="28" hidden="1">[10]RD9501V!#REF!</definedName>
    <definedName name="x" localSheetId="29" hidden="1">[10]RD9501V!#REF!</definedName>
    <definedName name="x" hidden="1">[10]RD9501V!#REF!</definedName>
    <definedName name="ｘｘ" localSheetId="1" hidden="1">#REF!</definedName>
    <definedName name="ｘｘ" localSheetId="2" hidden="1">#REF!</definedName>
    <definedName name="ｘｘ" localSheetId="3" hidden="1">#REF!</definedName>
    <definedName name="ｘｘ" localSheetId="4" hidden="1">#REF!</definedName>
    <definedName name="ｘｘ" localSheetId="5" hidden="1">#REF!</definedName>
    <definedName name="ｘｘ" localSheetId="6" hidden="1">#REF!</definedName>
    <definedName name="ｘｘ" localSheetId="7" hidden="1">#REF!</definedName>
    <definedName name="ｘｘ" localSheetId="8" hidden="1">#REF!</definedName>
    <definedName name="ｘｘ" localSheetId="9" hidden="1">#REF!</definedName>
    <definedName name="ｘｘ" localSheetId="10" hidden="1">#REF!</definedName>
    <definedName name="ｘｘ" localSheetId="11" hidden="1">#REF!</definedName>
    <definedName name="ｘｘ" localSheetId="12" hidden="1">#REF!</definedName>
    <definedName name="ｘｘ" localSheetId="13" hidden="1">#REF!</definedName>
    <definedName name="ｘｘ" localSheetId="14" hidden="1">#REF!</definedName>
    <definedName name="ｘｘ" localSheetId="15" hidden="1">#REF!</definedName>
    <definedName name="ｘｘ" localSheetId="16" hidden="1">#REF!</definedName>
    <definedName name="ｘｘ" localSheetId="17" hidden="1">#REF!</definedName>
    <definedName name="ｘｘ" localSheetId="18" hidden="1">#REF!</definedName>
    <definedName name="ｘｘ" localSheetId="19" hidden="1">#REF!</definedName>
    <definedName name="ｘｘ" localSheetId="20" hidden="1">#REF!</definedName>
    <definedName name="ｘｘ" localSheetId="21" hidden="1">#REF!</definedName>
    <definedName name="ｘｘ" localSheetId="22" hidden="1">#REF!</definedName>
    <definedName name="ｘｘ" localSheetId="23" hidden="1">#REF!</definedName>
    <definedName name="ｘｘ" localSheetId="24" hidden="1">#REF!</definedName>
    <definedName name="ｘｘ" localSheetId="25" hidden="1">#REF!</definedName>
    <definedName name="ｘｘ" localSheetId="26" hidden="1">#REF!</definedName>
    <definedName name="ｘｘ" localSheetId="27" hidden="1">#REF!</definedName>
    <definedName name="ｘｘ" localSheetId="28" hidden="1">#REF!</definedName>
    <definedName name="ｘｘ" localSheetId="29" hidden="1">#REF!</definedName>
    <definedName name="ｘｘ" hidden="1">#REF!</definedName>
    <definedName name="yutik" localSheetId="1" hidden="1">#REF!</definedName>
    <definedName name="yutik" localSheetId="2" hidden="1">#REF!</definedName>
    <definedName name="yutik" localSheetId="3" hidden="1">#REF!</definedName>
    <definedName name="yutik" localSheetId="4" hidden="1">#REF!</definedName>
    <definedName name="yutik" localSheetId="5" hidden="1">#REF!</definedName>
    <definedName name="yutik" localSheetId="6" hidden="1">#REF!</definedName>
    <definedName name="yutik" localSheetId="7" hidden="1">#REF!</definedName>
    <definedName name="yutik" localSheetId="8" hidden="1">#REF!</definedName>
    <definedName name="yutik" localSheetId="9" hidden="1">#REF!</definedName>
    <definedName name="yutik" localSheetId="10" hidden="1">#REF!</definedName>
    <definedName name="yutik" localSheetId="11" hidden="1">#REF!</definedName>
    <definedName name="yutik" localSheetId="12" hidden="1">#REF!</definedName>
    <definedName name="yutik" localSheetId="13" hidden="1">#REF!</definedName>
    <definedName name="yutik" localSheetId="14" hidden="1">#REF!</definedName>
    <definedName name="yutik" localSheetId="15" hidden="1">#REF!</definedName>
    <definedName name="yutik" localSheetId="16" hidden="1">#REF!</definedName>
    <definedName name="yutik" localSheetId="17" hidden="1">#REF!</definedName>
    <definedName name="yutik" localSheetId="18" hidden="1">#REF!</definedName>
    <definedName name="yutik" localSheetId="19" hidden="1">#REF!</definedName>
    <definedName name="yutik" localSheetId="20" hidden="1">#REF!</definedName>
    <definedName name="yutik" localSheetId="21" hidden="1">#REF!</definedName>
    <definedName name="yutik" localSheetId="22" hidden="1">#REF!</definedName>
    <definedName name="yutik" localSheetId="23" hidden="1">#REF!</definedName>
    <definedName name="yutik" localSheetId="24" hidden="1">#REF!</definedName>
    <definedName name="yutik" localSheetId="25" hidden="1">#REF!</definedName>
    <definedName name="yutik" localSheetId="26" hidden="1">#REF!</definedName>
    <definedName name="yutik" localSheetId="27" hidden="1">#REF!</definedName>
    <definedName name="yutik" localSheetId="28" hidden="1">#REF!</definedName>
    <definedName name="yutik" localSheetId="29" hidden="1">#REF!</definedName>
    <definedName name="yutik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9" hidden="1">#REF!</definedName>
    <definedName name="z" localSheetId="10" hidden="1">#REF!</definedName>
    <definedName name="z" localSheetId="11" hidden="1">#REF!</definedName>
    <definedName name="z" localSheetId="12" hidden="1">#REF!</definedName>
    <definedName name="z" localSheetId="13" hidden="1">#REF!</definedName>
    <definedName name="z" localSheetId="14" hidden="1">#REF!</definedName>
    <definedName name="z" localSheetId="15" hidden="1">#REF!</definedName>
    <definedName name="z" localSheetId="16" hidden="1">#REF!</definedName>
    <definedName name="z" localSheetId="17" hidden="1">#REF!</definedName>
    <definedName name="z" localSheetId="18" hidden="1">#REF!</definedName>
    <definedName name="z" localSheetId="19" hidden="1">#REF!</definedName>
    <definedName name="z" localSheetId="20" hidden="1">#REF!</definedName>
    <definedName name="z" localSheetId="21" hidden="1">#REF!</definedName>
    <definedName name="z" localSheetId="22" hidden="1">#REF!</definedName>
    <definedName name="z" localSheetId="23" hidden="1">#REF!</definedName>
    <definedName name="z" localSheetId="24" hidden="1">#REF!</definedName>
    <definedName name="z" localSheetId="25" hidden="1">#REF!</definedName>
    <definedName name="z" localSheetId="26" hidden="1">#REF!</definedName>
    <definedName name="z" localSheetId="27" hidden="1">#REF!</definedName>
    <definedName name="z" localSheetId="28" hidden="1">#REF!</definedName>
    <definedName name="z" localSheetId="29" hidden="1">#REF!</definedName>
    <definedName name="z" hidden="1">#REF!</definedName>
    <definedName name="ZZ" localSheetId="1" hidden="1">#REF!</definedName>
    <definedName name="ZZ" localSheetId="2" hidden="1">#REF!</definedName>
    <definedName name="ZZ" localSheetId="3" hidden="1">#REF!</definedName>
    <definedName name="ZZ" localSheetId="4" hidden="1">#REF!</definedName>
    <definedName name="ZZ" localSheetId="5" hidden="1">#REF!</definedName>
    <definedName name="ZZ" localSheetId="6" hidden="1">#REF!</definedName>
    <definedName name="ZZ" localSheetId="7" hidden="1">#REF!</definedName>
    <definedName name="ZZ" localSheetId="8" hidden="1">#REF!</definedName>
    <definedName name="ZZ" localSheetId="9" hidden="1">#REF!</definedName>
    <definedName name="ZZ" localSheetId="10" hidden="1">#REF!</definedName>
    <definedName name="ZZ" localSheetId="11" hidden="1">#REF!</definedName>
    <definedName name="ZZ" localSheetId="12" hidden="1">#REF!</definedName>
    <definedName name="ZZ" localSheetId="13" hidden="1">#REF!</definedName>
    <definedName name="ZZ" localSheetId="14" hidden="1">#REF!</definedName>
    <definedName name="ZZ" localSheetId="15" hidden="1">#REF!</definedName>
    <definedName name="ZZ" localSheetId="16" hidden="1">#REF!</definedName>
    <definedName name="ZZ" localSheetId="17" hidden="1">#REF!</definedName>
    <definedName name="ZZ" localSheetId="18" hidden="1">#REF!</definedName>
    <definedName name="ZZ" localSheetId="19" hidden="1">#REF!</definedName>
    <definedName name="ZZ" localSheetId="20" hidden="1">#REF!</definedName>
    <definedName name="ZZ" localSheetId="21" hidden="1">#REF!</definedName>
    <definedName name="ZZ" localSheetId="22" hidden="1">#REF!</definedName>
    <definedName name="ZZ" localSheetId="23" hidden="1">#REF!</definedName>
    <definedName name="ZZ" localSheetId="24" hidden="1">#REF!</definedName>
    <definedName name="ZZ" localSheetId="25" hidden="1">#REF!</definedName>
    <definedName name="ZZ" localSheetId="26" hidden="1">#REF!</definedName>
    <definedName name="ZZ" localSheetId="27" hidden="1">#REF!</definedName>
    <definedName name="ZZ" localSheetId="28" hidden="1">#REF!</definedName>
    <definedName name="ZZ" localSheetId="29" hidden="1">#REF!</definedName>
    <definedName name="ZZ" hidden="1">#REF!</definedName>
    <definedName name="ZZZ" localSheetId="1" hidden="1">#REF!</definedName>
    <definedName name="ZZZ" localSheetId="2" hidden="1">#REF!</definedName>
    <definedName name="ZZZ" localSheetId="3" hidden="1">#REF!</definedName>
    <definedName name="ZZZ" localSheetId="4" hidden="1">#REF!</definedName>
    <definedName name="ZZZ" localSheetId="5" hidden="1">#REF!</definedName>
    <definedName name="ZZZ" localSheetId="6" hidden="1">#REF!</definedName>
    <definedName name="ZZZ" localSheetId="7" hidden="1">#REF!</definedName>
    <definedName name="ZZZ" localSheetId="8" hidden="1">#REF!</definedName>
    <definedName name="ZZZ" localSheetId="9" hidden="1">#REF!</definedName>
    <definedName name="ZZZ" localSheetId="10" hidden="1">#REF!</definedName>
    <definedName name="ZZZ" localSheetId="11" hidden="1">#REF!</definedName>
    <definedName name="ZZZ" localSheetId="12" hidden="1">#REF!</definedName>
    <definedName name="ZZZ" localSheetId="13" hidden="1">#REF!</definedName>
    <definedName name="ZZZ" localSheetId="14" hidden="1">#REF!</definedName>
    <definedName name="ZZZ" localSheetId="15" hidden="1">#REF!</definedName>
    <definedName name="ZZZ" localSheetId="16" hidden="1">#REF!</definedName>
    <definedName name="ZZZ" localSheetId="17" hidden="1">#REF!</definedName>
    <definedName name="ZZZ" localSheetId="18" hidden="1">#REF!</definedName>
    <definedName name="ZZZ" localSheetId="19" hidden="1">#REF!</definedName>
    <definedName name="ZZZ" localSheetId="20" hidden="1">#REF!</definedName>
    <definedName name="ZZZ" localSheetId="21" hidden="1">#REF!</definedName>
    <definedName name="ZZZ" localSheetId="22" hidden="1">#REF!</definedName>
    <definedName name="ZZZ" localSheetId="23" hidden="1">#REF!</definedName>
    <definedName name="ZZZ" localSheetId="24" hidden="1">#REF!</definedName>
    <definedName name="ZZZ" localSheetId="25" hidden="1">#REF!</definedName>
    <definedName name="ZZZ" localSheetId="26" hidden="1">#REF!</definedName>
    <definedName name="ZZZ" localSheetId="27" hidden="1">#REF!</definedName>
    <definedName name="ZZZ" localSheetId="28" hidden="1">#REF!</definedName>
    <definedName name="ZZZ" localSheetId="29" hidden="1">#REF!</definedName>
    <definedName name="ZZZ" hidden="1">#REF!</definedName>
    <definedName name="ZZZZ" localSheetId="1" hidden="1">#REF!</definedName>
    <definedName name="ZZZZ" localSheetId="2" hidden="1">#REF!</definedName>
    <definedName name="ZZZZ" localSheetId="3" hidden="1">#REF!</definedName>
    <definedName name="ZZZZ" localSheetId="4" hidden="1">#REF!</definedName>
    <definedName name="ZZZZ" localSheetId="5" hidden="1">#REF!</definedName>
    <definedName name="ZZZZ" localSheetId="6" hidden="1">#REF!</definedName>
    <definedName name="ZZZZ" localSheetId="7" hidden="1">#REF!</definedName>
    <definedName name="ZZZZ" localSheetId="8" hidden="1">#REF!</definedName>
    <definedName name="ZZZZ" localSheetId="9" hidden="1">#REF!</definedName>
    <definedName name="ZZZZ" localSheetId="10" hidden="1">#REF!</definedName>
    <definedName name="ZZZZ" localSheetId="11" hidden="1">#REF!</definedName>
    <definedName name="ZZZZ" localSheetId="12" hidden="1">#REF!</definedName>
    <definedName name="ZZZZ" localSheetId="13" hidden="1">#REF!</definedName>
    <definedName name="ZZZZ" localSheetId="14" hidden="1">#REF!</definedName>
    <definedName name="ZZZZ" localSheetId="15" hidden="1">#REF!</definedName>
    <definedName name="ZZZZ" localSheetId="16" hidden="1">#REF!</definedName>
    <definedName name="ZZZZ" localSheetId="17" hidden="1">#REF!</definedName>
    <definedName name="ZZZZ" localSheetId="18" hidden="1">#REF!</definedName>
    <definedName name="ZZZZ" localSheetId="19" hidden="1">#REF!</definedName>
    <definedName name="ZZZZ" localSheetId="20" hidden="1">#REF!</definedName>
    <definedName name="ZZZZ" localSheetId="21" hidden="1">#REF!</definedName>
    <definedName name="ZZZZ" localSheetId="22" hidden="1">#REF!</definedName>
    <definedName name="ZZZZ" localSheetId="23" hidden="1">#REF!</definedName>
    <definedName name="ZZZZ" localSheetId="24" hidden="1">#REF!</definedName>
    <definedName name="ZZZZ" localSheetId="25" hidden="1">#REF!</definedName>
    <definedName name="ZZZZ" localSheetId="26" hidden="1">#REF!</definedName>
    <definedName name="ZZZZ" localSheetId="27" hidden="1">#REF!</definedName>
    <definedName name="ZZZZ" localSheetId="28" hidden="1">#REF!</definedName>
    <definedName name="ZZZZ" localSheetId="29" hidden="1">#REF!</definedName>
    <definedName name="ZZZZ" hidden="1">#REF!</definedName>
    <definedName name="ZZZZZ" localSheetId="1" hidden="1">[7]RD9501V!#REF!</definedName>
    <definedName name="ZZZZZ" localSheetId="2" hidden="1">[7]RD9501V!#REF!</definedName>
    <definedName name="ZZZZZ" localSheetId="3" hidden="1">[7]RD9501V!#REF!</definedName>
    <definedName name="ZZZZZ" localSheetId="4" hidden="1">[7]RD9501V!#REF!</definedName>
    <definedName name="ZZZZZ" localSheetId="5" hidden="1">[7]RD9501V!#REF!</definedName>
    <definedName name="ZZZZZ" localSheetId="6" hidden="1">[7]RD9501V!#REF!</definedName>
    <definedName name="ZZZZZ" localSheetId="7" hidden="1">[7]RD9501V!#REF!</definedName>
    <definedName name="ZZZZZ" localSheetId="8" hidden="1">[7]RD9501V!#REF!</definedName>
    <definedName name="ZZZZZ" localSheetId="9" hidden="1">[7]RD9501V!#REF!</definedName>
    <definedName name="ZZZZZ" localSheetId="10" hidden="1">[7]RD9501V!#REF!</definedName>
    <definedName name="ZZZZZ" localSheetId="11" hidden="1">[7]RD9501V!#REF!</definedName>
    <definedName name="ZZZZZ" localSheetId="12" hidden="1">[7]RD9501V!#REF!</definedName>
    <definedName name="ZZZZZ" localSheetId="13" hidden="1">[7]RD9501V!#REF!</definedName>
    <definedName name="ZZZZZ" localSheetId="14" hidden="1">[7]RD9501V!#REF!</definedName>
    <definedName name="ZZZZZ" localSheetId="15" hidden="1">[7]RD9501V!#REF!</definedName>
    <definedName name="ZZZZZ" localSheetId="16" hidden="1">[7]RD9501V!#REF!</definedName>
    <definedName name="ZZZZZ" localSheetId="17" hidden="1">[7]RD9501V!#REF!</definedName>
    <definedName name="ZZZZZ" localSheetId="18" hidden="1">[7]RD9501V!#REF!</definedName>
    <definedName name="ZZZZZ" localSheetId="19" hidden="1">[7]RD9501V!#REF!</definedName>
    <definedName name="ZZZZZ" localSheetId="20" hidden="1">[7]RD9501V!#REF!</definedName>
    <definedName name="ZZZZZ" localSheetId="21" hidden="1">[7]RD9501V!#REF!</definedName>
    <definedName name="ZZZZZ" localSheetId="22" hidden="1">[7]RD9501V!#REF!</definedName>
    <definedName name="ZZZZZ" localSheetId="23" hidden="1">[7]RD9501V!#REF!</definedName>
    <definedName name="ZZZZZ" localSheetId="24" hidden="1">[7]RD9501V!#REF!</definedName>
    <definedName name="ZZZZZ" localSheetId="25" hidden="1">[7]RD9501V!#REF!</definedName>
    <definedName name="ZZZZZ" localSheetId="26" hidden="1">[7]RD9501V!#REF!</definedName>
    <definedName name="ZZZZZ" localSheetId="27" hidden="1">[7]RD9501V!#REF!</definedName>
    <definedName name="ZZZZZ" localSheetId="28" hidden="1">[7]RD9501V!#REF!</definedName>
    <definedName name="ZZZZZ" localSheetId="29" hidden="1">[7]RD9501V!#REF!</definedName>
    <definedName name="ZZZZZ" hidden="1">[7]RD9501V!#REF!</definedName>
    <definedName name="ZZZZZZ" localSheetId="1" hidden="1">#REF!</definedName>
    <definedName name="ZZZZZZ" localSheetId="2" hidden="1">#REF!</definedName>
    <definedName name="ZZZZZZ" localSheetId="3" hidden="1">#REF!</definedName>
    <definedName name="ZZZZZZ" localSheetId="4" hidden="1">#REF!</definedName>
    <definedName name="ZZZZZZ" localSheetId="5" hidden="1">#REF!</definedName>
    <definedName name="ZZZZZZ" localSheetId="6" hidden="1">#REF!</definedName>
    <definedName name="ZZZZZZ" localSheetId="7" hidden="1">#REF!</definedName>
    <definedName name="ZZZZZZ" localSheetId="8" hidden="1">#REF!</definedName>
    <definedName name="ZZZZZZ" localSheetId="9" hidden="1">#REF!</definedName>
    <definedName name="ZZZZZZ" localSheetId="10" hidden="1">#REF!</definedName>
    <definedName name="ZZZZZZ" localSheetId="11" hidden="1">#REF!</definedName>
    <definedName name="ZZZZZZ" localSheetId="12" hidden="1">#REF!</definedName>
    <definedName name="ZZZZZZ" localSheetId="13" hidden="1">#REF!</definedName>
    <definedName name="ZZZZZZ" localSheetId="14" hidden="1">#REF!</definedName>
    <definedName name="ZZZZZZ" localSheetId="15" hidden="1">#REF!</definedName>
    <definedName name="ZZZZZZ" localSheetId="16" hidden="1">#REF!</definedName>
    <definedName name="ZZZZZZ" localSheetId="17" hidden="1">#REF!</definedName>
    <definedName name="ZZZZZZ" localSheetId="18" hidden="1">#REF!</definedName>
    <definedName name="ZZZZZZ" localSheetId="19" hidden="1">#REF!</definedName>
    <definedName name="ZZZZZZ" localSheetId="20" hidden="1">#REF!</definedName>
    <definedName name="ZZZZZZ" localSheetId="21" hidden="1">#REF!</definedName>
    <definedName name="ZZZZZZ" localSheetId="22" hidden="1">#REF!</definedName>
    <definedName name="ZZZZZZ" localSheetId="23" hidden="1">#REF!</definedName>
    <definedName name="ZZZZZZ" localSheetId="24" hidden="1">#REF!</definedName>
    <definedName name="ZZZZZZ" localSheetId="25" hidden="1">#REF!</definedName>
    <definedName name="ZZZZZZ" localSheetId="26" hidden="1">#REF!</definedName>
    <definedName name="ZZZZZZ" localSheetId="27" hidden="1">#REF!</definedName>
    <definedName name="ZZZZZZ" localSheetId="28" hidden="1">#REF!</definedName>
    <definedName name="ZZZZZZ" localSheetId="29" hidden="1">#REF!</definedName>
    <definedName name="ZZZZZZ" hidden="1">#REF!</definedName>
    <definedName name="ZZZZZZZZ" localSheetId="1" hidden="1">[7]RD9501V!#REF!</definedName>
    <definedName name="ZZZZZZZZ" localSheetId="2" hidden="1">[7]RD9501V!#REF!</definedName>
    <definedName name="ZZZZZZZZ" localSheetId="3" hidden="1">[7]RD9501V!#REF!</definedName>
    <definedName name="ZZZZZZZZ" localSheetId="4" hidden="1">[7]RD9501V!#REF!</definedName>
    <definedName name="ZZZZZZZZ" localSheetId="5" hidden="1">[7]RD9501V!#REF!</definedName>
    <definedName name="ZZZZZZZZ" localSheetId="6" hidden="1">[7]RD9501V!#REF!</definedName>
    <definedName name="ZZZZZZZZ" localSheetId="7" hidden="1">[7]RD9501V!#REF!</definedName>
    <definedName name="ZZZZZZZZ" localSheetId="8" hidden="1">[7]RD9501V!#REF!</definedName>
    <definedName name="ZZZZZZZZ" localSheetId="9" hidden="1">[7]RD9501V!#REF!</definedName>
    <definedName name="ZZZZZZZZ" localSheetId="10" hidden="1">[7]RD9501V!#REF!</definedName>
    <definedName name="ZZZZZZZZ" localSheetId="11" hidden="1">[7]RD9501V!#REF!</definedName>
    <definedName name="ZZZZZZZZ" localSheetId="12" hidden="1">[7]RD9501V!#REF!</definedName>
    <definedName name="ZZZZZZZZ" localSheetId="13" hidden="1">[7]RD9501V!#REF!</definedName>
    <definedName name="ZZZZZZZZ" localSheetId="14" hidden="1">[7]RD9501V!#REF!</definedName>
    <definedName name="ZZZZZZZZ" localSheetId="15" hidden="1">[7]RD9501V!#REF!</definedName>
    <definedName name="ZZZZZZZZ" localSheetId="16" hidden="1">[7]RD9501V!#REF!</definedName>
    <definedName name="ZZZZZZZZ" localSheetId="17" hidden="1">[7]RD9501V!#REF!</definedName>
    <definedName name="ZZZZZZZZ" localSheetId="18" hidden="1">[7]RD9501V!#REF!</definedName>
    <definedName name="ZZZZZZZZ" localSheetId="19" hidden="1">[7]RD9501V!#REF!</definedName>
    <definedName name="ZZZZZZZZ" localSheetId="20" hidden="1">[7]RD9501V!#REF!</definedName>
    <definedName name="ZZZZZZZZ" localSheetId="21" hidden="1">[7]RD9501V!#REF!</definedName>
    <definedName name="ZZZZZZZZ" localSheetId="22" hidden="1">[7]RD9501V!#REF!</definedName>
    <definedName name="ZZZZZZZZ" localSheetId="23" hidden="1">[7]RD9501V!#REF!</definedName>
    <definedName name="ZZZZZZZZ" localSheetId="24" hidden="1">[7]RD9501V!#REF!</definedName>
    <definedName name="ZZZZZZZZ" localSheetId="25" hidden="1">[7]RD9501V!#REF!</definedName>
    <definedName name="ZZZZZZZZ" localSheetId="26" hidden="1">[7]RD9501V!#REF!</definedName>
    <definedName name="ZZZZZZZZ" localSheetId="27" hidden="1">[7]RD9501V!#REF!</definedName>
    <definedName name="ZZZZZZZZ" localSheetId="28" hidden="1">[7]RD9501V!#REF!</definedName>
    <definedName name="ZZZZZZZZ" localSheetId="29" hidden="1">[7]RD9501V!#REF!</definedName>
    <definedName name="ZZZZZZZZ" hidden="1">[7]RD9501V!#REF!</definedName>
    <definedName name="ああああ" localSheetId="1" hidden="1">#REF!</definedName>
    <definedName name="ああああ" localSheetId="2" hidden="1">#REF!</definedName>
    <definedName name="ああああ" localSheetId="3" hidden="1">#REF!</definedName>
    <definedName name="ああああ" localSheetId="4" hidden="1">#REF!</definedName>
    <definedName name="ああああ" localSheetId="5" hidden="1">#REF!</definedName>
    <definedName name="ああああ" localSheetId="6" hidden="1">#REF!</definedName>
    <definedName name="ああああ" localSheetId="7" hidden="1">#REF!</definedName>
    <definedName name="ああああ" localSheetId="8" hidden="1">#REF!</definedName>
    <definedName name="ああああ" localSheetId="9" hidden="1">#REF!</definedName>
    <definedName name="ああああ" localSheetId="10" hidden="1">#REF!</definedName>
    <definedName name="ああああ" localSheetId="11" hidden="1">#REF!</definedName>
    <definedName name="ああああ" localSheetId="12" hidden="1">#REF!</definedName>
    <definedName name="ああああ" localSheetId="13" hidden="1">#REF!</definedName>
    <definedName name="ああああ" localSheetId="14" hidden="1">#REF!</definedName>
    <definedName name="ああああ" localSheetId="15" hidden="1">#REF!</definedName>
    <definedName name="ああああ" localSheetId="16" hidden="1">#REF!</definedName>
    <definedName name="ああああ" localSheetId="17" hidden="1">#REF!</definedName>
    <definedName name="ああああ" localSheetId="18" hidden="1">#REF!</definedName>
    <definedName name="ああああ" localSheetId="19" hidden="1">#REF!</definedName>
    <definedName name="ああああ" localSheetId="20" hidden="1">#REF!</definedName>
    <definedName name="ああああ" localSheetId="21" hidden="1">#REF!</definedName>
    <definedName name="ああああ" localSheetId="22" hidden="1">#REF!</definedName>
    <definedName name="ああああ" localSheetId="23" hidden="1">#REF!</definedName>
    <definedName name="ああああ" localSheetId="24" hidden="1">#REF!</definedName>
    <definedName name="ああああ" localSheetId="25" hidden="1">#REF!</definedName>
    <definedName name="ああああ" localSheetId="26" hidden="1">#REF!</definedName>
    <definedName name="ああああ" localSheetId="27" hidden="1">#REF!</definedName>
    <definedName name="ああああ" localSheetId="28" hidden="1">#REF!</definedName>
    <definedName name="ああああ" localSheetId="29" hidden="1">#REF!</definedName>
    <definedName name="ああああ" hidden="1">#REF!</definedName>
    <definedName name="ｲﾙﾐ" localSheetId="1" hidden="1">#REF!</definedName>
    <definedName name="ｲﾙﾐ" localSheetId="2" hidden="1">#REF!</definedName>
    <definedName name="ｲﾙﾐ" localSheetId="3" hidden="1">#REF!</definedName>
    <definedName name="ｲﾙﾐ" localSheetId="4" hidden="1">#REF!</definedName>
    <definedName name="ｲﾙﾐ" localSheetId="5" hidden="1">#REF!</definedName>
    <definedName name="ｲﾙﾐ" localSheetId="6" hidden="1">#REF!</definedName>
    <definedName name="ｲﾙﾐ" localSheetId="7" hidden="1">#REF!</definedName>
    <definedName name="ｲﾙﾐ" localSheetId="8" hidden="1">#REF!</definedName>
    <definedName name="ｲﾙﾐ" localSheetId="9" hidden="1">#REF!</definedName>
    <definedName name="ｲﾙﾐ" localSheetId="10" hidden="1">#REF!</definedName>
    <definedName name="ｲﾙﾐ" localSheetId="11" hidden="1">#REF!</definedName>
    <definedName name="ｲﾙﾐ" localSheetId="12" hidden="1">#REF!</definedName>
    <definedName name="ｲﾙﾐ" localSheetId="13" hidden="1">#REF!</definedName>
    <definedName name="ｲﾙﾐ" localSheetId="14" hidden="1">#REF!</definedName>
    <definedName name="ｲﾙﾐ" localSheetId="15" hidden="1">#REF!</definedName>
    <definedName name="ｲﾙﾐ" localSheetId="16" hidden="1">#REF!</definedName>
    <definedName name="ｲﾙﾐ" localSheetId="17" hidden="1">#REF!</definedName>
    <definedName name="ｲﾙﾐ" localSheetId="18" hidden="1">#REF!</definedName>
    <definedName name="ｲﾙﾐ" localSheetId="19" hidden="1">#REF!</definedName>
    <definedName name="ｲﾙﾐ" localSheetId="20" hidden="1">#REF!</definedName>
    <definedName name="ｲﾙﾐ" localSheetId="21" hidden="1">#REF!</definedName>
    <definedName name="ｲﾙﾐ" localSheetId="22" hidden="1">#REF!</definedName>
    <definedName name="ｲﾙﾐ" localSheetId="23" hidden="1">#REF!</definedName>
    <definedName name="ｲﾙﾐ" localSheetId="24" hidden="1">#REF!</definedName>
    <definedName name="ｲﾙﾐ" localSheetId="25" hidden="1">#REF!</definedName>
    <definedName name="ｲﾙﾐ" localSheetId="26" hidden="1">#REF!</definedName>
    <definedName name="ｲﾙﾐ" localSheetId="27" hidden="1">#REF!</definedName>
    <definedName name="ｲﾙﾐ" localSheetId="28" hidden="1">#REF!</definedName>
    <definedName name="ｲﾙﾐ" localSheetId="29" hidden="1">#REF!</definedName>
    <definedName name="ｲﾙﾐ" hidden="1">#REF!</definedName>
    <definedName name="ぉ" localSheetId="1" hidden="1">#REF!</definedName>
    <definedName name="ぉ" localSheetId="2" hidden="1">#REF!</definedName>
    <definedName name="ぉ" localSheetId="3" hidden="1">#REF!</definedName>
    <definedName name="ぉ" localSheetId="4" hidden="1">#REF!</definedName>
    <definedName name="ぉ" localSheetId="5" hidden="1">#REF!</definedName>
    <definedName name="ぉ" localSheetId="6" hidden="1">#REF!</definedName>
    <definedName name="ぉ" localSheetId="7" hidden="1">#REF!</definedName>
    <definedName name="ぉ" localSheetId="8" hidden="1">#REF!</definedName>
    <definedName name="ぉ" localSheetId="9" hidden="1">#REF!</definedName>
    <definedName name="ぉ" localSheetId="10" hidden="1">#REF!</definedName>
    <definedName name="ぉ" localSheetId="11" hidden="1">#REF!</definedName>
    <definedName name="ぉ" localSheetId="12" hidden="1">#REF!</definedName>
    <definedName name="ぉ" localSheetId="13" hidden="1">#REF!</definedName>
    <definedName name="ぉ" localSheetId="14" hidden="1">#REF!</definedName>
    <definedName name="ぉ" localSheetId="15" hidden="1">#REF!</definedName>
    <definedName name="ぉ" localSheetId="16" hidden="1">#REF!</definedName>
    <definedName name="ぉ" localSheetId="17" hidden="1">#REF!</definedName>
    <definedName name="ぉ" localSheetId="18" hidden="1">#REF!</definedName>
    <definedName name="ぉ" localSheetId="19" hidden="1">#REF!</definedName>
    <definedName name="ぉ" localSheetId="20" hidden="1">#REF!</definedName>
    <definedName name="ぉ" localSheetId="21" hidden="1">#REF!</definedName>
    <definedName name="ぉ" localSheetId="22" hidden="1">#REF!</definedName>
    <definedName name="ぉ" localSheetId="23" hidden="1">#REF!</definedName>
    <definedName name="ぉ" localSheetId="24" hidden="1">#REF!</definedName>
    <definedName name="ぉ" localSheetId="25" hidden="1">#REF!</definedName>
    <definedName name="ぉ" localSheetId="26" hidden="1">#REF!</definedName>
    <definedName name="ぉ" localSheetId="27" hidden="1">#REF!</definedName>
    <definedName name="ぉ" localSheetId="28" hidden="1">#REF!</definedName>
    <definedName name="ぉ" localSheetId="29" hidden="1">#REF!</definedName>
    <definedName name="ぉ" hidden="1">#REF!</definedName>
    <definedName name="おがわ" localSheetId="1" hidden="1">#REF!</definedName>
    <definedName name="おがわ" localSheetId="2" hidden="1">#REF!</definedName>
    <definedName name="おがわ" localSheetId="3" hidden="1">#REF!</definedName>
    <definedName name="おがわ" localSheetId="4" hidden="1">#REF!</definedName>
    <definedName name="おがわ" localSheetId="5" hidden="1">#REF!</definedName>
    <definedName name="おがわ" localSheetId="6" hidden="1">#REF!</definedName>
    <definedName name="おがわ" localSheetId="7" hidden="1">#REF!</definedName>
    <definedName name="おがわ" localSheetId="8" hidden="1">#REF!</definedName>
    <definedName name="おがわ" localSheetId="9" hidden="1">#REF!</definedName>
    <definedName name="おがわ" localSheetId="10" hidden="1">#REF!</definedName>
    <definedName name="おがわ" localSheetId="11" hidden="1">#REF!</definedName>
    <definedName name="おがわ" localSheetId="12" hidden="1">#REF!</definedName>
    <definedName name="おがわ" localSheetId="13" hidden="1">#REF!</definedName>
    <definedName name="おがわ" localSheetId="14" hidden="1">#REF!</definedName>
    <definedName name="おがわ" localSheetId="15" hidden="1">#REF!</definedName>
    <definedName name="おがわ" localSheetId="16" hidden="1">#REF!</definedName>
    <definedName name="おがわ" localSheetId="17" hidden="1">#REF!</definedName>
    <definedName name="おがわ" localSheetId="18" hidden="1">#REF!</definedName>
    <definedName name="おがわ" localSheetId="19" hidden="1">#REF!</definedName>
    <definedName name="おがわ" localSheetId="20" hidden="1">#REF!</definedName>
    <definedName name="おがわ" localSheetId="21" hidden="1">#REF!</definedName>
    <definedName name="おがわ" localSheetId="22" hidden="1">#REF!</definedName>
    <definedName name="おがわ" localSheetId="23" hidden="1">#REF!</definedName>
    <definedName name="おがわ" localSheetId="24" hidden="1">#REF!</definedName>
    <definedName name="おがわ" localSheetId="25" hidden="1">#REF!</definedName>
    <definedName name="おがわ" localSheetId="26" hidden="1">#REF!</definedName>
    <definedName name="おがわ" localSheetId="27" hidden="1">#REF!</definedName>
    <definedName name="おがわ" localSheetId="28" hidden="1">#REF!</definedName>
    <definedName name="おがわ" localSheetId="29" hidden="1">#REF!</definedName>
    <definedName name="おがわ" hidden="1">#REF!</definedName>
    <definedName name="ｸﾞﾗﾌ" localSheetId="1" hidden="1">[6]RD9501V!#REF!</definedName>
    <definedName name="ｸﾞﾗﾌ" localSheetId="2" hidden="1">[6]RD9501V!#REF!</definedName>
    <definedName name="ｸﾞﾗﾌ" localSheetId="3" hidden="1">[6]RD9501V!#REF!</definedName>
    <definedName name="ｸﾞﾗﾌ" localSheetId="4" hidden="1">[6]RD9501V!#REF!</definedName>
    <definedName name="ｸﾞﾗﾌ" localSheetId="5" hidden="1">[6]RD9501V!#REF!</definedName>
    <definedName name="ｸﾞﾗﾌ" localSheetId="6" hidden="1">[6]RD9501V!#REF!</definedName>
    <definedName name="ｸﾞﾗﾌ" localSheetId="7" hidden="1">[6]RD9501V!#REF!</definedName>
    <definedName name="ｸﾞﾗﾌ" localSheetId="8" hidden="1">[6]RD9501V!#REF!</definedName>
    <definedName name="ｸﾞﾗﾌ" localSheetId="9" hidden="1">[6]RD9501V!#REF!</definedName>
    <definedName name="ｸﾞﾗﾌ" localSheetId="10" hidden="1">[6]RD9501V!#REF!</definedName>
    <definedName name="ｸﾞﾗﾌ" localSheetId="11" hidden="1">[6]RD9501V!#REF!</definedName>
    <definedName name="ｸﾞﾗﾌ" localSheetId="12" hidden="1">[6]RD9501V!#REF!</definedName>
    <definedName name="ｸﾞﾗﾌ" localSheetId="13" hidden="1">[6]RD9501V!#REF!</definedName>
    <definedName name="ｸﾞﾗﾌ" localSheetId="14" hidden="1">[6]RD9501V!#REF!</definedName>
    <definedName name="ｸﾞﾗﾌ" localSheetId="15" hidden="1">[6]RD9501V!#REF!</definedName>
    <definedName name="ｸﾞﾗﾌ" localSheetId="16" hidden="1">[6]RD9501V!#REF!</definedName>
    <definedName name="ｸﾞﾗﾌ" localSheetId="17" hidden="1">[6]RD9501V!#REF!</definedName>
    <definedName name="ｸﾞﾗﾌ" localSheetId="18" hidden="1">[6]RD9501V!#REF!</definedName>
    <definedName name="ｸﾞﾗﾌ" localSheetId="19" hidden="1">[6]RD9501V!#REF!</definedName>
    <definedName name="ｸﾞﾗﾌ" localSheetId="20" hidden="1">[6]RD9501V!#REF!</definedName>
    <definedName name="ｸﾞﾗﾌ" localSheetId="21" hidden="1">[6]RD9501V!#REF!</definedName>
    <definedName name="ｸﾞﾗﾌ" localSheetId="22" hidden="1">[6]RD9501V!#REF!</definedName>
    <definedName name="ｸﾞﾗﾌ" localSheetId="23" hidden="1">[6]RD9501V!#REF!</definedName>
    <definedName name="ｸﾞﾗﾌ" localSheetId="24" hidden="1">[6]RD9501V!#REF!</definedName>
    <definedName name="ｸﾞﾗﾌ" localSheetId="25" hidden="1">[6]RD9501V!#REF!</definedName>
    <definedName name="ｸﾞﾗﾌ" localSheetId="26" hidden="1">[6]RD9501V!#REF!</definedName>
    <definedName name="ｸﾞﾗﾌ" localSheetId="27" hidden="1">[6]RD9501V!#REF!</definedName>
    <definedName name="ｸﾞﾗﾌ" localSheetId="28" hidden="1">[6]RD9501V!#REF!</definedName>
    <definedName name="ｸﾞﾗﾌ" localSheetId="29" hidden="1">[6]RD9501V!#REF!</definedName>
    <definedName name="ｸﾞﾗﾌ" hidden="1">[6]RD9501V!#REF!</definedName>
    <definedName name="ｸﾞﾗﾌ2" localSheetId="1" hidden="1">#REF!</definedName>
    <definedName name="ｸﾞﾗﾌ2" localSheetId="2" hidden="1">#REF!</definedName>
    <definedName name="ｸﾞﾗﾌ2" localSheetId="3" hidden="1">#REF!</definedName>
    <definedName name="ｸﾞﾗﾌ2" localSheetId="4" hidden="1">#REF!</definedName>
    <definedName name="ｸﾞﾗﾌ2" localSheetId="5" hidden="1">#REF!</definedName>
    <definedName name="ｸﾞﾗﾌ2" localSheetId="6" hidden="1">#REF!</definedName>
    <definedName name="ｸﾞﾗﾌ2" localSheetId="7" hidden="1">#REF!</definedName>
    <definedName name="ｸﾞﾗﾌ2" localSheetId="8" hidden="1">#REF!</definedName>
    <definedName name="ｸﾞﾗﾌ2" localSheetId="9" hidden="1">#REF!</definedName>
    <definedName name="ｸﾞﾗﾌ2" localSheetId="10" hidden="1">#REF!</definedName>
    <definedName name="ｸﾞﾗﾌ2" localSheetId="11" hidden="1">#REF!</definedName>
    <definedName name="ｸﾞﾗﾌ2" localSheetId="12" hidden="1">#REF!</definedName>
    <definedName name="ｸﾞﾗﾌ2" localSheetId="13" hidden="1">#REF!</definedName>
    <definedName name="ｸﾞﾗﾌ2" localSheetId="14" hidden="1">#REF!</definedName>
    <definedName name="ｸﾞﾗﾌ2" localSheetId="15" hidden="1">#REF!</definedName>
    <definedName name="ｸﾞﾗﾌ2" localSheetId="16" hidden="1">#REF!</definedName>
    <definedName name="ｸﾞﾗﾌ2" localSheetId="17" hidden="1">#REF!</definedName>
    <definedName name="ｸﾞﾗﾌ2" localSheetId="18" hidden="1">#REF!</definedName>
    <definedName name="ｸﾞﾗﾌ2" localSheetId="19" hidden="1">#REF!</definedName>
    <definedName name="ｸﾞﾗﾌ2" localSheetId="20" hidden="1">#REF!</definedName>
    <definedName name="ｸﾞﾗﾌ2" localSheetId="21" hidden="1">#REF!</definedName>
    <definedName name="ｸﾞﾗﾌ2" localSheetId="22" hidden="1">#REF!</definedName>
    <definedName name="ｸﾞﾗﾌ2" localSheetId="23" hidden="1">#REF!</definedName>
    <definedName name="ｸﾞﾗﾌ2" localSheetId="24" hidden="1">#REF!</definedName>
    <definedName name="ｸﾞﾗﾌ2" localSheetId="25" hidden="1">#REF!</definedName>
    <definedName name="ｸﾞﾗﾌ2" localSheetId="26" hidden="1">#REF!</definedName>
    <definedName name="ｸﾞﾗﾌ2" localSheetId="27" hidden="1">#REF!</definedName>
    <definedName name="ｸﾞﾗﾌ2" localSheetId="28" hidden="1">#REF!</definedName>
    <definedName name="ｸﾞﾗﾌ2" localSheetId="29" hidden="1">#REF!</definedName>
    <definedName name="ｸﾞﾗﾌ2" hidden="1">#REF!</definedName>
    <definedName name="ｽﾄｰﾌﾞｶﾞｰﾄﾞ" localSheetId="1" hidden="1">#REF!</definedName>
    <definedName name="ｽﾄｰﾌﾞｶﾞｰﾄﾞ" localSheetId="2" hidden="1">#REF!</definedName>
    <definedName name="ｽﾄｰﾌﾞｶﾞｰﾄﾞ" localSheetId="3" hidden="1">#REF!</definedName>
    <definedName name="ｽﾄｰﾌﾞｶﾞｰﾄﾞ" localSheetId="4" hidden="1">#REF!</definedName>
    <definedName name="ｽﾄｰﾌﾞｶﾞｰﾄﾞ" localSheetId="5" hidden="1">#REF!</definedName>
    <definedName name="ｽﾄｰﾌﾞｶﾞｰﾄﾞ" localSheetId="6" hidden="1">#REF!</definedName>
    <definedName name="ｽﾄｰﾌﾞｶﾞｰﾄﾞ" localSheetId="7" hidden="1">#REF!</definedName>
    <definedName name="ｽﾄｰﾌﾞｶﾞｰﾄﾞ" localSheetId="8" hidden="1">#REF!</definedName>
    <definedName name="ｽﾄｰﾌﾞｶﾞｰﾄﾞ" localSheetId="9" hidden="1">#REF!</definedName>
    <definedName name="ｽﾄｰﾌﾞｶﾞｰﾄﾞ" localSheetId="10" hidden="1">#REF!</definedName>
    <definedName name="ｽﾄｰﾌﾞｶﾞｰﾄﾞ" localSheetId="11" hidden="1">#REF!</definedName>
    <definedName name="ｽﾄｰﾌﾞｶﾞｰﾄﾞ" localSheetId="12" hidden="1">#REF!</definedName>
    <definedName name="ｽﾄｰﾌﾞｶﾞｰﾄﾞ" localSheetId="13" hidden="1">#REF!</definedName>
    <definedName name="ｽﾄｰﾌﾞｶﾞｰﾄﾞ" localSheetId="14" hidden="1">#REF!</definedName>
    <definedName name="ｽﾄｰﾌﾞｶﾞｰﾄﾞ" localSheetId="15" hidden="1">#REF!</definedName>
    <definedName name="ｽﾄｰﾌﾞｶﾞｰﾄﾞ" localSheetId="16" hidden="1">#REF!</definedName>
    <definedName name="ｽﾄｰﾌﾞｶﾞｰﾄﾞ" localSheetId="17" hidden="1">#REF!</definedName>
    <definedName name="ｽﾄｰﾌﾞｶﾞｰﾄﾞ" localSheetId="18" hidden="1">#REF!</definedName>
    <definedName name="ｽﾄｰﾌﾞｶﾞｰﾄﾞ" localSheetId="19" hidden="1">#REF!</definedName>
    <definedName name="ｽﾄｰﾌﾞｶﾞｰﾄﾞ" localSheetId="20" hidden="1">#REF!</definedName>
    <definedName name="ｽﾄｰﾌﾞｶﾞｰﾄﾞ" localSheetId="21" hidden="1">#REF!</definedName>
    <definedName name="ｽﾄｰﾌﾞｶﾞｰﾄﾞ" localSheetId="22" hidden="1">#REF!</definedName>
    <definedName name="ｽﾄｰﾌﾞｶﾞｰﾄﾞ" localSheetId="23" hidden="1">#REF!</definedName>
    <definedName name="ｽﾄｰﾌﾞｶﾞｰﾄﾞ" localSheetId="24" hidden="1">#REF!</definedName>
    <definedName name="ｽﾄｰﾌﾞｶﾞｰﾄﾞ" localSheetId="25" hidden="1">#REF!</definedName>
    <definedName name="ｽﾄｰﾌﾞｶﾞｰﾄﾞ" localSheetId="26" hidden="1">#REF!</definedName>
    <definedName name="ｽﾄｰﾌﾞｶﾞｰﾄﾞ" localSheetId="27" hidden="1">#REF!</definedName>
    <definedName name="ｽﾄｰﾌﾞｶﾞｰﾄﾞ" localSheetId="28" hidden="1">#REF!</definedName>
    <definedName name="ｽﾄｰﾌﾞｶﾞｰﾄﾞ" localSheetId="29" hidden="1">#REF!</definedName>
    <definedName name="ｽﾄｰﾌﾞｶﾞｰﾄﾞ" hidden="1">#REF!</definedName>
    <definedName name="ｾﾚﾌﾞ" localSheetId="1" hidden="1">[11]RD9501V!#REF!</definedName>
    <definedName name="ｾﾚﾌﾞ" localSheetId="2" hidden="1">[11]RD9501V!#REF!</definedName>
    <definedName name="ｾﾚﾌﾞ" localSheetId="3" hidden="1">[11]RD9501V!#REF!</definedName>
    <definedName name="ｾﾚﾌﾞ" localSheetId="4" hidden="1">[11]RD9501V!#REF!</definedName>
    <definedName name="ｾﾚﾌﾞ" localSheetId="5" hidden="1">[11]RD9501V!#REF!</definedName>
    <definedName name="ｾﾚﾌﾞ" localSheetId="6" hidden="1">[11]RD9501V!#REF!</definedName>
    <definedName name="ｾﾚﾌﾞ" localSheetId="7" hidden="1">[11]RD9501V!#REF!</definedName>
    <definedName name="ｾﾚﾌﾞ" localSheetId="8" hidden="1">[11]RD9501V!#REF!</definedName>
    <definedName name="ｾﾚﾌﾞ" localSheetId="9" hidden="1">[11]RD9501V!#REF!</definedName>
    <definedName name="ｾﾚﾌﾞ" localSheetId="10" hidden="1">[11]RD9501V!#REF!</definedName>
    <definedName name="ｾﾚﾌﾞ" localSheetId="11" hidden="1">[11]RD9501V!#REF!</definedName>
    <definedName name="ｾﾚﾌﾞ" localSheetId="12" hidden="1">[11]RD9501V!#REF!</definedName>
    <definedName name="ｾﾚﾌﾞ" localSheetId="13" hidden="1">[11]RD9501V!#REF!</definedName>
    <definedName name="ｾﾚﾌﾞ" localSheetId="14" hidden="1">[11]RD9501V!#REF!</definedName>
    <definedName name="ｾﾚﾌﾞ" localSheetId="15" hidden="1">[11]RD9501V!#REF!</definedName>
    <definedName name="ｾﾚﾌﾞ" localSheetId="16" hidden="1">[11]RD9501V!#REF!</definedName>
    <definedName name="ｾﾚﾌﾞ" localSheetId="17" hidden="1">[11]RD9501V!#REF!</definedName>
    <definedName name="ｾﾚﾌﾞ" localSheetId="18" hidden="1">[11]RD9501V!#REF!</definedName>
    <definedName name="ｾﾚﾌﾞ" localSheetId="19" hidden="1">[11]RD9501V!#REF!</definedName>
    <definedName name="ｾﾚﾌﾞ" localSheetId="20" hidden="1">[11]RD9501V!#REF!</definedName>
    <definedName name="ｾﾚﾌﾞ" localSheetId="21" hidden="1">[11]RD9501V!#REF!</definedName>
    <definedName name="ｾﾚﾌﾞ" localSheetId="22" hidden="1">[11]RD9501V!#REF!</definedName>
    <definedName name="ｾﾚﾌﾞ" localSheetId="23" hidden="1">[11]RD9501V!#REF!</definedName>
    <definedName name="ｾﾚﾌﾞ" localSheetId="24" hidden="1">[11]RD9501V!#REF!</definedName>
    <definedName name="ｾﾚﾌﾞ" localSheetId="25" hidden="1">[11]RD9501V!#REF!</definedName>
    <definedName name="ｾﾚﾌﾞ" localSheetId="26" hidden="1">[11]RD9501V!#REF!</definedName>
    <definedName name="ｾﾚﾌﾞ" localSheetId="27" hidden="1">[11]RD9501V!#REF!</definedName>
    <definedName name="ｾﾚﾌﾞ" localSheetId="28" hidden="1">[11]RD9501V!#REF!</definedName>
    <definedName name="ｾﾚﾌﾞ" localSheetId="29" hidden="1">[11]RD9501V!#REF!</definedName>
    <definedName name="ｾﾚﾌﾞ" hidden="1">[11]RD9501V!#REF!</definedName>
    <definedName name="ﾃﾞｨｽﾞﾆｰ" localSheetId="1" hidden="1">'[11]#REF'!#REF!</definedName>
    <definedName name="ﾃﾞｨｽﾞﾆｰ" localSheetId="2" hidden="1">'[11]#REF'!#REF!</definedName>
    <definedName name="ﾃﾞｨｽﾞﾆｰ" localSheetId="3" hidden="1">'[11]#REF'!#REF!</definedName>
    <definedName name="ﾃﾞｨｽﾞﾆｰ" localSheetId="4" hidden="1">'[11]#REF'!#REF!</definedName>
    <definedName name="ﾃﾞｨｽﾞﾆｰ" localSheetId="5" hidden="1">'[11]#REF'!#REF!</definedName>
    <definedName name="ﾃﾞｨｽﾞﾆｰ" localSheetId="6" hidden="1">'[11]#REF'!#REF!</definedName>
    <definedName name="ﾃﾞｨｽﾞﾆｰ" localSheetId="7" hidden="1">'[11]#REF'!#REF!</definedName>
    <definedName name="ﾃﾞｨｽﾞﾆｰ" localSheetId="8" hidden="1">'[11]#REF'!#REF!</definedName>
    <definedName name="ﾃﾞｨｽﾞﾆｰ" localSheetId="9" hidden="1">'[11]#REF'!#REF!</definedName>
    <definedName name="ﾃﾞｨｽﾞﾆｰ" localSheetId="10" hidden="1">'[11]#REF'!#REF!</definedName>
    <definedName name="ﾃﾞｨｽﾞﾆｰ" localSheetId="11" hidden="1">'[11]#REF'!#REF!</definedName>
    <definedName name="ﾃﾞｨｽﾞﾆｰ" localSheetId="12" hidden="1">'[11]#REF'!#REF!</definedName>
    <definedName name="ﾃﾞｨｽﾞﾆｰ" localSheetId="13" hidden="1">'[11]#REF'!#REF!</definedName>
    <definedName name="ﾃﾞｨｽﾞﾆｰ" localSheetId="14" hidden="1">'[11]#REF'!#REF!</definedName>
    <definedName name="ﾃﾞｨｽﾞﾆｰ" localSheetId="15" hidden="1">'[11]#REF'!#REF!</definedName>
    <definedName name="ﾃﾞｨｽﾞﾆｰ" localSheetId="16" hidden="1">'[11]#REF'!#REF!</definedName>
    <definedName name="ﾃﾞｨｽﾞﾆｰ" localSheetId="17" hidden="1">'[11]#REF'!#REF!</definedName>
    <definedName name="ﾃﾞｨｽﾞﾆｰ" localSheetId="18" hidden="1">'[11]#REF'!#REF!</definedName>
    <definedName name="ﾃﾞｨｽﾞﾆｰ" localSheetId="19" hidden="1">'[11]#REF'!#REF!</definedName>
    <definedName name="ﾃﾞｨｽﾞﾆｰ" localSheetId="20" hidden="1">'[11]#REF'!#REF!</definedName>
    <definedName name="ﾃﾞｨｽﾞﾆｰ" localSheetId="21" hidden="1">'[11]#REF'!#REF!</definedName>
    <definedName name="ﾃﾞｨｽﾞﾆｰ" localSheetId="22" hidden="1">'[11]#REF'!#REF!</definedName>
    <definedName name="ﾃﾞｨｽﾞﾆｰ" localSheetId="23" hidden="1">'[11]#REF'!#REF!</definedName>
    <definedName name="ﾃﾞｨｽﾞﾆｰ" localSheetId="24" hidden="1">'[11]#REF'!#REF!</definedName>
    <definedName name="ﾃﾞｨｽﾞﾆｰ" localSheetId="25" hidden="1">'[11]#REF'!#REF!</definedName>
    <definedName name="ﾃﾞｨｽﾞﾆｰ" localSheetId="26" hidden="1">'[11]#REF'!#REF!</definedName>
    <definedName name="ﾃﾞｨｽﾞﾆｰ" localSheetId="27" hidden="1">'[11]#REF'!#REF!</definedName>
    <definedName name="ﾃﾞｨｽﾞﾆｰ" localSheetId="28" hidden="1">'[11]#REF'!#REF!</definedName>
    <definedName name="ﾃﾞｨｽﾞﾆｰ" localSheetId="29" hidden="1">'[11]#REF'!#REF!</definedName>
    <definedName name="ﾃﾞｨｽﾞﾆｰ" hidden="1">'[11]#REF'!#REF!</definedName>
    <definedName name="もの" localSheetId="1" hidden="1">[12]RD9501V!#REF!</definedName>
    <definedName name="もの" localSheetId="2" hidden="1">[12]RD9501V!#REF!</definedName>
    <definedName name="もの" localSheetId="3" hidden="1">[12]RD9501V!#REF!</definedName>
    <definedName name="もの" localSheetId="4" hidden="1">[12]RD9501V!#REF!</definedName>
    <definedName name="もの" localSheetId="5" hidden="1">[12]RD9501V!#REF!</definedName>
    <definedName name="もの" localSheetId="6" hidden="1">[12]RD9501V!#REF!</definedName>
    <definedName name="もの" localSheetId="7" hidden="1">[12]RD9501V!#REF!</definedName>
    <definedName name="もの" localSheetId="8" hidden="1">[12]RD9501V!#REF!</definedName>
    <definedName name="もの" localSheetId="9" hidden="1">[12]RD9501V!#REF!</definedName>
    <definedName name="もの" localSheetId="10" hidden="1">[12]RD9501V!#REF!</definedName>
    <definedName name="もの" localSheetId="11" hidden="1">[12]RD9501V!#REF!</definedName>
    <definedName name="もの" localSheetId="12" hidden="1">[12]RD9501V!#REF!</definedName>
    <definedName name="もの" localSheetId="13" hidden="1">[12]RD9501V!#REF!</definedName>
    <definedName name="もの" localSheetId="14" hidden="1">[12]RD9501V!#REF!</definedName>
    <definedName name="もの" localSheetId="15" hidden="1">[12]RD9501V!#REF!</definedName>
    <definedName name="もの" localSheetId="16" hidden="1">[12]RD9501V!#REF!</definedName>
    <definedName name="もの" localSheetId="17" hidden="1">[12]RD9501V!#REF!</definedName>
    <definedName name="もの" localSheetId="18" hidden="1">[12]RD9501V!#REF!</definedName>
    <definedName name="もの" localSheetId="19" hidden="1">[12]RD9501V!#REF!</definedName>
    <definedName name="もの" localSheetId="20" hidden="1">[12]RD9501V!#REF!</definedName>
    <definedName name="もの" localSheetId="21" hidden="1">[12]RD9501V!#REF!</definedName>
    <definedName name="もの" localSheetId="22" hidden="1">[12]RD9501V!#REF!</definedName>
    <definedName name="もの" localSheetId="23" hidden="1">[12]RD9501V!#REF!</definedName>
    <definedName name="もの" localSheetId="24" hidden="1">[12]RD9501V!#REF!</definedName>
    <definedName name="もの" localSheetId="25" hidden="1">[12]RD9501V!#REF!</definedName>
    <definedName name="もの" localSheetId="26" hidden="1">[12]RD9501V!#REF!</definedName>
    <definedName name="もの" localSheetId="27" hidden="1">[12]RD9501V!#REF!</definedName>
    <definedName name="もの" localSheetId="28" hidden="1">[12]RD9501V!#REF!</definedName>
    <definedName name="もの" localSheetId="29" hidden="1">[12]RD9501V!#REF!</definedName>
    <definedName name="もの" hidden="1">[12]RD9501V!#REF!</definedName>
    <definedName name="ラミ" localSheetId="1" hidden="1">#REF!</definedName>
    <definedName name="ラミ" localSheetId="2" hidden="1">#REF!</definedName>
    <definedName name="ラミ" localSheetId="3" hidden="1">#REF!</definedName>
    <definedName name="ラミ" localSheetId="4" hidden="1">#REF!</definedName>
    <definedName name="ラミ" localSheetId="5" hidden="1">#REF!</definedName>
    <definedName name="ラミ" localSheetId="6" hidden="1">#REF!</definedName>
    <definedName name="ラミ" localSheetId="7" hidden="1">#REF!</definedName>
    <definedName name="ラミ" localSheetId="8" hidden="1">#REF!</definedName>
    <definedName name="ラミ" localSheetId="9" hidden="1">#REF!</definedName>
    <definedName name="ラミ" localSheetId="10" hidden="1">#REF!</definedName>
    <definedName name="ラミ" localSheetId="11" hidden="1">#REF!</definedName>
    <definedName name="ラミ" localSheetId="12" hidden="1">#REF!</definedName>
    <definedName name="ラミ" localSheetId="13" hidden="1">#REF!</definedName>
    <definedName name="ラミ" localSheetId="14" hidden="1">#REF!</definedName>
    <definedName name="ラミ" localSheetId="15" hidden="1">#REF!</definedName>
    <definedName name="ラミ" localSheetId="16" hidden="1">#REF!</definedName>
    <definedName name="ラミ" localSheetId="17" hidden="1">#REF!</definedName>
    <definedName name="ラミ" localSheetId="18" hidden="1">#REF!</definedName>
    <definedName name="ラミ" localSheetId="19" hidden="1">#REF!</definedName>
    <definedName name="ラミ" localSheetId="20" hidden="1">#REF!</definedName>
    <definedName name="ラミ" localSheetId="21" hidden="1">#REF!</definedName>
    <definedName name="ラミ" localSheetId="22" hidden="1">#REF!</definedName>
    <definedName name="ラミ" localSheetId="23" hidden="1">#REF!</definedName>
    <definedName name="ラミ" localSheetId="24" hidden="1">#REF!</definedName>
    <definedName name="ラミ" localSheetId="25" hidden="1">#REF!</definedName>
    <definedName name="ラミ" localSheetId="26" hidden="1">#REF!</definedName>
    <definedName name="ラミ" localSheetId="27" hidden="1">#REF!</definedName>
    <definedName name="ラミ" localSheetId="28" hidden="1">#REF!</definedName>
    <definedName name="ラミ" localSheetId="29" hidden="1">#REF!</definedName>
    <definedName name="ラミ" hidden="1">#REF!</definedName>
    <definedName name="ララミ" localSheetId="1" hidden="1">[6]RD9501V!#REF!</definedName>
    <definedName name="ララミ" localSheetId="2" hidden="1">[6]RD9501V!#REF!</definedName>
    <definedName name="ララミ" localSheetId="3" hidden="1">[6]RD9501V!#REF!</definedName>
    <definedName name="ララミ" localSheetId="4" hidden="1">[6]RD9501V!#REF!</definedName>
    <definedName name="ララミ" localSheetId="5" hidden="1">[6]RD9501V!#REF!</definedName>
    <definedName name="ララミ" localSheetId="6" hidden="1">[6]RD9501V!#REF!</definedName>
    <definedName name="ララミ" localSheetId="7" hidden="1">[6]RD9501V!#REF!</definedName>
    <definedName name="ララミ" localSheetId="8" hidden="1">[6]RD9501V!#REF!</definedName>
    <definedName name="ララミ" localSheetId="9" hidden="1">[6]RD9501V!#REF!</definedName>
    <definedName name="ララミ" localSheetId="10" hidden="1">[6]RD9501V!#REF!</definedName>
    <definedName name="ララミ" localSheetId="11" hidden="1">[6]RD9501V!#REF!</definedName>
    <definedName name="ララミ" localSheetId="12" hidden="1">[6]RD9501V!#REF!</definedName>
    <definedName name="ララミ" localSheetId="13" hidden="1">[6]RD9501V!#REF!</definedName>
    <definedName name="ララミ" localSheetId="14" hidden="1">[6]RD9501V!#REF!</definedName>
    <definedName name="ララミ" localSheetId="15" hidden="1">[6]RD9501V!#REF!</definedName>
    <definedName name="ララミ" localSheetId="16" hidden="1">[6]RD9501V!#REF!</definedName>
    <definedName name="ララミ" localSheetId="17" hidden="1">[6]RD9501V!#REF!</definedName>
    <definedName name="ララミ" localSheetId="18" hidden="1">[6]RD9501V!#REF!</definedName>
    <definedName name="ララミ" localSheetId="19" hidden="1">[6]RD9501V!#REF!</definedName>
    <definedName name="ララミ" localSheetId="20" hidden="1">[6]RD9501V!#REF!</definedName>
    <definedName name="ララミ" localSheetId="21" hidden="1">[6]RD9501V!#REF!</definedName>
    <definedName name="ララミ" localSheetId="22" hidden="1">[6]RD9501V!#REF!</definedName>
    <definedName name="ララミ" localSheetId="23" hidden="1">[6]RD9501V!#REF!</definedName>
    <definedName name="ララミ" localSheetId="24" hidden="1">[6]RD9501V!#REF!</definedName>
    <definedName name="ララミ" localSheetId="25" hidden="1">[6]RD9501V!#REF!</definedName>
    <definedName name="ララミ" localSheetId="26" hidden="1">[6]RD9501V!#REF!</definedName>
    <definedName name="ララミ" localSheetId="27" hidden="1">[6]RD9501V!#REF!</definedName>
    <definedName name="ララミ" localSheetId="28" hidden="1">[6]RD9501V!#REF!</definedName>
    <definedName name="ララミ" localSheetId="29" hidden="1">[6]RD9501V!#REF!</definedName>
    <definedName name="ララミ" hidden="1">[6]RD9501V!#REF!</definedName>
    <definedName name="ロッキー" localSheetId="1" hidden="1">[6]RD9501V!#REF!</definedName>
    <definedName name="ロッキー" localSheetId="2" hidden="1">[6]RD9501V!#REF!</definedName>
    <definedName name="ロッキー" localSheetId="3" hidden="1">[6]RD9501V!#REF!</definedName>
    <definedName name="ロッキー" localSheetId="4" hidden="1">[6]RD9501V!#REF!</definedName>
    <definedName name="ロッキー" localSheetId="5" hidden="1">[6]RD9501V!#REF!</definedName>
    <definedName name="ロッキー" localSheetId="6" hidden="1">[6]RD9501V!#REF!</definedName>
    <definedName name="ロッキー" localSheetId="7" hidden="1">[6]RD9501V!#REF!</definedName>
    <definedName name="ロッキー" localSheetId="8" hidden="1">[6]RD9501V!#REF!</definedName>
    <definedName name="ロッキー" localSheetId="9" hidden="1">[6]RD9501V!#REF!</definedName>
    <definedName name="ロッキー" localSheetId="10" hidden="1">[6]RD9501V!#REF!</definedName>
    <definedName name="ロッキー" localSheetId="11" hidden="1">[6]RD9501V!#REF!</definedName>
    <definedName name="ロッキー" localSheetId="12" hidden="1">[6]RD9501V!#REF!</definedName>
    <definedName name="ロッキー" localSheetId="13" hidden="1">[6]RD9501V!#REF!</definedName>
    <definedName name="ロッキー" localSheetId="14" hidden="1">[6]RD9501V!#REF!</definedName>
    <definedName name="ロッキー" localSheetId="15" hidden="1">[6]RD9501V!#REF!</definedName>
    <definedName name="ロッキー" localSheetId="16" hidden="1">[6]RD9501V!#REF!</definedName>
    <definedName name="ロッキー" localSheetId="17" hidden="1">[6]RD9501V!#REF!</definedName>
    <definedName name="ロッキー" localSheetId="18" hidden="1">[6]RD9501V!#REF!</definedName>
    <definedName name="ロッキー" localSheetId="19" hidden="1">[6]RD9501V!#REF!</definedName>
    <definedName name="ロッキー" localSheetId="20" hidden="1">[6]RD9501V!#REF!</definedName>
    <definedName name="ロッキー" localSheetId="21" hidden="1">[6]RD9501V!#REF!</definedName>
    <definedName name="ロッキー" localSheetId="22" hidden="1">[6]RD9501V!#REF!</definedName>
    <definedName name="ロッキー" localSheetId="23" hidden="1">[6]RD9501V!#REF!</definedName>
    <definedName name="ロッキー" localSheetId="24" hidden="1">[6]RD9501V!#REF!</definedName>
    <definedName name="ロッキー" localSheetId="25" hidden="1">[6]RD9501V!#REF!</definedName>
    <definedName name="ロッキー" localSheetId="26" hidden="1">[6]RD9501V!#REF!</definedName>
    <definedName name="ロッキー" localSheetId="27" hidden="1">[6]RD9501V!#REF!</definedName>
    <definedName name="ロッキー" localSheetId="28" hidden="1">[6]RD9501V!#REF!</definedName>
    <definedName name="ロッキー" localSheetId="29" hidden="1">[6]RD9501V!#REF!</definedName>
    <definedName name="ロッキー" hidden="1">[6]RD9501V!#REF!</definedName>
    <definedName name="ロッキー様御見積" localSheetId="1" hidden="1">#REF!</definedName>
    <definedName name="ロッキー様御見積" localSheetId="2" hidden="1">#REF!</definedName>
    <definedName name="ロッキー様御見積" localSheetId="3" hidden="1">#REF!</definedName>
    <definedName name="ロッキー様御見積" localSheetId="4" hidden="1">#REF!</definedName>
    <definedName name="ロッキー様御見積" localSheetId="5" hidden="1">#REF!</definedName>
    <definedName name="ロッキー様御見積" localSheetId="6" hidden="1">#REF!</definedName>
    <definedName name="ロッキー様御見積" localSheetId="7" hidden="1">#REF!</definedName>
    <definedName name="ロッキー様御見積" localSheetId="8" hidden="1">#REF!</definedName>
    <definedName name="ロッキー様御見積" localSheetId="9" hidden="1">#REF!</definedName>
    <definedName name="ロッキー様御見積" localSheetId="10" hidden="1">#REF!</definedName>
    <definedName name="ロッキー様御見積" localSheetId="11" hidden="1">#REF!</definedName>
    <definedName name="ロッキー様御見積" localSheetId="12" hidden="1">#REF!</definedName>
    <definedName name="ロッキー様御見積" localSheetId="13" hidden="1">#REF!</definedName>
    <definedName name="ロッキー様御見積" localSheetId="14" hidden="1">#REF!</definedName>
    <definedName name="ロッキー様御見積" localSheetId="15" hidden="1">#REF!</definedName>
    <definedName name="ロッキー様御見積" localSheetId="16" hidden="1">#REF!</definedName>
    <definedName name="ロッキー様御見積" localSheetId="17" hidden="1">#REF!</definedName>
    <definedName name="ロッキー様御見積" localSheetId="18" hidden="1">#REF!</definedName>
    <definedName name="ロッキー様御見積" localSheetId="19" hidden="1">#REF!</definedName>
    <definedName name="ロッキー様御見積" localSheetId="20" hidden="1">#REF!</definedName>
    <definedName name="ロッキー様御見積" localSheetId="21" hidden="1">#REF!</definedName>
    <definedName name="ロッキー様御見積" localSheetId="22" hidden="1">#REF!</definedName>
    <definedName name="ロッキー様御見積" localSheetId="23" hidden="1">#REF!</definedName>
    <definedName name="ロッキー様御見積" localSheetId="24" hidden="1">#REF!</definedName>
    <definedName name="ロッキー様御見積" localSheetId="25" hidden="1">#REF!</definedName>
    <definedName name="ロッキー様御見積" localSheetId="26" hidden="1">#REF!</definedName>
    <definedName name="ロッキー様御見積" localSheetId="27" hidden="1">#REF!</definedName>
    <definedName name="ロッキー様御見積" localSheetId="28" hidden="1">#REF!</definedName>
    <definedName name="ロッキー様御見積" localSheetId="29" hidden="1">#REF!</definedName>
    <definedName name="ロッキー様御見積" hidden="1">#REF!</definedName>
    <definedName name="在庫表" localSheetId="1" hidden="1">#REF!</definedName>
    <definedName name="在庫表" localSheetId="2" hidden="1">#REF!</definedName>
    <definedName name="在庫表" localSheetId="3" hidden="1">#REF!</definedName>
    <definedName name="在庫表" localSheetId="4" hidden="1">#REF!</definedName>
    <definedName name="在庫表" localSheetId="5" hidden="1">#REF!</definedName>
    <definedName name="在庫表" localSheetId="6" hidden="1">#REF!</definedName>
    <definedName name="在庫表" localSheetId="7" hidden="1">#REF!</definedName>
    <definedName name="在庫表" localSheetId="8" hidden="1">#REF!</definedName>
    <definedName name="在庫表" localSheetId="9" hidden="1">#REF!</definedName>
    <definedName name="在庫表" localSheetId="10" hidden="1">#REF!</definedName>
    <definedName name="在庫表" localSheetId="11" hidden="1">#REF!</definedName>
    <definedName name="在庫表" localSheetId="12" hidden="1">#REF!</definedName>
    <definedName name="在庫表" localSheetId="13" hidden="1">#REF!</definedName>
    <definedName name="在庫表" localSheetId="14" hidden="1">#REF!</definedName>
    <definedName name="在庫表" localSheetId="15" hidden="1">#REF!</definedName>
    <definedName name="在庫表" localSheetId="16" hidden="1">#REF!</definedName>
    <definedName name="在庫表" localSheetId="17" hidden="1">#REF!</definedName>
    <definedName name="在庫表" localSheetId="18" hidden="1">#REF!</definedName>
    <definedName name="在庫表" localSheetId="19" hidden="1">#REF!</definedName>
    <definedName name="在庫表" localSheetId="20" hidden="1">#REF!</definedName>
    <definedName name="在庫表" localSheetId="21" hidden="1">#REF!</definedName>
    <definedName name="在庫表" localSheetId="22" hidden="1">#REF!</definedName>
    <definedName name="在庫表" localSheetId="23" hidden="1">#REF!</definedName>
    <definedName name="在庫表" localSheetId="24" hidden="1">#REF!</definedName>
    <definedName name="在庫表" localSheetId="25" hidden="1">#REF!</definedName>
    <definedName name="在庫表" localSheetId="26" hidden="1">#REF!</definedName>
    <definedName name="在庫表" localSheetId="27" hidden="1">#REF!</definedName>
    <definedName name="在庫表" localSheetId="28" hidden="1">#REF!</definedName>
    <definedName name="在庫表" localSheetId="29" hidden="1">#REF!</definedName>
    <definedName name="在庫表" hidden="1">#REF!</definedName>
    <definedName name="写真" localSheetId="1" hidden="1">#REF!</definedName>
    <definedName name="写真" localSheetId="2" hidden="1">#REF!</definedName>
    <definedName name="写真" localSheetId="3" hidden="1">#REF!</definedName>
    <definedName name="写真" localSheetId="4" hidden="1">#REF!</definedName>
    <definedName name="写真" localSheetId="5" hidden="1">#REF!</definedName>
    <definedName name="写真" localSheetId="6" hidden="1">#REF!</definedName>
    <definedName name="写真" localSheetId="7" hidden="1">#REF!</definedName>
    <definedName name="写真" localSheetId="8" hidden="1">#REF!</definedName>
    <definedName name="写真" localSheetId="9" hidden="1">#REF!</definedName>
    <definedName name="写真" localSheetId="10" hidden="1">#REF!</definedName>
    <definedName name="写真" localSheetId="11" hidden="1">#REF!</definedName>
    <definedName name="写真" localSheetId="12" hidden="1">#REF!</definedName>
    <definedName name="写真" localSheetId="13" hidden="1">#REF!</definedName>
    <definedName name="写真" localSheetId="14" hidden="1">#REF!</definedName>
    <definedName name="写真" localSheetId="15" hidden="1">#REF!</definedName>
    <definedName name="写真" localSheetId="16" hidden="1">#REF!</definedName>
    <definedName name="写真" localSheetId="17" hidden="1">#REF!</definedName>
    <definedName name="写真" localSheetId="18" hidden="1">#REF!</definedName>
    <definedName name="写真" localSheetId="19" hidden="1">#REF!</definedName>
    <definedName name="写真" localSheetId="20" hidden="1">#REF!</definedName>
    <definedName name="写真" localSheetId="21" hidden="1">#REF!</definedName>
    <definedName name="写真" localSheetId="22" hidden="1">#REF!</definedName>
    <definedName name="写真" localSheetId="23" hidden="1">#REF!</definedName>
    <definedName name="写真" localSheetId="24" hidden="1">#REF!</definedName>
    <definedName name="写真" localSheetId="25" hidden="1">#REF!</definedName>
    <definedName name="写真" localSheetId="26" hidden="1">#REF!</definedName>
    <definedName name="写真" localSheetId="27" hidden="1">#REF!</definedName>
    <definedName name="写真" localSheetId="28" hidden="1">#REF!</definedName>
    <definedName name="写真" localSheetId="29" hidden="1">#REF!</definedName>
    <definedName name="写真" hidden="1">#REF!</definedName>
    <definedName name="写真１" localSheetId="1" hidden="1">#REF!</definedName>
    <definedName name="写真１" localSheetId="2" hidden="1">#REF!</definedName>
    <definedName name="写真１" localSheetId="3" hidden="1">#REF!</definedName>
    <definedName name="写真１" localSheetId="4" hidden="1">#REF!</definedName>
    <definedName name="写真１" localSheetId="5" hidden="1">#REF!</definedName>
    <definedName name="写真１" localSheetId="6" hidden="1">#REF!</definedName>
    <definedName name="写真１" localSheetId="7" hidden="1">#REF!</definedName>
    <definedName name="写真１" localSheetId="8" hidden="1">#REF!</definedName>
    <definedName name="写真１" localSheetId="9" hidden="1">#REF!</definedName>
    <definedName name="写真１" localSheetId="10" hidden="1">#REF!</definedName>
    <definedName name="写真１" localSheetId="11" hidden="1">#REF!</definedName>
    <definedName name="写真１" localSheetId="12" hidden="1">#REF!</definedName>
    <definedName name="写真１" localSheetId="13" hidden="1">#REF!</definedName>
    <definedName name="写真１" localSheetId="14" hidden="1">#REF!</definedName>
    <definedName name="写真１" localSheetId="15" hidden="1">#REF!</definedName>
    <definedName name="写真１" localSheetId="16" hidden="1">#REF!</definedName>
    <definedName name="写真１" localSheetId="17" hidden="1">#REF!</definedName>
    <definedName name="写真１" localSheetId="18" hidden="1">#REF!</definedName>
    <definedName name="写真１" localSheetId="19" hidden="1">#REF!</definedName>
    <definedName name="写真１" localSheetId="20" hidden="1">#REF!</definedName>
    <definedName name="写真１" localSheetId="21" hidden="1">#REF!</definedName>
    <definedName name="写真１" localSheetId="22" hidden="1">#REF!</definedName>
    <definedName name="写真１" localSheetId="23" hidden="1">#REF!</definedName>
    <definedName name="写真１" localSheetId="24" hidden="1">#REF!</definedName>
    <definedName name="写真１" localSheetId="25" hidden="1">#REF!</definedName>
    <definedName name="写真１" localSheetId="26" hidden="1">#REF!</definedName>
    <definedName name="写真１" localSheetId="27" hidden="1">#REF!</definedName>
    <definedName name="写真１" localSheetId="28" hidden="1">#REF!</definedName>
    <definedName name="写真１" localSheetId="29" hidden="1">#REF!</definedName>
    <definedName name="写真１" hidden="1">#REF!</definedName>
    <definedName name="写真１０" localSheetId="1" hidden="1">#REF!</definedName>
    <definedName name="写真１０" localSheetId="2" hidden="1">#REF!</definedName>
    <definedName name="写真１０" localSheetId="3" hidden="1">#REF!</definedName>
    <definedName name="写真１０" localSheetId="4" hidden="1">#REF!</definedName>
    <definedName name="写真１０" localSheetId="5" hidden="1">#REF!</definedName>
    <definedName name="写真１０" localSheetId="6" hidden="1">#REF!</definedName>
    <definedName name="写真１０" localSheetId="7" hidden="1">#REF!</definedName>
    <definedName name="写真１０" localSheetId="8" hidden="1">#REF!</definedName>
    <definedName name="写真１０" localSheetId="9" hidden="1">#REF!</definedName>
    <definedName name="写真１０" localSheetId="10" hidden="1">#REF!</definedName>
    <definedName name="写真１０" localSheetId="11" hidden="1">#REF!</definedName>
    <definedName name="写真１０" localSheetId="12" hidden="1">#REF!</definedName>
    <definedName name="写真１０" localSheetId="13" hidden="1">#REF!</definedName>
    <definedName name="写真１０" localSheetId="14" hidden="1">#REF!</definedName>
    <definedName name="写真１０" localSheetId="15" hidden="1">#REF!</definedName>
    <definedName name="写真１０" localSheetId="16" hidden="1">#REF!</definedName>
    <definedName name="写真１０" localSheetId="17" hidden="1">#REF!</definedName>
    <definedName name="写真１０" localSheetId="18" hidden="1">#REF!</definedName>
    <definedName name="写真１０" localSheetId="19" hidden="1">#REF!</definedName>
    <definedName name="写真１０" localSheetId="20" hidden="1">#REF!</definedName>
    <definedName name="写真１０" localSheetId="21" hidden="1">#REF!</definedName>
    <definedName name="写真１０" localSheetId="22" hidden="1">#REF!</definedName>
    <definedName name="写真１０" localSheetId="23" hidden="1">#REF!</definedName>
    <definedName name="写真１０" localSheetId="24" hidden="1">#REF!</definedName>
    <definedName name="写真１０" localSheetId="25" hidden="1">#REF!</definedName>
    <definedName name="写真１０" localSheetId="26" hidden="1">#REF!</definedName>
    <definedName name="写真１０" localSheetId="27" hidden="1">#REF!</definedName>
    <definedName name="写真１０" localSheetId="28" hidden="1">#REF!</definedName>
    <definedName name="写真１０" localSheetId="29" hidden="1">#REF!</definedName>
    <definedName name="写真１０" hidden="1">#REF!</definedName>
    <definedName name="写真２" localSheetId="1" hidden="1">#REF!</definedName>
    <definedName name="写真２" localSheetId="2" hidden="1">#REF!</definedName>
    <definedName name="写真２" localSheetId="3" hidden="1">#REF!</definedName>
    <definedName name="写真２" localSheetId="4" hidden="1">#REF!</definedName>
    <definedName name="写真２" localSheetId="5" hidden="1">#REF!</definedName>
    <definedName name="写真２" localSheetId="6" hidden="1">#REF!</definedName>
    <definedName name="写真２" localSheetId="7" hidden="1">#REF!</definedName>
    <definedName name="写真２" localSheetId="8" hidden="1">#REF!</definedName>
    <definedName name="写真２" localSheetId="9" hidden="1">#REF!</definedName>
    <definedName name="写真２" localSheetId="10" hidden="1">#REF!</definedName>
    <definedName name="写真２" localSheetId="11" hidden="1">#REF!</definedName>
    <definedName name="写真２" localSheetId="12" hidden="1">#REF!</definedName>
    <definedName name="写真２" localSheetId="13" hidden="1">#REF!</definedName>
    <definedName name="写真２" localSheetId="14" hidden="1">#REF!</definedName>
    <definedName name="写真２" localSheetId="15" hidden="1">#REF!</definedName>
    <definedName name="写真２" localSheetId="16" hidden="1">#REF!</definedName>
    <definedName name="写真２" localSheetId="17" hidden="1">#REF!</definedName>
    <definedName name="写真２" localSheetId="18" hidden="1">#REF!</definedName>
    <definedName name="写真２" localSheetId="19" hidden="1">#REF!</definedName>
    <definedName name="写真２" localSheetId="20" hidden="1">#REF!</definedName>
    <definedName name="写真２" localSheetId="21" hidden="1">#REF!</definedName>
    <definedName name="写真２" localSheetId="22" hidden="1">#REF!</definedName>
    <definedName name="写真２" localSheetId="23" hidden="1">#REF!</definedName>
    <definedName name="写真２" localSheetId="24" hidden="1">#REF!</definedName>
    <definedName name="写真２" localSheetId="25" hidden="1">#REF!</definedName>
    <definedName name="写真２" localSheetId="26" hidden="1">#REF!</definedName>
    <definedName name="写真２" localSheetId="27" hidden="1">#REF!</definedName>
    <definedName name="写真２" localSheetId="28" hidden="1">#REF!</definedName>
    <definedName name="写真２" localSheetId="29" hidden="1">#REF!</definedName>
    <definedName name="写真２" hidden="1">#REF!</definedName>
    <definedName name="商品一覧" localSheetId="1" hidden="1">#REF!</definedName>
    <definedName name="商品一覧" localSheetId="2" hidden="1">#REF!</definedName>
    <definedName name="商品一覧" localSheetId="3" hidden="1">#REF!</definedName>
    <definedName name="商品一覧" localSheetId="4" hidden="1">#REF!</definedName>
    <definedName name="商品一覧" localSheetId="5" hidden="1">#REF!</definedName>
    <definedName name="商品一覧" localSheetId="6" hidden="1">#REF!</definedName>
    <definedName name="商品一覧" localSheetId="7" hidden="1">#REF!</definedName>
    <definedName name="商品一覧" localSheetId="8" hidden="1">#REF!</definedName>
    <definedName name="商品一覧" localSheetId="9" hidden="1">#REF!</definedName>
    <definedName name="商品一覧" localSheetId="10" hidden="1">#REF!</definedName>
    <definedName name="商品一覧" localSheetId="11" hidden="1">#REF!</definedName>
    <definedName name="商品一覧" localSheetId="12" hidden="1">#REF!</definedName>
    <definedName name="商品一覧" localSheetId="13" hidden="1">#REF!</definedName>
    <definedName name="商品一覧" localSheetId="14" hidden="1">#REF!</definedName>
    <definedName name="商品一覧" localSheetId="15" hidden="1">#REF!</definedName>
    <definedName name="商品一覧" localSheetId="16" hidden="1">#REF!</definedName>
    <definedName name="商品一覧" localSheetId="17" hidden="1">#REF!</definedName>
    <definedName name="商品一覧" localSheetId="18" hidden="1">#REF!</definedName>
    <definedName name="商品一覧" localSheetId="19" hidden="1">#REF!</definedName>
    <definedName name="商品一覧" localSheetId="20" hidden="1">#REF!</definedName>
    <definedName name="商品一覧" localSheetId="21" hidden="1">#REF!</definedName>
    <definedName name="商品一覧" localSheetId="22" hidden="1">#REF!</definedName>
    <definedName name="商品一覧" localSheetId="23" hidden="1">#REF!</definedName>
    <definedName name="商品一覧" localSheetId="24" hidden="1">#REF!</definedName>
    <definedName name="商品一覧" localSheetId="25" hidden="1">#REF!</definedName>
    <definedName name="商品一覧" localSheetId="26" hidden="1">#REF!</definedName>
    <definedName name="商品一覧" localSheetId="27" hidden="1">#REF!</definedName>
    <definedName name="商品一覧" localSheetId="28" hidden="1">#REF!</definedName>
    <definedName name="商品一覧" localSheetId="29" hidden="1">#REF!</definedName>
    <definedName name="商品一覧" hidden="1">#REF!</definedName>
    <definedName name="小物" localSheetId="1" hidden="1">#REF!</definedName>
    <definedName name="小物" localSheetId="2" hidden="1">#REF!</definedName>
    <definedName name="小物" localSheetId="3" hidden="1">#REF!</definedName>
    <definedName name="小物" localSheetId="4" hidden="1">#REF!</definedName>
    <definedName name="小物" localSheetId="5" hidden="1">#REF!</definedName>
    <definedName name="小物" localSheetId="6" hidden="1">#REF!</definedName>
    <definedName name="小物" localSheetId="7" hidden="1">#REF!</definedName>
    <definedName name="小物" localSheetId="8" hidden="1">#REF!</definedName>
    <definedName name="小物" localSheetId="9" hidden="1">#REF!</definedName>
    <definedName name="小物" localSheetId="10" hidden="1">#REF!</definedName>
    <definedName name="小物" localSheetId="11" hidden="1">#REF!</definedName>
    <definedName name="小物" localSheetId="12" hidden="1">#REF!</definedName>
    <definedName name="小物" localSheetId="13" hidden="1">#REF!</definedName>
    <definedName name="小物" localSheetId="14" hidden="1">#REF!</definedName>
    <definedName name="小物" localSheetId="15" hidden="1">#REF!</definedName>
    <definedName name="小物" localSheetId="16" hidden="1">#REF!</definedName>
    <definedName name="小物" localSheetId="17" hidden="1">#REF!</definedName>
    <definedName name="小物" localSheetId="18" hidden="1">#REF!</definedName>
    <definedName name="小物" localSheetId="19" hidden="1">#REF!</definedName>
    <definedName name="小物" localSheetId="20" hidden="1">#REF!</definedName>
    <definedName name="小物" localSheetId="21" hidden="1">#REF!</definedName>
    <definedName name="小物" localSheetId="22" hidden="1">#REF!</definedName>
    <definedName name="小物" localSheetId="23" hidden="1">#REF!</definedName>
    <definedName name="小物" localSheetId="24" hidden="1">#REF!</definedName>
    <definedName name="小物" localSheetId="25" hidden="1">#REF!</definedName>
    <definedName name="小物" localSheetId="26" hidden="1">#REF!</definedName>
    <definedName name="小物" localSheetId="27" hidden="1">#REF!</definedName>
    <definedName name="小物" localSheetId="28" hidden="1">#REF!</definedName>
    <definedName name="小物" localSheetId="29" hidden="1">#REF!</definedName>
    <definedName name="小物" hidden="1">#REF!</definedName>
    <definedName name="伸縮棒棚提案書" localSheetId="1" hidden="1">#REF!</definedName>
    <definedName name="伸縮棒棚提案書" localSheetId="2" hidden="1">#REF!</definedName>
    <definedName name="伸縮棒棚提案書" localSheetId="3" hidden="1">#REF!</definedName>
    <definedName name="伸縮棒棚提案書" localSheetId="4" hidden="1">#REF!</definedName>
    <definedName name="伸縮棒棚提案書" localSheetId="5" hidden="1">#REF!</definedName>
    <definedName name="伸縮棒棚提案書" localSheetId="6" hidden="1">#REF!</definedName>
    <definedName name="伸縮棒棚提案書" localSheetId="7" hidden="1">#REF!</definedName>
    <definedName name="伸縮棒棚提案書" localSheetId="8" hidden="1">#REF!</definedName>
    <definedName name="伸縮棒棚提案書" localSheetId="9" hidden="1">#REF!</definedName>
    <definedName name="伸縮棒棚提案書" localSheetId="10" hidden="1">#REF!</definedName>
    <definedName name="伸縮棒棚提案書" localSheetId="11" hidden="1">#REF!</definedName>
    <definedName name="伸縮棒棚提案書" localSheetId="12" hidden="1">#REF!</definedName>
    <definedName name="伸縮棒棚提案書" localSheetId="13" hidden="1">#REF!</definedName>
    <definedName name="伸縮棒棚提案書" localSheetId="14" hidden="1">#REF!</definedName>
    <definedName name="伸縮棒棚提案書" localSheetId="15" hidden="1">#REF!</definedName>
    <definedName name="伸縮棒棚提案書" localSheetId="16" hidden="1">#REF!</definedName>
    <definedName name="伸縮棒棚提案書" localSheetId="17" hidden="1">#REF!</definedName>
    <definedName name="伸縮棒棚提案書" localSheetId="18" hidden="1">#REF!</definedName>
    <definedName name="伸縮棒棚提案書" localSheetId="19" hidden="1">#REF!</definedName>
    <definedName name="伸縮棒棚提案書" localSheetId="20" hidden="1">#REF!</definedName>
    <definedName name="伸縮棒棚提案書" localSheetId="21" hidden="1">#REF!</definedName>
    <definedName name="伸縮棒棚提案書" localSheetId="22" hidden="1">#REF!</definedName>
    <definedName name="伸縮棒棚提案書" localSheetId="23" hidden="1">#REF!</definedName>
    <definedName name="伸縮棒棚提案書" localSheetId="24" hidden="1">#REF!</definedName>
    <definedName name="伸縮棒棚提案書" localSheetId="25" hidden="1">#REF!</definedName>
    <definedName name="伸縮棒棚提案書" localSheetId="26" hidden="1">#REF!</definedName>
    <definedName name="伸縮棒棚提案書" localSheetId="27" hidden="1">#REF!</definedName>
    <definedName name="伸縮棒棚提案書" localSheetId="28" hidden="1">#REF!</definedName>
    <definedName name="伸縮棒棚提案書" localSheetId="29" hidden="1">#REF!</definedName>
    <definedName name="伸縮棒棚提案書" hidden="1">#REF!</definedName>
    <definedName name="数量調査" localSheetId="1" hidden="1">#REF!</definedName>
    <definedName name="数量調査" localSheetId="2" hidden="1">#REF!</definedName>
    <definedName name="数量調査" localSheetId="3" hidden="1">#REF!</definedName>
    <definedName name="数量調査" localSheetId="4" hidden="1">#REF!</definedName>
    <definedName name="数量調査" localSheetId="5" hidden="1">#REF!</definedName>
    <definedName name="数量調査" localSheetId="6" hidden="1">#REF!</definedName>
    <definedName name="数量調査" localSheetId="7" hidden="1">#REF!</definedName>
    <definedName name="数量調査" localSheetId="8" hidden="1">#REF!</definedName>
    <definedName name="数量調査" localSheetId="9" hidden="1">#REF!</definedName>
    <definedName name="数量調査" localSheetId="10" hidden="1">#REF!</definedName>
    <definedName name="数量調査" localSheetId="11" hidden="1">#REF!</definedName>
    <definedName name="数量調査" localSheetId="12" hidden="1">#REF!</definedName>
    <definedName name="数量調査" localSheetId="13" hidden="1">#REF!</definedName>
    <definedName name="数量調査" localSheetId="14" hidden="1">#REF!</definedName>
    <definedName name="数量調査" localSheetId="15" hidden="1">#REF!</definedName>
    <definedName name="数量調査" localSheetId="16" hidden="1">#REF!</definedName>
    <definedName name="数量調査" localSheetId="17" hidden="1">#REF!</definedName>
    <definedName name="数量調査" localSheetId="18" hidden="1">#REF!</definedName>
    <definedName name="数量調査" localSheetId="19" hidden="1">#REF!</definedName>
    <definedName name="数量調査" localSheetId="20" hidden="1">#REF!</definedName>
    <definedName name="数量調査" localSheetId="21" hidden="1">#REF!</definedName>
    <definedName name="数量調査" localSheetId="22" hidden="1">#REF!</definedName>
    <definedName name="数量調査" localSheetId="23" hidden="1">#REF!</definedName>
    <definedName name="数量調査" localSheetId="24" hidden="1">#REF!</definedName>
    <definedName name="数量調査" localSheetId="25" hidden="1">#REF!</definedName>
    <definedName name="数量調査" localSheetId="26" hidden="1">#REF!</definedName>
    <definedName name="数量調査" localSheetId="27" hidden="1">#REF!</definedName>
    <definedName name="数量調査" localSheetId="28" hidden="1">#REF!</definedName>
    <definedName name="数量調査" localSheetId="29" hidden="1">#REF!</definedName>
    <definedName name="数量調査" hidden="1">#REF!</definedName>
    <definedName name="粒状事業計画" localSheetId="1" hidden="1">#REF!</definedName>
    <definedName name="粒状事業計画" localSheetId="2" hidden="1">#REF!</definedName>
    <definedName name="粒状事業計画" localSheetId="3" hidden="1">#REF!</definedName>
    <definedName name="粒状事業計画" localSheetId="4" hidden="1">#REF!</definedName>
    <definedName name="粒状事業計画" localSheetId="5" hidden="1">#REF!</definedName>
    <definedName name="粒状事業計画" localSheetId="6" hidden="1">#REF!</definedName>
    <definedName name="粒状事業計画" localSheetId="7" hidden="1">#REF!</definedName>
    <definedName name="粒状事業計画" localSheetId="8" hidden="1">#REF!</definedName>
    <definedName name="粒状事業計画" localSheetId="9" hidden="1">#REF!</definedName>
    <definedName name="粒状事業計画" localSheetId="10" hidden="1">#REF!</definedName>
    <definedName name="粒状事業計画" localSheetId="11" hidden="1">#REF!</definedName>
    <definedName name="粒状事業計画" localSheetId="12" hidden="1">#REF!</definedName>
    <definedName name="粒状事業計画" localSheetId="13" hidden="1">#REF!</definedName>
    <definedName name="粒状事業計画" localSheetId="14" hidden="1">#REF!</definedName>
    <definedName name="粒状事業計画" localSheetId="15" hidden="1">#REF!</definedName>
    <definedName name="粒状事業計画" localSheetId="16" hidden="1">#REF!</definedName>
    <definedName name="粒状事業計画" localSheetId="17" hidden="1">#REF!</definedName>
    <definedName name="粒状事業計画" localSheetId="18" hidden="1">#REF!</definedName>
    <definedName name="粒状事業計画" localSheetId="19" hidden="1">#REF!</definedName>
    <definedName name="粒状事業計画" localSheetId="20" hidden="1">#REF!</definedName>
    <definedName name="粒状事業計画" localSheetId="21" hidden="1">#REF!</definedName>
    <definedName name="粒状事業計画" localSheetId="22" hidden="1">#REF!</definedName>
    <definedName name="粒状事業計画" localSheetId="23" hidden="1">#REF!</definedName>
    <definedName name="粒状事業計画" localSheetId="24" hidden="1">#REF!</definedName>
    <definedName name="粒状事業計画" localSheetId="25" hidden="1">#REF!</definedName>
    <definedName name="粒状事業計画" localSheetId="26" hidden="1">#REF!</definedName>
    <definedName name="粒状事業計画" localSheetId="27" hidden="1">#REF!</definedName>
    <definedName name="粒状事業計画" localSheetId="28" hidden="1">#REF!</definedName>
    <definedName name="粒状事業計画" localSheetId="29" hidden="1">#REF!</definedName>
    <definedName name="粒状事業計画" hidden="1">#REF!</definedName>
    <definedName name="六期イー" localSheetId="1" hidden="1">#REF!</definedName>
    <definedName name="六期イー" localSheetId="2" hidden="1">#REF!</definedName>
    <definedName name="六期イー" localSheetId="3" hidden="1">#REF!</definedName>
    <definedName name="六期イー" localSheetId="4" hidden="1">#REF!</definedName>
    <definedName name="六期イー" localSheetId="5" hidden="1">#REF!</definedName>
    <definedName name="六期イー" localSheetId="6" hidden="1">#REF!</definedName>
    <definedName name="六期イー" localSheetId="7" hidden="1">#REF!</definedName>
    <definedName name="六期イー" localSheetId="8" hidden="1">#REF!</definedName>
    <definedName name="六期イー" localSheetId="9" hidden="1">#REF!</definedName>
    <definedName name="六期イー" localSheetId="10" hidden="1">#REF!</definedName>
    <definedName name="六期イー" localSheetId="11" hidden="1">#REF!</definedName>
    <definedName name="六期イー" localSheetId="12" hidden="1">#REF!</definedName>
    <definedName name="六期イー" localSheetId="13" hidden="1">#REF!</definedName>
    <definedName name="六期イー" localSheetId="14" hidden="1">#REF!</definedName>
    <definedName name="六期イー" localSheetId="15" hidden="1">#REF!</definedName>
    <definedName name="六期イー" localSheetId="16" hidden="1">#REF!</definedName>
    <definedName name="六期イー" localSheetId="17" hidden="1">#REF!</definedName>
    <definedName name="六期イー" localSheetId="18" hidden="1">#REF!</definedName>
    <definedName name="六期イー" localSheetId="19" hidden="1">#REF!</definedName>
    <definedName name="六期イー" localSheetId="20" hidden="1">#REF!</definedName>
    <definedName name="六期イー" localSheetId="21" hidden="1">#REF!</definedName>
    <definedName name="六期イー" localSheetId="22" hidden="1">#REF!</definedName>
    <definedName name="六期イー" localSheetId="23" hidden="1">#REF!</definedName>
    <definedName name="六期イー" localSheetId="24" hidden="1">#REF!</definedName>
    <definedName name="六期イー" localSheetId="25" hidden="1">#REF!</definedName>
    <definedName name="六期イー" localSheetId="26" hidden="1">#REF!</definedName>
    <definedName name="六期イー" localSheetId="27" hidden="1">#REF!</definedName>
    <definedName name="六期イー" localSheetId="28" hidden="1">#REF!</definedName>
    <definedName name="六期イー" localSheetId="29" hidden="1">#REF!</definedName>
    <definedName name="六期イー" hidden="1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30" l="1"/>
  <c r="Z11" i="30"/>
  <c r="AA11" i="30"/>
  <c r="Y12" i="30"/>
  <c r="Z12" i="30"/>
  <c r="AA12" i="30"/>
  <c r="Y13" i="30"/>
  <c r="Z13" i="30"/>
  <c r="AA13" i="30"/>
  <c r="Y14" i="30"/>
  <c r="Z14" i="30"/>
  <c r="AA14" i="30"/>
  <c r="Y15" i="30"/>
  <c r="Z15" i="30"/>
  <c r="AA15" i="30"/>
  <c r="Y16" i="30"/>
  <c r="Z16" i="30"/>
  <c r="AA16" i="30"/>
  <c r="Y17" i="30"/>
  <c r="Z17" i="30"/>
  <c r="AA17" i="30"/>
  <c r="Y18" i="30"/>
  <c r="Z18" i="30"/>
  <c r="AA18" i="30"/>
  <c r="Y19" i="30"/>
  <c r="Z19" i="30"/>
  <c r="AA19" i="30"/>
  <c r="Y21" i="30"/>
  <c r="Z21" i="30"/>
  <c r="AA21" i="30"/>
  <c r="Y22" i="30"/>
  <c r="Z22" i="30"/>
  <c r="AA22" i="30"/>
  <c r="Y23" i="30"/>
  <c r="Z23" i="30"/>
  <c r="AA23" i="30"/>
  <c r="Y24" i="30"/>
  <c r="Z24" i="30"/>
  <c r="AA24" i="30"/>
  <c r="Y25" i="30"/>
  <c r="Z25" i="30"/>
  <c r="AA25" i="30"/>
  <c r="Y26" i="30"/>
  <c r="Z26" i="30"/>
  <c r="AA26" i="30"/>
  <c r="AA36" i="30" a="1"/>
  <c r="AA36" i="30"/>
  <c r="Z40" i="30"/>
  <c r="AA39" i="30"/>
  <c r="Z39" i="30"/>
  <c r="AC11" i="30"/>
  <c r="AE11" i="30"/>
  <c r="AN11" i="30"/>
  <c r="AC12" i="30"/>
  <c r="AE12" i="30"/>
  <c r="AN12" i="30"/>
  <c r="AC13" i="30"/>
  <c r="AE13" i="30"/>
  <c r="AN13" i="30"/>
  <c r="AC14" i="30"/>
  <c r="AE14" i="30"/>
  <c r="AN14" i="30"/>
  <c r="AC15" i="30"/>
  <c r="AE15" i="30"/>
  <c r="AN15" i="30"/>
  <c r="AC16" i="30"/>
  <c r="AE16" i="30"/>
  <c r="AN16" i="30"/>
  <c r="AC17" i="30"/>
  <c r="AE17" i="30"/>
  <c r="AN17" i="30"/>
  <c r="AC18" i="30"/>
  <c r="AE18" i="30"/>
  <c r="AN18" i="30"/>
  <c r="AC19" i="30"/>
  <c r="AE19" i="30"/>
  <c r="AN19" i="30"/>
  <c r="AC21" i="30"/>
  <c r="AE21" i="30"/>
  <c r="AN21" i="30"/>
  <c r="AC22" i="30"/>
  <c r="AE22" i="30"/>
  <c r="AN22" i="30"/>
  <c r="AC23" i="30"/>
  <c r="AE23" i="30"/>
  <c r="AN23" i="30"/>
  <c r="AC24" i="30"/>
  <c r="AE24" i="30"/>
  <c r="AN24" i="30"/>
  <c r="AC25" i="30"/>
  <c r="AE25" i="30"/>
  <c r="AN25" i="30"/>
  <c r="AC26" i="30"/>
  <c r="AE26" i="30"/>
  <c r="AN26" i="30"/>
  <c r="AN36" i="30" a="1"/>
  <c r="AN36" i="30"/>
  <c r="AN38" i="30"/>
  <c r="AA35" i="30"/>
  <c r="AM34" i="30"/>
  <c r="AK34" i="30"/>
  <c r="AI34" i="30"/>
  <c r="AG34" i="30"/>
  <c r="AE34" i="30"/>
  <c r="AC34" i="30"/>
  <c r="Y33" i="30"/>
  <c r="Y32" i="30"/>
  <c r="Y31" i="30"/>
  <c r="Y30" i="30"/>
  <c r="Y29" i="30"/>
  <c r="Y28" i="30"/>
  <c r="Y27" i="30"/>
  <c r="Y20" i="30"/>
  <c r="Y10" i="30"/>
  <c r="AK10" i="29"/>
  <c r="AL10" i="29"/>
  <c r="AK11" i="29"/>
  <c r="AL11" i="29"/>
  <c r="AL17" i="29" a="1"/>
  <c r="AL17" i="29"/>
  <c r="AK21" i="29"/>
  <c r="AL20" i="29"/>
  <c r="AK20" i="29"/>
  <c r="AN10" i="29"/>
  <c r="AP10" i="29"/>
  <c r="AY10" i="29"/>
  <c r="AN11" i="29"/>
  <c r="AP11" i="29"/>
  <c r="AY11" i="29"/>
  <c r="AY17" i="29" a="1"/>
  <c r="AY17" i="29"/>
  <c r="AY19" i="29"/>
  <c r="AK17" i="29" a="1"/>
  <c r="AK17" i="29"/>
  <c r="AL16" i="29"/>
  <c r="AX15" i="29"/>
  <c r="AV15" i="29"/>
  <c r="AT15" i="29"/>
  <c r="AR15" i="29"/>
  <c r="AP15" i="29"/>
  <c r="AN15" i="29"/>
  <c r="AL9" i="29"/>
  <c r="AK10" i="28"/>
  <c r="AL10" i="28"/>
  <c r="AL16" i="28" a="1"/>
  <c r="AL16" i="28"/>
  <c r="AK20" i="28"/>
  <c r="AL19" i="28"/>
  <c r="AK19" i="28"/>
  <c r="AN10" i="28"/>
  <c r="AP10" i="28"/>
  <c r="AY10" i="28"/>
  <c r="AY16" i="28" a="1"/>
  <c r="AY16" i="28"/>
  <c r="AY18" i="28"/>
  <c r="AK16" i="28" a="1"/>
  <c r="AK16" i="28"/>
  <c r="AL15" i="28"/>
  <c r="AX14" i="28"/>
  <c r="AV14" i="28"/>
  <c r="AT14" i="28"/>
  <c r="AR14" i="28"/>
  <c r="AP14" i="28"/>
  <c r="AN14" i="28"/>
  <c r="AL9" i="28"/>
  <c r="AK10" i="27"/>
  <c r="AL10" i="27"/>
  <c r="AK11" i="27"/>
  <c r="AL11" i="27"/>
  <c r="AL17" i="27" a="1"/>
  <c r="AL17" i="27"/>
  <c r="AK21" i="27"/>
  <c r="AL20" i="27"/>
  <c r="AK20" i="27"/>
  <c r="AN10" i="27"/>
  <c r="AP10" i="27"/>
  <c r="AY10" i="27"/>
  <c r="AN11" i="27"/>
  <c r="AP11" i="27"/>
  <c r="AY11" i="27"/>
  <c r="AY17" i="27" a="1"/>
  <c r="AY17" i="27"/>
  <c r="AY19" i="27"/>
  <c r="AK17" i="27" a="1"/>
  <c r="AK17" i="27"/>
  <c r="AL16" i="27"/>
  <c r="AX15" i="27"/>
  <c r="AV15" i="27"/>
  <c r="AT15" i="27"/>
  <c r="AR15" i="27"/>
  <c r="AP15" i="27"/>
  <c r="AN15" i="27"/>
  <c r="AL9" i="27"/>
  <c r="AK10" i="26"/>
  <c r="AL10" i="26"/>
  <c r="AL16" i="26" a="1"/>
  <c r="AL16" i="26"/>
  <c r="AK20" i="26"/>
  <c r="AL19" i="26"/>
  <c r="AK19" i="26"/>
  <c r="AN10" i="26"/>
  <c r="AP10" i="26"/>
  <c r="AY10" i="26"/>
  <c r="AY16" i="26" a="1"/>
  <c r="AY16" i="26"/>
  <c r="AY18" i="26"/>
  <c r="AK16" i="26" a="1"/>
  <c r="AK16" i="26"/>
  <c r="AL15" i="26"/>
  <c r="AX14" i="26"/>
  <c r="AV14" i="26"/>
  <c r="AT14" i="26"/>
  <c r="AR14" i="26"/>
  <c r="AP14" i="26"/>
  <c r="AN14" i="26"/>
  <c r="AL9" i="26"/>
  <c r="AK10" i="25"/>
  <c r="AL10" i="25"/>
  <c r="AL17" i="25" a="1"/>
  <c r="AL17" i="25"/>
  <c r="AK21" i="25"/>
  <c r="AL20" i="25"/>
  <c r="AK20" i="25"/>
  <c r="AN10" i="25"/>
  <c r="AP10" i="25"/>
  <c r="AY10" i="25"/>
  <c r="AY17" i="25" a="1"/>
  <c r="AY17" i="25"/>
  <c r="AY19" i="25"/>
  <c r="AK17" i="25" a="1"/>
  <c r="AK17" i="25"/>
  <c r="AL16" i="25"/>
  <c r="AX15" i="25"/>
  <c r="AV15" i="25"/>
  <c r="AT15" i="25"/>
  <c r="AR15" i="25"/>
  <c r="AP15" i="25"/>
  <c r="AN15" i="25"/>
  <c r="AL9" i="25"/>
  <c r="AK10" i="24"/>
  <c r="AL10" i="24"/>
  <c r="AL17" i="24" a="1"/>
  <c r="AL17" i="24"/>
  <c r="AK21" i="24"/>
  <c r="AL20" i="24"/>
  <c r="AK20" i="24"/>
  <c r="AN10" i="24"/>
  <c r="AP10" i="24"/>
  <c r="AY10" i="24"/>
  <c r="AY17" i="24" a="1"/>
  <c r="AY17" i="24"/>
  <c r="AY19" i="24"/>
  <c r="AK17" i="24" a="1"/>
  <c r="AK17" i="24"/>
  <c r="AL16" i="24"/>
  <c r="AX15" i="24"/>
  <c r="AV15" i="24"/>
  <c r="AT15" i="24"/>
  <c r="AR15" i="24"/>
  <c r="AP15" i="24"/>
  <c r="AN15" i="24"/>
  <c r="AL9" i="24"/>
  <c r="AK10" i="23"/>
  <c r="AL10" i="23"/>
  <c r="AK11" i="23"/>
  <c r="AL11" i="23"/>
  <c r="AL18" i="23" a="1"/>
  <c r="AL18" i="23"/>
  <c r="AK22" i="23"/>
  <c r="AL21" i="23"/>
  <c r="AK21" i="23"/>
  <c r="AN10" i="23"/>
  <c r="AP10" i="23"/>
  <c r="AY10" i="23"/>
  <c r="AN11" i="23"/>
  <c r="AP11" i="23"/>
  <c r="AY11" i="23"/>
  <c r="AY18" i="23" a="1"/>
  <c r="AY18" i="23"/>
  <c r="AY20" i="23"/>
  <c r="AK18" i="23" a="1"/>
  <c r="AK18" i="23"/>
  <c r="AL17" i="23"/>
  <c r="AX16" i="23"/>
  <c r="AV16" i="23"/>
  <c r="AT16" i="23"/>
  <c r="AR16" i="23"/>
  <c r="AP16" i="23"/>
  <c r="AN16" i="23"/>
  <c r="AL9" i="23"/>
  <c r="AK10" i="22"/>
  <c r="AL10" i="22"/>
  <c r="AK11" i="22"/>
  <c r="AL11" i="22"/>
  <c r="AL17" i="22" a="1"/>
  <c r="AL17" i="22"/>
  <c r="AK21" i="22"/>
  <c r="AL20" i="22"/>
  <c r="AK20" i="22"/>
  <c r="AN10" i="22"/>
  <c r="AP10" i="22"/>
  <c r="AY10" i="22"/>
  <c r="AN11" i="22"/>
  <c r="AP11" i="22"/>
  <c r="AY11" i="22"/>
  <c r="AY17" i="22" a="1"/>
  <c r="AY17" i="22"/>
  <c r="AY19" i="22"/>
  <c r="AK17" i="22" a="1"/>
  <c r="AK17" i="22"/>
  <c r="AL16" i="22"/>
  <c r="AX15" i="22"/>
  <c r="AV15" i="22"/>
  <c r="AT15" i="22"/>
  <c r="AR15" i="22"/>
  <c r="AP15" i="22"/>
  <c r="AN15" i="22"/>
  <c r="AL9" i="22"/>
  <c r="AK10" i="21"/>
  <c r="AL10" i="21"/>
  <c r="AK11" i="21"/>
  <c r="AL11" i="21"/>
  <c r="AK12" i="21"/>
  <c r="AL12" i="21"/>
  <c r="AL18" i="21" a="1"/>
  <c r="AL18" i="21"/>
  <c r="AK22" i="21"/>
  <c r="AL21" i="21"/>
  <c r="AK21" i="21"/>
  <c r="AN10" i="21"/>
  <c r="AP10" i="21"/>
  <c r="AY10" i="21"/>
  <c r="AN11" i="21"/>
  <c r="AP11" i="21"/>
  <c r="AY11" i="21"/>
  <c r="AN12" i="21"/>
  <c r="AP12" i="21"/>
  <c r="AY12" i="21"/>
  <c r="AY18" i="21" a="1"/>
  <c r="AY18" i="21"/>
  <c r="AY20" i="21"/>
  <c r="AK18" i="21" a="1"/>
  <c r="AK18" i="21"/>
  <c r="AL17" i="21"/>
  <c r="AX16" i="21"/>
  <c r="AV16" i="21"/>
  <c r="AT16" i="21"/>
  <c r="AR16" i="21"/>
  <c r="AP16" i="21"/>
  <c r="AN16" i="21"/>
  <c r="AL9" i="21"/>
  <c r="AK10" i="20"/>
  <c r="AL10" i="20"/>
  <c r="AL16" i="20" a="1"/>
  <c r="AL16" i="20"/>
  <c r="AK20" i="20"/>
  <c r="AL19" i="20"/>
  <c r="AK19" i="20"/>
  <c r="AN10" i="20"/>
  <c r="AP10" i="20"/>
  <c r="AY10" i="20"/>
  <c r="AY16" i="20" a="1"/>
  <c r="AY16" i="20"/>
  <c r="AY18" i="20"/>
  <c r="AK16" i="20" a="1"/>
  <c r="AK16" i="20"/>
  <c r="AL15" i="20"/>
  <c r="AX14" i="20"/>
  <c r="AV14" i="20"/>
  <c r="AT14" i="20"/>
  <c r="AR14" i="20"/>
  <c r="AP14" i="20"/>
  <c r="AN14" i="20"/>
  <c r="AL9" i="20"/>
  <c r="AK11" i="19"/>
  <c r="AL11" i="19"/>
  <c r="AL17" i="19" a="1"/>
  <c r="AL17" i="19"/>
  <c r="AK21" i="19"/>
  <c r="AL20" i="19"/>
  <c r="AK20" i="19"/>
  <c r="AN11" i="19"/>
  <c r="AP11" i="19"/>
  <c r="AY11" i="19"/>
  <c r="AY17" i="19" a="1"/>
  <c r="AY17" i="19"/>
  <c r="AY19" i="19"/>
  <c r="AK17" i="19" a="1"/>
  <c r="AK17" i="19"/>
  <c r="AL16" i="19"/>
  <c r="AX15" i="19"/>
  <c r="AV15" i="19"/>
  <c r="AT15" i="19"/>
  <c r="AR15" i="19"/>
  <c r="AP15" i="19"/>
  <c r="AN15" i="19"/>
  <c r="AL9" i="19"/>
  <c r="AK10" i="18"/>
  <c r="AL10" i="18"/>
  <c r="AK11" i="18"/>
  <c r="AL11" i="18"/>
  <c r="AK13" i="18"/>
  <c r="AL13" i="18"/>
  <c r="AL19" i="18" a="1"/>
  <c r="AL19" i="18"/>
  <c r="AK23" i="18"/>
  <c r="AL22" i="18"/>
  <c r="AK22" i="18"/>
  <c r="AN10" i="18"/>
  <c r="AP10" i="18"/>
  <c r="AY10" i="18"/>
  <c r="AN11" i="18"/>
  <c r="AP11" i="18"/>
  <c r="AY11" i="18"/>
  <c r="AN13" i="18"/>
  <c r="AP13" i="18"/>
  <c r="AY13" i="18"/>
  <c r="AY19" i="18" a="1"/>
  <c r="AY19" i="18"/>
  <c r="AY21" i="18"/>
  <c r="AK19" i="18" a="1"/>
  <c r="AK19" i="18"/>
  <c r="AL18" i="18"/>
  <c r="AX17" i="18"/>
  <c r="AV17" i="18"/>
  <c r="AT17" i="18"/>
  <c r="AR17" i="18"/>
  <c r="AP17" i="18"/>
  <c r="AN17" i="18"/>
  <c r="AL9" i="18"/>
  <c r="AK10" i="17"/>
  <c r="AL10" i="17"/>
  <c r="AK11" i="17"/>
  <c r="AL11" i="17"/>
  <c r="AK12" i="17"/>
  <c r="AL12" i="17"/>
  <c r="AK13" i="17"/>
  <c r="AL13" i="17"/>
  <c r="AK14" i="17"/>
  <c r="AL14" i="17"/>
  <c r="AL20" i="17" a="1"/>
  <c r="AL20" i="17"/>
  <c r="AK24" i="17"/>
  <c r="AL23" i="17"/>
  <c r="AK23" i="17"/>
  <c r="AN10" i="17"/>
  <c r="AP10" i="17"/>
  <c r="AY10" i="17"/>
  <c r="AN11" i="17"/>
  <c r="AP11" i="17"/>
  <c r="AY11" i="17"/>
  <c r="AN12" i="17"/>
  <c r="AP12" i="17"/>
  <c r="AY12" i="17"/>
  <c r="AN13" i="17"/>
  <c r="AP13" i="17"/>
  <c r="AY13" i="17"/>
  <c r="AN14" i="17"/>
  <c r="AP14" i="17"/>
  <c r="AY14" i="17"/>
  <c r="AY20" i="17" a="1"/>
  <c r="AY20" i="17"/>
  <c r="AY22" i="17"/>
  <c r="AK20" i="17" a="1"/>
  <c r="AK20" i="17"/>
  <c r="AL19" i="17"/>
  <c r="AX18" i="17"/>
  <c r="AV18" i="17"/>
  <c r="AT18" i="17"/>
  <c r="AR18" i="17"/>
  <c r="AP18" i="17"/>
  <c r="AN18" i="17"/>
  <c r="AL9" i="17"/>
  <c r="AK10" i="16"/>
  <c r="AL10" i="16"/>
  <c r="AK11" i="16"/>
  <c r="AL11" i="16"/>
  <c r="AK12" i="16"/>
  <c r="AL12" i="16"/>
  <c r="AK13" i="16"/>
  <c r="AL13" i="16"/>
  <c r="AK14" i="16"/>
  <c r="AL14" i="16"/>
  <c r="AL20" i="16" a="1"/>
  <c r="AL20" i="16"/>
  <c r="AK24" i="16"/>
  <c r="AL23" i="16"/>
  <c r="AK23" i="16"/>
  <c r="AN10" i="16"/>
  <c r="AP10" i="16"/>
  <c r="AY10" i="16"/>
  <c r="AN11" i="16"/>
  <c r="AP11" i="16"/>
  <c r="AY11" i="16"/>
  <c r="AN12" i="16"/>
  <c r="AP12" i="16"/>
  <c r="AY12" i="16"/>
  <c r="AN13" i="16"/>
  <c r="AP13" i="16"/>
  <c r="AY13" i="16"/>
  <c r="AN14" i="16"/>
  <c r="AP14" i="16"/>
  <c r="AY14" i="16"/>
  <c r="AY20" i="16" a="1"/>
  <c r="AY20" i="16"/>
  <c r="AY22" i="16"/>
  <c r="AK20" i="16" a="1"/>
  <c r="AK20" i="16"/>
  <c r="AL19" i="16"/>
  <c r="AX18" i="16"/>
  <c r="AV18" i="16"/>
  <c r="AT18" i="16"/>
  <c r="AR18" i="16"/>
  <c r="AP18" i="16"/>
  <c r="AN18" i="16"/>
  <c r="AL9" i="16"/>
  <c r="AK10" i="15"/>
  <c r="AL10" i="15"/>
  <c r="AL16" i="15" a="1"/>
  <c r="AL16" i="15"/>
  <c r="AK20" i="15"/>
  <c r="AL19" i="15"/>
  <c r="AK19" i="15"/>
  <c r="AN10" i="15"/>
  <c r="AP10" i="15"/>
  <c r="AY10" i="15"/>
  <c r="AY16" i="15" a="1"/>
  <c r="AY16" i="15"/>
  <c r="AY18" i="15"/>
  <c r="AK16" i="15" a="1"/>
  <c r="AK16" i="15"/>
  <c r="AL15" i="15"/>
  <c r="AX14" i="15"/>
  <c r="AV14" i="15"/>
  <c r="AT14" i="15"/>
  <c r="AR14" i="15"/>
  <c r="AP14" i="15"/>
  <c r="AN14" i="15"/>
  <c r="AL9" i="15"/>
  <c r="AK10" i="14"/>
  <c r="AL10" i="14"/>
  <c r="AL16" i="14" a="1"/>
  <c r="AL16" i="14"/>
  <c r="AK20" i="14"/>
  <c r="AL19" i="14"/>
  <c r="AK19" i="14"/>
  <c r="AN10" i="14"/>
  <c r="AP10" i="14"/>
  <c r="AY10" i="14"/>
  <c r="AY16" i="14" a="1"/>
  <c r="AY16" i="14"/>
  <c r="AY18" i="14"/>
  <c r="AK16" i="14" a="1"/>
  <c r="AK16" i="14"/>
  <c r="AL15" i="14"/>
  <c r="AX14" i="14"/>
  <c r="AV14" i="14"/>
  <c r="AT14" i="14"/>
  <c r="AR14" i="14"/>
  <c r="AP14" i="14"/>
  <c r="AN14" i="14"/>
  <c r="AL9" i="14"/>
  <c r="AK10" i="13"/>
  <c r="AL10" i="13"/>
  <c r="AL16" i="13" a="1"/>
  <c r="AL16" i="13"/>
  <c r="AK20" i="13"/>
  <c r="AL19" i="13"/>
  <c r="AK19" i="13"/>
  <c r="AN10" i="13"/>
  <c r="AP10" i="13"/>
  <c r="AY10" i="13"/>
  <c r="AY16" i="13" a="1"/>
  <c r="AY16" i="13"/>
  <c r="AY18" i="13"/>
  <c r="AK16" i="13" a="1"/>
  <c r="AK16" i="13"/>
  <c r="AL15" i="13"/>
  <c r="AX14" i="13"/>
  <c r="AV14" i="13"/>
  <c r="AT14" i="13"/>
  <c r="AR14" i="13"/>
  <c r="AP14" i="13"/>
  <c r="AN14" i="13"/>
  <c r="AL9" i="13"/>
  <c r="AK10" i="12"/>
  <c r="AL10" i="12"/>
  <c r="AK11" i="12"/>
  <c r="AL11" i="12"/>
  <c r="AL17" i="12" a="1"/>
  <c r="AL17" i="12"/>
  <c r="AK21" i="12"/>
  <c r="AL20" i="12"/>
  <c r="AK20" i="12"/>
  <c r="AN10" i="12"/>
  <c r="AP10" i="12"/>
  <c r="AY10" i="12"/>
  <c r="AN11" i="12"/>
  <c r="AP11" i="12"/>
  <c r="AY11" i="12"/>
  <c r="AY17" i="12" a="1"/>
  <c r="AY17" i="12"/>
  <c r="AY19" i="12"/>
  <c r="AK17" i="12" a="1"/>
  <c r="AK17" i="12"/>
  <c r="AL16" i="12"/>
  <c r="AX15" i="12"/>
  <c r="AV15" i="12"/>
  <c r="AT15" i="12"/>
  <c r="AR15" i="12"/>
  <c r="AP15" i="12"/>
  <c r="AN15" i="12"/>
  <c r="AL9" i="12"/>
  <c r="AK10" i="11"/>
  <c r="AL10" i="11"/>
  <c r="AK12" i="11"/>
  <c r="AL12" i="11"/>
  <c r="AL18" i="11" a="1"/>
  <c r="AL18" i="11"/>
  <c r="AK22" i="11"/>
  <c r="AL21" i="11"/>
  <c r="AK21" i="11"/>
  <c r="AN10" i="11"/>
  <c r="AP10" i="11"/>
  <c r="AY10" i="11"/>
  <c r="AN12" i="11"/>
  <c r="AP12" i="11"/>
  <c r="AY12" i="11"/>
  <c r="AY18" i="11" a="1"/>
  <c r="AY18" i="11"/>
  <c r="AY20" i="11"/>
  <c r="AK18" i="11" a="1"/>
  <c r="AK18" i="11"/>
  <c r="AL17" i="11"/>
  <c r="AX16" i="11"/>
  <c r="AV16" i="11"/>
  <c r="AT16" i="11"/>
  <c r="AR16" i="11"/>
  <c r="AP16" i="11"/>
  <c r="AN16" i="11"/>
  <c r="AL9" i="11"/>
  <c r="AK11" i="10"/>
  <c r="AL11" i="10"/>
  <c r="AK12" i="10"/>
  <c r="AL12" i="10"/>
  <c r="AL18" i="10" a="1"/>
  <c r="AL18" i="10"/>
  <c r="AK22" i="10"/>
  <c r="AL21" i="10"/>
  <c r="AK21" i="10"/>
  <c r="AN11" i="10"/>
  <c r="AP11" i="10"/>
  <c r="AY11" i="10"/>
  <c r="AN12" i="10"/>
  <c r="AP12" i="10"/>
  <c r="AY12" i="10"/>
  <c r="AY18" i="10" a="1"/>
  <c r="AY18" i="10"/>
  <c r="AY20" i="10"/>
  <c r="AK18" i="10" a="1"/>
  <c r="AK18" i="10"/>
  <c r="AL17" i="10"/>
  <c r="AX16" i="10"/>
  <c r="AV16" i="10"/>
  <c r="AT16" i="10"/>
  <c r="AR16" i="10"/>
  <c r="AP16" i="10"/>
  <c r="AN16" i="10"/>
  <c r="AL9" i="10"/>
  <c r="AK10" i="9"/>
  <c r="AL10" i="9"/>
  <c r="AK11" i="9"/>
  <c r="AL11" i="9"/>
  <c r="AL18" i="9" a="1"/>
  <c r="AL18" i="9"/>
  <c r="AK22" i="9"/>
  <c r="AL21" i="9"/>
  <c r="AK21" i="9"/>
  <c r="AN10" i="9"/>
  <c r="AP10" i="9"/>
  <c r="AY10" i="9"/>
  <c r="AN11" i="9"/>
  <c r="AP11" i="9"/>
  <c r="AY11" i="9"/>
  <c r="AY18" i="9" a="1"/>
  <c r="AY18" i="9"/>
  <c r="AY20" i="9"/>
  <c r="AK18" i="9" a="1"/>
  <c r="AK18" i="9"/>
  <c r="AL17" i="9"/>
  <c r="AX16" i="9"/>
  <c r="AV16" i="9"/>
  <c r="AT16" i="9"/>
  <c r="AR16" i="9"/>
  <c r="AP16" i="9"/>
  <c r="AN16" i="9"/>
  <c r="AL9" i="9"/>
  <c r="AK10" i="8"/>
  <c r="AL10" i="8"/>
  <c r="AL16" i="8" a="1"/>
  <c r="AL16" i="8"/>
  <c r="AK20" i="8"/>
  <c r="AL19" i="8"/>
  <c r="AK19" i="8"/>
  <c r="AN10" i="8"/>
  <c r="AP10" i="8"/>
  <c r="AY10" i="8"/>
  <c r="AY16" i="8" a="1"/>
  <c r="AY16" i="8"/>
  <c r="AY18" i="8"/>
  <c r="AK16" i="8" a="1"/>
  <c r="AK16" i="8"/>
  <c r="AL15" i="8"/>
  <c r="AX14" i="8"/>
  <c r="AV14" i="8"/>
  <c r="AT14" i="8"/>
  <c r="AR14" i="8"/>
  <c r="AP14" i="8"/>
  <c r="AN14" i="8"/>
  <c r="AL9" i="8"/>
  <c r="AK10" i="7"/>
  <c r="AL10" i="7"/>
  <c r="AK11" i="7"/>
  <c r="AL11" i="7"/>
  <c r="AL17" i="7" a="1"/>
  <c r="AL17" i="7"/>
  <c r="AK21" i="7"/>
  <c r="AL20" i="7"/>
  <c r="AK20" i="7"/>
  <c r="AN10" i="7"/>
  <c r="AP10" i="7"/>
  <c r="AY10" i="7"/>
  <c r="AN11" i="7"/>
  <c r="AP11" i="7"/>
  <c r="AY11" i="7"/>
  <c r="AY17" i="7" a="1"/>
  <c r="AY17" i="7"/>
  <c r="AY19" i="7"/>
  <c r="AK17" i="7" a="1"/>
  <c r="AK17" i="7"/>
  <c r="AL16" i="7"/>
  <c r="AX15" i="7"/>
  <c r="AV15" i="7"/>
  <c r="AT15" i="7"/>
  <c r="AR15" i="7"/>
  <c r="AP15" i="7"/>
  <c r="AN15" i="7"/>
  <c r="AL9" i="7"/>
  <c r="AK10" i="6"/>
  <c r="AL10" i="6"/>
  <c r="AL16" i="6" a="1"/>
  <c r="AL16" i="6"/>
  <c r="AK20" i="6"/>
  <c r="AL19" i="6"/>
  <c r="AK19" i="6"/>
  <c r="AN10" i="6"/>
  <c r="AP10" i="6"/>
  <c r="AY10" i="6"/>
  <c r="AY16" i="6" a="1"/>
  <c r="AY16" i="6"/>
  <c r="AY18" i="6"/>
  <c r="AK16" i="6" a="1"/>
  <c r="AK16" i="6"/>
  <c r="AL15" i="6"/>
  <c r="AX14" i="6"/>
  <c r="AV14" i="6"/>
  <c r="AT14" i="6"/>
  <c r="AR14" i="6"/>
  <c r="AP14" i="6"/>
  <c r="AN14" i="6"/>
  <c r="AL9" i="6"/>
  <c r="AK10" i="5"/>
  <c r="AL10" i="5"/>
  <c r="AK11" i="5"/>
  <c r="AL11" i="5"/>
  <c r="AL17" i="5" a="1"/>
  <c r="AL17" i="5"/>
  <c r="AK21" i="5"/>
  <c r="AL20" i="5"/>
  <c r="AK20" i="5"/>
  <c r="AN10" i="5"/>
  <c r="AP10" i="5"/>
  <c r="AY10" i="5"/>
  <c r="AN11" i="5"/>
  <c r="AP11" i="5"/>
  <c r="AY11" i="5"/>
  <c r="AY17" i="5" a="1"/>
  <c r="AY17" i="5"/>
  <c r="AY19" i="5"/>
  <c r="AK17" i="5" a="1"/>
  <c r="AK17" i="5"/>
  <c r="AL16" i="5"/>
  <c r="AX15" i="5"/>
  <c r="AV15" i="5"/>
  <c r="AT15" i="5"/>
  <c r="AR15" i="5"/>
  <c r="AP15" i="5"/>
  <c r="AN15" i="5"/>
  <c r="AL9" i="5"/>
  <c r="AK10" i="4"/>
  <c r="AL10" i="4"/>
  <c r="AL16" i="4" a="1"/>
  <c r="AL16" i="4"/>
  <c r="AK20" i="4"/>
  <c r="AL19" i="4"/>
  <c r="AK19" i="4"/>
  <c r="AN10" i="4"/>
  <c r="AP10" i="4"/>
  <c r="AY10" i="4"/>
  <c r="AY16" i="4" a="1"/>
  <c r="AY16" i="4"/>
  <c r="AY18" i="4"/>
  <c r="AK16" i="4" a="1"/>
  <c r="AK16" i="4"/>
  <c r="AL15" i="4"/>
  <c r="AX14" i="4"/>
  <c r="AV14" i="4"/>
  <c r="AT14" i="4"/>
  <c r="AR14" i="4"/>
  <c r="AP14" i="4"/>
  <c r="AN14" i="4"/>
  <c r="AL9" i="4"/>
  <c r="AK10" i="3"/>
  <c r="AL10" i="3"/>
  <c r="AL16" i="3" a="1"/>
  <c r="AL16" i="3"/>
  <c r="AK20" i="3"/>
  <c r="AL19" i="3"/>
  <c r="AK19" i="3"/>
  <c r="AN10" i="3"/>
  <c r="AP10" i="3"/>
  <c r="AY10" i="3"/>
  <c r="AY16" i="3" a="1"/>
  <c r="AY16" i="3"/>
  <c r="AY18" i="3"/>
  <c r="AK16" i="3" a="1"/>
  <c r="AK16" i="3"/>
  <c r="AL15" i="3"/>
  <c r="AX14" i="3"/>
  <c r="AV14" i="3"/>
  <c r="AT14" i="3"/>
  <c r="AR14" i="3"/>
  <c r="AP14" i="3"/>
  <c r="AN14" i="3"/>
  <c r="AL9" i="3"/>
  <c r="AK10" i="2"/>
  <c r="AL10" i="2"/>
  <c r="AK11" i="2"/>
  <c r="AL11" i="2"/>
  <c r="AL17" i="2" a="1"/>
  <c r="AL17" i="2"/>
  <c r="AK21" i="2"/>
  <c r="AL20" i="2"/>
  <c r="AK20" i="2"/>
  <c r="AN10" i="2"/>
  <c r="AP10" i="2"/>
  <c r="AY10" i="2"/>
  <c r="AN11" i="2"/>
  <c r="AP11" i="2"/>
  <c r="AY11" i="2"/>
  <c r="AY17" i="2" a="1"/>
  <c r="AY17" i="2"/>
  <c r="AY19" i="2"/>
  <c r="AK17" i="2" a="1"/>
  <c r="AK17" i="2"/>
  <c r="AL16" i="2"/>
  <c r="AX15" i="2"/>
  <c r="AV15" i="2"/>
  <c r="AT15" i="2"/>
  <c r="AR15" i="2"/>
  <c r="AP15" i="2"/>
  <c r="AN15" i="2"/>
  <c r="AL9" i="2"/>
  <c r="AY10" i="1"/>
  <c r="AY11" i="1"/>
  <c r="AY12" i="1"/>
  <c r="AY13" i="1"/>
  <c r="AY14" i="1"/>
  <c r="AY15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P10" i="1"/>
  <c r="AP11" i="1"/>
  <c r="AP12" i="1"/>
  <c r="AP13" i="1"/>
  <c r="AP14" i="1"/>
  <c r="AP15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N10" i="1"/>
  <c r="AN11" i="1"/>
  <c r="AN12" i="1"/>
  <c r="AN13" i="1"/>
  <c r="AN14" i="1"/>
  <c r="AN15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L10" i="1"/>
  <c r="AL11" i="1"/>
  <c r="AL12" i="1"/>
  <c r="AL13" i="1"/>
  <c r="AL14" i="1"/>
  <c r="AL15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K10" i="1"/>
  <c r="AK11" i="1"/>
  <c r="AK12" i="1"/>
  <c r="AK13" i="1"/>
  <c r="AK14" i="1"/>
  <c r="AK15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L37" i="1" a="1"/>
  <c r="AL37" i="1"/>
  <c r="AK41" i="1"/>
  <c r="AL40" i="1"/>
  <c r="AK40" i="1"/>
  <c r="AL36" i="1"/>
  <c r="AL9" i="1"/>
  <c r="AX35" i="1"/>
  <c r="AR35" i="1"/>
  <c r="AV35" i="1"/>
  <c r="AT35" i="1"/>
  <c r="AK37" i="1" a="1"/>
  <c r="AK37" i="1"/>
  <c r="AP35" i="1"/>
  <c r="AN35" i="1"/>
  <c r="AY37" i="1" a="1"/>
  <c r="AY37" i="1"/>
  <c r="AY39" i="1"/>
</calcChain>
</file>

<file path=xl/sharedStrings.xml><?xml version="1.0" encoding="utf-8"?>
<sst xmlns="http://schemas.openxmlformats.org/spreadsheetml/2006/main" count="4504" uniqueCount="619">
  <si>
    <t>製品価格</t>
  </si>
  <si>
    <t>施工価格</t>
  </si>
  <si>
    <t>合計</t>
  </si>
  <si>
    <t>階数</t>
  </si>
  <si>
    <t>部屋名</t>
  </si>
  <si>
    <t>点灯時間</t>
  </si>
  <si>
    <t>器具記号</t>
  </si>
  <si>
    <t>製品仕様</t>
  </si>
  <si>
    <t>ランプ種別</t>
  </si>
  <si>
    <t>消費電力</t>
  </si>
  <si>
    <t>器具台数</t>
  </si>
  <si>
    <t>ランプ本数</t>
  </si>
  <si>
    <t>消費電力量(kWh)</t>
  </si>
  <si>
    <t>従量電気料金（円）</t>
  </si>
  <si>
    <t>型番</t>
  </si>
  <si>
    <t>メーカー</t>
  </si>
  <si>
    <t>数量</t>
  </si>
  <si>
    <t>小計</t>
  </si>
  <si>
    <t>単価</t>
  </si>
  <si>
    <t>/日</t>
  </si>
  <si>
    <t>/年</t>
  </si>
  <si>
    <t>W/本</t>
  </si>
  <si>
    <t>台</t>
  </si>
  <si>
    <t>本</t>
  </si>
  <si>
    <t>円</t>
  </si>
  <si>
    <t>kWh/年</t>
  </si>
  <si>
    <t>W/台・本</t>
  </si>
  <si>
    <t>台・本</t>
  </si>
  <si>
    <t>材料計</t>
  </si>
  <si>
    <t>工事単価計</t>
  </si>
  <si>
    <t>器具交換</t>
  </si>
  <si>
    <t>器具種類</t>
    <phoneticPr fontId="106"/>
  </si>
  <si>
    <t>既存照明　情報</t>
    <rPh sb="5" eb="7">
      <t>ジョウホウ</t>
    </rPh>
    <phoneticPr fontId="106"/>
  </si>
  <si>
    <t>器具寸法</t>
    <rPh sb="0" eb="4">
      <t>キグスンポウ</t>
    </rPh>
    <phoneticPr fontId="106"/>
  </si>
  <si>
    <t>灯数</t>
    <rPh sb="0" eb="2">
      <t>トウスウ</t>
    </rPh>
    <phoneticPr fontId="106"/>
  </si>
  <si>
    <t>既存照明
従量電気料金（円）</t>
    <phoneticPr fontId="106"/>
  </si>
  <si>
    <t>既存照明
消費電力量</t>
    <rPh sb="5" eb="10">
      <t>ショウヒデンリョクリョウ</t>
    </rPh>
    <phoneticPr fontId="106"/>
  </si>
  <si>
    <t>kWh/年</t>
    <phoneticPr fontId="106"/>
  </si>
  <si>
    <t>試算期間</t>
    <rPh sb="0" eb="2">
      <t>シサン</t>
    </rPh>
    <rPh sb="2" eb="4">
      <t>キカン</t>
    </rPh>
    <phoneticPr fontId="60"/>
  </si>
  <si>
    <t>稼働日数</t>
    <phoneticPr fontId="106"/>
  </si>
  <si>
    <t>別途工事費①</t>
    <rPh sb="0" eb="2">
      <t>ベット</t>
    </rPh>
    <rPh sb="2" eb="4">
      <t>コウジ</t>
    </rPh>
    <rPh sb="4" eb="5">
      <t>ヒ</t>
    </rPh>
    <phoneticPr fontId="110"/>
  </si>
  <si>
    <t>別途工事費②</t>
    <rPh sb="0" eb="2">
      <t>ベット</t>
    </rPh>
    <rPh sb="2" eb="4">
      <t>コウジ</t>
    </rPh>
    <rPh sb="4" eb="5">
      <t>ヒ</t>
    </rPh>
    <phoneticPr fontId="110"/>
  </si>
  <si>
    <t>別途工事費③</t>
    <rPh sb="0" eb="2">
      <t>ベット</t>
    </rPh>
    <rPh sb="2" eb="4">
      <t>コウジ</t>
    </rPh>
    <rPh sb="4" eb="5">
      <t>ヒ</t>
    </rPh>
    <phoneticPr fontId="110"/>
  </si>
  <si>
    <t>金額</t>
    <rPh sb="0" eb="2">
      <t>キンガク</t>
    </rPh>
    <phoneticPr fontId="110"/>
  </si>
  <si>
    <t>内容</t>
    <rPh sb="0" eb="2">
      <t>ナイヨウ</t>
    </rPh>
    <phoneticPr fontId="110"/>
  </si>
  <si>
    <t>台</t>
    <rPh sb="0" eb="1">
      <t>ダイ</t>
    </rPh>
    <phoneticPr fontId="106"/>
  </si>
  <si>
    <t>本</t>
    <rPh sb="0" eb="1">
      <t>ホン</t>
    </rPh>
    <phoneticPr fontId="106"/>
  </si>
  <si>
    <t>-</t>
    <phoneticPr fontId="106"/>
  </si>
  <si>
    <t>※施工単価には諸経費、産廃 等を含む</t>
    <phoneticPr fontId="106"/>
  </si>
  <si>
    <t>備考</t>
    <phoneticPr fontId="106"/>
  </si>
  <si>
    <t>逆富士ベースライト</t>
  </si>
  <si>
    <t>トラフ形ベースライト</t>
  </si>
  <si>
    <t>ダウンライト</t>
  </si>
  <si>
    <t>FHF32(高出力)</t>
  </si>
  <si>
    <t>FHT42</t>
  </si>
  <si>
    <t>色温度</t>
    <rPh sb="0" eb="3">
      <t>イロオンド</t>
    </rPh>
    <phoneticPr fontId="106"/>
  </si>
  <si>
    <t>-</t>
  </si>
  <si>
    <t>口金</t>
    <rPh sb="0" eb="2">
      <t>クチガネ</t>
    </rPh>
    <phoneticPr fontId="106"/>
  </si>
  <si>
    <t>仮設内容</t>
    <rPh sb="0" eb="4">
      <t>カセツナイヨウ</t>
    </rPh>
    <phoneticPr fontId="102"/>
  </si>
  <si>
    <t>仮設費</t>
    <rPh sb="0" eb="3">
      <t>カセツヒ</t>
    </rPh>
    <phoneticPr fontId="110"/>
  </si>
  <si>
    <t>別途工事費</t>
    <phoneticPr fontId="106"/>
  </si>
  <si>
    <t>仮設計</t>
    <rPh sb="0" eb="2">
      <t>カセツ</t>
    </rPh>
    <phoneticPr fontId="106"/>
  </si>
  <si>
    <t>定格光束</t>
    <rPh sb="0" eb="2">
      <t>テイカク</t>
    </rPh>
    <rPh sb="2" eb="3">
      <t>ヒカリ</t>
    </rPh>
    <rPh sb="3" eb="4">
      <t>タバ</t>
    </rPh>
    <phoneticPr fontId="59"/>
  </si>
  <si>
    <t>lm/台・本</t>
  </si>
  <si>
    <t>実際の点灯数</t>
    <rPh sb="0" eb="2">
      <t>ジッサイ</t>
    </rPh>
    <rPh sb="3" eb="6">
      <t>テントウスウ</t>
    </rPh>
    <phoneticPr fontId="106"/>
  </si>
  <si>
    <t>器具仕様詳細①</t>
    <rPh sb="0" eb="2">
      <t>キグ</t>
    </rPh>
    <rPh sb="2" eb="4">
      <t>シヨウ</t>
    </rPh>
    <rPh sb="4" eb="6">
      <t>ショウサイ</t>
    </rPh>
    <phoneticPr fontId="106"/>
  </si>
  <si>
    <t>器具仕様詳細②</t>
    <rPh sb="0" eb="2">
      <t>キグ</t>
    </rPh>
    <rPh sb="2" eb="4">
      <t>シヨウ</t>
    </rPh>
    <rPh sb="4" eb="6">
      <t>ショウサイ</t>
    </rPh>
    <phoneticPr fontId="106"/>
  </si>
  <si>
    <t>器具仕様詳細③</t>
    <rPh sb="0" eb="2">
      <t>キグ</t>
    </rPh>
    <rPh sb="2" eb="4">
      <t>シヨウ</t>
    </rPh>
    <rPh sb="4" eb="6">
      <t>ショウサイ</t>
    </rPh>
    <phoneticPr fontId="106"/>
  </si>
  <si>
    <t>非常灯</t>
    <rPh sb="0" eb="3">
      <t>ヒジョウトウ</t>
    </rPh>
    <phoneticPr fontId="106"/>
  </si>
  <si>
    <t>別途工事費①計</t>
    <rPh sb="0" eb="2">
      <t>ベット</t>
    </rPh>
    <rPh sb="2" eb="5">
      <t>コウジヒ</t>
    </rPh>
    <rPh sb="6" eb="7">
      <t>ケイ</t>
    </rPh>
    <phoneticPr fontId="106"/>
  </si>
  <si>
    <t>別途工事費②計</t>
    <rPh sb="0" eb="2">
      <t>ベット</t>
    </rPh>
    <rPh sb="2" eb="5">
      <t>コウジヒ</t>
    </rPh>
    <rPh sb="6" eb="7">
      <t>ケイ</t>
    </rPh>
    <phoneticPr fontId="106"/>
  </si>
  <si>
    <t>別途工事費③計</t>
    <rPh sb="0" eb="2">
      <t>ベット</t>
    </rPh>
    <rPh sb="2" eb="5">
      <t>コウジヒ</t>
    </rPh>
    <rPh sb="6" eb="7">
      <t>ケイ</t>
    </rPh>
    <phoneticPr fontId="106"/>
  </si>
  <si>
    <t>備考
（既存器具について）</t>
    <rPh sb="0" eb="2">
      <t>ビコウ</t>
    </rPh>
    <rPh sb="4" eb="6">
      <t>キゾン</t>
    </rPh>
    <rPh sb="6" eb="8">
      <t>キグ</t>
    </rPh>
    <phoneticPr fontId="106"/>
  </si>
  <si>
    <t>間引かれている数</t>
    <rPh sb="0" eb="2">
      <t>マビ</t>
    </rPh>
    <rPh sb="7" eb="8">
      <t>カズ</t>
    </rPh>
    <phoneticPr fontId="106"/>
  </si>
  <si>
    <t>電力量料金単価</t>
    <phoneticPr fontId="60"/>
  </si>
  <si>
    <t>1F</t>
  </si>
  <si>
    <t>倉庫</t>
    <rPh sb="0" eb="2">
      <t>ソウコ</t>
    </rPh>
    <phoneticPr fontId="104"/>
  </si>
  <si>
    <t>階段（西）</t>
    <rPh sb="0" eb="2">
      <t>カイダン</t>
    </rPh>
    <rPh sb="3" eb="4">
      <t>ニシ</t>
    </rPh>
    <phoneticPr fontId="104"/>
  </si>
  <si>
    <t>階段（北）</t>
    <rPh sb="0" eb="2">
      <t>カイダン</t>
    </rPh>
    <rPh sb="3" eb="4">
      <t>キタ</t>
    </rPh>
    <phoneticPr fontId="104"/>
  </si>
  <si>
    <t>階段（南）</t>
    <rPh sb="0" eb="2">
      <t>カイダン</t>
    </rPh>
    <rPh sb="3" eb="4">
      <t>ミナミ</t>
    </rPh>
    <phoneticPr fontId="104"/>
  </si>
  <si>
    <t>ESC（南）</t>
    <rPh sb="4" eb="5">
      <t>ミナミ</t>
    </rPh>
    <phoneticPr fontId="104"/>
  </si>
  <si>
    <t>階段（東）</t>
    <rPh sb="0" eb="2">
      <t>カイダン</t>
    </rPh>
    <rPh sb="3" eb="4">
      <t>ヒガシ</t>
    </rPh>
    <phoneticPr fontId="104"/>
  </si>
  <si>
    <t>ITV監視室</t>
    <rPh sb="3" eb="6">
      <t>カンシシツ</t>
    </rPh>
    <phoneticPr fontId="104"/>
  </si>
  <si>
    <t>ESC（東）</t>
    <rPh sb="4" eb="5">
      <t>ヒガシ</t>
    </rPh>
    <phoneticPr fontId="104"/>
  </si>
  <si>
    <t>2F</t>
  </si>
  <si>
    <t>自由通路（北）</t>
    <rPh sb="0" eb="4">
      <t>ジユウツウロ</t>
    </rPh>
    <rPh sb="5" eb="6">
      <t>キタ</t>
    </rPh>
    <phoneticPr fontId="104"/>
  </si>
  <si>
    <t>自由通路（中央）</t>
    <rPh sb="0" eb="4">
      <t>ジユウツウロ</t>
    </rPh>
    <rPh sb="5" eb="7">
      <t>チュウオウ</t>
    </rPh>
    <phoneticPr fontId="104"/>
  </si>
  <si>
    <t>自由通路（南）</t>
    <rPh sb="0" eb="4">
      <t>ジユウツウロ</t>
    </rPh>
    <rPh sb="5" eb="6">
      <t>ミナミ</t>
    </rPh>
    <phoneticPr fontId="104"/>
  </si>
  <si>
    <t>31V</t>
  </si>
  <si>
    <t>No.3</t>
  </si>
  <si>
    <t>32V</t>
  </si>
  <si>
    <t>No.4</t>
  </si>
  <si>
    <t>No.5</t>
  </si>
  <si>
    <t>31VSF</t>
  </si>
  <si>
    <t>No.1</t>
  </si>
  <si>
    <t>31TW</t>
  </si>
  <si>
    <t>No.7</t>
  </si>
  <si>
    <t>31T</t>
  </si>
  <si>
    <t>422df</t>
  </si>
  <si>
    <t>電池内蔵</t>
  </si>
  <si>
    <t>FML9</t>
  </si>
  <si>
    <t>CDM-T70</t>
  </si>
  <si>
    <t>SUS</t>
  </si>
  <si>
    <t>FLR20</t>
  </si>
  <si>
    <t>4200K</t>
  </si>
  <si>
    <t>□185</t>
  </si>
  <si>
    <t>5000K</t>
  </si>
  <si>
    <t>4300K</t>
  </si>
  <si>
    <t>240x132</t>
  </si>
  <si>
    <t>※誘導灯なし</t>
    <rPh sb="1" eb="4">
      <t>ユウドウトウ</t>
    </rPh>
    <phoneticPr fontId="106"/>
  </si>
  <si>
    <t>LED</t>
  </si>
  <si>
    <t>LED更新時</t>
    <rPh sb="3" eb="6">
      <t>コウシンジ</t>
    </rPh>
    <phoneticPr fontId="106"/>
  </si>
  <si>
    <t>仮設必要箇所</t>
    <phoneticPr fontId="106"/>
  </si>
  <si>
    <t>要望事項</t>
    <rPh sb="0" eb="4">
      <t>ヨウボウジコウ</t>
    </rPh>
    <phoneticPr fontId="102"/>
  </si>
  <si>
    <t>既存照明・提案LED照明リスト及び省エネ試算表</t>
    <phoneticPr fontId="106"/>
  </si>
  <si>
    <t>LED照明
消費電力量</t>
    <rPh sb="6" eb="11">
      <t>ショウヒデンリョクリョウ</t>
    </rPh>
    <phoneticPr fontId="106"/>
  </si>
  <si>
    <t>LED照明
従量電気料金（円）</t>
  </si>
  <si>
    <t>指定LED
交換方式</t>
    <rPh sb="0" eb="2">
      <t>シテイ</t>
    </rPh>
    <phoneticPr fontId="106"/>
  </si>
  <si>
    <t>従量電気料金
削減予定額</t>
    <rPh sb="9" eb="11">
      <t>ヨテイ</t>
    </rPh>
    <phoneticPr fontId="106"/>
  </si>
  <si>
    <t>消耗品代（想定額）</t>
    <rPh sb="0" eb="4">
      <t>ショウモウヒンダイ</t>
    </rPh>
    <rPh sb="5" eb="8">
      <t>ソウテイガク</t>
    </rPh>
    <phoneticPr fontId="106"/>
  </si>
  <si>
    <t>単価</t>
    <rPh sb="0" eb="2">
      <t>タンカ</t>
    </rPh>
    <phoneticPr fontId="106"/>
  </si>
  <si>
    <t>提案金額</t>
    <phoneticPr fontId="106"/>
  </si>
  <si>
    <t>提案金額総額(税抜)</t>
    <phoneticPr fontId="106"/>
  </si>
  <si>
    <t>提案金額総額(税込)</t>
    <phoneticPr fontId="106"/>
  </si>
  <si>
    <t>指定管理施設の為考慮せず</t>
    <rPh sb="0" eb="6">
      <t>シテイカンリシセツ</t>
    </rPh>
    <rPh sb="7" eb="10">
      <t>タメコウリョ</t>
    </rPh>
    <phoneticPr fontId="106"/>
  </si>
  <si>
    <t>311　流山おおたかの森駅　自由通路</t>
  </si>
  <si>
    <t>ランプ交換</t>
  </si>
  <si>
    <t>デザインブラケット灯</t>
  </si>
  <si>
    <t>設置面178x118</t>
  </si>
  <si>
    <t>防雨形</t>
  </si>
  <si>
    <t>指定色</t>
  </si>
  <si>
    <t>特注器具</t>
  </si>
  <si>
    <t>埋込フットライト</t>
  </si>
  <si>
    <t/>
  </si>
  <si>
    <t>対象外</t>
  </si>
  <si>
    <t>防湿・防雨</t>
  </si>
  <si>
    <t>枠指定色</t>
  </si>
  <si>
    <t xml:space="preserve"> </t>
  </si>
  <si>
    <t>LED照明</t>
    <rPh sb="3" eb="5">
      <t>ショウメイ</t>
    </rPh>
    <phoneticPr fontId="106"/>
  </si>
  <si>
    <t>312-1　平方放置自転車保管場所</t>
  </si>
  <si>
    <t>別途工事費</t>
    <phoneticPr fontId="106"/>
  </si>
  <si>
    <t>提案金額</t>
    <phoneticPr fontId="106"/>
  </si>
  <si>
    <t>備考</t>
    <phoneticPr fontId="106"/>
  </si>
  <si>
    <t>仮設必要箇所</t>
    <phoneticPr fontId="106"/>
  </si>
  <si>
    <t>器具種類</t>
    <phoneticPr fontId="106"/>
  </si>
  <si>
    <t>-</t>
    <phoneticPr fontId="106"/>
  </si>
  <si>
    <t>管理室</t>
    <phoneticPr fontId="106"/>
  </si>
  <si>
    <t>A322</t>
    <phoneticPr fontId="106"/>
  </si>
  <si>
    <t>FHF32</t>
  </si>
  <si>
    <t>W200</t>
  </si>
  <si>
    <t>-</t>
    <phoneticPr fontId="106"/>
  </si>
  <si>
    <t>管理室</t>
    <phoneticPr fontId="106"/>
  </si>
  <si>
    <t>KT151</t>
    <phoneticPr fontId="106"/>
  </si>
  <si>
    <t>流し元灯</t>
  </si>
  <si>
    <t>FL15</t>
  </si>
  <si>
    <t>110x470</t>
  </si>
  <si>
    <t>PS付</t>
  </si>
  <si>
    <t>-</t>
    <phoneticPr fontId="106"/>
  </si>
  <si>
    <t>-</t>
    <phoneticPr fontId="106"/>
  </si>
  <si>
    <t>既存照明
従量電気料金（円）</t>
    <phoneticPr fontId="106"/>
  </si>
  <si>
    <t>提案金額総額(税抜)</t>
    <phoneticPr fontId="106"/>
  </si>
  <si>
    <t>kWh/年</t>
    <phoneticPr fontId="106"/>
  </si>
  <si>
    <t>提案金額総額(税込)</t>
    <phoneticPr fontId="106"/>
  </si>
  <si>
    <t>312-2　平方放置自転車保管場所</t>
  </si>
  <si>
    <t>既存照明・提案LED照明リスト及び省エネ試算表</t>
    <phoneticPr fontId="106"/>
  </si>
  <si>
    <t>※施工単価には諸経費、産廃 等を含む</t>
    <phoneticPr fontId="106"/>
  </si>
  <si>
    <t>器具種類</t>
    <phoneticPr fontId="106"/>
  </si>
  <si>
    <t>WC</t>
    <phoneticPr fontId="106"/>
  </si>
  <si>
    <t>IL40</t>
    <phoneticPr fontId="106"/>
  </si>
  <si>
    <t>シーリングライト</t>
  </si>
  <si>
    <t>IL40</t>
  </si>
  <si>
    <t>E26</t>
  </si>
  <si>
    <t>ランプホルダー</t>
  </si>
  <si>
    <t>L</t>
  </si>
  <si>
    <t>-</t>
    <phoneticPr fontId="106"/>
  </si>
  <si>
    <t>kWh/年</t>
    <phoneticPr fontId="106"/>
  </si>
  <si>
    <t>312-3　平方放置自転車保管場所</t>
  </si>
  <si>
    <t>電力量料金単価</t>
    <phoneticPr fontId="60"/>
  </si>
  <si>
    <t>提案金額</t>
    <phoneticPr fontId="106"/>
  </si>
  <si>
    <t>備考</t>
    <phoneticPr fontId="106"/>
  </si>
  <si>
    <t>仮設必要箇所</t>
    <phoneticPr fontId="106"/>
  </si>
  <si>
    <t>稼働日数</t>
    <phoneticPr fontId="106"/>
  </si>
  <si>
    <t>-</t>
    <phoneticPr fontId="106"/>
  </si>
  <si>
    <t>駐車場</t>
    <rPh sb="0" eb="3">
      <t>チュウシャジョウ</t>
    </rPh>
    <phoneticPr fontId="106"/>
  </si>
  <si>
    <t>H=7.0m</t>
    <phoneticPr fontId="106"/>
  </si>
  <si>
    <t>D1</t>
    <phoneticPr fontId="106"/>
  </si>
  <si>
    <t>道路灯</t>
  </si>
  <si>
    <t>H400</t>
  </si>
  <si>
    <t>テーパーポール</t>
  </si>
  <si>
    <t>既存照明
従量電気料金（円）</t>
    <phoneticPr fontId="106"/>
  </si>
  <si>
    <t>提案金額総額(税込)</t>
    <phoneticPr fontId="106"/>
  </si>
  <si>
    <t>313　流山駅西側第２自転車駐車場受付所</t>
  </si>
  <si>
    <t>既存照明・提案LED照明リスト及び省エネ試算表</t>
    <phoneticPr fontId="106"/>
  </si>
  <si>
    <t>電力量料金単価</t>
    <phoneticPr fontId="60"/>
  </si>
  <si>
    <t>※施工単価には諸経費、産廃 等を含む</t>
    <phoneticPr fontId="106"/>
  </si>
  <si>
    <t>提案金額</t>
    <phoneticPr fontId="106"/>
  </si>
  <si>
    <t>備考</t>
    <phoneticPr fontId="106"/>
  </si>
  <si>
    <t>稼働日数</t>
    <phoneticPr fontId="106"/>
  </si>
  <si>
    <t>管理室</t>
    <phoneticPr fontId="106"/>
  </si>
  <si>
    <t>A42</t>
    <phoneticPr fontId="106"/>
  </si>
  <si>
    <t>FL40</t>
  </si>
  <si>
    <t>W230想定</t>
  </si>
  <si>
    <t>外壁</t>
    <rPh sb="0" eb="2">
      <t>ガイヘキ</t>
    </rPh>
    <phoneticPr fontId="106"/>
  </si>
  <si>
    <t>TKH41</t>
    <phoneticPr fontId="106"/>
  </si>
  <si>
    <t>片反射笠付トラフ形ベースライト</t>
  </si>
  <si>
    <t>W60想定</t>
  </si>
  <si>
    <t>防水型</t>
  </si>
  <si>
    <t>-</t>
    <phoneticPr fontId="106"/>
  </si>
  <si>
    <t>kWh/年</t>
    <phoneticPr fontId="106"/>
  </si>
  <si>
    <t>提案金額総額(税込)</t>
    <phoneticPr fontId="106"/>
  </si>
  <si>
    <t>314　平和台駅第２自転車駐車場</t>
  </si>
  <si>
    <t>既存照明・提案LED照明リスト及び省エネ試算表</t>
    <phoneticPr fontId="106"/>
  </si>
  <si>
    <t>※施工単価には諸経費、産廃 等を含む</t>
    <phoneticPr fontId="106"/>
  </si>
  <si>
    <t>H=3.2m</t>
    <phoneticPr fontId="106"/>
  </si>
  <si>
    <t>B1</t>
    <phoneticPr fontId="106"/>
  </si>
  <si>
    <t>防犯灯</t>
  </si>
  <si>
    <t>FHT32</t>
  </si>
  <si>
    <t>E.Eスイッチ1個</t>
  </si>
  <si>
    <t>ステンレスバンド取付</t>
  </si>
  <si>
    <t>既存照明
従量電気料金（円）</t>
    <phoneticPr fontId="106"/>
  </si>
  <si>
    <t>提案金額総額(税抜)</t>
    <phoneticPr fontId="106"/>
  </si>
  <si>
    <t>kWh/年</t>
    <phoneticPr fontId="106"/>
  </si>
  <si>
    <t>提案金額総額(税込)</t>
    <phoneticPr fontId="106"/>
  </si>
  <si>
    <t>315-1　初石駅東側第１自転車駐車場受付所</t>
  </si>
  <si>
    <t>器具種類</t>
    <phoneticPr fontId="106"/>
  </si>
  <si>
    <t>管理室</t>
    <rPh sb="0" eb="3">
      <t>カンリシツ</t>
    </rPh>
    <phoneticPr fontId="106"/>
  </si>
  <si>
    <t>AA</t>
    <phoneticPr fontId="106"/>
  </si>
  <si>
    <t>FLR40</t>
  </si>
  <si>
    <t>200x1250</t>
  </si>
  <si>
    <t>AC</t>
    <phoneticPr fontId="106"/>
  </si>
  <si>
    <t>72x1240想定</t>
  </si>
  <si>
    <t>防雨・防湿型</t>
  </si>
  <si>
    <t>-</t>
    <phoneticPr fontId="106"/>
  </si>
  <si>
    <t>既存照明
従量電気料金（円）</t>
    <phoneticPr fontId="106"/>
  </si>
  <si>
    <t>提案金額総額(税抜)</t>
    <phoneticPr fontId="106"/>
  </si>
  <si>
    <t>kWh/年</t>
    <phoneticPr fontId="106"/>
  </si>
  <si>
    <t>提案金額総額(税込)</t>
    <phoneticPr fontId="106"/>
  </si>
  <si>
    <t>315-2　初石駅東側第２自転車駐車場整理員待機室・一時保管場所</t>
  </si>
  <si>
    <t>既存照明・提案LED照明リスト及び省エネ試算表</t>
    <phoneticPr fontId="106"/>
  </si>
  <si>
    <t>別途工事費</t>
    <phoneticPr fontId="106"/>
  </si>
  <si>
    <t>器具種類</t>
    <phoneticPr fontId="106"/>
  </si>
  <si>
    <t>詰所</t>
    <rPh sb="0" eb="2">
      <t>ツメショ</t>
    </rPh>
    <phoneticPr fontId="106"/>
  </si>
  <si>
    <t>A4</t>
    <phoneticPr fontId="106"/>
  </si>
  <si>
    <t>FL20</t>
  </si>
  <si>
    <t>-</t>
    <phoneticPr fontId="106"/>
  </si>
  <si>
    <t>-</t>
    <phoneticPr fontId="106"/>
  </si>
  <si>
    <t>提案金額総額(税抜)</t>
    <phoneticPr fontId="106"/>
  </si>
  <si>
    <t>kWh/年</t>
    <phoneticPr fontId="106"/>
  </si>
  <si>
    <t>kWh/年</t>
    <phoneticPr fontId="106"/>
  </si>
  <si>
    <t>提案金額総額(税込)</t>
    <phoneticPr fontId="106"/>
  </si>
  <si>
    <t>315-3　初石駅西側自転車駐車場</t>
  </si>
  <si>
    <t>電力量料金単価</t>
    <phoneticPr fontId="60"/>
  </si>
  <si>
    <t>※施工単価には諸経費、産廃 等を含む</t>
    <phoneticPr fontId="106"/>
  </si>
  <si>
    <t>LED照明</t>
    <phoneticPr fontId="106"/>
  </si>
  <si>
    <t>製品価格</t>
    <phoneticPr fontId="106"/>
  </si>
  <si>
    <t>A7</t>
    <phoneticPr fontId="106"/>
  </si>
  <si>
    <t>ポール灯</t>
  </si>
  <si>
    <t>HF200</t>
  </si>
  <si>
    <t>Φ96-101.6</t>
  </si>
  <si>
    <t>陣笠タイプ</t>
  </si>
  <si>
    <t>支柱先端ストレート</t>
  </si>
  <si>
    <t>A1</t>
    <phoneticPr fontId="106"/>
  </si>
  <si>
    <t>LED済</t>
  </si>
  <si>
    <t>A3</t>
    <phoneticPr fontId="106"/>
  </si>
  <si>
    <t>-</t>
    <phoneticPr fontId="106"/>
  </si>
  <si>
    <t>提案金額総額(税抜)</t>
    <phoneticPr fontId="106"/>
  </si>
  <si>
    <t>kWh/年</t>
    <phoneticPr fontId="106"/>
  </si>
  <si>
    <t>315-6　初石駅東側第３自転車駐車場</t>
  </si>
  <si>
    <t>既存照明・提案LED照明リスト及び省エネ試算表</t>
    <phoneticPr fontId="106"/>
  </si>
  <si>
    <t>電力量料金単価</t>
    <phoneticPr fontId="60"/>
  </si>
  <si>
    <t>※施工単価には諸経費、産廃 等を含む</t>
    <phoneticPr fontId="106"/>
  </si>
  <si>
    <t>LED照明</t>
    <phoneticPr fontId="106"/>
  </si>
  <si>
    <t>別途工事費</t>
    <phoneticPr fontId="106"/>
  </si>
  <si>
    <t>提案金額</t>
    <phoneticPr fontId="106"/>
  </si>
  <si>
    <t>備考</t>
    <phoneticPr fontId="106"/>
  </si>
  <si>
    <t>仮設必要箇所</t>
    <phoneticPr fontId="106"/>
  </si>
  <si>
    <t>稼働日数</t>
    <phoneticPr fontId="106"/>
  </si>
  <si>
    <t>-</t>
    <phoneticPr fontId="106"/>
  </si>
  <si>
    <t>-</t>
    <phoneticPr fontId="106"/>
  </si>
  <si>
    <t>A3</t>
    <phoneticPr fontId="106"/>
  </si>
  <si>
    <t>-</t>
    <phoneticPr fontId="106"/>
  </si>
  <si>
    <t>デザイン灯で残す、球交換のみ</t>
    <rPh sb="6" eb="7">
      <t>ノコ</t>
    </rPh>
    <rPh sb="9" eb="10">
      <t>タマ</t>
    </rPh>
    <rPh sb="10" eb="12">
      <t>コウカン</t>
    </rPh>
    <phoneticPr fontId="106"/>
  </si>
  <si>
    <t>A6</t>
    <phoneticPr fontId="106"/>
  </si>
  <si>
    <t>外灯</t>
  </si>
  <si>
    <t>HF40</t>
  </si>
  <si>
    <t>デザイン灯</t>
  </si>
  <si>
    <t>-</t>
    <phoneticPr fontId="106"/>
  </si>
  <si>
    <t>A1</t>
    <phoneticPr fontId="106"/>
  </si>
  <si>
    <t>-</t>
    <phoneticPr fontId="106"/>
  </si>
  <si>
    <t>既存照明
従量電気料金（円）</t>
    <phoneticPr fontId="106"/>
  </si>
  <si>
    <t>提案金額総額(税抜)</t>
    <phoneticPr fontId="106"/>
  </si>
  <si>
    <t>kWh/年</t>
    <phoneticPr fontId="106"/>
  </si>
  <si>
    <t>kWh/年</t>
    <phoneticPr fontId="106"/>
  </si>
  <si>
    <t>提案金額総額(税込)</t>
    <phoneticPr fontId="106"/>
  </si>
  <si>
    <t>316　鰭ケ崎放置自転車保管場所</t>
  </si>
  <si>
    <t>電力量料金単価</t>
    <phoneticPr fontId="60"/>
  </si>
  <si>
    <t>※施工単価には諸経費、産廃 等を含む</t>
    <phoneticPr fontId="106"/>
  </si>
  <si>
    <t>提案金額</t>
    <phoneticPr fontId="106"/>
  </si>
  <si>
    <t>備考</t>
    <phoneticPr fontId="106"/>
  </si>
  <si>
    <t>仮設必要箇所</t>
    <phoneticPr fontId="106"/>
  </si>
  <si>
    <t>稼働日数</t>
    <phoneticPr fontId="106"/>
  </si>
  <si>
    <t>器具種類</t>
    <phoneticPr fontId="106"/>
  </si>
  <si>
    <t>駐輪場</t>
    <rPh sb="0" eb="3">
      <t>チュウリンジョウ</t>
    </rPh>
    <phoneticPr fontId="106"/>
  </si>
  <si>
    <t>C1</t>
    <phoneticPr fontId="106"/>
  </si>
  <si>
    <t>投光器</t>
  </si>
  <si>
    <t>BHRF160</t>
  </si>
  <si>
    <t>直付</t>
  </si>
  <si>
    <t>レフランプホルダー</t>
  </si>
  <si>
    <t>-</t>
    <phoneticPr fontId="106"/>
  </si>
  <si>
    <t>CLED</t>
    <phoneticPr fontId="106"/>
  </si>
  <si>
    <t>B2</t>
    <phoneticPr fontId="106"/>
  </si>
  <si>
    <t>-</t>
    <phoneticPr fontId="106"/>
  </si>
  <si>
    <t>提案金額総額(税抜)</t>
    <phoneticPr fontId="106"/>
  </si>
  <si>
    <t>kWh/年</t>
    <phoneticPr fontId="106"/>
  </si>
  <si>
    <t>提案金額総額(税込)</t>
    <phoneticPr fontId="106"/>
  </si>
  <si>
    <t>317-1　鰭ケ崎駅自転車駐車場</t>
  </si>
  <si>
    <t>別途工事費</t>
    <phoneticPr fontId="106"/>
  </si>
  <si>
    <t>仮設必要箇所</t>
    <phoneticPr fontId="106"/>
  </si>
  <si>
    <t>稼働日数</t>
    <phoneticPr fontId="106"/>
  </si>
  <si>
    <t>器具種類</t>
    <phoneticPr fontId="106"/>
  </si>
  <si>
    <t>B3</t>
    <phoneticPr fontId="106"/>
  </si>
  <si>
    <t>-</t>
    <phoneticPr fontId="106"/>
  </si>
  <si>
    <t>フェンス外</t>
    <phoneticPr fontId="106"/>
  </si>
  <si>
    <t>HID1</t>
    <phoneticPr fontId="106"/>
  </si>
  <si>
    <t>HF100</t>
  </si>
  <si>
    <t>笠付</t>
  </si>
  <si>
    <t>ランプ露出型</t>
  </si>
  <si>
    <t>-</t>
    <phoneticPr fontId="106"/>
  </si>
  <si>
    <t>提案金額総額(税抜)</t>
    <phoneticPr fontId="106"/>
  </si>
  <si>
    <t>kWh/年</t>
    <phoneticPr fontId="106"/>
  </si>
  <si>
    <t>提案金額総額(税込)</t>
    <phoneticPr fontId="106"/>
  </si>
  <si>
    <t>317-2　鰭ケ崎駅自転車駐車場</t>
  </si>
  <si>
    <t>既存照明・提案LED照明リスト及び省エネ試算表</t>
    <phoneticPr fontId="106"/>
  </si>
  <si>
    <t>A42</t>
    <phoneticPr fontId="106"/>
  </si>
  <si>
    <t>既存照明
従量電気料金（円）</t>
    <phoneticPr fontId="106"/>
  </si>
  <si>
    <t>提案金額総額(税抜)</t>
    <phoneticPr fontId="106"/>
  </si>
  <si>
    <t>kWh/年</t>
    <phoneticPr fontId="106"/>
  </si>
  <si>
    <t>提案金額総額(税込)</t>
    <phoneticPr fontId="106"/>
  </si>
  <si>
    <t>318　南流山駅放置自転車一時保管場所</t>
  </si>
  <si>
    <t>※施工単価には諸経費、産廃 等を含む</t>
    <phoneticPr fontId="106"/>
  </si>
  <si>
    <t>備考</t>
    <phoneticPr fontId="106"/>
  </si>
  <si>
    <t>管理棟</t>
  </si>
  <si>
    <t>T41</t>
  </si>
  <si>
    <t>既存照明
従量電気料金（円）</t>
    <phoneticPr fontId="106"/>
  </si>
  <si>
    <t>提案金額総額(税抜)</t>
    <phoneticPr fontId="106"/>
  </si>
  <si>
    <t>319　流山おおたかの森駅放置自転車一時保管場所</t>
  </si>
  <si>
    <t>A227</t>
    <phoneticPr fontId="106"/>
  </si>
  <si>
    <t>W220</t>
  </si>
  <si>
    <t>既存照明
従量電気料金（円）</t>
    <phoneticPr fontId="106"/>
  </si>
  <si>
    <t>提案金額総額(税抜)</t>
    <phoneticPr fontId="106"/>
  </si>
  <si>
    <t>提案金額総額(税込)</t>
    <phoneticPr fontId="106"/>
  </si>
  <si>
    <t>322-1　江戸川台駅東口自転車駐車場</t>
  </si>
  <si>
    <t>既存照明・提案LED照明リスト及び省エネ試算表</t>
    <phoneticPr fontId="106"/>
  </si>
  <si>
    <t>電力量料金単価</t>
    <phoneticPr fontId="60"/>
  </si>
  <si>
    <t>※施工単価には諸経費、産廃 等を含む</t>
    <phoneticPr fontId="106"/>
  </si>
  <si>
    <t>LED照明</t>
    <phoneticPr fontId="106"/>
  </si>
  <si>
    <t>提案金額</t>
    <phoneticPr fontId="106"/>
  </si>
  <si>
    <t>備考</t>
    <phoneticPr fontId="106"/>
  </si>
  <si>
    <t>仮設必要箇所</t>
    <phoneticPr fontId="106"/>
  </si>
  <si>
    <t>稼働日数</t>
    <phoneticPr fontId="106"/>
  </si>
  <si>
    <t>器具種類</t>
    <phoneticPr fontId="106"/>
  </si>
  <si>
    <t>1F</t>
    <phoneticPr fontId="106"/>
  </si>
  <si>
    <t>駐車場（階層式）</t>
    <rPh sb="0" eb="3">
      <t>チュウシャジョウ</t>
    </rPh>
    <rPh sb="4" eb="7">
      <t>カイソウシキ</t>
    </rPh>
    <phoneticPr fontId="106"/>
  </si>
  <si>
    <t>18台中1台LED済</t>
    <rPh sb="2" eb="4">
      <t>ダイチュウ</t>
    </rPh>
    <rPh sb="5" eb="6">
      <t>ダイ</t>
    </rPh>
    <rPh sb="9" eb="10">
      <t>スミ</t>
    </rPh>
    <phoneticPr fontId="106"/>
  </si>
  <si>
    <t>BA</t>
    <phoneticPr fontId="106"/>
  </si>
  <si>
    <t>70x622</t>
  </si>
  <si>
    <t>ガード付</t>
  </si>
  <si>
    <t>BB</t>
    <phoneticPr fontId="106"/>
  </si>
  <si>
    <t>ブラケット灯</t>
  </si>
  <si>
    <t>カバー付</t>
  </si>
  <si>
    <t>天付</t>
  </si>
  <si>
    <t>2台中1台LED済</t>
    <rPh sb="1" eb="3">
      <t>ダイチュウ</t>
    </rPh>
    <rPh sb="4" eb="5">
      <t>ダイ</t>
    </rPh>
    <rPh sb="8" eb="9">
      <t>スミ</t>
    </rPh>
    <phoneticPr fontId="106"/>
  </si>
  <si>
    <t>防雨・防湿型へ変更</t>
    <rPh sb="7" eb="9">
      <t>ヘンコウ</t>
    </rPh>
    <phoneticPr fontId="58"/>
  </si>
  <si>
    <t>BXCW1</t>
    <phoneticPr fontId="106"/>
  </si>
  <si>
    <t>B級BL形　誘導灯</t>
  </si>
  <si>
    <t>避難口</t>
  </si>
  <si>
    <t>天井直付</t>
  </si>
  <si>
    <t>両面</t>
  </si>
  <si>
    <t>2F</t>
    <phoneticPr fontId="106"/>
  </si>
  <si>
    <t>BAP</t>
    <phoneticPr fontId="106"/>
  </si>
  <si>
    <t>パイプ吊</t>
  </si>
  <si>
    <t>2F</t>
    <phoneticPr fontId="106"/>
  </si>
  <si>
    <t>防雨・防湿型へ変更</t>
  </si>
  <si>
    <t>BXCW2</t>
    <phoneticPr fontId="106"/>
  </si>
  <si>
    <t>天井吊下</t>
  </si>
  <si>
    <t>※既設誘導灯は全て防水型ではない</t>
    <rPh sb="1" eb="3">
      <t>キセツ</t>
    </rPh>
    <rPh sb="3" eb="6">
      <t>ユウドウトウ</t>
    </rPh>
    <rPh sb="7" eb="8">
      <t>スベ</t>
    </rPh>
    <rPh sb="9" eb="12">
      <t>ボウスイガタ</t>
    </rPh>
    <phoneticPr fontId="106"/>
  </si>
  <si>
    <t>-</t>
    <phoneticPr fontId="106"/>
  </si>
  <si>
    <t>既存照明
従量電気料金（円）</t>
    <phoneticPr fontId="106"/>
  </si>
  <si>
    <t>kWh/年</t>
    <phoneticPr fontId="106"/>
  </si>
  <si>
    <t>提案金額総額(税込)</t>
    <phoneticPr fontId="106"/>
  </si>
  <si>
    <t>322-2　江戸川台駅西口自転車駐車場</t>
  </si>
  <si>
    <t>LED照明</t>
    <phoneticPr fontId="106"/>
  </si>
  <si>
    <t>提案金額</t>
    <phoneticPr fontId="106"/>
  </si>
  <si>
    <t>仮設必要箇所</t>
    <phoneticPr fontId="106"/>
  </si>
  <si>
    <t>稼働日数</t>
    <phoneticPr fontId="106"/>
  </si>
  <si>
    <t>円</t>
    <phoneticPr fontId="106"/>
  </si>
  <si>
    <t>1F</t>
    <phoneticPr fontId="106"/>
  </si>
  <si>
    <t>一部直付</t>
    <rPh sb="0" eb="2">
      <t>イチブ</t>
    </rPh>
    <rPh sb="2" eb="4">
      <t>ジカヅ</t>
    </rPh>
    <phoneticPr fontId="106"/>
  </si>
  <si>
    <t>BAB</t>
    <phoneticPr fontId="106"/>
  </si>
  <si>
    <t>ボルト吊</t>
  </si>
  <si>
    <t>BXCW3</t>
    <phoneticPr fontId="106"/>
  </si>
  <si>
    <t>C級　誘導灯</t>
  </si>
  <si>
    <t>FL10</t>
  </si>
  <si>
    <t>BB</t>
    <phoneticPr fontId="106"/>
  </si>
  <si>
    <t>BAB</t>
    <phoneticPr fontId="106"/>
  </si>
  <si>
    <t>3台中2台LED済</t>
    <rPh sb="1" eb="3">
      <t>ダイチュウ</t>
    </rPh>
    <rPh sb="4" eb="5">
      <t>ダイ</t>
    </rPh>
    <rPh sb="8" eb="9">
      <t>スミ</t>
    </rPh>
    <phoneticPr fontId="106"/>
  </si>
  <si>
    <t>BXCW4</t>
    <phoneticPr fontId="106"/>
  </si>
  <si>
    <t>※既設誘導灯は全て防水型ではない</t>
    <phoneticPr fontId="106"/>
  </si>
  <si>
    <t>-</t>
    <phoneticPr fontId="106"/>
  </si>
  <si>
    <t>-</t>
    <phoneticPr fontId="106"/>
  </si>
  <si>
    <t>315-4　初石駅東側第１自転車駐車場</t>
  </si>
  <si>
    <t>※施工単価には諸経費、産廃 等を含む</t>
    <phoneticPr fontId="106"/>
  </si>
  <si>
    <t>LED照明</t>
    <phoneticPr fontId="106"/>
  </si>
  <si>
    <t>A5</t>
    <phoneticPr fontId="106"/>
  </si>
  <si>
    <t>Φ60.5-101.6</t>
  </si>
  <si>
    <t>アーム式</t>
  </si>
  <si>
    <t>A3</t>
    <phoneticPr fontId="106"/>
  </si>
  <si>
    <t>A2</t>
    <phoneticPr fontId="106"/>
  </si>
  <si>
    <t>道路灯タイプ</t>
  </si>
  <si>
    <t>提案金額総額(税込)</t>
    <phoneticPr fontId="106"/>
  </si>
  <si>
    <t>315-5　初石駅東側第２自転車駐車場</t>
  </si>
  <si>
    <t>別途工事費</t>
    <phoneticPr fontId="106"/>
  </si>
  <si>
    <t>稼働日数</t>
    <phoneticPr fontId="106"/>
  </si>
  <si>
    <t>器具種類</t>
    <phoneticPr fontId="106"/>
  </si>
  <si>
    <t>-</t>
    <phoneticPr fontId="106"/>
  </si>
  <si>
    <t>-</t>
    <phoneticPr fontId="106"/>
  </si>
  <si>
    <t>A1</t>
    <phoneticPr fontId="106"/>
  </si>
  <si>
    <t>kWh/年</t>
    <phoneticPr fontId="106"/>
  </si>
  <si>
    <t>提案金額総額(税込)</t>
    <phoneticPr fontId="106"/>
  </si>
  <si>
    <t>322-3　江戸川台駅東口整理員待機室</t>
  </si>
  <si>
    <t>既存照明・提案LED照明リスト及び省エネ試算表</t>
    <phoneticPr fontId="106"/>
  </si>
  <si>
    <t>LED照明</t>
    <phoneticPr fontId="106"/>
  </si>
  <si>
    <t>別途工事費</t>
    <phoneticPr fontId="106"/>
  </si>
  <si>
    <t>提案金額</t>
    <phoneticPr fontId="106"/>
  </si>
  <si>
    <t>備考</t>
    <phoneticPr fontId="106"/>
  </si>
  <si>
    <t>仮設必要箇所</t>
    <phoneticPr fontId="106"/>
  </si>
  <si>
    <t>稼働日数</t>
    <phoneticPr fontId="106"/>
  </si>
  <si>
    <t>-</t>
    <phoneticPr fontId="106"/>
  </si>
  <si>
    <t>B4</t>
    <phoneticPr fontId="106"/>
  </si>
  <si>
    <t>-</t>
    <phoneticPr fontId="106"/>
  </si>
  <si>
    <t>-</t>
    <phoneticPr fontId="106"/>
  </si>
  <si>
    <t>既存照明
従量電気料金（円）</t>
    <phoneticPr fontId="106"/>
  </si>
  <si>
    <t>kWh/年</t>
    <phoneticPr fontId="106"/>
  </si>
  <si>
    <t>提案金額総額(税込)</t>
    <phoneticPr fontId="106"/>
  </si>
  <si>
    <t>322-4　江戸川台駅東口自転車駐車場受付所</t>
  </si>
  <si>
    <t>既存照明・提案LED照明リスト及び省エネ試算表</t>
    <phoneticPr fontId="106"/>
  </si>
  <si>
    <t>電力量料金単価</t>
    <phoneticPr fontId="60"/>
  </si>
  <si>
    <t>※施工単価には諸経費、産廃 等を含む</t>
    <phoneticPr fontId="106"/>
  </si>
  <si>
    <t>LED照明</t>
    <phoneticPr fontId="106"/>
  </si>
  <si>
    <t>別途工事費</t>
    <phoneticPr fontId="106"/>
  </si>
  <si>
    <t>提案金額</t>
    <phoneticPr fontId="106"/>
  </si>
  <si>
    <t>備考</t>
    <phoneticPr fontId="106"/>
  </si>
  <si>
    <t>仮設必要箇所</t>
    <phoneticPr fontId="106"/>
  </si>
  <si>
    <t>稼働日数</t>
    <phoneticPr fontId="106"/>
  </si>
  <si>
    <t>器具種類</t>
    <phoneticPr fontId="106"/>
  </si>
  <si>
    <t>CA</t>
    <phoneticPr fontId="106"/>
  </si>
  <si>
    <t>120x1250</t>
  </si>
  <si>
    <t>-</t>
    <phoneticPr fontId="106"/>
  </si>
  <si>
    <t>CB</t>
    <phoneticPr fontId="106"/>
  </si>
  <si>
    <t>笠付トラフ形ベースライト</t>
  </si>
  <si>
    <t>W66</t>
  </si>
  <si>
    <t>CC</t>
    <phoneticPr fontId="106"/>
  </si>
  <si>
    <t>72x1240</t>
  </si>
  <si>
    <t>提案金額総額(税抜)</t>
    <phoneticPr fontId="106"/>
  </si>
  <si>
    <t>kWh/年</t>
    <phoneticPr fontId="106"/>
  </si>
  <si>
    <t>提案金額総額(税込)</t>
    <phoneticPr fontId="106"/>
  </si>
  <si>
    <t>322-5　江戸川台駅西口自転車駐車場受付所</t>
  </si>
  <si>
    <t>既存照明・提案LED照明リスト及び省エネ試算表</t>
    <phoneticPr fontId="106"/>
  </si>
  <si>
    <t>※施工単価には諸経費、産廃 等を含む</t>
    <phoneticPr fontId="106"/>
  </si>
  <si>
    <t>器具種類</t>
    <phoneticPr fontId="106"/>
  </si>
  <si>
    <t>-</t>
    <phoneticPr fontId="106"/>
  </si>
  <si>
    <t>BD</t>
    <phoneticPr fontId="106"/>
  </si>
  <si>
    <t>W70想定</t>
  </si>
  <si>
    <t>-</t>
    <phoneticPr fontId="106"/>
  </si>
  <si>
    <t>BC</t>
    <phoneticPr fontId="106"/>
  </si>
  <si>
    <t>-</t>
    <phoneticPr fontId="106"/>
  </si>
  <si>
    <t>既存照明
従量電気料金（円）</t>
    <phoneticPr fontId="106"/>
  </si>
  <si>
    <t>提案金額総額(税抜)</t>
    <phoneticPr fontId="106"/>
  </si>
  <si>
    <t>kWh/年</t>
    <phoneticPr fontId="106"/>
  </si>
  <si>
    <t>kWh/年</t>
    <phoneticPr fontId="106"/>
  </si>
  <si>
    <t>322-6　江戸川台駅東口第１自転車駐車場</t>
  </si>
  <si>
    <t>既存照明・提案LED照明リスト及び省エネ試算表</t>
    <phoneticPr fontId="106"/>
  </si>
  <si>
    <t>電力量料金単価</t>
    <phoneticPr fontId="60"/>
  </si>
  <si>
    <t>※施工単価には諸経費、産廃 等を含む</t>
    <phoneticPr fontId="106"/>
  </si>
  <si>
    <t>LED照明</t>
    <phoneticPr fontId="106"/>
  </si>
  <si>
    <t>提案金額</t>
    <phoneticPr fontId="106"/>
  </si>
  <si>
    <t>B2</t>
    <phoneticPr fontId="106"/>
  </si>
  <si>
    <t>-</t>
    <phoneticPr fontId="106"/>
  </si>
  <si>
    <t>B3</t>
    <phoneticPr fontId="106"/>
  </si>
  <si>
    <t>-</t>
    <phoneticPr fontId="106"/>
  </si>
  <si>
    <t>-</t>
    <phoneticPr fontId="106"/>
  </si>
  <si>
    <t>322-7　江戸川台駅東口第２自転車駐車場</t>
  </si>
  <si>
    <t>既存照明・提案LED照明リスト及び省エネ試算表</t>
    <phoneticPr fontId="106"/>
  </si>
  <si>
    <t>電力量料金単価</t>
    <phoneticPr fontId="60"/>
  </si>
  <si>
    <t>LED照明</t>
    <phoneticPr fontId="106"/>
  </si>
  <si>
    <t>提案金額</t>
    <phoneticPr fontId="106"/>
  </si>
  <si>
    <t>稼働日数</t>
    <phoneticPr fontId="106"/>
  </si>
  <si>
    <t>B1</t>
    <phoneticPr fontId="106"/>
  </si>
  <si>
    <t>-</t>
    <phoneticPr fontId="106"/>
  </si>
  <si>
    <t>-</t>
    <phoneticPr fontId="106"/>
  </si>
  <si>
    <t>B3</t>
    <phoneticPr fontId="106"/>
  </si>
  <si>
    <t>-</t>
    <phoneticPr fontId="106"/>
  </si>
  <si>
    <t>既存照明
従量電気料金（円）</t>
    <phoneticPr fontId="106"/>
  </si>
  <si>
    <t>提案金額総額(税抜)</t>
    <phoneticPr fontId="106"/>
  </si>
  <si>
    <t>kWh/年</t>
    <phoneticPr fontId="106"/>
  </si>
  <si>
    <t>提案金額総額(税込)</t>
    <phoneticPr fontId="106"/>
  </si>
  <si>
    <t>322-8　江戸川台駅西口第１自転車駐車場</t>
  </si>
  <si>
    <t>既存照明・提案LED照明リスト及び省エネ試算表</t>
    <phoneticPr fontId="106"/>
  </si>
  <si>
    <t>電力量料金単価</t>
    <phoneticPr fontId="60"/>
  </si>
  <si>
    <t>※施工単価には諸経費、産廃 等を含む</t>
    <phoneticPr fontId="106"/>
  </si>
  <si>
    <t>LED照明</t>
    <phoneticPr fontId="106"/>
  </si>
  <si>
    <t>B1</t>
    <phoneticPr fontId="106"/>
  </si>
  <si>
    <t>-</t>
    <phoneticPr fontId="106"/>
  </si>
  <si>
    <t>提案金額総額(税抜)</t>
    <phoneticPr fontId="106"/>
  </si>
  <si>
    <t>kWh/年</t>
    <phoneticPr fontId="106"/>
  </si>
  <si>
    <t>322-9　江戸川台駅西口第２自転車駐車場</t>
  </si>
  <si>
    <t>電力量料金単価</t>
    <phoneticPr fontId="60"/>
  </si>
  <si>
    <t>仮設必要箇所</t>
    <phoneticPr fontId="106"/>
  </si>
  <si>
    <t>稼働日数</t>
    <phoneticPr fontId="106"/>
  </si>
  <si>
    <t>器具種類</t>
    <phoneticPr fontId="106"/>
  </si>
  <si>
    <t>B1</t>
    <phoneticPr fontId="106"/>
  </si>
  <si>
    <t>-</t>
    <phoneticPr fontId="106"/>
  </si>
  <si>
    <t>kWh/年</t>
    <phoneticPr fontId="106"/>
  </si>
  <si>
    <t>323-1　運河駅自転車駐車場受付所</t>
  </si>
  <si>
    <t>A</t>
    <phoneticPr fontId="106"/>
  </si>
  <si>
    <t>-</t>
    <phoneticPr fontId="106"/>
  </si>
  <si>
    <t>C</t>
    <phoneticPr fontId="106"/>
  </si>
  <si>
    <t>kWh/年</t>
    <phoneticPr fontId="106"/>
  </si>
  <si>
    <t>提案金額総額(税込)</t>
    <phoneticPr fontId="106"/>
  </si>
  <si>
    <t>323-2　運河駅東口第1自転車駐車場整理員待機室</t>
  </si>
  <si>
    <t>※施工単価には諸経費、産廃 等を含む</t>
    <phoneticPr fontId="106"/>
  </si>
  <si>
    <t>LED照明</t>
    <phoneticPr fontId="106"/>
  </si>
  <si>
    <t>提案金額</t>
    <phoneticPr fontId="106"/>
  </si>
  <si>
    <t>備考</t>
    <phoneticPr fontId="106"/>
  </si>
  <si>
    <t>仮設必要箇所</t>
    <phoneticPr fontId="106"/>
  </si>
  <si>
    <t>器具種類</t>
    <phoneticPr fontId="106"/>
  </si>
  <si>
    <t>D</t>
    <phoneticPr fontId="106"/>
  </si>
  <si>
    <t>-</t>
    <phoneticPr fontId="106"/>
  </si>
  <si>
    <t>既存照明
従量電気料金（円）</t>
    <phoneticPr fontId="106"/>
  </si>
  <si>
    <t>LED照明
従量電気料金（円）</t>
    <phoneticPr fontId="106"/>
  </si>
  <si>
    <t>kWh/年</t>
    <phoneticPr fontId="106"/>
  </si>
  <si>
    <t>提案金額総額(税込)</t>
    <phoneticPr fontId="106"/>
  </si>
  <si>
    <t>324　運河堤防自転車駐車場</t>
  </si>
  <si>
    <t>既存照明・提案LED照明リスト及び省エネ試算表</t>
    <phoneticPr fontId="106"/>
  </si>
  <si>
    <t>電力量料金単価</t>
    <phoneticPr fontId="60"/>
  </si>
  <si>
    <t>備考</t>
    <phoneticPr fontId="106"/>
  </si>
  <si>
    <t>器具種類</t>
    <phoneticPr fontId="106"/>
  </si>
  <si>
    <t>一級河川用地内</t>
  </si>
  <si>
    <t>E1</t>
    <phoneticPr fontId="106"/>
  </si>
  <si>
    <t>一級河川用地内</t>
    <rPh sb="0" eb="2">
      <t>イッキュウ</t>
    </rPh>
    <rPh sb="2" eb="4">
      <t>カセン</t>
    </rPh>
    <rPh sb="4" eb="6">
      <t>ヨウチ</t>
    </rPh>
    <rPh sb="6" eb="7">
      <t>ナイ</t>
    </rPh>
    <phoneticPr fontId="58"/>
  </si>
  <si>
    <t>防犯カメラ共架</t>
  </si>
  <si>
    <t>デザイン灯で残す、球交換のみ</t>
    <rPh sb="9" eb="12">
      <t>タマコウカン</t>
    </rPh>
    <phoneticPr fontId="106"/>
  </si>
  <si>
    <t>E4</t>
    <phoneticPr fontId="106"/>
  </si>
  <si>
    <t>デザインヘッド</t>
  </si>
  <si>
    <t>-</t>
    <phoneticPr fontId="106"/>
  </si>
  <si>
    <t>既存照明
従量電気料金（円）</t>
    <phoneticPr fontId="106"/>
  </si>
  <si>
    <t>提案金額総額(税抜)</t>
    <phoneticPr fontId="106"/>
  </si>
  <si>
    <t>kWh/年</t>
    <phoneticPr fontId="106"/>
  </si>
  <si>
    <t>提案金額総額(税込)</t>
    <phoneticPr fontId="106"/>
  </si>
  <si>
    <t>325　道路照明</t>
    <phoneticPr fontId="106"/>
  </si>
  <si>
    <t>既存照明・提案LED照明リスト及び省エネ試算表</t>
  </si>
  <si>
    <t>-</t>
    <phoneticPr fontId="106"/>
  </si>
  <si>
    <t>※施工単価には諸経費、産廃 等を含む</t>
    <phoneticPr fontId="106"/>
  </si>
  <si>
    <t>既存照明　情報</t>
    <phoneticPr fontId="106"/>
  </si>
  <si>
    <t>別途工事費</t>
    <phoneticPr fontId="106"/>
  </si>
  <si>
    <t>提案金額</t>
    <rPh sb="0" eb="4">
      <t>テイアンキンガク</t>
    </rPh>
    <phoneticPr fontId="106"/>
  </si>
  <si>
    <t>項目1</t>
    <rPh sb="0" eb="2">
      <t>コウモク</t>
    </rPh>
    <phoneticPr fontId="106"/>
  </si>
  <si>
    <t>項目2</t>
    <rPh sb="0" eb="2">
      <t>コウモク</t>
    </rPh>
    <phoneticPr fontId="106"/>
  </si>
  <si>
    <t>備考</t>
    <rPh sb="0" eb="2">
      <t>ビコウ</t>
    </rPh>
    <phoneticPr fontId="106"/>
  </si>
  <si>
    <t>仮設必要箇所</t>
    <phoneticPr fontId="106"/>
  </si>
  <si>
    <t>器具種類</t>
    <phoneticPr fontId="106"/>
  </si>
  <si>
    <t>1台あたりの需要家料金</t>
    <rPh sb="1" eb="2">
      <t>ダイ</t>
    </rPh>
    <rPh sb="6" eb="9">
      <t>ジュヨウカ</t>
    </rPh>
    <rPh sb="9" eb="11">
      <t>リョウキン</t>
    </rPh>
    <phoneticPr fontId="106"/>
  </si>
  <si>
    <t>1台あたりの電灯料金</t>
    <rPh sb="6" eb="8">
      <t>デントウ</t>
    </rPh>
    <rPh sb="8" eb="10">
      <t>リョウキン</t>
    </rPh>
    <phoneticPr fontId="106"/>
  </si>
  <si>
    <t>電気料金合計</t>
    <rPh sb="0" eb="4">
      <t>デンキリョウキン</t>
    </rPh>
    <rPh sb="4" eb="6">
      <t>ゴウケイ</t>
    </rPh>
    <phoneticPr fontId="106"/>
  </si>
  <si>
    <t>仕切価格</t>
  </si>
  <si>
    <t>円/月</t>
    <rPh sb="0" eb="1">
      <t>エン</t>
    </rPh>
    <rPh sb="2" eb="3">
      <t>ツキ</t>
    </rPh>
    <phoneticPr fontId="106"/>
  </si>
  <si>
    <t>円/10年</t>
    <rPh sb="0" eb="1">
      <t>エン</t>
    </rPh>
    <rPh sb="4" eb="5">
      <t>ネン</t>
    </rPh>
    <phoneticPr fontId="106"/>
  </si>
  <si>
    <t>【道路照明灯】</t>
    <phoneticPr fontId="106"/>
  </si>
  <si>
    <t>水銀400W相当　　39基</t>
  </si>
  <si>
    <t>道路灯　水銀400W相当</t>
  </si>
  <si>
    <t>水銀300W相当　137基</t>
  </si>
  <si>
    <t>道路灯　水銀300W相当</t>
  </si>
  <si>
    <t>水銀250W相当　　101基</t>
  </si>
  <si>
    <t>道路灯　水銀250W相当</t>
  </si>
  <si>
    <t>水銀200W相当　　101基</t>
  </si>
  <si>
    <t>道路灯　水銀200W相当</t>
  </si>
  <si>
    <t>水銀100W相当　　39基</t>
  </si>
  <si>
    <t>道路灯　水銀100W相当</t>
  </si>
  <si>
    <t>高圧ナトリウム360W相当　136基</t>
  </si>
  <si>
    <t>道路灯　高圧ナトリウム360W相当</t>
  </si>
  <si>
    <t>高圧ナトリウム270W相当　　101基</t>
  </si>
  <si>
    <t>道路灯　高圧ナトリウム270W相当</t>
  </si>
  <si>
    <t>高圧ナトリウム220W相当　　101基</t>
  </si>
  <si>
    <t>道路灯　高圧ナトリウム220W相当</t>
  </si>
  <si>
    <t>高圧ナトリウム110W相当　　39基</t>
  </si>
  <si>
    <t>道路灯　高圧ナトリウム110W相当</t>
  </si>
  <si>
    <t>【防犯灯相当】</t>
    <phoneticPr fontId="106"/>
  </si>
  <si>
    <t>高圧ナトリウム70W相当　　108基</t>
  </si>
  <si>
    <t>防犯灯相当　高圧ナトリウム70W相当</t>
  </si>
  <si>
    <t>高圧ナトリウム40W相当　　77基</t>
  </si>
  <si>
    <t>防犯灯相当　高圧ナトリウム40W相当</t>
  </si>
  <si>
    <t>蛍光灯FHP32W相当　　48基</t>
  </si>
  <si>
    <t>防犯灯相当　蛍光灯FHP32W相当</t>
  </si>
  <si>
    <t>蛍光灯FL20W×2相当　　48基</t>
  </si>
  <si>
    <t>防犯灯相当　蛍光灯FL20W×2相当</t>
  </si>
  <si>
    <t>蛍光灯FL20W相当　554基</t>
  </si>
  <si>
    <t>防犯灯相当　蛍光灯FL20W相当</t>
  </si>
  <si>
    <t>LED灯 10VAタイプ　　　14基</t>
  </si>
  <si>
    <t>防犯灯相当　LED灯 10VAタイプ</t>
  </si>
  <si>
    <t>【その他】</t>
    <phoneticPr fontId="106"/>
  </si>
  <si>
    <t>ポール立替　30本</t>
    <rPh sb="3" eb="5">
      <t>タテカエ</t>
    </rPh>
    <phoneticPr fontId="106"/>
  </si>
  <si>
    <t>事前調査費</t>
    <rPh sb="0" eb="5">
      <t>ジゼンチョウサヒ</t>
    </rPh>
    <phoneticPr fontId="106"/>
  </si>
  <si>
    <t>GISシステム関連費</t>
    <rPh sb="7" eb="10">
      <t>カンレンヒ</t>
    </rPh>
    <phoneticPr fontId="106"/>
  </si>
  <si>
    <t>既存照明
電気料金（円）</t>
    <phoneticPr fontId="106"/>
  </si>
  <si>
    <t>LED照明
電気料金（円）</t>
    <phoneticPr fontId="106"/>
  </si>
  <si>
    <t>提案金額総額(税抜)</t>
    <phoneticPr fontId="106"/>
  </si>
  <si>
    <t>提案金額総額(税込)</t>
    <rPh sb="8" eb="9">
      <t>コ</t>
    </rPh>
    <phoneticPr fontId="106"/>
  </si>
  <si>
    <t>電気料金
削減予定額</t>
    <rPh sb="7" eb="9">
      <t>ヨテイ</t>
    </rPh>
    <phoneticPr fontId="104"/>
  </si>
  <si>
    <t>消耗品代（想定額）</t>
    <rPh sb="0" eb="4">
      <t>ショウモウヒンダイ</t>
    </rPh>
    <rPh sb="5" eb="8">
      <t>ソウテイガク</t>
    </rPh>
    <phoneticPr fontId="10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</si>
</sst>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yyyy/mm/dd"/>
    <numFmt numFmtId="177" formatCode="General_)"/>
    <numFmt numFmtId="178" formatCode="0.00%;[Red]\-0.00%;&quot;－&quot;"/>
    <numFmt numFmtId="179" formatCode="dd\-mmm\-yy_)"/>
    <numFmt numFmtId="180" formatCode="#"/>
    <numFmt numFmtId="181" formatCode="#,##0_ "/>
    <numFmt numFmtId="182" formatCode="_-* #,##0_-;\-* #,##0_-;_-* &quot;-&quot;_-;_-@_-"/>
    <numFmt numFmtId="183" formatCode="0.0%"/>
    <numFmt numFmtId="184" formatCode="0_)"/>
    <numFmt numFmtId="185" formatCode="#,##0.000;[Red]&quot;¥&quot;\!\-#,##0.000"/>
    <numFmt numFmtId="186" formatCode="#,##0_ ;[Red]\-#,##0\ "/>
    <numFmt numFmtId="187" formatCode="&quot;(&quot;0.00%&quot;)   &quot;;[Red]\-&quot;(&quot;0.00%&quot;)   &quot;;&quot;－    &quot;"/>
    <numFmt numFmtId="188" formatCode="#,##0.000"/>
    <numFmt numFmtId="189" formatCode="_-* #,##0.00_-;\-* #,##0.00_-;_-* &quot;-&quot;??_-;_-@_-"/>
    <numFmt numFmtId="190" formatCode="0.0"/>
    <numFmt numFmtId="191" formatCode="#,##0.000_);\(#,##0.000\)"/>
    <numFmt numFmtId="192" formatCode="_(&quot;$&quot;* #,##0.0_);_(&quot;$&quot;* \(#,##0.0\);_(&quot;$&quot;* &quot;-&quot;??_);_(@_)"/>
    <numFmt numFmtId="193" formatCode="#,##0.00000;[Red]&quot;¥&quot;\!\-#,##0.00000"/>
    <numFmt numFmtId="194" formatCode="&quot;(&quot;0%&quot;)   &quot;;[Red]\-&quot;(&quot;0%&quot;)   &quot;;&quot;－    &quot;"/>
    <numFmt numFmtId="195" formatCode="#,##0_);[Red]\(#,##0\)"/>
    <numFmt numFmtId="196" formatCode="_(&quot;$&quot;* #,##0_);_(&quot;$&quot;* \(#,##0\);_(&quot;$&quot;* &quot;-&quot;_);_(@_)"/>
    <numFmt numFmtId="197" formatCode="#,##0.00&quot; $&quot;;\-#,##0.00&quot; $&quot;"/>
    <numFmt numFmtId="198" formatCode="0.0000000000"/>
    <numFmt numFmtId="199" formatCode="_(&quot;$&quot;* #,##0.00_);_(&quot;$&quot;* \(#,##0.00\);_(&quot;$&quot;* &quot;-&quot;??_);_(@_)"/>
    <numFmt numFmtId="200" formatCode="#,##0&quot;灯&quot;"/>
    <numFmt numFmtId="201" formatCode="#,##0&quot;年間&quot;"/>
    <numFmt numFmtId="202" formatCode="0;\-0;;@"/>
    <numFmt numFmtId="203" formatCode="0.0;\-0.0;;@"/>
    <numFmt numFmtId="204" formatCode="#,##0;\-0;;@"/>
    <numFmt numFmtId="205" formatCode="#,##0.0_);[Red]\(#,##0.0\)"/>
    <numFmt numFmtId="206" formatCode="&quot;H=&quot;#.0&quot;m&quot;"/>
    <numFmt numFmtId="207" formatCode="#,##0.00_);[Red]\(#,##0.00\)"/>
    <numFmt numFmtId="208" formatCode="#,##0.00_ ;[Red]\-#,##0.00\ "/>
  </numFmts>
  <fonts count="112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u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宋体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宋体"/>
    </font>
    <font>
      <b/>
      <sz val="11"/>
      <color indexed="9"/>
      <name val="ＭＳ Ｐゴシック"/>
      <family val="3"/>
      <charset val="128"/>
    </font>
    <font>
      <sz val="10"/>
      <name val="Helv"/>
      <family val="2"/>
    </font>
    <font>
      <sz val="11"/>
      <color indexed="9"/>
      <name val="宋体"/>
    </font>
    <font>
      <b/>
      <sz val="18"/>
      <color indexed="56"/>
      <name val="ＭＳ Ｐゴシック"/>
      <family val="3"/>
      <charset val="128"/>
    </font>
    <font>
      <sz val="9"/>
      <name val="Times New Roman"/>
      <family val="1"/>
    </font>
    <font>
      <b/>
      <sz val="18"/>
      <color indexed="56"/>
      <name val="新細明體"/>
      <family val="1"/>
      <charset val="255"/>
    </font>
    <font>
      <sz val="10"/>
      <name val="MS Sans Serif"/>
      <family val="2"/>
    </font>
    <font>
      <sz val="12"/>
      <color indexed="8"/>
      <name val="新細明體"/>
      <family val="1"/>
      <charset val="255"/>
    </font>
    <font>
      <b/>
      <sz val="11"/>
      <color indexed="56"/>
      <name val="新細明體"/>
      <family val="1"/>
      <charset val="255"/>
    </font>
    <font>
      <sz val="14"/>
      <name val="明朝"/>
      <charset val="128"/>
    </font>
    <font>
      <sz val="11"/>
      <name val="ＭＳ ゴシック"/>
      <family val="3"/>
      <charset val="128"/>
    </font>
    <font>
      <sz val="11"/>
      <name val="돋움"/>
      <family val="2"/>
    </font>
    <font>
      <b/>
      <sz val="18"/>
      <color indexed="56"/>
      <name val="宋体"/>
    </font>
    <font>
      <sz val="11"/>
      <name val="¾©"/>
      <family val="1"/>
    </font>
    <font>
      <sz val="10"/>
      <name val="Geneva"/>
      <family val="2"/>
    </font>
    <font>
      <b/>
      <sz val="9"/>
      <name val="Times New Roman"/>
      <family val="1"/>
    </font>
    <font>
      <sz val="11"/>
      <color indexed="20"/>
      <name val="宋体"/>
    </font>
    <font>
      <sz val="12"/>
      <color indexed="9"/>
      <name val="新細明體"/>
      <family val="1"/>
      <charset val="255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Arial"/>
      <family val="2"/>
    </font>
    <font>
      <sz val="11"/>
      <color indexed="52"/>
      <name val="ＭＳ Ｐゴシック"/>
      <family val="3"/>
      <charset val="128"/>
    </font>
    <font>
      <b/>
      <sz val="12"/>
      <name val="Arial"/>
      <family val="2"/>
    </font>
    <font>
      <b/>
      <sz val="12"/>
      <name val="Helv"/>
      <family val="2"/>
    </font>
    <font>
      <sz val="10"/>
      <name val="Arial"/>
      <family val="2"/>
    </font>
    <font>
      <sz val="12"/>
      <name val="Helv"/>
      <family val="2"/>
    </font>
    <font>
      <b/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name val="Times New Roman"/>
      <family val="1"/>
    </font>
    <font>
      <sz val="11"/>
      <color indexed="17"/>
      <name val="宋体"/>
    </font>
    <font>
      <sz val="11"/>
      <color indexed="62"/>
      <name val="宋体"/>
    </font>
    <font>
      <sz val="12"/>
      <color indexed="62"/>
      <name val="新細明體"/>
      <family val="1"/>
      <charset val="255"/>
    </font>
    <font>
      <b/>
      <sz val="13"/>
      <color indexed="56"/>
      <name val="新細明體"/>
      <family val="1"/>
      <charset val="255"/>
    </font>
    <font>
      <b/>
      <sz val="11"/>
      <color indexed="8"/>
      <name val="宋体"/>
    </font>
    <font>
      <sz val="11"/>
      <name val="ＭＳ 明朝"/>
      <family val="1"/>
      <charset val="128"/>
    </font>
    <font>
      <sz val="11"/>
      <color indexed="52"/>
      <name val="宋体"/>
    </font>
    <font>
      <sz val="10"/>
      <name val="ＭＳ ゴシック"/>
      <family val="3"/>
      <charset val="128"/>
    </font>
    <font>
      <i/>
      <sz val="12"/>
      <color indexed="23"/>
      <name val="新細明體"/>
      <family val="1"/>
      <charset val="255"/>
    </font>
    <font>
      <b/>
      <sz val="11"/>
      <color indexed="52"/>
      <name val="宋体"/>
    </font>
    <font>
      <b/>
      <sz val="11"/>
      <color indexed="63"/>
      <name val="宋体"/>
    </font>
    <font>
      <u/>
      <sz val="10"/>
      <color indexed="12"/>
      <name val="Arial"/>
      <family val="2"/>
    </font>
    <font>
      <b/>
      <sz val="12"/>
      <color indexed="9"/>
      <name val="新細明體"/>
      <family val="1"/>
      <charset val="255"/>
    </font>
    <font>
      <sz val="10"/>
      <color indexed="8"/>
      <name val="Arial"/>
      <family val="2"/>
    </font>
    <font>
      <sz val="8"/>
      <name val="Sans EE"/>
      <charset val="238"/>
    </font>
    <font>
      <sz val="11"/>
      <color theme="1"/>
      <name val="HGPｺﾞｼｯｸM"/>
      <family val="3"/>
      <charset val="128"/>
    </font>
    <font>
      <sz val="12"/>
      <color indexed="20"/>
      <name val="新細明體"/>
      <family val="1"/>
      <charset val="255"/>
    </font>
    <font>
      <sz val="11"/>
      <color indexed="60"/>
      <name val="宋体"/>
    </font>
    <font>
      <sz val="11"/>
      <name val="明朝"/>
      <charset val="128"/>
    </font>
    <font>
      <b/>
      <sz val="11"/>
      <color indexed="9"/>
      <name val="宋体"/>
    </font>
    <font>
      <b/>
      <sz val="14"/>
      <name val="ＭＳ Ｐゴシック"/>
      <family val="3"/>
      <charset val="128"/>
    </font>
    <font>
      <b/>
      <sz val="11"/>
      <color indexed="56"/>
      <name val="宋体"/>
    </font>
    <font>
      <b/>
      <sz val="11"/>
      <name val="Arial"/>
      <family val="2"/>
    </font>
    <font>
      <sz val="12"/>
      <color indexed="10"/>
      <name val="新細明體"/>
      <family val="1"/>
      <charset val="255"/>
    </font>
    <font>
      <sz val="12"/>
      <name val="ｹﾙﾅﾁﾃｼ"/>
      <charset val="128"/>
    </font>
    <font>
      <b/>
      <sz val="10"/>
      <name val="MS Sans Serif"/>
      <family val="2"/>
    </font>
    <font>
      <b/>
      <sz val="11"/>
      <color indexed="52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Univers (W1)"/>
      <family val="2"/>
    </font>
    <font>
      <sz val="11"/>
      <color indexed="17"/>
      <name val="ＭＳ Ｐゴシック"/>
      <family val="3"/>
      <charset val="128"/>
    </font>
    <font>
      <i/>
      <sz val="11"/>
      <color indexed="23"/>
      <name val="宋体"/>
    </font>
    <font>
      <sz val="11"/>
      <name val="ＨＧ丸ゴシックM"/>
      <charset val="128"/>
    </font>
    <font>
      <b/>
      <sz val="12"/>
      <color indexed="52"/>
      <name val="新細明體"/>
      <family val="1"/>
      <charset val="255"/>
    </font>
    <font>
      <sz val="11"/>
      <color indexed="10"/>
      <name val="宋体"/>
    </font>
    <font>
      <sz val="11"/>
      <name val="HG正楷書体-PRO"/>
      <family val="4"/>
      <charset val="128"/>
    </font>
    <font>
      <sz val="12"/>
      <color indexed="17"/>
      <name val="新細明體"/>
      <family val="1"/>
      <charset val="255"/>
    </font>
    <font>
      <b/>
      <sz val="12"/>
      <color indexed="8"/>
      <name val="新細明體"/>
      <family val="1"/>
      <charset val="255"/>
    </font>
    <font>
      <sz val="11"/>
      <color indexed="10"/>
      <name val="ＭＳ Ｐゴシック"/>
      <family val="3"/>
      <charset val="128"/>
    </font>
    <font>
      <sz val="12"/>
      <name val="新細明體"/>
      <family val="1"/>
      <charset val="255"/>
    </font>
    <font>
      <sz val="12"/>
      <color indexed="60"/>
      <name val="新細明體"/>
      <family val="1"/>
      <charset val="255"/>
    </font>
    <font>
      <b/>
      <sz val="15"/>
      <color indexed="56"/>
      <name val="新細明體"/>
      <family val="1"/>
      <charset val="255"/>
    </font>
    <font>
      <sz val="14"/>
      <name val="ＭＳ 明朝"/>
      <family val="1"/>
      <charset val="128"/>
    </font>
    <font>
      <b/>
      <sz val="12"/>
      <color indexed="63"/>
      <name val="新細明體"/>
      <family val="1"/>
      <charset val="255"/>
    </font>
    <font>
      <sz val="12"/>
      <color indexed="52"/>
      <name val="新細明體"/>
      <family val="1"/>
      <charset val="255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宋体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6"/>
      <name val="ＭＳ Ｐゴシック"/>
      <family val="3"/>
      <charset val="128"/>
      <scheme val="minor"/>
    </font>
    <font>
      <i/>
      <sz val="16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3372">
    <xf numFmtId="0" fontId="0" fillId="0" borderId="0">
      <alignment vertical="center"/>
    </xf>
    <xf numFmtId="0" fontId="2" fillId="0" borderId="0"/>
    <xf numFmtId="0" fontId="2" fillId="0" borderId="0"/>
    <xf numFmtId="38" fontId="10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2" fillId="0" borderId="4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>
      <alignment vertical="center"/>
    </xf>
    <xf numFmtId="0" fontId="2" fillId="0" borderId="0"/>
    <xf numFmtId="0" fontId="2" fillId="0" borderId="0"/>
    <xf numFmtId="6" fontId="10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4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50" applyNumberFormat="0" applyFont="0" applyAlignment="0" applyProtection="0">
      <alignment vertical="center"/>
    </xf>
    <xf numFmtId="0" fontId="2" fillId="0" borderId="0"/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9" borderId="4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25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39" fillId="0" borderId="0" applyFont="0" applyFill="0" applyBorder="0" applyAlignment="0" applyProtection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4" fillId="0" borderId="52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5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9" borderId="4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5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3" fillId="0" borderId="0"/>
    <xf numFmtId="0" fontId="2" fillId="0" borderId="0"/>
    <xf numFmtId="0" fontId="73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25" borderId="0" applyNumberFormat="0" applyBorder="0" applyAlignment="0" applyProtection="0">
      <alignment vertical="center"/>
    </xf>
    <xf numFmtId="0" fontId="2" fillId="0" borderId="0"/>
    <xf numFmtId="182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37" fillId="0" borderId="58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26" borderId="0" applyNumberFormat="0" applyBorder="0" applyAlignment="0" applyProtection="0">
      <alignment vertical="center"/>
    </xf>
    <xf numFmtId="0" fontId="2" fillId="0" borderId="0"/>
    <xf numFmtId="0" fontId="26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14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64" fillId="0" borderId="0" applyFont="0" applyFill="0" applyBorder="0" applyAlignment="0" applyProtection="0">
      <alignment horizontal="right"/>
    </xf>
    <xf numFmtId="0" fontId="2" fillId="0" borderId="0"/>
    <xf numFmtId="0" fontId="77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64" fillId="0" borderId="0" applyProtection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3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8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55" applyNumberFormat="0" applyFill="0" applyAlignment="0" applyProtection="0">
      <alignment vertical="center"/>
    </xf>
    <xf numFmtId="0" fontId="2" fillId="0" borderId="0"/>
    <xf numFmtId="0" fontId="2" fillId="0" borderId="0"/>
    <xf numFmtId="0" fontId="45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56" fillId="0" borderId="0" applyBorder="0">
      <alignment horizontal="lef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36" fillId="0" borderId="5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6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9" borderId="4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38" fillId="0" borderId="0" applyFont="0" applyFill="0" applyBorder="0" applyAlignment="0" applyProtection="0"/>
    <xf numFmtId="0" fontId="2" fillId="0" borderId="0"/>
    <xf numFmtId="2" fontId="37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0" applyNumberFormat="0" applyBorder="0" applyAlignment="0" applyProtection="0">
      <alignment vertical="center"/>
    </xf>
    <xf numFmtId="0" fontId="2" fillId="0" borderId="0"/>
    <xf numFmtId="0" fontId="2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0" fontId="5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5" fillId="0" borderId="0" applyFont="0" applyFill="0" applyBorder="0" applyAlignment="0" applyProtection="0">
      <alignment vertical="center"/>
    </xf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14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5" fillId="0" borderId="54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9" borderId="4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79" fillId="0" borderId="0" applyNumberFormat="0" applyFill="0" applyBorder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2" fillId="0" borderId="8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5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54">
      <alignment horizontal="left"/>
    </xf>
    <xf numFmtId="0" fontId="62" fillId="0" borderId="10" applyNumberFormat="0" applyBorder="0" applyAlignment="0" applyProtection="0">
      <alignment horizontal="left" vertical="top"/>
      <protection locked="0"/>
    </xf>
    <xf numFmtId="188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77" fontId="51" fillId="0" borderId="0"/>
    <xf numFmtId="177" fontId="53" fillId="0" borderId="0"/>
    <xf numFmtId="177" fontId="53" fillId="0" borderId="0"/>
    <xf numFmtId="177" fontId="53" fillId="0" borderId="0"/>
    <xf numFmtId="198" fontId="2" fillId="0" borderId="0" applyFont="0" applyFill="0" applyBorder="0" applyAlignment="0" applyProtection="0"/>
    <xf numFmtId="190" fontId="37" fillId="0" borderId="58" applyBorder="0" applyAlignment="0">
      <protection locked="0"/>
    </xf>
    <xf numFmtId="0" fontId="23" fillId="0" borderId="0"/>
    <xf numFmtId="184" fontId="2" fillId="0" borderId="0" applyFont="0" applyFill="0" applyBorder="0" applyAlignment="0" applyProtection="0"/>
    <xf numFmtId="14" fontId="70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38" fontId="48" fillId="28" borderId="0" applyNumberFormat="0" applyBorder="0" applyAlignment="0" applyProtection="0"/>
    <xf numFmtId="0" fontId="50" fillId="0" borderId="30" applyNumberFormat="0" applyAlignment="0" applyProtection="0">
      <alignment horizontal="left" vertical="center"/>
    </xf>
    <xf numFmtId="10" fontId="48" fillId="15" borderId="1" applyNumberFormat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38" fontId="34" fillId="0" borderId="0" applyFont="0" applyFill="0" applyBorder="0" applyAlignment="0" applyProtection="0"/>
    <xf numFmtId="0" fontId="105" fillId="0" borderId="0">
      <alignment vertical="center"/>
    </xf>
    <xf numFmtId="40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83" fillId="28" borderId="47" applyNumberFormat="0" applyAlignment="0" applyProtection="0">
      <alignment vertical="center"/>
    </xf>
    <xf numFmtId="184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4" fontId="32" fillId="0" borderId="0">
      <alignment horizontal="right"/>
    </xf>
    <xf numFmtId="15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30" borderId="0" applyNumberFormat="0" applyFont="0" applyBorder="0" applyAlignment="0" applyProtection="0"/>
    <xf numFmtId="4" fontId="84" fillId="0" borderId="0">
      <alignment horizontal="right"/>
    </xf>
    <xf numFmtId="0" fontId="85" fillId="0" borderId="0">
      <alignment horizontal="left"/>
    </xf>
    <xf numFmtId="0" fontId="86" fillId="0" borderId="0"/>
    <xf numFmtId="49" fontId="70" fillId="0" borderId="0" applyFill="0" applyBorder="0" applyAlignment="0"/>
    <xf numFmtId="179" fontId="2" fillId="0" borderId="0" applyFill="0" applyBorder="0" applyAlignment="0"/>
    <xf numFmtId="0" fontId="69" fillId="14" borderId="49" applyNumberFormat="0" applyAlignment="0" applyProtection="0">
      <alignment vertical="center"/>
    </xf>
    <xf numFmtId="196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0" fontId="2" fillId="0" borderId="0"/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87" fontId="38" fillId="0" borderId="0" applyFont="0" applyFill="0" applyBorder="0" applyAlignment="0" applyProtection="0">
      <alignment vertical="top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/>
    <xf numFmtId="0" fontId="30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87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/>
    <xf numFmtId="0" fontId="90" fillId="28" borderId="47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0" fontId="23" fillId="0" borderId="0" applyFont="0" applyFill="0" applyBorder="0" applyAlignment="0" applyProtection="0"/>
    <xf numFmtId="181" fontId="2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92" fillId="0" borderId="0">
      <alignment horizontal="center"/>
    </xf>
    <xf numFmtId="0" fontId="93" fillId="4" borderId="0" applyNumberFormat="0" applyBorder="0" applyAlignment="0" applyProtection="0">
      <alignment vertical="center"/>
    </xf>
    <xf numFmtId="0" fontId="94" fillId="0" borderId="5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/>
    <xf numFmtId="0" fontId="62" fillId="0" borderId="0" applyNumberFormat="0" applyFont="0" applyFill="0" applyBorder="0">
      <alignment horizontal="left" vertical="top" wrapText="1"/>
    </xf>
    <xf numFmtId="3" fontId="62" fillId="0" borderId="0">
      <alignment vertical="center"/>
      <protection locked="0"/>
    </xf>
    <xf numFmtId="0" fontId="97" fillId="25" borderId="0" applyNumberFormat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176" fontId="37" fillId="0" borderId="0"/>
    <xf numFmtId="0" fontId="96" fillId="15" borderId="50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5" fillId="0" borderId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05" fillId="0" borderId="0">
      <alignment vertical="center"/>
    </xf>
    <xf numFmtId="0" fontId="2" fillId="0" borderId="0"/>
    <xf numFmtId="0" fontId="2" fillId="0" borderId="0">
      <alignment vertical="center"/>
    </xf>
    <xf numFmtId="0" fontId="105" fillId="0" borderId="0">
      <alignment vertical="center"/>
    </xf>
    <xf numFmtId="0" fontId="72" fillId="0" borderId="0">
      <alignment vertical="center"/>
    </xf>
    <xf numFmtId="0" fontId="98" fillId="0" borderId="4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99" fillId="0" borderId="0"/>
    <xf numFmtId="0" fontId="100" fillId="28" borderId="57" applyNumberFormat="0" applyAlignment="0" applyProtection="0">
      <alignment vertical="center"/>
    </xf>
    <xf numFmtId="0" fontId="101" fillId="0" borderId="53" applyNumberFormat="0" applyFill="0" applyAlignment="0" applyProtection="0">
      <alignment vertical="center"/>
    </xf>
    <xf numFmtId="0" fontId="102" fillId="0" borderId="48" applyNumberFormat="0" applyFill="0" applyAlignment="0" applyProtection="0">
      <alignment vertical="center"/>
    </xf>
    <xf numFmtId="0" fontId="39" fillId="0" borderId="0"/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3" fillId="0" borderId="56" applyNumberFormat="0" applyFill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61" fillId="0" borderId="55" applyNumberFormat="0" applyFill="0" applyAlignment="0" applyProtection="0">
      <alignment vertical="center"/>
    </xf>
    <xf numFmtId="0" fontId="62" fillId="0" borderId="0"/>
    <xf numFmtId="0" fontId="65" fillId="0" borderId="0" applyNumberFormat="0" applyFill="0" applyBorder="0" applyAlignment="0" applyProtection="0">
      <alignment vertical="center"/>
    </xf>
    <xf numFmtId="0" fontId="66" fillId="28" borderId="47" applyNumberFormat="0" applyAlignment="0" applyProtection="0">
      <alignment vertical="center"/>
    </xf>
    <xf numFmtId="0" fontId="67" fillId="28" borderId="57" applyNumberFormat="0" applyAlignment="0" applyProtection="0">
      <alignment vertical="center"/>
    </xf>
    <xf numFmtId="0" fontId="63" fillId="0" borderId="53" applyNumberFormat="0" applyFill="0" applyAlignment="0" applyProtection="0">
      <alignment vertical="center"/>
    </xf>
    <xf numFmtId="0" fontId="10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3">
    <xf numFmtId="0" fontId="0" fillId="0" borderId="0" xfId="0">
      <alignment vertical="center"/>
    </xf>
    <xf numFmtId="195" fontId="3" fillId="0" borderId="0" xfId="0" applyNumberFormat="1" applyFont="1" applyAlignment="1">
      <alignment horizontal="center" vertical="center"/>
    </xf>
    <xf numFmtId="195" fontId="4" fillId="0" borderId="0" xfId="0" applyNumberFormat="1" applyFont="1" applyAlignment="1">
      <alignment horizontal="center" vertical="center"/>
    </xf>
    <xf numFmtId="195" fontId="4" fillId="0" borderId="0" xfId="0" applyNumberFormat="1" applyFont="1" applyAlignment="1">
      <alignment horizontal="left" vertical="center"/>
    </xf>
    <xf numFmtId="195" fontId="5" fillId="0" borderId="0" xfId="0" applyNumberFormat="1" applyFont="1" applyAlignment="1">
      <alignment horizontal="left" vertical="center"/>
    </xf>
    <xf numFmtId="195" fontId="4" fillId="0" borderId="0" xfId="0" applyNumberFormat="1" applyFont="1" applyFill="1" applyAlignment="1">
      <alignment horizontal="center" vertical="center"/>
    </xf>
    <xf numFmtId="195" fontId="6" fillId="0" borderId="0" xfId="0" applyNumberFormat="1" applyFont="1" applyAlignment="1">
      <alignment vertical="center"/>
    </xf>
    <xf numFmtId="195" fontId="7" fillId="0" borderId="0" xfId="0" applyNumberFormat="1" applyFont="1" applyAlignment="1">
      <alignment vertical="center"/>
    </xf>
    <xf numFmtId="195" fontId="8" fillId="0" borderId="0" xfId="0" applyNumberFormat="1" applyFont="1" applyAlignment="1">
      <alignment horizontal="center" vertical="center"/>
    </xf>
    <xf numFmtId="195" fontId="9" fillId="0" borderId="0" xfId="0" applyNumberFormat="1" applyFont="1">
      <alignment vertical="center"/>
    </xf>
    <xf numFmtId="195" fontId="4" fillId="0" borderId="0" xfId="0" applyNumberFormat="1" applyFont="1" applyAlignment="1">
      <alignment vertical="center" wrapText="1"/>
    </xf>
    <xf numFmtId="195" fontId="4" fillId="0" borderId="16" xfId="0" applyNumberFormat="1" applyFont="1" applyBorder="1" applyAlignment="1">
      <alignment horizontal="left" vertical="center"/>
    </xf>
    <xf numFmtId="195" fontId="4" fillId="0" borderId="17" xfId="0" applyNumberFormat="1" applyFont="1" applyBorder="1" applyAlignment="1">
      <alignment horizontal="center" vertical="center"/>
    </xf>
    <xf numFmtId="195" fontId="4" fillId="0" borderId="7" xfId="0" applyNumberFormat="1" applyFont="1" applyBorder="1" applyAlignment="1">
      <alignment horizontal="center" vertical="center"/>
    </xf>
    <xf numFmtId="195" fontId="4" fillId="0" borderId="27" xfId="0" applyNumberFormat="1" applyFont="1" applyBorder="1" applyAlignment="1">
      <alignment horizontal="left" vertical="center"/>
    </xf>
    <xf numFmtId="195" fontId="4" fillId="0" borderId="28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left" vertical="center"/>
    </xf>
    <xf numFmtId="195" fontId="4" fillId="0" borderId="19" xfId="0" applyNumberFormat="1" applyFont="1" applyBorder="1" applyAlignment="1">
      <alignment horizontal="center" vertical="center"/>
    </xf>
    <xf numFmtId="195" fontId="4" fillId="0" borderId="29" xfId="0" applyNumberFormat="1" applyFont="1" applyBorder="1" applyAlignment="1">
      <alignment horizontal="center" vertical="center"/>
    </xf>
    <xf numFmtId="195" fontId="4" fillId="0" borderId="6" xfId="0" applyNumberFormat="1" applyFont="1" applyBorder="1">
      <alignment vertical="center"/>
    </xf>
    <xf numFmtId="195" fontId="4" fillId="0" borderId="0" xfId="0" applyNumberFormat="1" applyFont="1" applyBorder="1" applyAlignment="1">
      <alignment vertical="center" wrapText="1"/>
    </xf>
    <xf numFmtId="195" fontId="4" fillId="0" borderId="1" xfId="0" applyNumberFormat="1" applyFont="1" applyBorder="1" applyAlignment="1">
      <alignment horizontal="center" vertical="center"/>
    </xf>
    <xf numFmtId="195" fontId="4" fillId="0" borderId="22" xfId="0" applyNumberFormat="1" applyFont="1" applyBorder="1" applyAlignment="1">
      <alignment horizontal="center" vertical="center"/>
    </xf>
    <xf numFmtId="195" fontId="4" fillId="0" borderId="36" xfId="0" applyNumberFormat="1" applyFont="1" applyBorder="1" applyAlignment="1">
      <alignment horizontal="center" vertical="center"/>
    </xf>
    <xf numFmtId="195" fontId="4" fillId="0" borderId="31" xfId="0" applyNumberFormat="1" applyFont="1" applyBorder="1" applyAlignment="1">
      <alignment horizontal="center" vertical="center"/>
    </xf>
    <xf numFmtId="195" fontId="4" fillId="0" borderId="23" xfId="0" applyNumberFormat="1" applyFont="1" applyBorder="1" applyAlignment="1">
      <alignment horizontal="center" vertical="center"/>
    </xf>
    <xf numFmtId="195" fontId="10" fillId="0" borderId="6" xfId="0" applyNumberFormat="1" applyFont="1" applyBorder="1" applyAlignment="1">
      <alignment horizontal="center" vertical="center"/>
    </xf>
    <xf numFmtId="195" fontId="4" fillId="0" borderId="15" xfId="0" applyNumberFormat="1" applyFont="1" applyBorder="1" applyAlignment="1">
      <alignment horizontal="center" vertical="center"/>
    </xf>
    <xf numFmtId="195" fontId="4" fillId="8" borderId="24" xfId="0" applyNumberFormat="1" applyFont="1" applyFill="1" applyBorder="1" applyAlignment="1">
      <alignment horizontal="center" vertical="center"/>
    </xf>
    <xf numFmtId="195" fontId="4" fillId="0" borderId="0" xfId="0" applyNumberFormat="1" applyFont="1" applyAlignment="1">
      <alignment horizontal="right" vertical="center"/>
    </xf>
    <xf numFmtId="6" fontId="10" fillId="0" borderId="0" xfId="20" applyFont="1" applyAlignment="1">
      <alignment horizontal="center" vertical="center"/>
    </xf>
    <xf numFmtId="195" fontId="4" fillId="8" borderId="26" xfId="0" applyNumberFormat="1" applyFont="1" applyFill="1" applyBorder="1" applyAlignment="1">
      <alignment horizontal="center" vertical="center"/>
    </xf>
    <xf numFmtId="195" fontId="4" fillId="8" borderId="33" xfId="0" applyNumberFormat="1" applyFont="1" applyFill="1" applyBorder="1" applyAlignment="1">
      <alignment horizontal="center" vertical="center"/>
    </xf>
    <xf numFmtId="195" fontId="4" fillId="0" borderId="16" xfId="0" applyNumberFormat="1" applyFont="1" applyBorder="1" applyAlignment="1">
      <alignment horizontal="center" vertical="center"/>
    </xf>
    <xf numFmtId="195" fontId="4" fillId="0" borderId="27" xfId="0" applyNumberFormat="1" applyFont="1" applyBorder="1" applyAlignment="1">
      <alignment horizontal="center" vertical="center"/>
    </xf>
    <xf numFmtId="195" fontId="4" fillId="0" borderId="25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195" fontId="3" fillId="0" borderId="0" xfId="0" applyNumberFormat="1" applyFont="1" applyAlignment="1">
      <alignment horizontal="left" vertical="center"/>
    </xf>
    <xf numFmtId="195" fontId="12" fillId="0" borderId="0" xfId="0" applyNumberFormat="1" applyFont="1" applyAlignment="1">
      <alignment horizontal="left" vertical="center"/>
    </xf>
    <xf numFmtId="186" fontId="13" fillId="0" borderId="0" xfId="20" applyNumberFormat="1" applyFont="1" applyAlignment="1">
      <alignment horizontal="center" vertical="center"/>
    </xf>
    <xf numFmtId="195" fontId="14" fillId="0" borderId="0" xfId="0" applyNumberFormat="1" applyFont="1" applyAlignment="1">
      <alignment horizontal="center" vertical="center"/>
    </xf>
    <xf numFmtId="6" fontId="13" fillId="0" borderId="45" xfId="20" applyFont="1" applyBorder="1" applyAlignment="1">
      <alignment horizontal="center" vertical="center"/>
    </xf>
    <xf numFmtId="6" fontId="13" fillId="0" borderId="0" xfId="20" applyFont="1" applyAlignment="1">
      <alignment horizontal="center" vertical="center"/>
    </xf>
    <xf numFmtId="6" fontId="15" fillId="0" borderId="0" xfId="20" applyFont="1" applyAlignment="1">
      <alignment horizontal="center" vertical="center"/>
    </xf>
    <xf numFmtId="6" fontId="13" fillId="0" borderId="0" xfId="20" applyFont="1" applyBorder="1" applyAlignment="1">
      <alignment horizontal="center" vertical="center"/>
    </xf>
    <xf numFmtId="6" fontId="13" fillId="0" borderId="0" xfId="20" applyFont="1" applyAlignment="1">
      <alignment horizontal="right" vertical="center"/>
    </xf>
    <xf numFmtId="6" fontId="16" fillId="0" borderId="0" xfId="20" applyFont="1" applyAlignment="1">
      <alignment horizontal="center" vertical="center"/>
    </xf>
    <xf numFmtId="195" fontId="17" fillId="0" borderId="0" xfId="0" applyNumberFormat="1" applyFont="1">
      <alignment vertical="center"/>
    </xf>
    <xf numFmtId="6" fontId="13" fillId="0" borderId="0" xfId="20" applyFont="1" applyBorder="1" applyAlignment="1">
      <alignment horizontal="right" vertical="center"/>
    </xf>
    <xf numFmtId="195" fontId="14" fillId="0" borderId="0" xfId="0" applyNumberFormat="1" applyFont="1" applyBorder="1" applyAlignment="1">
      <alignment horizontal="center" vertical="center"/>
    </xf>
    <xf numFmtId="195" fontId="4" fillId="0" borderId="0" xfId="0" applyNumberFormat="1" applyFont="1" applyBorder="1" applyAlignment="1">
      <alignment horizontal="center" vertical="center"/>
    </xf>
    <xf numFmtId="195" fontId="4" fillId="7" borderId="2" xfId="0" applyNumberFormat="1" applyFont="1" applyFill="1" applyBorder="1" applyAlignment="1">
      <alignment horizontal="center" vertical="center"/>
    </xf>
    <xf numFmtId="195" fontId="11" fillId="8" borderId="11" xfId="0" applyNumberFormat="1" applyFont="1" applyFill="1" applyBorder="1" applyAlignment="1">
      <alignment horizontal="center" vertical="center" wrapText="1"/>
    </xf>
    <xf numFmtId="195" fontId="4" fillId="5" borderId="59" xfId="0" applyNumberFormat="1" applyFont="1" applyFill="1" applyBorder="1" applyAlignment="1">
      <alignment horizontal="center" vertical="center"/>
    </xf>
    <xf numFmtId="195" fontId="4" fillId="0" borderId="59" xfId="0" applyNumberFormat="1" applyFont="1" applyBorder="1" applyAlignment="1">
      <alignment horizontal="center" vertical="center"/>
    </xf>
    <xf numFmtId="200" fontId="4" fillId="0" borderId="28" xfId="0" applyNumberFormat="1" applyFont="1" applyBorder="1" applyAlignment="1">
      <alignment horizontal="center" vertical="center"/>
    </xf>
    <xf numFmtId="200" fontId="4" fillId="0" borderId="1" xfId="0" applyNumberFormat="1" applyFont="1" applyBorder="1" applyAlignment="1">
      <alignment horizontal="center" vertical="center"/>
    </xf>
    <xf numFmtId="200" fontId="4" fillId="0" borderId="19" xfId="0" applyNumberFormat="1" applyFont="1" applyBorder="1" applyAlignment="1">
      <alignment horizontal="center" vertical="center"/>
    </xf>
    <xf numFmtId="195" fontId="19" fillId="5" borderId="11" xfId="0" applyNumberFormat="1" applyFont="1" applyFill="1" applyBorder="1" applyAlignment="1">
      <alignment horizontal="center" vertical="center" wrapText="1"/>
    </xf>
    <xf numFmtId="195" fontId="19" fillId="5" borderId="14" xfId="0" applyNumberFormat="1" applyFont="1" applyFill="1" applyBorder="1" applyAlignment="1">
      <alignment horizontal="center" vertical="center"/>
    </xf>
    <xf numFmtId="201" fontId="19" fillId="5" borderId="14" xfId="0" applyNumberFormat="1" applyFont="1" applyFill="1" applyBorder="1" applyAlignment="1">
      <alignment horizontal="center" vertical="center"/>
    </xf>
    <xf numFmtId="195" fontId="19" fillId="31" borderId="12" xfId="0" applyNumberFormat="1" applyFont="1" applyFill="1" applyBorder="1" applyAlignment="1">
      <alignment horizontal="center" vertical="center" wrapText="1"/>
    </xf>
    <xf numFmtId="201" fontId="19" fillId="31" borderId="14" xfId="0" applyNumberFormat="1" applyFont="1" applyFill="1" applyBorder="1" applyAlignment="1">
      <alignment horizontal="center" vertical="center"/>
    </xf>
    <xf numFmtId="6" fontId="108" fillId="0" borderId="62" xfId="20" applyFont="1" applyBorder="1" applyAlignment="1">
      <alignment horizontal="center" vertical="center"/>
    </xf>
    <xf numFmtId="195" fontId="109" fillId="0" borderId="0" xfId="0" applyNumberFormat="1" applyFont="1" applyAlignment="1">
      <alignment vertical="center"/>
    </xf>
    <xf numFmtId="195" fontId="0" fillId="2" borderId="9" xfId="0" applyNumberFormat="1" applyFont="1" applyFill="1" applyBorder="1" applyAlignment="1">
      <alignment horizontal="centerContinuous" vertical="center"/>
    </xf>
    <xf numFmtId="195" fontId="4" fillId="6" borderId="61" xfId="0" applyNumberFormat="1" applyFont="1" applyFill="1" applyBorder="1" applyAlignment="1">
      <alignment horizontal="center" vertical="center"/>
    </xf>
    <xf numFmtId="195" fontId="4" fillId="6" borderId="60" xfId="0" applyNumberFormat="1" applyFont="1" applyFill="1" applyBorder="1" applyAlignment="1">
      <alignment horizontal="center" vertical="center"/>
    </xf>
    <xf numFmtId="195" fontId="4" fillId="5" borderId="66" xfId="0" applyNumberFormat="1" applyFont="1" applyFill="1" applyBorder="1" applyAlignment="1">
      <alignment horizontal="center" vertical="center"/>
    </xf>
    <xf numFmtId="195" fontId="4" fillId="5" borderId="61" xfId="0" applyNumberFormat="1" applyFont="1" applyFill="1" applyBorder="1" applyAlignment="1">
      <alignment horizontal="center" vertical="center"/>
    </xf>
    <xf numFmtId="201" fontId="4" fillId="5" borderId="60" xfId="0" applyNumberFormat="1" applyFont="1" applyFill="1" applyBorder="1" applyAlignment="1">
      <alignment horizontal="center" vertical="center"/>
    </xf>
    <xf numFmtId="195" fontId="4" fillId="7" borderId="61" xfId="0" applyNumberFormat="1" applyFont="1" applyFill="1" applyBorder="1" applyAlignment="1">
      <alignment horizontal="center" vertical="center"/>
    </xf>
    <xf numFmtId="195" fontId="4" fillId="8" borderId="61" xfId="0" applyNumberFormat="1" applyFont="1" applyFill="1" applyBorder="1" applyAlignment="1">
      <alignment horizontal="center" vertical="center"/>
    </xf>
    <xf numFmtId="195" fontId="4" fillId="8" borderId="63" xfId="0" applyNumberFormat="1" applyFont="1" applyFill="1" applyBorder="1" applyAlignment="1">
      <alignment horizontal="center" vertical="center"/>
    </xf>
    <xf numFmtId="195" fontId="4" fillId="8" borderId="60" xfId="0" applyNumberFormat="1" applyFont="1" applyFill="1" applyBorder="1" applyAlignment="1">
      <alignment horizontal="center" vertical="center"/>
    </xf>
    <xf numFmtId="195" fontId="4" fillId="6" borderId="17" xfId="0" applyNumberFormat="1" applyFont="1" applyFill="1" applyBorder="1" applyAlignment="1">
      <alignment horizontal="center" vertical="center" shrinkToFit="1"/>
    </xf>
    <xf numFmtId="195" fontId="4" fillId="6" borderId="22" xfId="0" applyNumberFormat="1" applyFont="1" applyFill="1" applyBorder="1" applyAlignment="1">
      <alignment horizontal="center" vertical="center" shrinkToFit="1"/>
    </xf>
    <xf numFmtId="195" fontId="4" fillId="5" borderId="59" xfId="0" applyNumberFormat="1" applyFont="1" applyFill="1" applyBorder="1" applyAlignment="1">
      <alignment horizontal="center" vertical="center" shrinkToFit="1"/>
    </xf>
    <xf numFmtId="202" fontId="4" fillId="0" borderId="17" xfId="0" applyNumberFormat="1" applyFont="1" applyBorder="1" applyAlignment="1">
      <alignment horizontal="center" vertical="center"/>
    </xf>
    <xf numFmtId="202" fontId="4" fillId="0" borderId="1" xfId="0" applyNumberFormat="1" applyFont="1" applyBorder="1" applyAlignment="1">
      <alignment horizontal="center" vertical="center"/>
    </xf>
    <xf numFmtId="195" fontId="5" fillId="0" borderId="0" xfId="0" applyNumberFormat="1" applyFont="1" applyAlignment="1">
      <alignment horizontal="center" vertical="center"/>
    </xf>
    <xf numFmtId="195" fontId="12" fillId="0" borderId="0" xfId="0" applyNumberFormat="1" applyFont="1" applyAlignment="1">
      <alignment horizontal="center" vertical="center"/>
    </xf>
    <xf numFmtId="195" fontId="4" fillId="0" borderId="24" xfId="0" applyNumberFormat="1" applyFont="1" applyBorder="1" applyAlignment="1">
      <alignment horizontal="center" vertical="center"/>
    </xf>
    <xf numFmtId="195" fontId="105" fillId="2" borderId="9" xfId="0" applyNumberFormat="1" applyFont="1" applyFill="1" applyBorder="1" applyAlignment="1">
      <alignment horizontal="centerContinuous" vertical="center"/>
    </xf>
    <xf numFmtId="6" fontId="108" fillId="0" borderId="45" xfId="20" applyFont="1" applyBorder="1" applyAlignment="1">
      <alignment horizontal="center" vertical="center"/>
    </xf>
    <xf numFmtId="38" fontId="107" fillId="0" borderId="0" xfId="3" applyFont="1" applyBorder="1" applyAlignment="1">
      <alignment horizontal="center" vertical="center"/>
    </xf>
    <xf numFmtId="6" fontId="107" fillId="0" borderId="0" xfId="20" applyFont="1" applyBorder="1" applyAlignment="1">
      <alignment horizontal="center" vertical="center"/>
    </xf>
    <xf numFmtId="201" fontId="105" fillId="0" borderId="0" xfId="0" applyNumberFormat="1" applyFont="1" applyFill="1" applyBorder="1" applyAlignment="1">
      <alignment horizontal="center" vertical="center"/>
    </xf>
    <xf numFmtId="8" fontId="105" fillId="0" borderId="0" xfId="20" applyNumberFormat="1" applyFont="1" applyFill="1" applyBorder="1" applyAlignment="1">
      <alignment horizontal="center" vertical="center"/>
    </xf>
    <xf numFmtId="6" fontId="105" fillId="0" borderId="0" xfId="20" applyNumberFormat="1" applyFont="1" applyFill="1" applyBorder="1" applyAlignment="1">
      <alignment horizontal="center" vertical="center"/>
    </xf>
    <xf numFmtId="195" fontId="6" fillId="0" borderId="0" xfId="0" applyNumberFormat="1" applyFont="1" applyFill="1" applyAlignment="1">
      <alignment vertical="center"/>
    </xf>
    <xf numFmtId="195" fontId="5" fillId="0" borderId="0" xfId="0" applyNumberFormat="1" applyFont="1" applyFill="1" applyAlignment="1">
      <alignment horizontal="left" vertical="center"/>
    </xf>
    <xf numFmtId="202" fontId="4" fillId="0" borderId="17" xfId="0" applyNumberFormat="1" applyFont="1" applyBorder="1" applyAlignment="1">
      <alignment horizontal="left" vertical="center" wrapText="1"/>
    </xf>
    <xf numFmtId="202" fontId="4" fillId="0" borderId="28" xfId="0" applyNumberFormat="1" applyFont="1" applyBorder="1" applyAlignment="1">
      <alignment horizontal="left" vertical="center" wrapText="1"/>
    </xf>
    <xf numFmtId="202" fontId="5" fillId="0" borderId="70" xfId="0" applyNumberFormat="1" applyFont="1" applyBorder="1" applyAlignment="1">
      <alignment horizontal="left" vertical="center" wrapText="1"/>
    </xf>
    <xf numFmtId="195" fontId="108" fillId="0" borderId="45" xfId="3" applyNumberFormat="1" applyFont="1" applyBorder="1" applyAlignment="1">
      <alignment horizontal="center" vertical="center"/>
    </xf>
    <xf numFmtId="38" fontId="108" fillId="0" borderId="46" xfId="3" applyNumberFormat="1" applyFont="1" applyBorder="1" applyAlignment="1">
      <alignment horizontal="center" vertical="center"/>
    </xf>
    <xf numFmtId="202" fontId="4" fillId="0" borderId="24" xfId="0" applyNumberFormat="1" applyFont="1" applyBorder="1" applyAlignment="1">
      <alignment horizontal="center" vertical="center"/>
    </xf>
    <xf numFmtId="49" fontId="4" fillId="5" borderId="16" xfId="0" applyNumberFormat="1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202" fontId="4" fillId="0" borderId="17" xfId="0" applyNumberFormat="1" applyFont="1" applyBorder="1" applyAlignment="1">
      <alignment horizontal="center" vertical="center" shrinkToFit="1"/>
    </xf>
    <xf numFmtId="202" fontId="4" fillId="0" borderId="28" xfId="0" applyNumberFormat="1" applyFont="1" applyBorder="1" applyAlignment="1">
      <alignment horizontal="center" vertical="center" shrinkToFit="1"/>
    </xf>
    <xf numFmtId="202" fontId="4" fillId="0" borderId="1" xfId="0" applyNumberFormat="1" applyFont="1" applyBorder="1" applyAlignment="1">
      <alignment horizontal="center" vertical="center" shrinkToFit="1"/>
    </xf>
    <xf numFmtId="202" fontId="4" fillId="0" borderId="19" xfId="0" applyNumberFormat="1" applyFont="1" applyBorder="1" applyAlignment="1">
      <alignment horizontal="center" vertical="center" shrinkToFit="1"/>
    </xf>
    <xf numFmtId="203" fontId="4" fillId="0" borderId="17" xfId="0" applyNumberFormat="1" applyFont="1" applyBorder="1" applyAlignment="1">
      <alignment horizontal="center" vertical="center"/>
    </xf>
    <xf numFmtId="203" fontId="4" fillId="0" borderId="28" xfId="0" applyNumberFormat="1" applyFont="1" applyBorder="1" applyAlignment="1">
      <alignment horizontal="center" vertical="center"/>
    </xf>
    <xf numFmtId="203" fontId="4" fillId="0" borderId="1" xfId="0" applyNumberFormat="1" applyFont="1" applyBorder="1" applyAlignment="1">
      <alignment horizontal="center" vertical="center"/>
    </xf>
    <xf numFmtId="203" fontId="4" fillId="0" borderId="19" xfId="0" applyNumberFormat="1" applyFont="1" applyBorder="1" applyAlignment="1">
      <alignment horizontal="center" vertical="center"/>
    </xf>
    <xf numFmtId="202" fontId="4" fillId="0" borderId="71" xfId="0" applyNumberFormat="1" applyFont="1" applyBorder="1" applyAlignment="1">
      <alignment horizontal="center" vertical="center" shrinkToFit="1"/>
    </xf>
    <xf numFmtId="195" fontId="4" fillId="0" borderId="17" xfId="0" applyNumberFormat="1" applyFont="1" applyBorder="1" applyAlignment="1">
      <alignment horizontal="left" vertical="center" shrinkToFit="1"/>
    </xf>
    <xf numFmtId="195" fontId="4" fillId="0" borderId="28" xfId="0" applyNumberFormat="1" applyFont="1" applyBorder="1" applyAlignment="1">
      <alignment horizontal="left" vertical="center" shrinkToFit="1"/>
    </xf>
    <xf numFmtId="195" fontId="4" fillId="0" borderId="19" xfId="0" applyNumberFormat="1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195" fontId="5" fillId="0" borderId="19" xfId="0" applyNumberFormat="1" applyFont="1" applyBorder="1" applyAlignment="1">
      <alignment horizontal="left" vertical="center" shrinkToFit="1"/>
    </xf>
    <xf numFmtId="195" fontId="5" fillId="6" borderId="17" xfId="0" applyNumberFormat="1" applyFont="1" applyFill="1" applyBorder="1" applyAlignment="1">
      <alignment horizontal="centerContinuous" vertical="center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5" fillId="0" borderId="71" xfId="0" applyNumberFormat="1" applyFont="1" applyBorder="1" applyAlignment="1">
      <alignment horizontal="center" vertical="center" wrapText="1"/>
    </xf>
    <xf numFmtId="195" fontId="5" fillId="0" borderId="0" xfId="0" applyNumberFormat="1" applyFont="1" applyBorder="1" applyAlignment="1">
      <alignment horizontal="center" vertical="center"/>
    </xf>
    <xf numFmtId="202" fontId="5" fillId="0" borderId="75" xfId="20" applyNumberFormat="1" applyFont="1" applyBorder="1" applyAlignment="1">
      <alignment horizontal="center" vertical="center"/>
    </xf>
    <xf numFmtId="202" fontId="5" fillId="0" borderId="68" xfId="0" applyNumberFormat="1" applyFont="1" applyBorder="1" applyAlignment="1">
      <alignment horizontal="center" vertical="center"/>
    </xf>
    <xf numFmtId="202" fontId="5" fillId="0" borderId="74" xfId="0" applyNumberFormat="1" applyFont="1" applyBorder="1" applyAlignment="1">
      <alignment horizontal="center" vertical="center"/>
    </xf>
    <xf numFmtId="195" fontId="4" fillId="7" borderId="17" xfId="0" applyNumberFormat="1" applyFont="1" applyFill="1" applyBorder="1" applyAlignment="1">
      <alignment horizontal="center" vertical="center"/>
    </xf>
    <xf numFmtId="195" fontId="4" fillId="7" borderId="71" xfId="0" applyNumberFormat="1" applyFont="1" applyFill="1" applyBorder="1" applyAlignment="1">
      <alignment horizontal="center" vertical="center"/>
    </xf>
    <xf numFmtId="205" fontId="4" fillId="0" borderId="17" xfId="0" applyNumberFormat="1" applyFont="1" applyBorder="1" applyAlignment="1">
      <alignment horizontal="center" vertical="center"/>
    </xf>
    <xf numFmtId="205" fontId="4" fillId="0" borderId="28" xfId="0" applyNumberFormat="1" applyFont="1" applyBorder="1" applyAlignment="1">
      <alignment horizontal="center" vertical="center"/>
    </xf>
    <xf numFmtId="205" fontId="4" fillId="0" borderId="19" xfId="0" applyNumberFormat="1" applyFont="1" applyBorder="1" applyAlignment="1">
      <alignment horizontal="center" vertical="center"/>
    </xf>
    <xf numFmtId="195" fontId="5" fillId="33" borderId="59" xfId="0" applyNumberFormat="1" applyFont="1" applyFill="1" applyBorder="1" applyAlignment="1">
      <alignment horizontal="centerContinuous" vertical="center" shrinkToFit="1"/>
    </xf>
    <xf numFmtId="195" fontId="5" fillId="33" borderId="24" xfId="0" applyNumberFormat="1" applyFont="1" applyFill="1" applyBorder="1" applyAlignment="1">
      <alignment horizontal="centerContinuous" vertical="center" shrinkToFit="1"/>
    </xf>
    <xf numFmtId="195" fontId="5" fillId="33" borderId="61" xfId="0" applyNumberFormat="1" applyFont="1" applyFill="1" applyBorder="1" applyAlignment="1">
      <alignment horizontal="center" vertical="center"/>
    </xf>
    <xf numFmtId="195" fontId="4" fillId="0" borderId="0" xfId="0" quotePrefix="1" applyNumberFormat="1" applyFont="1" applyAlignment="1">
      <alignment horizontal="center" vertical="center"/>
    </xf>
    <xf numFmtId="204" fontId="4" fillId="0" borderId="17" xfId="3" applyNumberFormat="1" applyFont="1" applyBorder="1" applyAlignment="1">
      <alignment horizontal="center" vertical="center"/>
    </xf>
    <xf numFmtId="204" fontId="4" fillId="0" borderId="28" xfId="3" applyNumberFormat="1" applyFont="1" applyBorder="1" applyAlignment="1">
      <alignment horizontal="center" vertical="center"/>
    </xf>
    <xf numFmtId="204" fontId="4" fillId="0" borderId="1" xfId="3" applyNumberFormat="1" applyFont="1" applyBorder="1" applyAlignment="1">
      <alignment horizontal="center" vertical="center"/>
    </xf>
    <xf numFmtId="204" fontId="4" fillId="0" borderId="71" xfId="3" applyNumberFormat="1" applyFont="1" applyBorder="1" applyAlignment="1">
      <alignment horizontal="center" vertical="center"/>
    </xf>
    <xf numFmtId="202" fontId="4" fillId="7" borderId="35" xfId="0" applyNumberFormat="1" applyFont="1" applyFill="1" applyBorder="1" applyAlignment="1">
      <alignment horizontal="center" vertical="center"/>
    </xf>
    <xf numFmtId="202" fontId="4" fillId="7" borderId="37" xfId="0" applyNumberFormat="1" applyFont="1" applyFill="1" applyBorder="1" applyAlignment="1">
      <alignment horizontal="center" vertical="center"/>
    </xf>
    <xf numFmtId="202" fontId="4" fillId="7" borderId="37" xfId="0" applyNumberFormat="1" applyFont="1" applyFill="1" applyBorder="1" applyAlignment="1" applyProtection="1">
      <alignment horizontal="center" vertical="center"/>
    </xf>
    <xf numFmtId="202" fontId="4" fillId="7" borderId="38" xfId="0" applyNumberFormat="1" applyFont="1" applyFill="1" applyBorder="1" applyAlignment="1">
      <alignment horizontal="center" vertical="center"/>
    </xf>
    <xf numFmtId="202" fontId="4" fillId="7" borderId="40" xfId="0" applyNumberFormat="1" applyFont="1" applyFill="1" applyBorder="1" applyAlignment="1">
      <alignment horizontal="center" vertical="center"/>
    </xf>
    <xf numFmtId="181" fontId="4" fillId="0" borderId="17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24" xfId="0" applyNumberFormat="1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6" fontId="4" fillId="0" borderId="24" xfId="0" applyNumberFormat="1" applyFont="1" applyBorder="1" applyAlignment="1">
      <alignment horizontal="center" vertical="center"/>
    </xf>
    <xf numFmtId="186" fontId="4" fillId="0" borderId="7" xfId="0" applyNumberFormat="1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/>
    </xf>
    <xf numFmtId="186" fontId="4" fillId="0" borderId="15" xfId="0" applyNumberFormat="1" applyFont="1" applyBorder="1" applyAlignment="1">
      <alignment horizontal="center" vertical="center"/>
    </xf>
    <xf numFmtId="186" fontId="4" fillId="0" borderId="29" xfId="0" applyNumberFormat="1" applyFont="1" applyBorder="1" applyAlignment="1">
      <alignment horizontal="center" vertical="center"/>
    </xf>
    <xf numFmtId="204" fontId="5" fillId="0" borderId="21" xfId="20" applyNumberFormat="1" applyFont="1" applyBorder="1" applyAlignment="1">
      <alignment horizontal="center" vertical="center"/>
    </xf>
    <xf numFmtId="204" fontId="5" fillId="0" borderId="69" xfId="0" applyNumberFormat="1" applyFont="1" applyBorder="1" applyAlignment="1">
      <alignment horizontal="center" vertical="center"/>
    </xf>
    <xf numFmtId="204" fontId="5" fillId="0" borderId="73" xfId="0" applyNumberFormat="1" applyFont="1" applyBorder="1" applyAlignment="1">
      <alignment horizontal="center" vertical="center"/>
    </xf>
    <xf numFmtId="195" fontId="4" fillId="0" borderId="0" xfId="0" applyNumberFormat="1" applyFont="1" applyAlignment="1">
      <alignment horizontal="right" vertical="center" shrinkToFit="1"/>
    </xf>
    <xf numFmtId="195" fontId="4" fillId="0" borderId="0" xfId="0" applyNumberFormat="1" applyFont="1" applyFill="1" applyBorder="1" applyAlignment="1">
      <alignment horizontal="centerContinuous" vertical="center"/>
    </xf>
    <xf numFmtId="195" fontId="4" fillId="0" borderId="8" xfId="0" applyNumberFormat="1" applyFont="1" applyFill="1" applyBorder="1" applyAlignment="1">
      <alignment horizontal="centerContinuous" vertical="center"/>
    </xf>
    <xf numFmtId="206" fontId="4" fillId="0" borderId="17" xfId="0" applyNumberFormat="1" applyFont="1" applyBorder="1" applyAlignment="1">
      <alignment horizontal="center" vertical="center" wrapText="1"/>
    </xf>
    <xf numFmtId="206" fontId="4" fillId="0" borderId="28" xfId="0" applyNumberFormat="1" applyFont="1" applyBorder="1" applyAlignment="1">
      <alignment horizontal="center" vertical="center" wrapText="1"/>
    </xf>
    <xf numFmtId="206" fontId="5" fillId="0" borderId="71" xfId="0" applyNumberFormat="1" applyFont="1" applyBorder="1" applyAlignment="1">
      <alignment horizontal="center" vertical="center" wrapText="1"/>
    </xf>
    <xf numFmtId="195" fontId="6" fillId="0" borderId="0" xfId="0" applyNumberFormat="1" applyFont="1">
      <alignment vertical="center"/>
    </xf>
    <xf numFmtId="6" fontId="105" fillId="0" borderId="0" xfId="20" applyFont="1" applyFill="1" applyBorder="1" applyAlignment="1">
      <alignment horizontal="center" vertical="center"/>
    </xf>
    <xf numFmtId="202" fontId="4" fillId="5" borderId="28" xfId="0" applyNumberFormat="1" applyFont="1" applyFill="1" applyBorder="1" applyAlignment="1">
      <alignment vertical="center" shrinkToFit="1"/>
    </xf>
    <xf numFmtId="202" fontId="4" fillId="5" borderId="1" xfId="0" applyNumberFormat="1" applyFont="1" applyFill="1" applyBorder="1" applyAlignment="1">
      <alignment vertical="center" shrinkToFit="1"/>
    </xf>
    <xf numFmtId="202" fontId="4" fillId="5" borderId="19" xfId="0" applyNumberFormat="1" applyFont="1" applyFill="1" applyBorder="1" applyAlignment="1">
      <alignment vertical="center" shrinkToFit="1"/>
    </xf>
    <xf numFmtId="202" fontId="4" fillId="7" borderId="17" xfId="0" applyNumberFormat="1" applyFont="1" applyFill="1" applyBorder="1" applyAlignment="1">
      <alignment horizontal="center" vertical="center" shrinkToFit="1"/>
    </xf>
    <xf numFmtId="195" fontId="4" fillId="0" borderId="17" xfId="0" applyNumberFormat="1" applyFont="1" applyBorder="1" applyAlignment="1">
      <alignment horizontal="center" vertical="center" shrinkToFit="1"/>
    </xf>
    <xf numFmtId="202" fontId="4" fillId="7" borderId="28" xfId="0" applyNumberFormat="1" applyFont="1" applyFill="1" applyBorder="1" applyAlignment="1">
      <alignment horizontal="center" vertical="center" shrinkToFit="1"/>
    </xf>
    <xf numFmtId="195" fontId="4" fillId="0" borderId="28" xfId="0" applyNumberFormat="1" applyFont="1" applyBorder="1" applyAlignment="1">
      <alignment horizontal="center" vertical="center" shrinkToFit="1"/>
    </xf>
    <xf numFmtId="202" fontId="4" fillId="7" borderId="1" xfId="0" applyNumberFormat="1" applyFont="1" applyFill="1" applyBorder="1" applyAlignment="1">
      <alignment horizontal="center" vertical="center" shrinkToFit="1"/>
    </xf>
    <xf numFmtId="195" fontId="4" fillId="0" borderId="1" xfId="0" applyNumberFormat="1" applyFont="1" applyBorder="1" applyAlignment="1">
      <alignment horizontal="center" vertical="center" shrinkToFit="1"/>
    </xf>
    <xf numFmtId="202" fontId="4" fillId="7" borderId="71" xfId="0" applyNumberFormat="1" applyFont="1" applyFill="1" applyBorder="1" applyAlignment="1">
      <alignment horizontal="center" vertical="center" shrinkToFit="1"/>
    </xf>
    <xf numFmtId="195" fontId="4" fillId="0" borderId="19" xfId="0" applyNumberFormat="1" applyFont="1" applyBorder="1" applyAlignment="1">
      <alignment horizontal="center" vertical="center" shrinkToFit="1"/>
    </xf>
    <xf numFmtId="195" fontId="4" fillId="8" borderId="11" xfId="0" applyNumberFormat="1" applyFont="1" applyFill="1" applyBorder="1" applyAlignment="1">
      <alignment horizontal="center" vertical="center"/>
    </xf>
    <xf numFmtId="202" fontId="5" fillId="0" borderId="81" xfId="20" applyNumberFormat="1" applyFont="1" applyBorder="1" applyAlignment="1">
      <alignment horizontal="center" vertical="center"/>
    </xf>
    <xf numFmtId="202" fontId="5" fillId="0" borderId="82" xfId="0" applyNumberFormat="1" applyFont="1" applyBorder="1" applyAlignment="1">
      <alignment horizontal="center" vertical="center"/>
    </xf>
    <xf numFmtId="202" fontId="5" fillId="0" borderId="80" xfId="0" applyNumberFormat="1" applyFont="1" applyBorder="1" applyAlignment="1">
      <alignment horizontal="center" vertical="center"/>
    </xf>
    <xf numFmtId="195" fontId="4" fillId="8" borderId="83" xfId="0" applyNumberFormat="1" applyFont="1" applyFill="1" applyBorder="1" applyAlignment="1">
      <alignment horizontal="center" vertical="center"/>
    </xf>
    <xf numFmtId="195" fontId="4" fillId="8" borderId="84" xfId="0" applyNumberFormat="1" applyFont="1" applyFill="1" applyBorder="1" applyAlignment="1">
      <alignment horizontal="center" vertical="center"/>
    </xf>
    <xf numFmtId="195" fontId="4" fillId="8" borderId="85" xfId="0" applyNumberFormat="1" applyFont="1" applyFill="1" applyBorder="1" applyAlignment="1">
      <alignment horizontal="center" vertical="center"/>
    </xf>
    <xf numFmtId="195" fontId="4" fillId="8" borderId="86" xfId="0" applyNumberFormat="1" applyFont="1" applyFill="1" applyBorder="1" applyAlignment="1">
      <alignment horizontal="center" vertical="center"/>
    </xf>
    <xf numFmtId="195" fontId="4" fillId="8" borderId="79" xfId="0" applyNumberFormat="1" applyFont="1" applyFill="1" applyBorder="1" applyAlignment="1">
      <alignment horizontal="center" vertical="center"/>
    </xf>
    <xf numFmtId="195" fontId="4" fillId="8" borderId="87" xfId="0" applyNumberFormat="1" applyFont="1" applyFill="1" applyBorder="1" applyAlignment="1">
      <alignment horizontal="center" vertical="center"/>
    </xf>
    <xf numFmtId="195" fontId="5" fillId="8" borderId="7" xfId="0" applyNumberFormat="1" applyFont="1" applyFill="1" applyBorder="1" applyAlignment="1">
      <alignment horizontal="centerContinuous" vertical="center"/>
    </xf>
    <xf numFmtId="195" fontId="5" fillId="8" borderId="44" xfId="0" applyNumberFormat="1" applyFont="1" applyFill="1" applyBorder="1" applyAlignment="1">
      <alignment horizontal="centerContinuous" vertical="center"/>
    </xf>
    <xf numFmtId="195" fontId="5" fillId="8" borderId="39" xfId="0" applyNumberFormat="1" applyFont="1" applyFill="1" applyBorder="1" applyAlignment="1">
      <alignment horizontal="centerContinuous"/>
    </xf>
    <xf numFmtId="195" fontId="5" fillId="8" borderId="1" xfId="0" applyNumberFormat="1" applyFont="1" applyFill="1" applyBorder="1" applyAlignment="1">
      <alignment horizontal="centerContinuous" vertical="center"/>
    </xf>
    <xf numFmtId="6" fontId="5" fillId="8" borderId="73" xfId="20" applyFont="1" applyFill="1" applyBorder="1" applyAlignment="1">
      <alignment horizontal="center" vertical="center"/>
    </xf>
    <xf numFmtId="195" fontId="5" fillId="8" borderId="74" xfId="0" applyNumberFormat="1" applyFont="1" applyFill="1" applyBorder="1" applyAlignment="1">
      <alignment horizontal="center" vertical="center"/>
    </xf>
    <xf numFmtId="195" fontId="5" fillId="8" borderId="76" xfId="0" applyNumberFormat="1" applyFont="1" applyFill="1" applyBorder="1" applyAlignment="1">
      <alignment horizontal="centerContinuous"/>
    </xf>
    <xf numFmtId="195" fontId="5" fillId="8" borderId="15" xfId="0" applyNumberFormat="1" applyFont="1" applyFill="1" applyBorder="1" applyAlignment="1">
      <alignment horizontal="centerContinuous" vertical="center"/>
    </xf>
    <xf numFmtId="195" fontId="5" fillId="8" borderId="80" xfId="0" applyNumberFormat="1" applyFont="1" applyFill="1" applyBorder="1" applyAlignment="1">
      <alignment horizontal="center" vertical="center"/>
    </xf>
    <xf numFmtId="201" fontId="105" fillId="0" borderId="0" xfId="0" applyNumberFormat="1" applyFont="1" applyAlignment="1">
      <alignment horizontal="center" vertical="center"/>
    </xf>
    <xf numFmtId="195" fontId="5" fillId="6" borderId="78" xfId="0" applyNumberFormat="1" applyFont="1" applyFill="1" applyBorder="1" applyAlignment="1">
      <alignment horizontal="center" vertical="center"/>
    </xf>
    <xf numFmtId="195" fontId="0" fillId="0" borderId="0" xfId="0" applyNumberFormat="1" applyFont="1" applyFill="1" applyBorder="1" applyAlignment="1">
      <alignment horizontal="centerContinuous" vertical="center"/>
    </xf>
    <xf numFmtId="195" fontId="105" fillId="0" borderId="0" xfId="0" applyNumberFormat="1" applyFont="1" applyFill="1" applyBorder="1" applyAlignment="1">
      <alignment horizontal="centerContinuous" vertical="center"/>
    </xf>
    <xf numFmtId="195" fontId="0" fillId="2" borderId="72" xfId="0" applyNumberFormat="1" applyFont="1" applyFill="1" applyBorder="1" applyAlignment="1">
      <alignment horizontal="centerContinuous" vertical="center"/>
    </xf>
    <xf numFmtId="201" fontId="105" fillId="32" borderId="72" xfId="0" applyNumberFormat="1" applyFont="1" applyFill="1" applyBorder="1" applyAlignment="1">
      <alignment horizontal="center" vertical="center"/>
    </xf>
    <xf numFmtId="8" fontId="105" fillId="32" borderId="9" xfId="20" applyNumberFormat="1" applyFont="1" applyFill="1" applyBorder="1" applyAlignment="1">
      <alignment horizontal="center" vertical="center"/>
    </xf>
    <xf numFmtId="195" fontId="19" fillId="3" borderId="11" xfId="0" applyNumberFormat="1" applyFont="1" applyFill="1" applyBorder="1" applyAlignment="1">
      <alignment horizontal="center" vertical="center" wrapText="1"/>
    </xf>
    <xf numFmtId="201" fontId="19" fillId="3" borderId="14" xfId="0" applyNumberFormat="1" applyFont="1" applyFill="1" applyBorder="1" applyAlignment="1">
      <alignment horizontal="center" vertical="center"/>
    </xf>
    <xf numFmtId="195" fontId="4" fillId="0" borderId="88" xfId="0" applyNumberFormat="1" applyFont="1" applyBorder="1" applyAlignment="1">
      <alignment horizontal="right" vertical="center"/>
    </xf>
    <xf numFmtId="195" fontId="4" fillId="0" borderId="13" xfId="0" applyNumberFormat="1" applyFont="1" applyBorder="1" applyAlignment="1">
      <alignment horizontal="right" vertical="center"/>
    </xf>
    <xf numFmtId="6" fontId="13" fillId="0" borderId="13" xfId="20" applyFont="1" applyBorder="1" applyAlignment="1">
      <alignment horizontal="right" vertical="center"/>
    </xf>
    <xf numFmtId="0" fontId="4" fillId="0" borderId="20" xfId="0" applyNumberFormat="1" applyFont="1" applyBorder="1" applyAlignment="1">
      <alignment horizontal="center" vertical="center"/>
    </xf>
    <xf numFmtId="195" fontId="4" fillId="7" borderId="89" xfId="0" applyNumberFormat="1" applyFont="1" applyFill="1" applyBorder="1" applyAlignment="1">
      <alignment horizontal="center" vertical="center"/>
    </xf>
    <xf numFmtId="201" fontId="4" fillId="7" borderId="29" xfId="0" applyNumberFormat="1" applyFont="1" applyFill="1" applyBorder="1" applyAlignment="1">
      <alignment horizontal="center" vertical="center"/>
    </xf>
    <xf numFmtId="195" fontId="4" fillId="8" borderId="71" xfId="0" applyNumberFormat="1" applyFont="1" applyFill="1" applyBorder="1" applyAlignment="1">
      <alignment horizontal="center" vertical="center"/>
    </xf>
    <xf numFmtId="195" fontId="109" fillId="0" borderId="0" xfId="3340" applyNumberFormat="1" applyFont="1" applyAlignment="1">
      <alignment vertical="center"/>
    </xf>
    <xf numFmtId="195" fontId="6" fillId="0" borderId="0" xfId="3340" applyNumberFormat="1" applyFont="1" applyAlignment="1">
      <alignment vertical="center"/>
    </xf>
    <xf numFmtId="195" fontId="6" fillId="0" borderId="0" xfId="3340" applyNumberFormat="1" applyFont="1" applyFill="1" applyAlignment="1">
      <alignment vertical="center"/>
    </xf>
    <xf numFmtId="195" fontId="6" fillId="0" borderId="0" xfId="3340" applyNumberFormat="1" applyFont="1">
      <alignment vertical="center"/>
    </xf>
    <xf numFmtId="195" fontId="7" fillId="0" borderId="0" xfId="3340" applyNumberFormat="1" applyFont="1" applyAlignment="1">
      <alignment vertical="center"/>
    </xf>
    <xf numFmtId="195" fontId="4" fillId="0" borderId="0" xfId="3340" applyNumberFormat="1" applyFont="1" applyAlignment="1">
      <alignment horizontal="center" vertical="center"/>
    </xf>
    <xf numFmtId="195" fontId="4" fillId="0" borderId="0" xfId="3340" applyNumberFormat="1" applyFont="1" applyFill="1" applyAlignment="1">
      <alignment horizontal="center" vertical="center"/>
    </xf>
    <xf numFmtId="195" fontId="5" fillId="0" borderId="0" xfId="3340" applyNumberFormat="1" applyFont="1" applyAlignment="1">
      <alignment horizontal="center" vertical="center"/>
    </xf>
    <xf numFmtId="195" fontId="4" fillId="0" borderId="0" xfId="3340" quotePrefix="1" applyNumberFormat="1" applyFont="1" applyAlignment="1">
      <alignment horizontal="center" vertical="center"/>
    </xf>
    <xf numFmtId="195" fontId="105" fillId="0" borderId="0" xfId="3340" applyNumberFormat="1" applyFont="1" applyFill="1" applyBorder="1" applyAlignment="1">
      <alignment horizontal="centerContinuous" vertical="center"/>
    </xf>
    <xf numFmtId="201" fontId="105" fillId="0" borderId="0" xfId="3340" applyNumberFormat="1" applyFont="1" applyFill="1" applyBorder="1" applyAlignment="1">
      <alignment horizontal="center" vertical="center"/>
    </xf>
    <xf numFmtId="201" fontId="105" fillId="0" borderId="0" xfId="3340" applyNumberFormat="1" applyFont="1" applyAlignment="1">
      <alignment horizontal="center" vertical="center"/>
    </xf>
    <xf numFmtId="195" fontId="8" fillId="0" borderId="0" xfId="3340" applyNumberFormat="1" applyFont="1" applyAlignment="1">
      <alignment horizontal="center" vertical="center"/>
    </xf>
    <xf numFmtId="195" fontId="9" fillId="0" borderId="0" xfId="3340" applyNumberFormat="1" applyFont="1">
      <alignment vertical="center"/>
    </xf>
    <xf numFmtId="195" fontId="4" fillId="0" borderId="0" xfId="3340" applyNumberFormat="1" applyFont="1" applyAlignment="1">
      <alignment vertical="center" wrapText="1"/>
    </xf>
    <xf numFmtId="195" fontId="4" fillId="0" borderId="0" xfId="3340" applyNumberFormat="1" applyFont="1" applyBorder="1" applyAlignment="1">
      <alignment vertical="center" wrapText="1"/>
    </xf>
    <xf numFmtId="195" fontId="105" fillId="2" borderId="72" xfId="3340" applyNumberFormat="1" applyFont="1" applyFill="1" applyBorder="1" applyAlignment="1">
      <alignment horizontal="centerContinuous" vertical="center"/>
    </xf>
    <xf numFmtId="201" fontId="105" fillId="32" borderId="72" xfId="3340" applyNumberFormat="1" applyFont="1" applyFill="1" applyBorder="1" applyAlignment="1">
      <alignment horizontal="center" vertical="center"/>
    </xf>
    <xf numFmtId="195" fontId="105" fillId="2" borderId="9" xfId="3340" applyNumberFormat="1" applyFont="1" applyFill="1" applyBorder="1" applyAlignment="1">
      <alignment horizontal="centerContinuous" vertical="center"/>
    </xf>
    <xf numFmtId="195" fontId="4" fillId="0" borderId="0" xfId="3340" applyNumberFormat="1" applyFont="1" applyFill="1" applyBorder="1" applyAlignment="1">
      <alignment horizontal="centerContinuous" vertical="center"/>
    </xf>
    <xf numFmtId="195" fontId="4" fillId="0" borderId="0" xfId="3340" applyNumberFormat="1" applyFont="1" applyAlignment="1">
      <alignment horizontal="left" vertical="center"/>
    </xf>
    <xf numFmtId="195" fontId="4" fillId="0" borderId="8" xfId="3340" applyNumberFormat="1" applyFont="1" applyFill="1" applyBorder="1" applyAlignment="1">
      <alignment horizontal="centerContinuous" vertical="center"/>
    </xf>
    <xf numFmtId="195" fontId="5" fillId="0" borderId="0" xfId="3340" applyNumberFormat="1" applyFont="1" applyAlignment="1">
      <alignment horizontal="left" vertical="center"/>
    </xf>
    <xf numFmtId="195" fontId="5" fillId="0" borderId="0" xfId="3340" applyNumberFormat="1" applyFont="1" applyFill="1" applyAlignment="1">
      <alignment horizontal="left" vertical="center"/>
    </xf>
    <xf numFmtId="195" fontId="5" fillId="8" borderId="7" xfId="3340" applyNumberFormat="1" applyFont="1" applyFill="1" applyBorder="1" applyAlignment="1">
      <alignment horizontal="centerContinuous" vertical="center"/>
    </xf>
    <xf numFmtId="195" fontId="5" fillId="8" borderId="44" xfId="3340" applyNumberFormat="1" applyFont="1" applyFill="1" applyBorder="1" applyAlignment="1">
      <alignment horizontal="centerContinuous" vertical="center"/>
    </xf>
    <xf numFmtId="195" fontId="4" fillId="8" borderId="11" xfId="3340" applyNumberFormat="1" applyFont="1" applyFill="1" applyBorder="1" applyAlignment="1">
      <alignment horizontal="center" vertical="center"/>
    </xf>
    <xf numFmtId="195" fontId="5" fillId="6" borderId="17" xfId="3340" applyNumberFormat="1" applyFont="1" applyFill="1" applyBorder="1" applyAlignment="1">
      <alignment horizontal="centerContinuous" vertical="center"/>
    </xf>
    <xf numFmtId="195" fontId="4" fillId="6" borderId="17" xfId="3340" applyNumberFormat="1" applyFont="1" applyFill="1" applyBorder="1" applyAlignment="1">
      <alignment horizontal="center" vertical="center" shrinkToFit="1"/>
    </xf>
    <xf numFmtId="195" fontId="4" fillId="6" borderId="22" xfId="3340" applyNumberFormat="1" applyFont="1" applyFill="1" applyBorder="1" applyAlignment="1">
      <alignment horizontal="center" vertical="center" shrinkToFit="1"/>
    </xf>
    <xf numFmtId="195" fontId="4" fillId="5" borderId="1" xfId="3340" applyNumberFormat="1" applyFont="1" applyFill="1" applyBorder="1" applyAlignment="1">
      <alignment horizontal="center" vertical="center" shrinkToFit="1"/>
    </xf>
    <xf numFmtId="195" fontId="5" fillId="33" borderId="1" xfId="3340" applyNumberFormat="1" applyFont="1" applyFill="1" applyBorder="1" applyAlignment="1">
      <alignment horizontal="centerContinuous" vertical="center" shrinkToFit="1"/>
    </xf>
    <xf numFmtId="195" fontId="5" fillId="33" borderId="24" xfId="3340" applyNumberFormat="1" applyFont="1" applyFill="1" applyBorder="1" applyAlignment="1">
      <alignment horizontal="centerContinuous" vertical="center" shrinkToFit="1"/>
    </xf>
    <xf numFmtId="195" fontId="4" fillId="5" borderId="1" xfId="3340" applyNumberFormat="1" applyFont="1" applyFill="1" applyBorder="1" applyAlignment="1">
      <alignment horizontal="center" vertical="center"/>
    </xf>
    <xf numFmtId="195" fontId="4" fillId="5" borderId="66" xfId="3340" applyNumberFormat="1" applyFont="1" applyFill="1" applyBorder="1" applyAlignment="1">
      <alignment horizontal="center" vertical="center"/>
    </xf>
    <xf numFmtId="195" fontId="4" fillId="7" borderId="17" xfId="3340" applyNumberFormat="1" applyFont="1" applyFill="1" applyBorder="1" applyAlignment="1">
      <alignment horizontal="center" vertical="center"/>
    </xf>
    <xf numFmtId="195" fontId="4" fillId="7" borderId="2" xfId="3340" applyNumberFormat="1" applyFont="1" applyFill="1" applyBorder="1" applyAlignment="1">
      <alignment horizontal="center" vertical="center"/>
    </xf>
    <xf numFmtId="195" fontId="4" fillId="7" borderId="89" xfId="3340" applyNumberFormat="1" applyFont="1" applyFill="1" applyBorder="1" applyAlignment="1">
      <alignment horizontal="center" vertical="center"/>
    </xf>
    <xf numFmtId="195" fontId="4" fillId="8" borderId="26" xfId="3340" applyNumberFormat="1" applyFont="1" applyFill="1" applyBorder="1" applyAlignment="1">
      <alignment horizontal="center" vertical="center"/>
    </xf>
    <xf numFmtId="195" fontId="4" fillId="8" borderId="24" xfId="3340" applyNumberFormat="1" applyFont="1" applyFill="1" applyBorder="1" applyAlignment="1">
      <alignment horizontal="center" vertical="center"/>
    </xf>
    <xf numFmtId="195" fontId="4" fillId="8" borderId="33" xfId="3340" applyNumberFormat="1" applyFont="1" applyFill="1" applyBorder="1" applyAlignment="1">
      <alignment horizontal="center" vertical="center"/>
    </xf>
    <xf numFmtId="195" fontId="5" fillId="8" borderId="76" xfId="3340" applyNumberFormat="1" applyFont="1" applyFill="1" applyBorder="1" applyAlignment="1">
      <alignment horizontal="centerContinuous"/>
    </xf>
    <xf numFmtId="195" fontId="5" fillId="8" borderId="39" xfId="3340" applyNumberFormat="1" applyFont="1" applyFill="1" applyBorder="1" applyAlignment="1">
      <alignment horizontal="centerContinuous"/>
    </xf>
    <xf numFmtId="195" fontId="5" fillId="8" borderId="1" xfId="3340" applyNumberFormat="1" applyFont="1" applyFill="1" applyBorder="1" applyAlignment="1">
      <alignment horizontal="centerContinuous" vertical="center"/>
    </xf>
    <xf numFmtId="195" fontId="5" fillId="8" borderId="15" xfId="3340" applyNumberFormat="1" applyFont="1" applyFill="1" applyBorder="1" applyAlignment="1">
      <alignment horizontal="centerContinuous" vertical="center"/>
    </xf>
    <xf numFmtId="195" fontId="4" fillId="8" borderId="83" xfId="3340" applyNumberFormat="1" applyFont="1" applyFill="1" applyBorder="1" applyAlignment="1">
      <alignment horizontal="center" vertical="center"/>
    </xf>
    <xf numFmtId="195" fontId="5" fillId="6" borderId="78" xfId="3340" applyNumberFormat="1" applyFont="1" applyFill="1" applyBorder="1" applyAlignment="1">
      <alignment horizontal="center" vertical="center"/>
    </xf>
    <xf numFmtId="195" fontId="4" fillId="6" borderId="71" xfId="3340" applyNumberFormat="1" applyFont="1" applyFill="1" applyBorder="1" applyAlignment="1">
      <alignment horizontal="center" vertical="center"/>
    </xf>
    <xf numFmtId="195" fontId="4" fillId="6" borderId="23" xfId="3340" applyNumberFormat="1" applyFont="1" applyFill="1" applyBorder="1" applyAlignment="1">
      <alignment horizontal="center" vertical="center"/>
    </xf>
    <xf numFmtId="195" fontId="4" fillId="5" borderId="71" xfId="3340" applyNumberFormat="1" applyFont="1" applyFill="1" applyBorder="1" applyAlignment="1">
      <alignment horizontal="center" vertical="center"/>
    </xf>
    <xf numFmtId="195" fontId="5" fillId="33" borderId="71" xfId="3340" applyNumberFormat="1" applyFont="1" applyFill="1" applyBorder="1" applyAlignment="1">
      <alignment horizontal="center" vertical="center"/>
    </xf>
    <xf numFmtId="201" fontId="4" fillId="5" borderId="23" xfId="3340" applyNumberFormat="1" applyFont="1" applyFill="1" applyBorder="1" applyAlignment="1">
      <alignment horizontal="center" vertical="center"/>
    </xf>
    <xf numFmtId="195" fontId="4" fillId="7" borderId="71" xfId="3340" applyNumberFormat="1" applyFont="1" applyFill="1" applyBorder="1" applyAlignment="1">
      <alignment horizontal="center" vertical="center"/>
    </xf>
    <xf numFmtId="201" fontId="4" fillId="7" borderId="29" xfId="3340" applyNumberFormat="1" applyFont="1" applyFill="1" applyBorder="1" applyAlignment="1">
      <alignment horizontal="center" vertical="center"/>
    </xf>
    <xf numFmtId="195" fontId="4" fillId="8" borderId="63" xfId="3340" applyNumberFormat="1" applyFont="1" applyFill="1" applyBorder="1" applyAlignment="1">
      <alignment horizontal="center" vertical="center"/>
    </xf>
    <xf numFmtId="195" fontId="4" fillId="8" borderId="71" xfId="3340" applyNumberFormat="1" applyFont="1" applyFill="1" applyBorder="1" applyAlignment="1">
      <alignment horizontal="center" vertical="center"/>
    </xf>
    <xf numFmtId="195" fontId="4" fillId="8" borderId="23" xfId="3340" applyNumberFormat="1" applyFont="1" applyFill="1" applyBorder="1" applyAlignment="1">
      <alignment horizontal="center" vertical="center"/>
    </xf>
    <xf numFmtId="195" fontId="5" fillId="8" borderId="74" xfId="3340" applyNumberFormat="1" applyFont="1" applyFill="1" applyBorder="1" applyAlignment="1">
      <alignment horizontal="center" vertical="center"/>
    </xf>
    <xf numFmtId="195" fontId="5" fillId="8" borderId="80" xfId="3340" applyNumberFormat="1" applyFont="1" applyFill="1" applyBorder="1" applyAlignment="1">
      <alignment horizontal="center" vertical="center"/>
    </xf>
    <xf numFmtId="195" fontId="4" fillId="8" borderId="84" xfId="3340" applyNumberFormat="1" applyFont="1" applyFill="1" applyBorder="1" applyAlignment="1">
      <alignment horizontal="center" vertical="center"/>
    </xf>
    <xf numFmtId="195" fontId="4" fillId="0" borderId="27" xfId="3340" applyNumberFormat="1" applyFont="1" applyBorder="1" applyAlignment="1">
      <alignment horizontal="left" vertical="center"/>
    </xf>
    <xf numFmtId="195" fontId="4" fillId="0" borderId="28" xfId="3340" applyNumberFormat="1" applyFont="1" applyBorder="1" applyAlignment="1">
      <alignment horizontal="left" vertical="center" shrinkToFit="1"/>
    </xf>
    <xf numFmtId="0" fontId="4" fillId="0" borderId="28" xfId="3340" applyFont="1" applyBorder="1" applyAlignment="1">
      <alignment horizontal="left" vertical="center" shrinkToFit="1"/>
    </xf>
    <xf numFmtId="202" fontId="4" fillId="0" borderId="28" xfId="3340" applyNumberFormat="1" applyFont="1" applyBorder="1" applyAlignment="1">
      <alignment horizontal="left" vertical="center" wrapText="1"/>
    </xf>
    <xf numFmtId="206" fontId="4" fillId="0" borderId="28" xfId="3340" applyNumberFormat="1" applyFont="1" applyBorder="1" applyAlignment="1">
      <alignment horizontal="center" vertical="center" wrapText="1"/>
    </xf>
    <xf numFmtId="0" fontId="4" fillId="0" borderId="28" xfId="3340" applyNumberFormat="1" applyFont="1" applyBorder="1" applyAlignment="1">
      <alignment horizontal="center" vertical="center" wrapText="1"/>
    </xf>
    <xf numFmtId="205" fontId="4" fillId="0" borderId="28" xfId="3340" applyNumberFormat="1" applyFont="1" applyBorder="1" applyAlignment="1">
      <alignment horizontal="center" vertical="center"/>
    </xf>
    <xf numFmtId="195" fontId="4" fillId="0" borderId="20" xfId="3340" applyNumberFormat="1" applyFont="1" applyBorder="1" applyAlignment="1">
      <alignment horizontal="center" vertical="center"/>
    </xf>
    <xf numFmtId="49" fontId="4" fillId="5" borderId="27" xfId="3340" applyNumberFormat="1" applyFont="1" applyFill="1" applyBorder="1" applyAlignment="1">
      <alignment horizontal="center" vertical="center"/>
    </xf>
    <xf numFmtId="202" fontId="4" fillId="5" borderId="28" xfId="3340" applyNumberFormat="1" applyFont="1" applyFill="1" applyBorder="1" applyAlignment="1">
      <alignment vertical="center" shrinkToFit="1"/>
    </xf>
    <xf numFmtId="200" fontId="4" fillId="0" borderId="28" xfId="3340" applyNumberFormat="1" applyFont="1" applyBorder="1" applyAlignment="1">
      <alignment horizontal="center" vertical="center"/>
    </xf>
    <xf numFmtId="202" fontId="4" fillId="0" borderId="28" xfId="3340" applyNumberFormat="1" applyFont="1" applyBorder="1" applyAlignment="1">
      <alignment horizontal="center" vertical="center" shrinkToFit="1"/>
    </xf>
    <xf numFmtId="195" fontId="4" fillId="0" borderId="28" xfId="3340" applyNumberFormat="1" applyFont="1" applyBorder="1" applyAlignment="1">
      <alignment horizontal="center" vertical="center"/>
    </xf>
    <xf numFmtId="202" fontId="4" fillId="0" borderId="1" xfId="3340" applyNumberFormat="1" applyFont="1" applyBorder="1" applyAlignment="1">
      <alignment horizontal="center" vertical="center"/>
    </xf>
    <xf numFmtId="195" fontId="4" fillId="0" borderId="1" xfId="3340" applyNumberFormat="1" applyFont="1" applyBorder="1" applyAlignment="1">
      <alignment horizontal="center" vertical="center"/>
    </xf>
    <xf numFmtId="186" fontId="4" fillId="0" borderId="1" xfId="3340" applyNumberFormat="1" applyFont="1" applyBorder="1" applyAlignment="1">
      <alignment horizontal="center" vertical="center"/>
    </xf>
    <xf numFmtId="181" fontId="4" fillId="0" borderId="1" xfId="3340" applyNumberFormat="1" applyFont="1" applyBorder="1" applyAlignment="1">
      <alignment horizontal="center" vertical="center"/>
    </xf>
    <xf numFmtId="195" fontId="4" fillId="0" borderId="36" xfId="3340" applyNumberFormat="1" applyFont="1" applyBorder="1" applyAlignment="1">
      <alignment horizontal="center" vertical="center"/>
    </xf>
    <xf numFmtId="202" fontId="4" fillId="7" borderId="37" xfId="3340" applyNumberFormat="1" applyFont="1" applyFill="1" applyBorder="1" applyAlignment="1">
      <alignment horizontal="center" vertical="center"/>
    </xf>
    <xf numFmtId="202" fontId="4" fillId="7" borderId="28" xfId="3340" applyNumberFormat="1" applyFont="1" applyFill="1" applyBorder="1" applyAlignment="1">
      <alignment horizontal="center" vertical="center" shrinkToFit="1"/>
    </xf>
    <xf numFmtId="195" fontId="4" fillId="0" borderId="28" xfId="3340" applyNumberFormat="1" applyFont="1" applyBorder="1" applyAlignment="1">
      <alignment horizontal="center" vertical="center" shrinkToFit="1"/>
    </xf>
    <xf numFmtId="203" fontId="4" fillId="0" borderId="28" xfId="3340" applyNumberFormat="1" applyFont="1" applyBorder="1" applyAlignment="1">
      <alignment horizontal="center" vertical="center"/>
    </xf>
    <xf numFmtId="186" fontId="4" fillId="0" borderId="28" xfId="3340" applyNumberFormat="1" applyFont="1" applyBorder="1" applyAlignment="1">
      <alignment horizontal="center" vertical="center"/>
    </xf>
    <xf numFmtId="186" fontId="4" fillId="0" borderId="20" xfId="3340" applyNumberFormat="1" applyFont="1" applyBorder="1" applyAlignment="1">
      <alignment horizontal="center" vertical="center"/>
    </xf>
    <xf numFmtId="195" fontId="4" fillId="0" borderId="27" xfId="3340" applyNumberFormat="1" applyFont="1" applyBorder="1" applyAlignment="1">
      <alignment horizontal="center" vertical="center"/>
    </xf>
    <xf numFmtId="204" fontId="5" fillId="0" borderId="69" xfId="3340" applyNumberFormat="1" applyFont="1" applyBorder="1" applyAlignment="1">
      <alignment horizontal="center" vertical="center"/>
    </xf>
    <xf numFmtId="202" fontId="5" fillId="0" borderId="68" xfId="3340" applyNumberFormat="1" applyFont="1" applyBorder="1" applyAlignment="1">
      <alignment horizontal="center" vertical="center"/>
    </xf>
    <xf numFmtId="202" fontId="5" fillId="0" borderId="82" xfId="3340" applyNumberFormat="1" applyFont="1" applyBorder="1" applyAlignment="1">
      <alignment horizontal="center" vertical="center"/>
    </xf>
    <xf numFmtId="195" fontId="4" fillId="8" borderId="86" xfId="3340" applyNumberFormat="1" applyFont="1" applyFill="1" applyBorder="1" applyAlignment="1">
      <alignment horizontal="center" vertical="center"/>
    </xf>
    <xf numFmtId="202" fontId="4" fillId="5" borderId="1" xfId="3340" applyNumberFormat="1" applyFont="1" applyFill="1" applyBorder="1" applyAlignment="1">
      <alignment vertical="center" shrinkToFit="1"/>
    </xf>
    <xf numFmtId="200" fontId="4" fillId="0" borderId="1" xfId="3340" applyNumberFormat="1" applyFont="1" applyBorder="1" applyAlignment="1">
      <alignment horizontal="center" vertical="center"/>
    </xf>
    <xf numFmtId="202" fontId="4" fillId="0" borderId="1" xfId="3340" applyNumberFormat="1" applyFont="1" applyBorder="1" applyAlignment="1">
      <alignment horizontal="center" vertical="center" shrinkToFit="1"/>
    </xf>
    <xf numFmtId="195" fontId="4" fillId="0" borderId="66" xfId="3340" applyNumberFormat="1" applyFont="1" applyBorder="1" applyAlignment="1">
      <alignment horizontal="center" vertical="center"/>
    </xf>
    <xf numFmtId="202" fontId="4" fillId="7" borderId="38" xfId="3340" applyNumberFormat="1" applyFont="1" applyFill="1" applyBorder="1" applyAlignment="1">
      <alignment horizontal="center" vertical="center"/>
    </xf>
    <xf numFmtId="202" fontId="4" fillId="7" borderId="1" xfId="3340" applyNumberFormat="1" applyFont="1" applyFill="1" applyBorder="1" applyAlignment="1">
      <alignment horizontal="center" vertical="center" shrinkToFit="1"/>
    </xf>
    <xf numFmtId="195" fontId="4" fillId="0" borderId="1" xfId="3340" applyNumberFormat="1" applyFont="1" applyBorder="1" applyAlignment="1">
      <alignment horizontal="center" vertical="center" shrinkToFit="1"/>
    </xf>
    <xf numFmtId="203" fontId="4" fillId="0" borderId="1" xfId="3340" applyNumberFormat="1" applyFont="1" applyBorder="1" applyAlignment="1">
      <alignment horizontal="center" vertical="center"/>
    </xf>
    <xf numFmtId="186" fontId="4" fillId="0" borderId="15" xfId="3340" applyNumberFormat="1" applyFont="1" applyBorder="1" applyAlignment="1">
      <alignment horizontal="center" vertical="center"/>
    </xf>
    <xf numFmtId="195" fontId="4" fillId="0" borderId="65" xfId="3340" applyNumberFormat="1" applyFont="1" applyBorder="1" applyAlignment="1">
      <alignment horizontal="center" vertical="center"/>
    </xf>
    <xf numFmtId="195" fontId="4" fillId="0" borderId="15" xfId="3340" applyNumberFormat="1" applyFont="1" applyBorder="1" applyAlignment="1">
      <alignment horizontal="center" vertical="center"/>
    </xf>
    <xf numFmtId="195" fontId="4" fillId="8" borderId="79" xfId="3340" applyNumberFormat="1" applyFont="1" applyFill="1" applyBorder="1" applyAlignment="1">
      <alignment horizontal="center" vertical="center"/>
    </xf>
    <xf numFmtId="195" fontId="4" fillId="0" borderId="63" xfId="3340" applyNumberFormat="1" applyFont="1" applyBorder="1" applyAlignment="1">
      <alignment horizontal="left" vertical="center"/>
    </xf>
    <xf numFmtId="195" fontId="4" fillId="0" borderId="71" xfId="3340" applyNumberFormat="1" applyFont="1" applyBorder="1" applyAlignment="1">
      <alignment horizontal="left" vertical="center" shrinkToFit="1"/>
    </xf>
    <xf numFmtId="195" fontId="5" fillId="0" borderId="71" xfId="3340" applyNumberFormat="1" applyFont="1" applyBorder="1" applyAlignment="1">
      <alignment horizontal="left" vertical="center" shrinkToFit="1"/>
    </xf>
    <xf numFmtId="202" fontId="5" fillId="0" borderId="71" xfId="3340" applyNumberFormat="1" applyFont="1" applyBorder="1" applyAlignment="1">
      <alignment horizontal="left" vertical="center" wrapText="1"/>
    </xf>
    <xf numFmtId="206" fontId="5" fillId="0" borderId="71" xfId="3340" applyNumberFormat="1" applyFont="1" applyBorder="1" applyAlignment="1">
      <alignment horizontal="center" vertical="center" wrapText="1"/>
    </xf>
    <xf numFmtId="0" fontId="5" fillId="0" borderId="71" xfId="3340" applyNumberFormat="1" applyFont="1" applyBorder="1" applyAlignment="1">
      <alignment horizontal="center" vertical="center" wrapText="1"/>
    </xf>
    <xf numFmtId="205" fontId="4" fillId="0" borderId="71" xfId="3340" applyNumberFormat="1" applyFont="1" applyBorder="1" applyAlignment="1">
      <alignment horizontal="center" vertical="center"/>
    </xf>
    <xf numFmtId="195" fontId="4" fillId="0" borderId="29" xfId="3340" applyNumberFormat="1" applyFont="1" applyBorder="1" applyAlignment="1">
      <alignment horizontal="center" vertical="center"/>
    </xf>
    <xf numFmtId="49" fontId="4" fillId="5" borderId="63" xfId="3340" applyNumberFormat="1" applyFont="1" applyFill="1" applyBorder="1" applyAlignment="1">
      <alignment horizontal="center" vertical="center"/>
    </xf>
    <xf numFmtId="202" fontId="4" fillId="5" borderId="71" xfId="3340" applyNumberFormat="1" applyFont="1" applyFill="1" applyBorder="1" applyAlignment="1">
      <alignment vertical="center" shrinkToFit="1"/>
    </xf>
    <xf numFmtId="200" fontId="4" fillId="0" borderId="71" xfId="3340" applyNumberFormat="1" applyFont="1" applyBorder="1" applyAlignment="1">
      <alignment horizontal="center" vertical="center"/>
    </xf>
    <xf numFmtId="202" fontId="4" fillId="0" borderId="71" xfId="3340" applyNumberFormat="1" applyFont="1" applyBorder="1" applyAlignment="1">
      <alignment horizontal="center" vertical="center" shrinkToFit="1"/>
    </xf>
    <xf numFmtId="195" fontId="4" fillId="0" borderId="71" xfId="3340" applyNumberFormat="1" applyFont="1" applyBorder="1" applyAlignment="1">
      <alignment horizontal="center" vertical="center"/>
    </xf>
    <xf numFmtId="195" fontId="4" fillId="0" borderId="24" xfId="3340" applyNumberFormat="1" applyFont="1" applyBorder="1" applyAlignment="1">
      <alignment horizontal="center" vertical="center"/>
    </xf>
    <xf numFmtId="186" fontId="4" fillId="0" borderId="24" xfId="3340" applyNumberFormat="1" applyFont="1" applyBorder="1" applyAlignment="1">
      <alignment horizontal="center" vertical="center"/>
    </xf>
    <xf numFmtId="181" fontId="4" fillId="0" borderId="24" xfId="3340" applyNumberFormat="1" applyFont="1" applyBorder="1" applyAlignment="1">
      <alignment horizontal="center" vertical="center"/>
    </xf>
    <xf numFmtId="202" fontId="4" fillId="0" borderId="24" xfId="3340" applyNumberFormat="1" applyFont="1" applyBorder="1" applyAlignment="1">
      <alignment horizontal="center" vertical="center"/>
    </xf>
    <xf numFmtId="195" fontId="4" fillId="0" borderId="23" xfId="3340" applyNumberFormat="1" applyFont="1" applyBorder="1" applyAlignment="1">
      <alignment horizontal="center" vertical="center"/>
    </xf>
    <xf numFmtId="202" fontId="4" fillId="7" borderId="91" xfId="3340" applyNumberFormat="1" applyFont="1" applyFill="1" applyBorder="1" applyAlignment="1">
      <alignment horizontal="center" vertical="center"/>
    </xf>
    <xf numFmtId="202" fontId="4" fillId="7" borderId="71" xfId="3340" applyNumberFormat="1" applyFont="1" applyFill="1" applyBorder="1" applyAlignment="1">
      <alignment horizontal="center" vertical="center" shrinkToFit="1"/>
    </xf>
    <xf numFmtId="195" fontId="4" fillId="0" borderId="71" xfId="3340" applyNumberFormat="1" applyFont="1" applyBorder="1" applyAlignment="1">
      <alignment horizontal="center" vertical="center" shrinkToFit="1"/>
    </xf>
    <xf numFmtId="203" fontId="4" fillId="0" borderId="71" xfId="3340" applyNumberFormat="1" applyFont="1" applyBorder="1" applyAlignment="1">
      <alignment horizontal="center" vertical="center"/>
    </xf>
    <xf numFmtId="186" fontId="4" fillId="0" borderId="71" xfId="3340" applyNumberFormat="1" applyFont="1" applyBorder="1" applyAlignment="1">
      <alignment horizontal="center" vertical="center"/>
    </xf>
    <xf numFmtId="186" fontId="4" fillId="0" borderId="29" xfId="3340" applyNumberFormat="1" applyFont="1" applyBorder="1" applyAlignment="1">
      <alignment horizontal="center" vertical="center"/>
    </xf>
    <xf numFmtId="195" fontId="4" fillId="0" borderId="63" xfId="3340" applyNumberFormat="1" applyFont="1" applyBorder="1" applyAlignment="1">
      <alignment horizontal="center" vertical="center"/>
    </xf>
    <xf numFmtId="204" fontId="5" fillId="0" borderId="73" xfId="3340" applyNumberFormat="1" applyFont="1" applyBorder="1" applyAlignment="1">
      <alignment horizontal="center" vertical="center"/>
    </xf>
    <xf numFmtId="202" fontId="5" fillId="0" borderId="74" xfId="3340" applyNumberFormat="1" applyFont="1" applyBorder="1" applyAlignment="1">
      <alignment horizontal="center" vertical="center"/>
    </xf>
    <xf numFmtId="202" fontId="5" fillId="0" borderId="80" xfId="3340" applyNumberFormat="1" applyFont="1" applyBorder="1" applyAlignment="1">
      <alignment horizontal="center" vertical="center"/>
    </xf>
    <xf numFmtId="195" fontId="4" fillId="8" borderId="87" xfId="3340" applyNumberFormat="1" applyFont="1" applyFill="1" applyBorder="1" applyAlignment="1">
      <alignment horizontal="center" vertical="center"/>
    </xf>
    <xf numFmtId="195" fontId="4" fillId="0" borderId="6" xfId="3340" applyNumberFormat="1" applyFont="1" applyBorder="1">
      <alignment vertical="center"/>
    </xf>
    <xf numFmtId="195" fontId="19" fillId="5" borderId="11" xfId="3340" applyNumberFormat="1" applyFont="1" applyFill="1" applyBorder="1" applyAlignment="1">
      <alignment horizontal="center" vertical="center" wrapText="1"/>
    </xf>
    <xf numFmtId="195" fontId="10" fillId="0" borderId="6" xfId="3340" applyNumberFormat="1" applyFont="1" applyBorder="1" applyAlignment="1">
      <alignment horizontal="center" vertical="center"/>
    </xf>
    <xf numFmtId="195" fontId="19" fillId="31" borderId="12" xfId="3340" applyNumberFormat="1" applyFont="1" applyFill="1" applyBorder="1" applyAlignment="1">
      <alignment horizontal="center" vertical="center" wrapText="1"/>
    </xf>
    <xf numFmtId="195" fontId="4" fillId="0" borderId="88" xfId="3340" applyNumberFormat="1" applyFont="1" applyBorder="1" applyAlignment="1">
      <alignment horizontal="right" vertical="center"/>
    </xf>
    <xf numFmtId="195" fontId="4" fillId="0" borderId="0" xfId="3340" applyNumberFormat="1" applyFont="1" applyAlignment="1">
      <alignment horizontal="right" vertical="center"/>
    </xf>
    <xf numFmtId="195" fontId="4" fillId="0" borderId="0" xfId="3340" applyNumberFormat="1" applyFont="1" applyAlignment="1">
      <alignment horizontal="right" vertical="center" shrinkToFit="1"/>
    </xf>
    <xf numFmtId="195" fontId="19" fillId="5" borderId="14" xfId="3340" applyNumberFormat="1" applyFont="1" applyFill="1" applyBorder="1" applyAlignment="1">
      <alignment horizontal="center" vertical="center"/>
    </xf>
    <xf numFmtId="201" fontId="19" fillId="5" borderId="14" xfId="3340" applyNumberFormat="1" applyFont="1" applyFill="1" applyBorder="1" applyAlignment="1">
      <alignment horizontal="center" vertical="center"/>
    </xf>
    <xf numFmtId="201" fontId="19" fillId="31" borderId="14" xfId="3340" applyNumberFormat="1" applyFont="1" applyFill="1" applyBorder="1" applyAlignment="1">
      <alignment horizontal="center" vertical="center"/>
    </xf>
    <xf numFmtId="195" fontId="4" fillId="0" borderId="13" xfId="3340" applyNumberFormat="1" applyFont="1" applyBorder="1" applyAlignment="1">
      <alignment horizontal="right" vertical="center"/>
    </xf>
    <xf numFmtId="195" fontId="3" fillId="0" borderId="0" xfId="3340" applyNumberFormat="1" applyFont="1" applyAlignment="1">
      <alignment horizontal="left" vertical="center"/>
    </xf>
    <xf numFmtId="195" fontId="12" fillId="0" borderId="0" xfId="3340" applyNumberFormat="1" applyFont="1" applyAlignment="1">
      <alignment horizontal="left" vertical="center"/>
    </xf>
    <xf numFmtId="195" fontId="3" fillId="0" borderId="0" xfId="3340" applyNumberFormat="1" applyFont="1" applyAlignment="1">
      <alignment horizontal="center" vertical="center"/>
    </xf>
    <xf numFmtId="195" fontId="12" fillId="0" borderId="0" xfId="3340" applyNumberFormat="1" applyFont="1" applyAlignment="1">
      <alignment horizontal="center" vertical="center"/>
    </xf>
    <xf numFmtId="195" fontId="11" fillId="8" borderId="11" xfId="3340" applyNumberFormat="1" applyFont="1" applyFill="1" applyBorder="1" applyAlignment="1">
      <alignment horizontal="center" vertical="center" wrapText="1"/>
    </xf>
    <xf numFmtId="195" fontId="19" fillId="3" borderId="11" xfId="3340" applyNumberFormat="1" applyFont="1" applyFill="1" applyBorder="1" applyAlignment="1">
      <alignment horizontal="center" vertical="center" wrapText="1"/>
    </xf>
    <xf numFmtId="201" fontId="19" fillId="3" borderId="14" xfId="3340" applyNumberFormat="1" applyFont="1" applyFill="1" applyBorder="1" applyAlignment="1">
      <alignment horizontal="center" vertical="center"/>
    </xf>
    <xf numFmtId="195" fontId="14" fillId="0" borderId="0" xfId="3340" applyNumberFormat="1" applyFont="1" applyAlignment="1">
      <alignment horizontal="center" vertical="center"/>
    </xf>
    <xf numFmtId="195" fontId="14" fillId="0" borderId="0" xfId="3340" applyNumberFormat="1" applyFont="1" applyBorder="1" applyAlignment="1">
      <alignment horizontal="center" vertical="center"/>
    </xf>
    <xf numFmtId="195" fontId="17" fillId="0" borderId="0" xfId="3340" applyNumberFormat="1" applyFont="1">
      <alignment vertical="center"/>
    </xf>
    <xf numFmtId="195" fontId="5" fillId="0" borderId="0" xfId="3340" applyNumberFormat="1" applyFont="1" applyBorder="1" applyAlignment="1">
      <alignment horizontal="center" vertical="center"/>
    </xf>
    <xf numFmtId="195" fontId="4" fillId="0" borderId="0" xfId="3340" applyNumberFormat="1" applyFont="1" applyBorder="1" applyAlignment="1">
      <alignment horizontal="center" vertical="center"/>
    </xf>
    <xf numFmtId="195" fontId="18" fillId="0" borderId="0" xfId="3340" applyNumberFormat="1" applyFont="1" applyAlignment="1">
      <alignment vertical="center"/>
    </xf>
    <xf numFmtId="195" fontId="4" fillId="0" borderId="16" xfId="3340" applyNumberFormat="1" applyFont="1" applyBorder="1" applyAlignment="1">
      <alignment horizontal="left" vertical="center"/>
    </xf>
    <xf numFmtId="195" fontId="4" fillId="0" borderId="17" xfId="3340" applyNumberFormat="1" applyFont="1" applyBorder="1" applyAlignment="1">
      <alignment horizontal="left" vertical="center" shrinkToFit="1"/>
    </xf>
    <xf numFmtId="0" fontId="4" fillId="0" borderId="17" xfId="3340" applyFont="1" applyBorder="1" applyAlignment="1">
      <alignment horizontal="left" vertical="center" shrinkToFit="1"/>
    </xf>
    <xf numFmtId="202" fontId="4" fillId="0" borderId="17" xfId="3340" applyNumberFormat="1" applyFont="1" applyBorder="1" applyAlignment="1">
      <alignment horizontal="left" vertical="center" wrapText="1"/>
    </xf>
    <xf numFmtId="206" fontId="4" fillId="0" borderId="17" xfId="3340" applyNumberFormat="1" applyFont="1" applyBorder="1" applyAlignment="1">
      <alignment horizontal="center" vertical="center" wrapText="1"/>
    </xf>
    <xf numFmtId="0" fontId="4" fillId="0" borderId="17" xfId="3340" applyNumberFormat="1" applyFont="1" applyBorder="1" applyAlignment="1">
      <alignment horizontal="center" vertical="center" wrapText="1"/>
    </xf>
    <xf numFmtId="205" fontId="4" fillId="0" borderId="17" xfId="3340" applyNumberFormat="1" applyFont="1" applyBorder="1" applyAlignment="1">
      <alignment horizontal="center" vertical="center"/>
    </xf>
    <xf numFmtId="195" fontId="4" fillId="0" borderId="7" xfId="3340" applyNumberFormat="1" applyFont="1" applyBorder="1" applyAlignment="1">
      <alignment horizontal="center" vertical="center"/>
    </xf>
    <xf numFmtId="49" fontId="4" fillId="5" borderId="16" xfId="3340" applyNumberFormat="1" applyFont="1" applyFill="1" applyBorder="1" applyAlignment="1">
      <alignment horizontal="center" vertical="center"/>
    </xf>
    <xf numFmtId="202" fontId="4" fillId="0" borderId="17" xfId="3340" applyNumberFormat="1" applyFont="1" applyBorder="1" applyAlignment="1">
      <alignment horizontal="center" vertical="center" shrinkToFit="1"/>
    </xf>
    <xf numFmtId="195" fontId="4" fillId="0" borderId="17" xfId="3340" applyNumberFormat="1" applyFont="1" applyBorder="1" applyAlignment="1">
      <alignment horizontal="center" vertical="center"/>
    </xf>
    <xf numFmtId="202" fontId="4" fillId="0" borderId="17" xfId="3340" applyNumberFormat="1" applyFont="1" applyBorder="1" applyAlignment="1">
      <alignment horizontal="center" vertical="center"/>
    </xf>
    <xf numFmtId="186" fontId="4" fillId="0" borderId="17" xfId="3340" applyNumberFormat="1" applyFont="1" applyBorder="1" applyAlignment="1">
      <alignment horizontal="center" vertical="center"/>
    </xf>
    <xf numFmtId="181" fontId="4" fillId="0" borderId="17" xfId="3340" applyNumberFormat="1" applyFont="1" applyBorder="1" applyAlignment="1">
      <alignment horizontal="center" vertical="center"/>
    </xf>
    <xf numFmtId="195" fontId="4" fillId="0" borderId="22" xfId="3340" applyNumberFormat="1" applyFont="1" applyBorder="1" applyAlignment="1">
      <alignment horizontal="center" vertical="center"/>
    </xf>
    <xf numFmtId="202" fontId="4" fillId="7" borderId="35" xfId="3340" applyNumberFormat="1" applyFont="1" applyFill="1" applyBorder="1" applyAlignment="1">
      <alignment horizontal="center" vertical="center"/>
    </xf>
    <xf numFmtId="202" fontId="4" fillId="7" borderId="17" xfId="3340" applyNumberFormat="1" applyFont="1" applyFill="1" applyBorder="1" applyAlignment="1">
      <alignment horizontal="center" vertical="center" shrinkToFit="1"/>
    </xf>
    <xf numFmtId="195" fontId="4" fillId="0" borderId="17" xfId="3340" applyNumberFormat="1" applyFont="1" applyBorder="1" applyAlignment="1">
      <alignment horizontal="center" vertical="center" shrinkToFit="1"/>
    </xf>
    <xf numFmtId="203" fontId="4" fillId="0" borderId="17" xfId="3340" applyNumberFormat="1" applyFont="1" applyBorder="1" applyAlignment="1">
      <alignment horizontal="center" vertical="center"/>
    </xf>
    <xf numFmtId="186" fontId="4" fillId="0" borderId="7" xfId="3340" applyNumberFormat="1" applyFont="1" applyBorder="1" applyAlignment="1">
      <alignment horizontal="center" vertical="center"/>
    </xf>
    <xf numFmtId="195" fontId="4" fillId="0" borderId="16" xfId="3340" applyNumberFormat="1" applyFont="1" applyBorder="1" applyAlignment="1">
      <alignment horizontal="center" vertical="center"/>
    </xf>
    <xf numFmtId="195" fontId="4" fillId="8" borderId="85" xfId="3340" applyNumberFormat="1" applyFont="1" applyFill="1" applyBorder="1" applyAlignment="1">
      <alignment horizontal="center" vertical="center"/>
    </xf>
    <xf numFmtId="195" fontId="11" fillId="8" borderId="11" xfId="3340" applyNumberFormat="1" applyFont="1" applyFill="1" applyBorder="1" applyAlignment="1">
      <alignment horizontal="center" vertical="center" wrapText="1"/>
    </xf>
    <xf numFmtId="195" fontId="4" fillId="5" borderId="1" xfId="3340" applyNumberFormat="1" applyFont="1" applyFill="1" applyBorder="1" applyAlignment="1">
      <alignment horizontal="center" vertical="center"/>
    </xf>
    <xf numFmtId="195" fontId="4" fillId="5" borderId="71" xfId="3340" applyNumberFormat="1" applyFont="1" applyFill="1" applyBorder="1" applyAlignment="1">
      <alignment horizontal="center" vertical="center"/>
    </xf>
    <xf numFmtId="195" fontId="4" fillId="0" borderId="26" xfId="3340" applyNumberFormat="1" applyFont="1" applyBorder="1" applyAlignment="1">
      <alignment horizontal="center" vertical="center"/>
    </xf>
    <xf numFmtId="195" fontId="6" fillId="0" borderId="0" xfId="3340" applyNumberFormat="1" applyFont="1" applyBorder="1" applyAlignment="1">
      <alignment vertical="center"/>
    </xf>
    <xf numFmtId="195" fontId="105" fillId="2" borderId="72" xfId="3340" applyNumberFormat="1" applyFont="1" applyFill="1" applyBorder="1" applyAlignment="1">
      <alignment horizontal="center" vertical="center"/>
    </xf>
    <xf numFmtId="195" fontId="105" fillId="2" borderId="9" xfId="3340" applyNumberFormat="1" applyFont="1" applyFill="1" applyBorder="1" applyAlignment="1">
      <alignment horizontal="center" vertical="center"/>
    </xf>
    <xf numFmtId="195" fontId="4" fillId="0" borderId="0" xfId="3340" applyNumberFormat="1" applyFont="1" applyBorder="1" applyAlignment="1">
      <alignment horizontal="left" vertical="center"/>
    </xf>
    <xf numFmtId="195" fontId="5" fillId="6" borderId="7" xfId="3340" applyNumberFormat="1" applyFont="1" applyFill="1" applyBorder="1" applyAlignment="1">
      <alignment horizontal="centerContinuous" vertical="center"/>
    </xf>
    <xf numFmtId="195" fontId="4" fillId="5" borderId="15" xfId="3340" applyNumberFormat="1" applyFont="1" applyFill="1" applyBorder="1" applyAlignment="1">
      <alignment horizontal="center" vertical="center"/>
    </xf>
    <xf numFmtId="205" fontId="4" fillId="7" borderId="2" xfId="3340" applyNumberFormat="1" applyFont="1" applyFill="1" applyBorder="1" applyAlignment="1">
      <alignment horizontal="center" vertical="center"/>
    </xf>
    <xf numFmtId="195" fontId="4" fillId="7" borderId="93" xfId="3340" applyNumberFormat="1" applyFont="1" applyFill="1" applyBorder="1" applyAlignment="1">
      <alignment horizontal="center" vertical="center"/>
    </xf>
    <xf numFmtId="195" fontId="4" fillId="8" borderId="94" xfId="3340" applyNumberFormat="1" applyFont="1" applyFill="1" applyBorder="1" applyAlignment="1">
      <alignment horizontal="center" vertical="center"/>
    </xf>
    <xf numFmtId="195" fontId="5" fillId="6" borderId="95" xfId="3340" applyNumberFormat="1" applyFont="1" applyFill="1" applyBorder="1" applyAlignment="1">
      <alignment horizontal="center" vertical="center"/>
    </xf>
    <xf numFmtId="201" fontId="4" fillId="5" borderId="29" xfId="3340" applyNumberFormat="1" applyFont="1" applyFill="1" applyBorder="1" applyAlignment="1">
      <alignment horizontal="center" vertical="center"/>
    </xf>
    <xf numFmtId="195" fontId="4" fillId="7" borderId="29" xfId="3340" applyNumberFormat="1" applyFont="1" applyFill="1" applyBorder="1" applyAlignment="1">
      <alignment horizontal="center" vertical="center"/>
    </xf>
    <xf numFmtId="201" fontId="4" fillId="7" borderId="23" xfId="3340" applyNumberFormat="1" applyFont="1" applyFill="1" applyBorder="1" applyAlignment="1">
      <alignment horizontal="center" vertical="center"/>
    </xf>
    <xf numFmtId="195" fontId="4" fillId="8" borderId="29" xfId="3340" applyNumberFormat="1" applyFont="1" applyFill="1" applyBorder="1" applyAlignment="1">
      <alignment horizontal="center" vertical="center"/>
    </xf>
    <xf numFmtId="0" fontId="19" fillId="0" borderId="16" xfId="3340" applyNumberFormat="1" applyFont="1" applyBorder="1" applyAlignment="1">
      <alignment horizontal="left" vertical="center"/>
    </xf>
    <xf numFmtId="195" fontId="4" fillId="0" borderId="96" xfId="3340" applyNumberFormat="1" applyFont="1" applyBorder="1" applyAlignment="1">
      <alignment horizontal="left" vertical="center"/>
    </xf>
    <xf numFmtId="0" fontId="4" fillId="0" borderId="7" xfId="3340" applyNumberFormat="1" applyFont="1" applyBorder="1" applyAlignment="1">
      <alignment horizontal="center" vertical="center" wrapText="1"/>
    </xf>
    <xf numFmtId="202" fontId="4" fillId="5" borderId="16" xfId="3340" applyNumberFormat="1" applyFont="1" applyFill="1" applyBorder="1" applyAlignment="1">
      <alignment horizontal="center" vertical="center" shrinkToFit="1"/>
    </xf>
    <xf numFmtId="200" fontId="4" fillId="0" borderId="17" xfId="3340" applyNumberFormat="1" applyFont="1" applyBorder="1" applyAlignment="1">
      <alignment horizontal="center" vertical="center"/>
    </xf>
    <xf numFmtId="207" fontId="4" fillId="0" borderId="17" xfId="3340" applyNumberFormat="1" applyFont="1" applyBorder="1" applyAlignment="1">
      <alignment horizontal="center" vertical="center"/>
    </xf>
    <xf numFmtId="207" fontId="4" fillId="0" borderId="7" xfId="3340" applyNumberFormat="1" applyFont="1" applyBorder="1" applyAlignment="1">
      <alignment horizontal="center" vertical="center"/>
    </xf>
    <xf numFmtId="208" fontId="4" fillId="0" borderId="17" xfId="3340" applyNumberFormat="1" applyFont="1" applyBorder="1" applyAlignment="1">
      <alignment horizontal="center" vertical="center"/>
    </xf>
    <xf numFmtId="40" fontId="4" fillId="0" borderId="7" xfId="3" applyNumberFormat="1" applyFont="1" applyBorder="1" applyAlignment="1">
      <alignment horizontal="center" vertical="center"/>
    </xf>
    <xf numFmtId="186" fontId="4" fillId="0" borderId="22" xfId="3340" applyNumberFormat="1" applyFont="1" applyBorder="1" applyAlignment="1">
      <alignment horizontal="center" vertical="center"/>
    </xf>
    <xf numFmtId="204" fontId="5" fillId="0" borderId="97" xfId="3340" applyNumberFormat="1" applyFont="1" applyBorder="1" applyAlignment="1">
      <alignment horizontal="center" vertical="center"/>
    </xf>
    <xf numFmtId="202" fontId="5" fillId="0" borderId="98" xfId="3340" applyNumberFormat="1" applyFont="1" applyBorder="1" applyAlignment="1">
      <alignment horizontal="center" vertical="center"/>
    </xf>
    <xf numFmtId="202" fontId="5" fillId="0" borderId="99" xfId="3340" applyNumberFormat="1" applyFont="1" applyBorder="1" applyAlignment="1">
      <alignment horizontal="center" vertical="center"/>
    </xf>
    <xf numFmtId="0" fontId="4" fillId="0" borderId="27" xfId="3340" applyNumberFormat="1" applyFont="1" applyBorder="1" applyAlignment="1">
      <alignment horizontal="left" vertical="center"/>
    </xf>
    <xf numFmtId="195" fontId="4" fillId="0" borderId="100" xfId="3340" applyNumberFormat="1" applyFont="1" applyBorder="1" applyAlignment="1">
      <alignment horizontal="left" vertical="center"/>
    </xf>
    <xf numFmtId="0" fontId="4" fillId="0" borderId="20" xfId="3340" applyNumberFormat="1" applyFont="1" applyBorder="1" applyAlignment="1">
      <alignment horizontal="center" vertical="center" wrapText="1"/>
    </xf>
    <xf numFmtId="202" fontId="4" fillId="5" borderId="27" xfId="3340" applyNumberFormat="1" applyFont="1" applyFill="1" applyBorder="1" applyAlignment="1">
      <alignment horizontal="center" vertical="center" shrinkToFit="1"/>
    </xf>
    <xf numFmtId="207" fontId="4" fillId="0" borderId="28" xfId="3340" applyNumberFormat="1" applyFont="1" applyBorder="1" applyAlignment="1">
      <alignment horizontal="center" vertical="center"/>
    </xf>
    <xf numFmtId="207" fontId="4" fillId="0" borderId="20" xfId="3340" applyNumberFormat="1" applyFont="1" applyBorder="1" applyAlignment="1">
      <alignment horizontal="center" vertical="center"/>
    </xf>
    <xf numFmtId="208" fontId="4" fillId="0" borderId="28" xfId="3340" applyNumberFormat="1" applyFont="1" applyBorder="1" applyAlignment="1">
      <alignment horizontal="center" vertical="center"/>
    </xf>
    <xf numFmtId="40" fontId="4" fillId="0" borderId="20" xfId="3" applyNumberFormat="1" applyFont="1" applyBorder="1" applyAlignment="1">
      <alignment horizontal="center" vertical="center"/>
    </xf>
    <xf numFmtId="202" fontId="4" fillId="7" borderId="37" xfId="3340" applyNumberFormat="1" applyFont="1" applyFill="1" applyBorder="1" applyAlignment="1" applyProtection="1">
      <alignment horizontal="center" vertical="center"/>
    </xf>
    <xf numFmtId="0" fontId="19" fillId="0" borderId="27" xfId="3340" applyNumberFormat="1" applyFont="1" applyBorder="1" applyAlignment="1">
      <alignment horizontal="left" vertical="center"/>
    </xf>
    <xf numFmtId="195" fontId="19" fillId="0" borderId="27" xfId="3340" applyNumberFormat="1" applyFont="1" applyBorder="1" applyAlignment="1">
      <alignment horizontal="left" vertical="center"/>
    </xf>
    <xf numFmtId="195" fontId="4" fillId="0" borderId="100" xfId="3340" applyNumberFormat="1" applyFont="1" applyBorder="1" applyAlignment="1">
      <alignment horizontal="center" vertical="center"/>
    </xf>
    <xf numFmtId="208" fontId="4" fillId="0" borderId="1" xfId="3340" applyNumberFormat="1" applyFont="1" applyBorder="1" applyAlignment="1">
      <alignment horizontal="center" vertical="center"/>
    </xf>
    <xf numFmtId="40" fontId="4" fillId="0" borderId="15" xfId="3" applyNumberFormat="1" applyFont="1" applyBorder="1" applyAlignment="1">
      <alignment horizontal="center" vertical="center"/>
    </xf>
    <xf numFmtId="195" fontId="4" fillId="0" borderId="100" xfId="3340" applyNumberFormat="1" applyFont="1" applyBorder="1" applyAlignment="1">
      <alignment vertical="center"/>
    </xf>
    <xf numFmtId="202" fontId="4" fillId="5" borderId="65" xfId="3340" applyNumberFormat="1" applyFont="1" applyFill="1" applyBorder="1" applyAlignment="1">
      <alignment horizontal="center" vertical="center" shrinkToFit="1"/>
    </xf>
    <xf numFmtId="207" fontId="4" fillId="0" borderId="1" xfId="3340" applyNumberFormat="1" applyFont="1" applyBorder="1" applyAlignment="1">
      <alignment horizontal="center" vertical="center"/>
    </xf>
    <xf numFmtId="207" fontId="4" fillId="0" borderId="15" xfId="3340" applyNumberFormat="1" applyFont="1" applyBorder="1" applyAlignment="1">
      <alignment horizontal="center" vertical="center"/>
    </xf>
    <xf numFmtId="195" fontId="4" fillId="0" borderId="101" xfId="3340" applyNumberFormat="1" applyFont="1" applyBorder="1" applyAlignment="1">
      <alignment horizontal="center" vertical="center"/>
    </xf>
    <xf numFmtId="0" fontId="5" fillId="0" borderId="29" xfId="3340" applyNumberFormat="1" applyFont="1" applyBorder="1" applyAlignment="1">
      <alignment horizontal="center" vertical="center" wrapText="1"/>
    </xf>
    <xf numFmtId="202" fontId="4" fillId="5" borderId="63" xfId="3340" applyNumberFormat="1" applyFont="1" applyFill="1" applyBorder="1" applyAlignment="1">
      <alignment horizontal="center" vertical="center" shrinkToFit="1"/>
    </xf>
    <xf numFmtId="207" fontId="4" fillId="0" borderId="24" xfId="3340" applyNumberFormat="1" applyFont="1" applyBorder="1" applyAlignment="1">
      <alignment horizontal="center" vertical="center"/>
    </xf>
    <xf numFmtId="207" fontId="4" fillId="0" borderId="94" xfId="3340" applyNumberFormat="1" applyFont="1" applyBorder="1" applyAlignment="1">
      <alignment horizontal="center" vertical="center"/>
    </xf>
    <xf numFmtId="208" fontId="4" fillId="0" borderId="24" xfId="3340" applyNumberFormat="1" applyFont="1" applyBorder="1" applyAlignment="1">
      <alignment horizontal="center" vertical="center"/>
    </xf>
    <xf numFmtId="40" fontId="4" fillId="0" borderId="94" xfId="3" applyNumberFormat="1" applyFont="1" applyBorder="1" applyAlignment="1">
      <alignment horizontal="center" vertical="center"/>
    </xf>
    <xf numFmtId="195" fontId="19" fillId="0" borderId="6" xfId="3340" applyNumberFormat="1" applyFont="1" applyFill="1" applyBorder="1" applyAlignment="1">
      <alignment horizontal="center" vertical="center" wrapText="1"/>
    </xf>
    <xf numFmtId="195" fontId="19" fillId="0" borderId="102" xfId="3340" applyNumberFormat="1" applyFont="1" applyFill="1" applyBorder="1" applyAlignment="1">
      <alignment horizontal="center" vertical="center" wrapText="1"/>
    </xf>
    <xf numFmtId="195" fontId="19" fillId="0" borderId="0" xfId="3340" applyNumberFormat="1" applyFont="1" applyFill="1" applyBorder="1" applyAlignment="1">
      <alignment horizontal="center" vertical="center"/>
    </xf>
    <xf numFmtId="195" fontId="19" fillId="0" borderId="103" xfId="3340" applyNumberFormat="1" applyFont="1" applyFill="1" applyBorder="1" applyAlignment="1">
      <alignment horizontal="center" vertical="center"/>
    </xf>
    <xf numFmtId="201" fontId="19" fillId="0" borderId="0" xfId="3340" applyNumberFormat="1" applyFont="1" applyFill="1" applyBorder="1" applyAlignment="1">
      <alignment horizontal="center" vertical="center"/>
    </xf>
    <xf numFmtId="201" fontId="19" fillId="0" borderId="103" xfId="3340" applyNumberFormat="1" applyFont="1" applyFill="1" applyBorder="1" applyAlignment="1">
      <alignment horizontal="center" vertical="center"/>
    </xf>
    <xf numFmtId="195" fontId="4" fillId="0" borderId="0" xfId="3340" applyNumberFormat="1" applyFont="1" applyBorder="1" applyAlignment="1">
      <alignment horizontal="right" vertical="center"/>
    </xf>
    <xf numFmtId="195" fontId="108" fillId="0" borderId="0" xfId="3" applyNumberFormat="1" applyFont="1" applyBorder="1" applyAlignment="1">
      <alignment horizontal="center" vertical="center"/>
    </xf>
    <xf numFmtId="195" fontId="108" fillId="0" borderId="103" xfId="3" applyNumberFormat="1" applyFont="1" applyBorder="1" applyAlignment="1">
      <alignment horizontal="center" vertical="center"/>
    </xf>
    <xf numFmtId="38" fontId="108" fillId="0" borderId="0" xfId="3" applyNumberFormat="1" applyFont="1" applyFill="1" applyBorder="1" applyAlignment="1">
      <alignment horizontal="center" vertical="center"/>
    </xf>
    <xf numFmtId="38" fontId="108" fillId="0" borderId="103" xfId="3" applyNumberFormat="1" applyFont="1" applyFill="1" applyBorder="1" applyAlignment="1">
      <alignment horizontal="center" vertical="center"/>
    </xf>
    <xf numFmtId="38" fontId="107" fillId="0" borderId="0" xfId="3" applyFont="1" applyFill="1" applyBorder="1" applyAlignment="1">
      <alignment horizontal="center" vertical="center"/>
    </xf>
    <xf numFmtId="195" fontId="4" fillId="0" borderId="0" xfId="3340" applyNumberFormat="1" applyFont="1" applyAlignment="1">
      <alignment vertical="center"/>
    </xf>
    <xf numFmtId="195" fontId="4" fillId="8" borderId="4" xfId="0" applyNumberFormat="1" applyFont="1" applyFill="1" applyBorder="1" applyAlignment="1">
      <alignment horizontal="center" vertical="center"/>
    </xf>
    <xf numFmtId="195" fontId="4" fillId="8" borderId="90" xfId="0" applyNumberFormat="1" applyFont="1" applyFill="1" applyBorder="1" applyAlignment="1">
      <alignment horizontal="center" vertical="center"/>
    </xf>
    <xf numFmtId="195" fontId="4" fillId="8" borderId="43" xfId="0" applyNumberFormat="1" applyFont="1" applyFill="1" applyBorder="1" applyAlignment="1">
      <alignment horizontal="center" vertical="center"/>
    </xf>
    <xf numFmtId="195" fontId="4" fillId="8" borderId="41" xfId="0" applyNumberFormat="1" applyFont="1" applyFill="1" applyBorder="1" applyAlignment="1">
      <alignment horizontal="center" vertical="center"/>
    </xf>
    <xf numFmtId="195" fontId="4" fillId="5" borderId="34" xfId="0" applyNumberFormat="1" applyFont="1" applyFill="1" applyBorder="1" applyAlignment="1">
      <alignment horizontal="center" vertical="center"/>
    </xf>
    <xf numFmtId="195" fontId="4" fillId="5" borderId="44" xfId="0" applyNumberFormat="1" applyFont="1" applyFill="1" applyBorder="1" applyAlignment="1">
      <alignment horizontal="center" vertical="center"/>
    </xf>
    <xf numFmtId="195" fontId="4" fillId="5" borderId="42" xfId="0" applyNumberFormat="1" applyFont="1" applyFill="1" applyBorder="1" applyAlignment="1">
      <alignment horizontal="center" vertical="center"/>
    </xf>
    <xf numFmtId="195" fontId="4" fillId="7" borderId="30" xfId="0" applyNumberFormat="1" applyFont="1" applyFill="1" applyBorder="1" applyAlignment="1">
      <alignment horizontal="center" vertical="center"/>
    </xf>
    <xf numFmtId="195" fontId="4" fillId="5" borderId="24" xfId="0" applyNumberFormat="1" applyFont="1" applyFill="1" applyBorder="1" applyAlignment="1">
      <alignment horizontal="center" vertical="center"/>
    </xf>
    <xf numFmtId="195" fontId="4" fillId="5" borderId="64" xfId="0" applyNumberFormat="1" applyFont="1" applyFill="1" applyBorder="1" applyAlignment="1">
      <alignment horizontal="center" vertical="center"/>
    </xf>
    <xf numFmtId="195" fontId="4" fillId="7" borderId="32" xfId="0" applyNumberFormat="1" applyFont="1" applyFill="1" applyBorder="1" applyAlignment="1">
      <alignment horizontal="center" vertical="center" wrapText="1"/>
    </xf>
    <xf numFmtId="195" fontId="4" fillId="7" borderId="67" xfId="0" applyNumberFormat="1" applyFont="1" applyFill="1" applyBorder="1" applyAlignment="1">
      <alignment horizontal="center" vertical="center"/>
    </xf>
    <xf numFmtId="195" fontId="4" fillId="7" borderId="77" xfId="0" applyNumberFormat="1" applyFont="1" applyFill="1" applyBorder="1" applyAlignment="1">
      <alignment horizontal="center" vertical="center"/>
    </xf>
    <xf numFmtId="195" fontId="4" fillId="7" borderId="78" xfId="0" applyNumberFormat="1" applyFont="1" applyFill="1" applyBorder="1" applyAlignment="1">
      <alignment horizontal="center" vertical="center"/>
    </xf>
    <xf numFmtId="195" fontId="4" fillId="7" borderId="64" xfId="0" applyNumberFormat="1" applyFont="1" applyFill="1" applyBorder="1" applyAlignment="1">
      <alignment horizontal="center" vertical="center"/>
    </xf>
    <xf numFmtId="195" fontId="4" fillId="5" borderId="59" xfId="0" applyNumberFormat="1" applyFont="1" applyFill="1" applyBorder="1" applyAlignment="1">
      <alignment horizontal="center" vertical="center"/>
    </xf>
    <xf numFmtId="195" fontId="4" fillId="5" borderId="61" xfId="0" applyNumberFormat="1" applyFont="1" applyFill="1" applyBorder="1" applyAlignment="1">
      <alignment horizontal="center" vertical="center"/>
    </xf>
    <xf numFmtId="195" fontId="5" fillId="33" borderId="24" xfId="0" applyNumberFormat="1" applyFont="1" applyFill="1" applyBorder="1" applyAlignment="1">
      <alignment horizontal="center" vertical="center" shrinkToFit="1"/>
    </xf>
    <xf numFmtId="195" fontId="5" fillId="33" borderId="64" xfId="0" applyNumberFormat="1" applyFont="1" applyFill="1" applyBorder="1" applyAlignment="1">
      <alignment horizontal="center" vertical="center" shrinkToFit="1"/>
    </xf>
    <xf numFmtId="195" fontId="4" fillId="6" borderId="16" xfId="0" applyNumberFormat="1" applyFont="1" applyFill="1" applyBorder="1" applyAlignment="1">
      <alignment horizontal="left" vertical="center"/>
    </xf>
    <xf numFmtId="195" fontId="4" fillId="6" borderId="63" xfId="0" applyNumberFormat="1" applyFont="1" applyFill="1" applyBorder="1" applyAlignment="1">
      <alignment horizontal="left" vertical="center"/>
    </xf>
    <xf numFmtId="195" fontId="4" fillId="6" borderId="17" xfId="0" applyNumberFormat="1" applyFont="1" applyFill="1" applyBorder="1" applyAlignment="1">
      <alignment horizontal="left" vertical="center"/>
    </xf>
    <xf numFmtId="195" fontId="4" fillId="6" borderId="61" xfId="0" applyNumberFormat="1" applyFont="1" applyFill="1" applyBorder="1" applyAlignment="1">
      <alignment horizontal="left" vertical="center"/>
    </xf>
    <xf numFmtId="195" fontId="5" fillId="6" borderId="5" xfId="0" applyNumberFormat="1" applyFont="1" applyFill="1" applyBorder="1" applyAlignment="1">
      <alignment horizontal="left" vertical="center"/>
    </xf>
    <xf numFmtId="195" fontId="5" fillId="6" borderId="64" xfId="0" applyNumberFormat="1" applyFont="1" applyFill="1" applyBorder="1" applyAlignment="1">
      <alignment horizontal="left" vertical="center"/>
    </xf>
    <xf numFmtId="195" fontId="4" fillId="5" borderId="65" xfId="0" applyNumberFormat="1" applyFont="1" applyFill="1" applyBorder="1" applyAlignment="1">
      <alignment horizontal="center" vertical="center"/>
    </xf>
    <xf numFmtId="195" fontId="4" fillId="5" borderId="63" xfId="0" applyNumberFormat="1" applyFont="1" applyFill="1" applyBorder="1" applyAlignment="1">
      <alignment horizontal="center" vertical="center"/>
    </xf>
    <xf numFmtId="195" fontId="5" fillId="6" borderId="5" xfId="0" applyNumberFormat="1" applyFont="1" applyFill="1" applyBorder="1" applyAlignment="1">
      <alignment horizontal="left" vertical="center" wrapText="1"/>
    </xf>
    <xf numFmtId="195" fontId="11" fillId="8" borderId="11" xfId="0" applyNumberFormat="1" applyFont="1" applyFill="1" applyBorder="1" applyAlignment="1">
      <alignment horizontal="center" vertical="center" wrapText="1"/>
    </xf>
    <xf numFmtId="195" fontId="11" fillId="8" borderId="14" xfId="0" applyNumberFormat="1" applyFont="1" applyFill="1" applyBorder="1" applyAlignment="1">
      <alignment horizontal="center" vertical="center" wrapText="1"/>
    </xf>
    <xf numFmtId="6" fontId="111" fillId="0" borderId="0" xfId="20" applyFont="1" applyBorder="1" applyAlignment="1">
      <alignment horizontal="center" vertical="center"/>
    </xf>
    <xf numFmtId="195" fontId="18" fillId="0" borderId="0" xfId="0" applyNumberFormat="1" applyFont="1" applyAlignment="1">
      <alignment horizontal="right" vertical="center"/>
    </xf>
    <xf numFmtId="195" fontId="11" fillId="8" borderId="11" xfId="3340" applyNumberFormat="1" applyFont="1" applyFill="1" applyBorder="1" applyAlignment="1">
      <alignment horizontal="center" vertical="center" wrapText="1"/>
    </xf>
    <xf numFmtId="195" fontId="11" fillId="8" borderId="14" xfId="3340" applyNumberFormat="1" applyFont="1" applyFill="1" applyBorder="1" applyAlignment="1">
      <alignment horizontal="center" vertical="center" wrapText="1"/>
    </xf>
    <xf numFmtId="195" fontId="18" fillId="0" borderId="0" xfId="3340" applyNumberFormat="1" applyFont="1" applyAlignment="1">
      <alignment horizontal="right" vertical="center"/>
    </xf>
    <xf numFmtId="195" fontId="4" fillId="5" borderId="1" xfId="3340" applyNumberFormat="1" applyFont="1" applyFill="1" applyBorder="1" applyAlignment="1">
      <alignment horizontal="center" vertical="center"/>
    </xf>
    <xf numFmtId="195" fontId="4" fillId="5" borderId="71" xfId="3340" applyNumberFormat="1" applyFont="1" applyFill="1" applyBorder="1" applyAlignment="1">
      <alignment horizontal="center" vertical="center"/>
    </xf>
    <xf numFmtId="195" fontId="4" fillId="5" borderId="24" xfId="3340" applyNumberFormat="1" applyFont="1" applyFill="1" applyBorder="1" applyAlignment="1">
      <alignment horizontal="center" vertical="center"/>
    </xf>
    <xf numFmtId="195" fontId="4" fillId="5" borderId="78" xfId="3340" applyNumberFormat="1" applyFont="1" applyFill="1" applyBorder="1" applyAlignment="1">
      <alignment horizontal="center" vertical="center"/>
    </xf>
    <xf numFmtId="195" fontId="5" fillId="33" borderId="24" xfId="3340" applyNumberFormat="1" applyFont="1" applyFill="1" applyBorder="1" applyAlignment="1">
      <alignment horizontal="center" vertical="center" shrinkToFit="1"/>
    </xf>
    <xf numFmtId="195" fontId="5" fillId="33" borderId="78" xfId="3340" applyNumberFormat="1" applyFont="1" applyFill="1" applyBorder="1" applyAlignment="1">
      <alignment horizontal="center" vertical="center" shrinkToFit="1"/>
    </xf>
    <xf numFmtId="195" fontId="4" fillId="7" borderId="32" xfId="3340" applyNumberFormat="1" applyFont="1" applyFill="1" applyBorder="1" applyAlignment="1">
      <alignment horizontal="center" vertical="center" wrapText="1"/>
    </xf>
    <xf numFmtId="195" fontId="4" fillId="7" borderId="67" xfId="3340" applyNumberFormat="1" applyFont="1" applyFill="1" applyBorder="1" applyAlignment="1">
      <alignment horizontal="center" vertical="center"/>
    </xf>
    <xf numFmtId="195" fontId="4" fillId="7" borderId="77" xfId="3340" applyNumberFormat="1" applyFont="1" applyFill="1" applyBorder="1" applyAlignment="1">
      <alignment horizontal="center" vertical="center"/>
    </xf>
    <xf numFmtId="195" fontId="4" fillId="7" borderId="78" xfId="3340" applyNumberFormat="1" applyFont="1" applyFill="1" applyBorder="1" applyAlignment="1">
      <alignment horizontal="center" vertical="center"/>
    </xf>
    <xf numFmtId="195" fontId="4" fillId="5" borderId="34" xfId="3340" applyNumberFormat="1" applyFont="1" applyFill="1" applyBorder="1" applyAlignment="1">
      <alignment horizontal="center" vertical="center"/>
    </xf>
    <xf numFmtId="195" fontId="4" fillId="5" borderId="44" xfId="3340" applyNumberFormat="1" applyFont="1" applyFill="1" applyBorder="1" applyAlignment="1">
      <alignment horizontal="center" vertical="center"/>
    </xf>
    <xf numFmtId="195" fontId="4" fillId="5" borderId="42" xfId="3340" applyNumberFormat="1" applyFont="1" applyFill="1" applyBorder="1" applyAlignment="1">
      <alignment horizontal="center" vertical="center"/>
    </xf>
    <xf numFmtId="195" fontId="4" fillId="7" borderId="30" xfId="3340" applyNumberFormat="1" applyFont="1" applyFill="1" applyBorder="1" applyAlignment="1">
      <alignment horizontal="center" vertical="center"/>
    </xf>
    <xf numFmtId="195" fontId="4" fillId="8" borderId="4" xfId="3340" applyNumberFormat="1" applyFont="1" applyFill="1" applyBorder="1" applyAlignment="1">
      <alignment horizontal="center" vertical="center"/>
    </xf>
    <xf numFmtId="195" fontId="4" fillId="8" borderId="90" xfId="3340" applyNumberFormat="1" applyFont="1" applyFill="1" applyBorder="1" applyAlignment="1">
      <alignment horizontal="center" vertical="center"/>
    </xf>
    <xf numFmtId="195" fontId="4" fillId="8" borderId="43" xfId="3340" applyNumberFormat="1" applyFont="1" applyFill="1" applyBorder="1" applyAlignment="1">
      <alignment horizontal="center" vertical="center"/>
    </xf>
    <xf numFmtId="195" fontId="4" fillId="8" borderId="41" xfId="3340" applyNumberFormat="1" applyFont="1" applyFill="1" applyBorder="1" applyAlignment="1">
      <alignment horizontal="center" vertical="center"/>
    </xf>
    <xf numFmtId="195" fontId="4" fillId="6" borderId="16" xfId="3340" applyNumberFormat="1" applyFont="1" applyFill="1" applyBorder="1" applyAlignment="1">
      <alignment horizontal="left" vertical="center"/>
    </xf>
    <xf numFmtId="195" fontId="4" fillId="6" borderId="63" xfId="3340" applyNumberFormat="1" applyFont="1" applyFill="1" applyBorder="1" applyAlignment="1">
      <alignment horizontal="left" vertical="center"/>
    </xf>
    <xf numFmtId="195" fontId="4" fillId="6" borderId="17" xfId="3340" applyNumberFormat="1" applyFont="1" applyFill="1" applyBorder="1" applyAlignment="1">
      <alignment horizontal="left" vertical="center"/>
    </xf>
    <xf numFmtId="195" fontId="4" fillId="6" borderId="71" xfId="3340" applyNumberFormat="1" applyFont="1" applyFill="1" applyBorder="1" applyAlignment="1">
      <alignment horizontal="left" vertical="center"/>
    </xf>
    <xf numFmtId="195" fontId="5" fillId="6" borderId="5" xfId="3340" applyNumberFormat="1" applyFont="1" applyFill="1" applyBorder="1" applyAlignment="1">
      <alignment horizontal="left" vertical="center"/>
    </xf>
    <xf numFmtId="195" fontId="5" fillId="6" borderId="78" xfId="3340" applyNumberFormat="1" applyFont="1" applyFill="1" applyBorder="1" applyAlignment="1">
      <alignment horizontal="left" vertical="center"/>
    </xf>
    <xf numFmtId="195" fontId="5" fillId="6" borderId="5" xfId="3340" applyNumberFormat="1" applyFont="1" applyFill="1" applyBorder="1" applyAlignment="1">
      <alignment horizontal="left" vertical="center" wrapText="1"/>
    </xf>
    <xf numFmtId="195" fontId="4" fillId="5" borderId="65" xfId="3340" applyNumberFormat="1" applyFont="1" applyFill="1" applyBorder="1" applyAlignment="1">
      <alignment horizontal="center" vertical="center"/>
    </xf>
    <xf numFmtId="195" fontId="4" fillId="5" borderId="63" xfId="3340" applyNumberFormat="1" applyFont="1" applyFill="1" applyBorder="1" applyAlignment="1">
      <alignment horizontal="center" vertical="center"/>
    </xf>
    <xf numFmtId="195" fontId="4" fillId="7" borderId="92" xfId="3340" applyNumberFormat="1" applyFont="1" applyFill="1" applyBorder="1" applyAlignment="1">
      <alignment horizontal="center" vertical="center"/>
    </xf>
    <xf numFmtId="195" fontId="4" fillId="8" borderId="6" xfId="3340" applyNumberFormat="1" applyFont="1" applyFill="1" applyBorder="1" applyAlignment="1">
      <alignment horizontal="center" vertical="center"/>
    </xf>
    <xf numFmtId="195" fontId="4" fillId="6" borderId="5" xfId="3340" applyNumberFormat="1" applyFont="1" applyFill="1" applyBorder="1" applyAlignment="1">
      <alignment vertical="center" wrapText="1"/>
    </xf>
    <xf numFmtId="195" fontId="4" fillId="6" borderId="78" xfId="3340" applyNumberFormat="1" applyFont="1" applyFill="1" applyBorder="1" applyAlignment="1">
      <alignment vertical="center" wrapText="1"/>
    </xf>
  </cellXfs>
  <cellStyles count="3372">
    <cellStyle name="〰" xfId="155"/>
    <cellStyle name="〰〰" xfId="157"/>
    <cellStyle name="〰〰　0" xfId="141"/>
    <cellStyle name="?" xfId="149"/>
    <cellStyle name="?_ぱる殿向御見積20110819" xfId="160"/>
    <cellStyle name="?_プレゼ価格決裁ﾌｫｰﾏｯﾄ" xfId="153"/>
    <cellStyle name="?_ミニストップ向御見積" xfId="154"/>
    <cellStyle name="_（仮）OAVｼﾘｰｽﾞ引出つき(ﾌﾞﾗｳﾝ)" xfId="50"/>
    <cellStyle name="_（仮）OAVｼﾘｰｽﾞ引出つき(ﾌﾞﾗｳﾝ)_(正）TOFｼﾘｰｽﾞ商品詳細③" xfId="163"/>
    <cellStyle name="_（仮）OAVｼﾘｰｽﾞ引出つき(ﾌﾞﾗｳﾝ)_【ｺｰﾅﾝ】軽量_【ｺｰﾅﾝ】返品明細_2009事業計画（資材）" xfId="170"/>
    <cellStyle name="_（仮）OAVｼﾘｰｽﾞ引出つき(ﾌﾞﾗｳﾝ)_【ｺｰﾅﾝ】軽量_1007【大口用】コーナン波板導入提案価格一覧_【ｺｰﾅﾝ】返品明細" xfId="176"/>
    <cellStyle name="_（仮）OAVｼﾘｰｽﾞ引出つき(ﾌﾞﾗｳﾝ)_【ｺｰﾅﾝ】軽量_2009事業計画（資材）" xfId="137"/>
    <cellStyle name="_（仮）OAVｼﾘｰｽﾞ引出つき(ﾌﾞﾗｳﾝ)_【ｺｰﾅﾝ】返品明細" xfId="162"/>
    <cellStyle name="_（仮）OAVｼﾘｰｽﾞ引出つき(ﾌﾞﾗｳﾝ)_【ｺｰﾅﾝ】返品明細_2009事業計画（資材）" xfId="177"/>
    <cellStyle name="_（仮）OAVｼﾘｰｽﾞ引出つき(ﾌﾞﾗｳﾝ)_【最終】ｼﾞｮｲ波板提案資料" xfId="143"/>
    <cellStyle name="_（仮）OAVｼﾘｰｽﾞ引出つき(ﾌﾞﾗｳﾝ)_【超重要】波板商談資料" xfId="103"/>
    <cellStyle name="_（仮）OAVｼﾘｰｽﾞ引出つき(ﾌﾞﾗｳﾝ)_【超重要】波板商談資料_【ｺｰﾅﾝ】返品明細" xfId="180"/>
    <cellStyle name="_（仮）OAVｼﾘｰｽﾞ引出つき(ﾌﾞﾗｳﾝ)_【超重要】波板商談資料_【ｺｰﾅﾝ】返品明細_2009事業計画（資材）" xfId="187"/>
    <cellStyle name="_（仮）OAVｼﾘｰｽﾞ引出つき(ﾌﾞﾗｳﾝ)_【超重要】波板商談資料_【最終】ｼﾞｮｲ波板提案資料" xfId="189"/>
    <cellStyle name="_（仮）OAVｼﾘｰｽﾞ引出つき(ﾌﾞﾗｳﾝ)_【超重要】波板商談資料_【副社長】コーナン価格" xfId="191"/>
    <cellStyle name="_（仮）OAVｼﾘｰｽﾞ引出つき(ﾌﾞﾗｳﾝ)_【超重要】波板商談資料_【副社長】コーナン価格_【ｺｰﾅﾝ】返品明細" xfId="192"/>
    <cellStyle name="_（仮）OAVｼﾘｰｽﾞ引出つき(ﾌﾞﾗｳﾝ)_【超重要】波板商談資料_【副社長】コーナン価格_【ｺｰﾅﾝ】返品明細_2009事業計画（資材）" xfId="195"/>
    <cellStyle name="_（仮）OAVｼﾘｰｽﾞ引出つき(ﾌﾞﾗｳﾝ)_【超重要】波板商談資料_【副社長】コーナン価格_2009事業計画（資材）" xfId="165"/>
    <cellStyle name="_（仮）OAVｼﾘｰｽﾞ引出つき(ﾌﾞﾗｳﾝ)_【超重要】波板商談資料_1007【大口用】コーナン波板導入提案価格一覧" xfId="197"/>
    <cellStyle name="_（仮）OAVｼﾘｰｽﾞ引出つき(ﾌﾞﾗｳﾝ)_【超重要】波板商談資料_1007【大口用】コーナン波板導入提案価格一覧_【ｺｰﾅﾝ】返品明細" xfId="198"/>
    <cellStyle name="_（仮）OAVｼﾘｰｽﾞ引出つき(ﾌﾞﾗｳﾝ)_【超重要】波板商談資料_1007【大口用】コーナン波板導入提案価格一覧_【ｺｰﾅﾝ】返品明細_2009事業計画（資材）" xfId="199"/>
    <cellStyle name="_（仮）OAVｼﾘｰｽﾞ引出つき(ﾌﾞﾗｳﾝ)_【超重要】波板商談資料_1007【大口用】コーナン波板導入提案価格一覧_2009事業計画（資材）" xfId="202"/>
    <cellStyle name="_（仮）OAVｼﾘｰｽﾞ引出つき(ﾌﾞﾗｳﾝ)_【超重要】波板商談資料_2009事業計画（資材）" xfId="205"/>
    <cellStyle name="_（仮）OAVｼﾘｰｽﾞ引出つき(ﾌﾞﾗｳﾝ)_【超重要】波板商談資料_軽量ｶﾗｰ提案" xfId="206"/>
    <cellStyle name="_（仮）OAVｼﾘｰｽﾞ引出つき(ﾌﾞﾗｳﾝ)_【超重要】波板商談資料_軽量ｶﾗｰ提案_【ｺｰﾅﾝ】返品明細" xfId="178"/>
    <cellStyle name="_（仮）OAVｼﾘｰｽﾞ引出つき(ﾌﾞﾗｳﾝ)_【超重要】波板商談資料_軽量ｶﾗｰ提案_【ｺｰﾅﾝ】返品明細_2009事業計画（資材）" xfId="145"/>
    <cellStyle name="_（仮）OAVｼﾘｰｽﾞ引出つき(ﾌﾞﾗｳﾝ)_【超重要】波板商談資料_軽量ｶﾗｰ提案_1007【大口用】コーナン波板導入提案価格一覧" xfId="44"/>
    <cellStyle name="_（仮）OAVｼﾘｰｽﾞ引出つき(ﾌﾞﾗｳﾝ)_【超重要】波板商談資料_軽量ｶﾗｰ提案_1007【大口用】コーナン波板導入提案価格一覧_【ｺｰﾅﾝ】返品明細" xfId="208"/>
    <cellStyle name="_（仮）OAVｼﾘｰｽﾞ引出つき(ﾌﾞﾗｳﾝ)_【超重要】波板商談資料_軽量ｶﾗｰ提案_1007【大口用】コーナン波板導入提案価格一覧_【ｺｰﾅﾝ】返品明細_2009事業計画（資材）" xfId="214"/>
    <cellStyle name="_（仮）OAVｼﾘｰｽﾞ引出つき(ﾌﾞﾗｳﾝ)_【超重要】波板商談資料_軽量ｶﾗｰ提案_1007【大口用】コーナン波板導入提案価格一覧_2009事業計画（資材）" xfId="219"/>
    <cellStyle name="_（仮）OAVｼﾘｰｽﾞ引出つき(ﾌﾞﾗｳﾝ)_【超重要】波板商談資料_軽量ｶﾗｰ提案_2009事業計画（資材）" xfId="39"/>
    <cellStyle name="_（仮）OAVｼﾘｰｽﾞ引出つき(ﾌﾞﾗｳﾝ)_【超重要】波板商談資料_島忠" xfId="222"/>
    <cellStyle name="_（仮）OAVｼﾘｰｽﾞ引出つき(ﾌﾞﾗｳﾝ)_【超重要】波板商談資料_島忠_【ｺｰﾅﾝ】返品明細" xfId="225"/>
    <cellStyle name="_（仮）OAVｼﾘｰｽﾞ引出つき(ﾌﾞﾗｳﾝ)_【超重要】波板商談資料_島忠_【ｺｰﾅﾝ】返品明細_2009事業計画（資材）" xfId="226"/>
    <cellStyle name="_（仮）OAVｼﾘｰｽﾞ引出つき(ﾌﾞﾗｳﾝ)_【超重要】波板商談資料_島忠_1007【大口用】コーナン波板導入提案価格一覧" xfId="229"/>
    <cellStyle name="_（仮）OAVｼﾘｰｽﾞ引出つき(ﾌﾞﾗｳﾝ)_【超重要】波板商談資料_島忠_1007【大口用】コーナン波板導入提案価格一覧_【ｺｰﾅﾝ】返品明細" xfId="230"/>
    <cellStyle name="_（仮）OAVｼﾘｰｽﾞ引出つき(ﾌﾞﾗｳﾝ)_【超重要】波板商談資料_島忠_1007【大口用】コーナン波板導入提案価格一覧_【ｺｰﾅﾝ】返品明細_2009事業計画（資材）" xfId="233"/>
    <cellStyle name="_（仮）OAVｼﾘｰｽﾞ引出つき(ﾌﾞﾗｳﾝ)_【超重要】波板商談資料_島忠_1007【大口用】コーナン波板導入提案価格一覧_2009事業計画（資材）" xfId="236"/>
    <cellStyle name="_（仮）OAVｼﾘｰｽﾞ引出つき(ﾌﾞﾗｳﾝ)_【超重要】波板商談資料_島忠_2009事業計画（資材）" xfId="239"/>
    <cellStyle name="_（仮）OAVｼﾘｰｽﾞ引出つき(ﾌﾞﾗｳﾝ)_【副社長】コーナン価格" xfId="242"/>
    <cellStyle name="_（仮）OAVｼﾘｰｽﾞ引出つき(ﾌﾞﾗｳﾝ)_【副社長】コーナン価格_【ｺｰﾅﾝ】返品明細" xfId="244"/>
    <cellStyle name="_（仮）OAVｼﾘｰｽﾞ引出つき(ﾌﾞﾗｳﾝ)_【副社長】コーナン価格_【ｺｰﾅﾝ】返品明細_2009事業計画（資材）" xfId="246"/>
    <cellStyle name="_（仮）OAVｼﾘｰｽﾞ引出つき(ﾌﾞﾗｳﾝ)_【副社長】コーナン価格_2009事業計画（資材）" xfId="252"/>
    <cellStyle name="_（仮）OAVｼﾘｰｽﾞ引出つき(ﾌﾞﾗｳﾝ)_■月別付加額グラフ" xfId="253"/>
    <cellStyle name="_（仮）OAVｼﾘｰｽﾞ引出つき(ﾌﾞﾗｳﾝ)_■月別付加額グラフ_●全体企画会議資料（事業部全体）" xfId="257"/>
    <cellStyle name="_（仮）OAVｼﾘｰｽﾞ引出つき(ﾌﾞﾗｳﾝ)_●全体企画会議資料（事業部全体）" xfId="261"/>
    <cellStyle name="_（仮）OAVｼﾘｰｽﾞ引出つき(ﾌﾞﾗｳﾝ)_０７値上価格表 (2)" xfId="72"/>
    <cellStyle name="_（仮）OAVｼﾘｰｽﾞ引出つき(ﾌﾞﾗｳﾝ)_０７値上価格表 (2)_■月別付加額グラフ" xfId="113"/>
    <cellStyle name="_（仮）OAVｼﾘｰｽﾞ引出つき(ﾌﾞﾗｳﾝ)_０７値上価格表 (2)_■月別付加額グラフ_●全体企画会議資料（事業部全体）" xfId="129"/>
    <cellStyle name="_（仮）OAVｼﾘｰｽﾞ引出つき(ﾌﾞﾗｳﾝ)_０７値上価格表 (2)_●全体企画会議資料（事業部全体）" xfId="263"/>
    <cellStyle name="_（仮）OAVｼﾘｰｽﾞ引出つき(ﾌﾞﾗｳﾝ)_1007【大口用】コーナン波板導入提案価格一覧" xfId="266"/>
    <cellStyle name="_（仮）OAVｼﾘｰｽﾞ引出つき(ﾌﾞﾗｳﾝ)_1007【大口用】コーナン波板導入提案価格一覧_【ｺｰﾅﾝ】返品明細" xfId="267"/>
    <cellStyle name="_（仮）OAVｼﾘｰｽﾞ引出つき(ﾌﾞﾗｳﾝ)_1007【大口用】コーナン波板導入提案価格一覧_【ｺｰﾅﾝ】返品明細_2009事業計画（資材）" xfId="271"/>
    <cellStyle name="_（仮）OAVｼﾘｰｽﾞ引出つき(ﾌﾞﾗｳﾝ)_1007【大口用】コーナン波板導入提案価格一覧_2009事業計画（資材）" xfId="275"/>
    <cellStyle name="_（仮）OAVｼﾘｰｽﾞ引出つき(ﾌﾞﾗｳﾝ)_2007年下期重点新商品ペット" xfId="277"/>
    <cellStyle name="_（仮）OAVｼﾘｰｽﾞ引出つき(ﾌﾞﾗｳﾝ)_2007年下期重点新商品ペット_■月別付加額グラフ" xfId="279"/>
    <cellStyle name="_（仮）OAVｼﾘｰｽﾞ引出つき(ﾌﾞﾗｳﾝ)_2007年下期重点新商品ペット_■月別付加額グラフ_●全体企画会議資料（事業部全体）" xfId="54"/>
    <cellStyle name="_（仮）OAVｼﾘｰｽﾞ引出つき(ﾌﾞﾗｳﾝ)_2007年下期重点新商品ペット_●全体企画会議資料（事業部全体）" xfId="276"/>
    <cellStyle name="_（仮）OAVｼﾘｰｽﾞ引出つき(ﾌﾞﾗｳﾝ)_2007年下期重点新商品リスト" xfId="285"/>
    <cellStyle name="_（仮）OAVｼﾘｰｽﾞ引出つき(ﾌﾞﾗｳﾝ)_2007年下期重点新商品リスト_■月別付加額グラフ" xfId="290"/>
    <cellStyle name="_（仮）OAVｼﾘｰｽﾞ引出つき(ﾌﾞﾗｳﾝ)_2007年下期重点新商品リスト_■月別付加額グラフ_●全体企画会議資料（事業部全体）" xfId="293"/>
    <cellStyle name="_（仮）OAVｼﾘｰｽﾞ引出つき(ﾌﾞﾗｳﾝ)_2007年下期重点新商品リスト_●全体企画会議資料（事業部全体）" xfId="295"/>
    <cellStyle name="_（仮）OAVｼﾘｰｽﾞ引出つき(ﾌﾞﾗｳﾝ)_2007年下期重点新商品リストハード" xfId="296"/>
    <cellStyle name="_（仮）OAVｼﾘｰｽﾞ引出つき(ﾌﾞﾗｳﾝ)_2007年下期重点新商品リストハード_■月別付加額グラフ" xfId="298"/>
    <cellStyle name="_（仮）OAVｼﾘｰｽﾞ引出つき(ﾌﾞﾗｳﾝ)_2007年下期重点新商品リストハード_■月別付加額グラフ_●全体企画会議資料（事業部全体）" xfId="301"/>
    <cellStyle name="_（仮）OAVｼﾘｰｽﾞ引出つき(ﾌﾞﾗｳﾝ)_2007年下期重点新商品リストハード_●全体企画会議資料（事業部全体）" xfId="305"/>
    <cellStyle name="_（仮）OAVｼﾘｰｽﾞ引出つき(ﾌﾞﾗｳﾝ)_2009事業計画（資材）" xfId="307"/>
    <cellStyle name="_（仮）OAVｼﾘｰｽﾞ引出つき(ﾌﾞﾗｳﾝ)_さよならﾌﾞﾗｳﾝ管TVﾗｯｸ企画書" xfId="310"/>
    <cellStyle name="_（仮）OAVｼﾘｰｽﾞ引出つき(ﾌﾞﾗｳﾝ)_さよならﾌﾞﾗｳﾝ管TVﾗｯｸ企画書_(正）TOFｼﾘｰｽﾞ商品詳細③" xfId="312"/>
    <cellStyle name="_（仮）OAVｼﾘｰｽﾞ引出つき(ﾌﾞﾗｳﾝ)_ホーム2007年下期重点新商品リスト" xfId="315"/>
    <cellStyle name="_（仮）OAVｼﾘｰｽﾞ引出つき(ﾌﾞﾗｳﾝ)_ホーム2007年下期重点新商品リスト_■月別付加額グラフ" xfId="318"/>
    <cellStyle name="_（仮）OAVｼﾘｰｽﾞ引出つき(ﾌﾞﾗｳﾝ)_ホーム2007年下期重点新商品リスト_■月別付加額グラフ_●全体企画会議資料（事業部全体）" xfId="320"/>
    <cellStyle name="_（仮）OAVｼﾘｰｽﾞ引出つき(ﾌﾞﾗｳﾝ)_ホーム2007年下期重点新商品リスト_●全体企画会議資料（事業部全体）" xfId="321"/>
    <cellStyle name="_（仮）OAVｼﾘｰｽﾞ引出つき(ﾌﾞﾗｳﾝ)_営業向けレター" xfId="14"/>
    <cellStyle name="_（仮）OAVｼﾘｰｽﾞ引出つき(ﾌﾞﾗｳﾝ)_営業向けレター_■月別付加額グラフ" xfId="32"/>
    <cellStyle name="_（仮）OAVｼﾘｰｽﾞ引出つき(ﾌﾞﾗｳﾝ)_営業向けレター_■月別付加額グラフ_●全体企画会議資料（事業部全体）" xfId="309"/>
    <cellStyle name="_（仮）OAVｼﾘｰｽﾞ引出つき(ﾌﾞﾗｳﾝ)_営業向けレター_●全体企画会議資料（事業部全体）" xfId="323"/>
    <cellStyle name="_（仮）OAVｼﾘｰｽﾞ引出つき(ﾌﾞﾗｳﾝ)_亀鶴依頼押入れ" xfId="291"/>
    <cellStyle name="_（仮）OAVｼﾘｰｽﾞ引出つき(ﾌﾞﾗｳﾝ)_軽量ｶﾗｰ提案" xfId="329"/>
    <cellStyle name="_（仮）OAVｼﾘｰｽﾞ引出つき(ﾌﾞﾗｳﾝ)_軽量ｶﾗｰ提案_【ｺｰﾅﾝ】返品明細" xfId="330"/>
    <cellStyle name="_（仮）OAVｼﾘｰｽﾞ引出つき(ﾌﾞﾗｳﾝ)_軽量ｶﾗｰ提案_【ｺｰﾅﾝ】返品明細_2009事業計画（資材）" xfId="332"/>
    <cellStyle name="_（仮）OAVｼﾘｰｽﾞ引出つき(ﾌﾞﾗｳﾝ)_軽量ｶﾗｰ提案_1007【大口用】コーナン波板導入提案価格一覧" xfId="334"/>
    <cellStyle name="_（仮）OAVｼﾘｰｽﾞ引出つき(ﾌﾞﾗｳﾝ)_軽量ｶﾗｰ提案_1007【大口用】コーナン波板導入提案価格一覧_【ｺｰﾅﾝ】返品明細" xfId="336"/>
    <cellStyle name="_（仮）OAVｼﾘｰｽﾞ引出つき(ﾌﾞﾗｳﾝ)_軽量ｶﾗｰ提案_1007【大口用】コーナン波板導入提案価格一覧_【ｺｰﾅﾝ】返品明細_2009事業計画（資材）" xfId="337"/>
    <cellStyle name="_（仮）OAVｼﾘｰｽﾞ引出つき(ﾌﾞﾗｳﾝ)_軽量ｶﾗｰ提案_1007【大口用】コーナン波板導入提案価格一覧_2009事業計画（資材）" xfId="13"/>
    <cellStyle name="_（仮）OAVｼﾘｰｽﾞ引出つき(ﾌﾞﾗｳﾝ)_軽量ｶﾗｰ提案_2009事業計画（資材）" xfId="316"/>
    <cellStyle name="_（仮）OAVｼﾘｰｽﾞ引出つき(ﾌﾞﾗｳﾝ)_収納・2007年下期重点新商品リスト" xfId="314"/>
    <cellStyle name="_（仮）OAVｼﾘｰｽﾞ引出つき(ﾌﾞﾗｳﾝ)_収納・2007年下期重点新商品リスト_■月別付加額グラフ" xfId="340"/>
    <cellStyle name="_（仮）OAVｼﾘｰｽﾞ引出つき(ﾌﾞﾗｳﾝ)_収納・2007年下期重点新商品リスト_■月別付加額グラフ_●全体企画会議資料（事業部全体）" xfId="288"/>
    <cellStyle name="_（仮）OAVｼﾘｰｽﾞ引出つき(ﾌﾞﾗｳﾝ)_収納・2007年下期重点新商品リスト_●全体企画会議資料（事業部全体）" xfId="341"/>
    <cellStyle name="_（仮）OAVｼﾘｰｽﾞ引出つき(ﾌﾞﾗｳﾝ)_島忠" xfId="117"/>
    <cellStyle name="_（仮）OAVｼﾘｰｽﾞ引出つき(ﾌﾞﾗｳﾝ)_島忠_【ｺｰﾅﾝ】返品明細" xfId="343"/>
    <cellStyle name="_（仮）OAVｼﾘｰｽﾞ引出つき(ﾌﾞﾗｳﾝ)_島忠_【ｺｰﾅﾝ】返品明細_2009事業計画（資材）" xfId="345"/>
    <cellStyle name="_（仮）OAVｼﾘｰｽﾞ引出つき(ﾌﾞﾗｳﾝ)_島忠_1007【大口用】コーナン波板導入提案価格一覧" xfId="348"/>
    <cellStyle name="_（仮）OAVｼﾘｰｽﾞ引出つき(ﾌﾞﾗｳﾝ)_島忠_1007【大口用】コーナン波板導入提案価格一覧_【ｺｰﾅﾝ】返品明細" xfId="354"/>
    <cellStyle name="_（仮）OAVｼﾘｰｽﾞ引出つき(ﾌﾞﾗｳﾝ)_島忠_1007【大口用】コーナン波板導入提案価格一覧_【ｺｰﾅﾝ】返品明細_2009事業計画（資材）" xfId="357"/>
    <cellStyle name="_（仮）OAVｼﾘｰｽﾞ引出つき(ﾌﾞﾗｳﾝ)_島忠_1007【大口用】コーナン波板導入提案価格一覧_2009事業計画（資材）" xfId="74"/>
    <cellStyle name="_（仮）OAVｼﾘｰｽﾞ引出つき(ﾌﾞﾗｳﾝ)_島忠_2009事業計画（資材）" xfId="360"/>
    <cellStyle name="_（仮）OAVﾎﾞｰﾄﾞ" xfId="247"/>
    <cellStyle name="_（仮）OAVﾎﾞｰﾄﾞ_（原本）幹部研修会発表用" xfId="363"/>
    <cellStyle name="_（仮）OAVﾎﾞｰﾄﾞ_(正）TOFｼﾘｰｽﾞ商品詳細③" xfId="131"/>
    <cellStyle name="_（仮）OAVﾎﾞｰﾄﾞ_【ｺｰﾅﾝ】軽量" xfId="317"/>
    <cellStyle name="_（仮）OAVﾎﾞｰﾄﾞ_【ｺｰﾅﾝ】軽量_【ｺｰﾅﾝ】返品明細" xfId="365"/>
    <cellStyle name="_（仮）OAVﾎﾞｰﾄﾞ_【ｺｰﾅﾝ】軽量_【ｺｰﾅﾝ】返品明細_2009事業計画（資材）" xfId="269"/>
    <cellStyle name="_（仮）OAVﾎﾞｰﾄﾞ_【ｺｰﾅﾝ】軽量_1007【大口用】コーナン波板導入提案価格一覧" xfId="240"/>
    <cellStyle name="_（仮）OAVﾎﾞｰﾄﾞ_【ｺｰﾅﾝ】軽量_1007【大口用】コーナン波板導入提案価格一覧_【ｺｰﾅﾝ】返品明細" xfId="366"/>
    <cellStyle name="_（仮）OAVﾎﾞｰﾄﾞ_【ｺｰﾅﾝ】軽量_1007【大口用】コーナン波板導入提案価格一覧_【ｺｰﾅﾝ】返品明細_2009事業計画（資材）" xfId="368"/>
    <cellStyle name="_（仮）OAVﾎﾞｰﾄﾞ_【ｺｰﾅﾝ】軽量_1007【大口用】コーナン波板導入提案価格一覧_2009事業計画（資材）" xfId="372"/>
    <cellStyle name="_（仮）OAVﾎﾞｰﾄﾞ_【ｺｰﾅﾝ】軽量_2009事業計画（資材）" xfId="373"/>
    <cellStyle name="_（仮）OAVﾎﾞｰﾄﾞ_【ｺｰﾅﾝ】返品明細" xfId="319"/>
    <cellStyle name="_（仮）OAVﾎﾞｰﾄﾞ_【ｺｰﾅﾝ】返品明細_2009事業計画（資材）" xfId="379"/>
    <cellStyle name="_（仮）OAVﾎﾞｰﾄﾞ_【最終】ｼﾞｮｲ波板提案資料" xfId="273"/>
    <cellStyle name="_（仮）OAVﾎﾞｰﾄﾞ_【超重要】波板商談資料" xfId="384"/>
    <cellStyle name="_（仮）OAVﾎﾞｰﾄﾞ_【超重要】波板商談資料_【ｺｰﾅﾝ】返品明細" xfId="386"/>
    <cellStyle name="_（仮）OAVﾎﾞｰﾄﾞ_【超重要】波板商談資料_【ｺｰﾅﾝ】返品明細_2009事業計画（資材）" xfId="388"/>
    <cellStyle name="_（仮）OAVﾎﾞｰﾄﾞ_【超重要】波板商談資料_【最終】ｼﾞｮｲ波板提案資料" xfId="392"/>
    <cellStyle name="_（仮）OAVﾎﾞｰﾄﾞ_【超重要】波板商談資料_【副社長】コーナン価格" xfId="350"/>
    <cellStyle name="_（仮）OAVﾎﾞｰﾄﾞ_【超重要】波板商談資料_【副社長】コーナン価格_【ｺｰﾅﾝ】返品明細" xfId="356"/>
    <cellStyle name="_（仮）OAVﾎﾞｰﾄﾞ_【超重要】波板商談資料_【副社長】コーナン価格_【ｺｰﾅﾝ】返品明細_2009事業計画（資材）" xfId="359"/>
    <cellStyle name="_（仮）OAVﾎﾞｰﾄﾞ_【超重要】波板商談資料_【副社長】コーナン価格_2009事業計画（資材）" xfId="77"/>
    <cellStyle name="_（仮）OAVﾎﾞｰﾄﾞ_【超重要】波板商談資料_1007【大口用】コーナン波板導入提案価格一覧" xfId="394"/>
    <cellStyle name="_（仮）OAVﾎﾞｰﾄﾞ_【超重要】波板商談資料_1007【大口用】コーナン波板導入提案価格一覧_【ｺｰﾅﾝ】返品明細" xfId="10"/>
    <cellStyle name="_（仮）OAVﾎﾞｰﾄﾞ_【超重要】波板商談資料_1007【大口用】コーナン波板導入提案価格一覧_【ｺｰﾅﾝ】返品明細_2009事業計画（資材）" xfId="399"/>
    <cellStyle name="_（仮）OAVﾎﾞｰﾄﾞ_【超重要】波板商談資料_1007【大口用】コーナン波板導入提案価格一覧_2009事業計画（資材）" xfId="401"/>
    <cellStyle name="_（仮）OAVﾎﾞｰﾄﾞ_【超重要】波板商談資料_2009事業計画（資材）" xfId="403"/>
    <cellStyle name="_（仮）OAVﾎﾞｰﾄﾞ_【超重要】波板商談資料_軽量ｶﾗｰ提案" xfId="338"/>
    <cellStyle name="_（仮）OAVﾎﾞｰﾄﾞ_【超重要】波板商談資料_軽量ｶﾗｰ提案_【ｺｰﾅﾝ】返品明細" xfId="404"/>
    <cellStyle name="_（仮）OAVﾎﾞｰﾄﾞ_【超重要】波板商談資料_軽量ｶﾗｰ提案_【ｺｰﾅﾝ】返品明細_2009事業計画（資材）" xfId="152"/>
    <cellStyle name="_（仮）OAVﾎﾞｰﾄﾞ_【超重要】波板商談資料_軽量ｶﾗｰ提案_1007【大口用】コーナン波板導入提案価格一覧" xfId="408"/>
    <cellStyle name="_（仮）OAVﾎﾞｰﾄﾞ_【超重要】波板商談資料_軽量ｶﾗｰ提案_1007【大口用】コーナン波板導入提案価格一覧_【ｺｰﾅﾝ】返品明細" xfId="409"/>
    <cellStyle name="_（仮）OAVﾎﾞｰﾄﾞ_【超重要】波板商談資料_軽量ｶﾗｰ提案_1007【大口用】コーナン波板導入提案価格一覧_【ｺｰﾅﾝ】返品明細_2009事業計画（資材）" xfId="413"/>
    <cellStyle name="_（仮）OAVﾎﾞｰﾄﾞ_【超重要】波板商談資料_軽量ｶﾗｰ提案_1007【大口用】コーナン波板導入提案価格一覧_2009事業計画（資材）" xfId="415"/>
    <cellStyle name="_（仮）OAVﾎﾞｰﾄﾞ_【超重要】波板商談資料_軽量ｶﾗｰ提案_2009事業計画（資材）" xfId="420"/>
    <cellStyle name="_（仮）OAVﾎﾞｰﾄﾞ_【超重要】波板商談資料_島忠" xfId="422"/>
    <cellStyle name="_（仮）OAVﾎﾞｰﾄﾞ_【超重要】波板商談資料_島忠_【ｺｰﾅﾝ】返品明細" xfId="424"/>
    <cellStyle name="_（仮）OAVﾎﾞｰﾄﾞ_【超重要】波板商談資料_島忠_【ｺｰﾅﾝ】返品明細_2009事業計画（資材）" xfId="426"/>
    <cellStyle name="_（仮）OAVﾎﾞｰﾄﾞ_【超重要】波板商談資料_島忠_1007【大口用】コーナン波板導入提案価格一覧" xfId="429"/>
    <cellStyle name="_（仮）OAVﾎﾞｰﾄﾞ_【超重要】波板商談資料_島忠_1007【大口用】コーナン波板導入提案価格一覧_【ｺｰﾅﾝ】返品明細" xfId="433"/>
    <cellStyle name="_（仮）OAVﾎﾞｰﾄﾞ_【超重要】波板商談資料_島忠_1007【大口用】コーナン波板導入提案価格一覧_【ｺｰﾅﾝ】返品明細_2009事業計画（資材）" xfId="434"/>
    <cellStyle name="_（仮）OAVﾎﾞｰﾄﾞ_【超重要】波板商談資料_島忠_1007【大口用】コーナン波板導入提案価格一覧_2009事業計画（資材）" xfId="78"/>
    <cellStyle name="_（仮）OAVﾎﾞｰﾄﾞ_【超重要】波板商談資料_島忠_2009事業計画（資材）" xfId="438"/>
    <cellStyle name="_（仮）OAVﾎﾞｰﾄﾞ_【副社長】コーナン価格" xfId="441"/>
    <cellStyle name="_（仮）OAVﾎﾞｰﾄﾞ_【副社長】コーナン価格_【ｺｰﾅﾝ】返品明細" xfId="443"/>
    <cellStyle name="_（仮）OAVﾎﾞｰﾄﾞ_【副社長】コーナン価格_【ｺｰﾅﾝ】返品明細_2009事業計画（資材）" xfId="448"/>
    <cellStyle name="_（仮）OAVﾎﾞｰﾄﾞ_【副社長】コーナン価格_2009事業計画（資材）" xfId="93"/>
    <cellStyle name="_（仮）OAVﾎﾞｰﾄﾞ_■月別付加額グラフ" xfId="454"/>
    <cellStyle name="_（仮）OAVﾎﾞｰﾄﾞ_■月別付加額グラフ_●全体企画会議資料（事業部全体）" xfId="255"/>
    <cellStyle name="_（仮）OAVﾎﾞｰﾄﾞ_●全体企画会議資料（事業部全体）" xfId="456"/>
    <cellStyle name="_（仮）OAVﾎﾞｰﾄﾞ_０７値上価格表 (2)" xfId="146"/>
    <cellStyle name="_（仮）OAVﾎﾞｰﾄﾞ_０７値上価格表 (2)_■月別付加額グラフ" xfId="459"/>
    <cellStyle name="_（仮）OAVﾎﾞｰﾄﾞ_０７値上価格表 (2)_■月別付加額グラフ_●全体企画会議資料（事業部全体）" xfId="95"/>
    <cellStyle name="_（仮）OAVﾎﾞｰﾄﾞ_０７値上価格表 (2)_●全体企画会議資料（事業部全体）" xfId="62"/>
    <cellStyle name="_（仮）OAVﾎﾞｰﾄﾞ_1007【大口用】コーナン波板導入提案価格一覧" xfId="465"/>
    <cellStyle name="_（仮）OAVﾎﾞｰﾄﾞ_1007【大口用】コーナン波板導入提案価格一覧_【ｺｰﾅﾝ】返品明細" xfId="326"/>
    <cellStyle name="_（仮）OAVﾎﾞｰﾄﾞ_1007【大口用】コーナン波板導入提案価格一覧_【ｺｰﾅﾝ】返品明細_2009事業計画（資材）" xfId="467"/>
    <cellStyle name="_（仮）OAVﾎﾞｰﾄﾞ_1007【大口用】コーナン波板導入提案価格一覧_2009事業計画（資材）" xfId="469"/>
    <cellStyle name="_（仮）OAVﾎﾞｰﾄﾞ_2007年下期重点新商品ペット" xfId="346"/>
    <cellStyle name="_（仮）OAVﾎﾞｰﾄﾞ_2007年下期重点新商品ペット_■月別付加額グラフ" xfId="344"/>
    <cellStyle name="_（仮）OAVﾎﾞｰﾄﾞ_2007年下期重点新商品ペット_■月別付加額グラフ_●全体企画会議資料（事業部全体）" xfId="428"/>
    <cellStyle name="_（仮）OAVﾎﾞｰﾄﾞ_2007年下期重点新商品ペット_●全体企画会議資料（事業部全体）" xfId="440"/>
    <cellStyle name="_（仮）OAVﾎﾞｰﾄﾞ_2007年下期重点新商品リスト" xfId="470"/>
    <cellStyle name="_（仮）OAVﾎﾞｰﾄﾞ_2007年下期重点新商品リスト_■月別付加額グラフ" xfId="473"/>
    <cellStyle name="_（仮）OAVﾎﾞｰﾄﾞ_2007年下期重点新商品リスト_■月別付加額グラフ_●全体企画会議資料（事業部全体）" xfId="381"/>
    <cellStyle name="_（仮）OAVﾎﾞｰﾄﾞ_2007年下期重点新商品リスト_●全体企画会議資料（事業部全体）" xfId="476"/>
    <cellStyle name="_（仮）OAVﾎﾞｰﾄﾞ_2007年下期重点新商品リストハード" xfId="421"/>
    <cellStyle name="_（仮）OAVﾎﾞｰﾄﾞ_2007年下期重点新商品リストハード_■月別付加額グラフ" xfId="479"/>
    <cellStyle name="_（仮）OAVﾎﾞｰﾄﾞ_2007年下期重点新商品リストハード_■月別付加額グラフ_●全体企画会議資料（事業部全体）" xfId="485"/>
    <cellStyle name="_（仮）OAVﾎﾞｰﾄﾞ_2007年下期重点新商品リストハード_●全体企画会議資料（事業部全体）" xfId="487"/>
    <cellStyle name="_（仮）OAVﾎﾞｰﾄﾞ_2009事業計画（資材）" xfId="490"/>
    <cellStyle name="_（仮）OAVﾎﾞｰﾄﾞ_OAVｼﾘｰｽﾞ引出つき(ﾌﾞﾗｳﾝ)" xfId="494"/>
    <cellStyle name="_（仮）OAVﾎﾞｰﾄﾞ_OAVｼﾘｰｽﾞ引出つき(ﾌﾞﾗｳﾝ)_(正）TOFｼﾘｰｽﾞ商品詳細③" xfId="497"/>
    <cellStyle name="_（仮）OAVﾎﾞｰﾄﾞ_さよならﾌﾞﾗｳﾝ管TVﾗｯｸ企画書" xfId="498"/>
    <cellStyle name="_（仮）OAVﾎﾞｰﾄﾞ_さよならﾌﾞﾗｳﾝ管TVﾗｯｸ企画書_(正）TOFｼﾘｰｽﾞ商品詳細③" xfId="499"/>
    <cellStyle name="_（仮）OAVﾎﾞｰﾄﾞ_ホーム2007年下期重点新商品リスト" xfId="501"/>
    <cellStyle name="_（仮）OAVﾎﾞｰﾄﾞ_ホーム2007年下期重点新商品リスト_■月別付加額グラフ" xfId="503"/>
    <cellStyle name="_（仮）OAVﾎﾞｰﾄﾞ_ホーム2007年下期重点新商品リスト_■月別付加額グラフ_●全体企画会議資料（事業部全体）" xfId="186"/>
    <cellStyle name="_（仮）OAVﾎﾞｰﾄﾞ_ホーム2007年下期重点新商品リスト_●全体企画会議資料（事業部全体）" xfId="505"/>
    <cellStyle name="_（仮）OAVﾎﾞｰﾄﾞ_営業向けレター" xfId="508"/>
    <cellStyle name="_（仮）OAVﾎﾞｰﾄﾞ_営業向けレター_■月別付加額グラフ" xfId="511"/>
    <cellStyle name="_（仮）OAVﾎﾞｰﾄﾞ_営業向けレター_■月別付加額グラフ_●全体企画会議資料（事業部全体）" xfId="515"/>
    <cellStyle name="_（仮）OAVﾎﾞｰﾄﾞ_営業向けレター_●全体企画会議資料（事業部全体）" xfId="517"/>
    <cellStyle name="_（仮）OAVﾎﾞｰﾄﾞ_亀鶴依頼押入れ" xfId="523"/>
    <cellStyle name="_（仮）OAVﾎﾞｰﾄﾞ_軽量ｶﾗｰ提案" xfId="525"/>
    <cellStyle name="_（仮）OAVﾎﾞｰﾄﾞ_軽量ｶﾗｰ提案_【ｺｰﾅﾝ】返品明細" xfId="526"/>
    <cellStyle name="_（仮）OAVﾎﾞｰﾄﾞ_軽量ｶﾗｰ提案_【ｺｰﾅﾝ】返品明細_2009事業計画（資材）" xfId="528"/>
    <cellStyle name="_（仮）OAVﾎﾞｰﾄﾞ_軽量ｶﾗｰ提案_1007【大口用】コーナン波板導入提案価格一覧" xfId="529"/>
    <cellStyle name="_（仮）OAVﾎﾞｰﾄﾞ_軽量ｶﾗｰ提案_1007【大口用】コーナン波板導入提案価格一覧_【ｺｰﾅﾝ】返品明細" xfId="534"/>
    <cellStyle name="_（仮）OAVﾎﾞｰﾄﾞ_軽量ｶﾗｰ提案_1007【大口用】コーナン波板導入提案価格一覧_【ｺｰﾅﾝ】返品明細_2009事業計画（資材）" xfId="535"/>
    <cellStyle name="_（仮）OAVﾎﾞｰﾄﾞ_軽量ｶﾗｰ提案_1007【大口用】コーナン波板導入提案価格一覧_2009事業計画（資材）" xfId="538"/>
    <cellStyle name="_（仮）OAVﾎﾞｰﾄﾞ_軽量ｶﾗｰ提案_2009事業計画（資材）" xfId="35"/>
    <cellStyle name="_（仮）OAVﾎﾞｰﾄﾞ_収納・2007年下期重点新商品リスト" xfId="148"/>
    <cellStyle name="_（仮）OAVﾎﾞｰﾄﾞ_収納・2007年下期重点新商品リスト_■月別付加額グラフ" xfId="460"/>
    <cellStyle name="_（仮）OAVﾎﾞｰﾄﾞ_収納・2007年下期重点新商品リスト_■月別付加額グラフ_●全体企画会議資料（事業部全体）" xfId="96"/>
    <cellStyle name="_（仮）OAVﾎﾞｰﾄﾞ_収納・2007年下期重点新商品リスト_●全体企画会議資料（事業部全体）" xfId="66"/>
    <cellStyle name="_（仮）OAVﾎﾞｰﾄﾞ_島忠" xfId="258"/>
    <cellStyle name="_（仮）OAVﾎﾞｰﾄﾞ_島忠_【ｺｰﾅﾝ】返品明細" xfId="483"/>
    <cellStyle name="_（仮）OAVﾎﾞｰﾄﾞ_島忠_【ｺｰﾅﾝ】返品明細_2009事業計画（資材）" xfId="539"/>
    <cellStyle name="_（仮）OAVﾎﾞｰﾄﾞ_島忠_1007【大口用】コーナン波板導入提案価格一覧" xfId="540"/>
    <cellStyle name="_（仮）OAVﾎﾞｰﾄﾞ_島忠_1007【大口用】コーナン波板導入提案価格一覧_【ｺｰﾅﾝ】返品明細" xfId="541"/>
    <cellStyle name="_（仮）OAVﾎﾞｰﾄﾞ_島忠_1007【大口用】コーナン波板導入提案価格一覧_【ｺｰﾅﾝ】返品明細_2009事業計画（資材）" xfId="544"/>
    <cellStyle name="_（仮）OAVﾎﾞｰﾄﾞ_島忠_1007【大口用】コーナン波板導入提案価格一覧_2009事業計画（資材）" xfId="431"/>
    <cellStyle name="_（仮）OAVﾎﾞｰﾄﾞ_島忠_2009事業計画（資材）" xfId="516"/>
    <cellStyle name="_(仮)RGﾁｪｽﾄ商品詳細" xfId="545"/>
    <cellStyle name="_（仮）小物ﾁｪｽﾄ" xfId="444"/>
    <cellStyle name="_（仮）小物ﾁｪｽﾄ_【HE】価格改訂0202" xfId="500"/>
    <cellStyle name="_（仮）小物ﾁｪｽﾄ_文具ロング資料【高橋】" xfId="284"/>
    <cellStyle name="_（仮）新型RGｱﾌﾟﾛｰﾁﾚﾎﾟｰﾄ" xfId="45"/>
    <cellStyle name="_（原本）幹部研修会発表用" xfId="406"/>
    <cellStyle name="_（正）OAVｼﾘｰｽﾞ" xfId="546"/>
    <cellStyle name="_（正）OAVｼﾘｰｽﾞ_（原本）幹部研修会発表用" xfId="481"/>
    <cellStyle name="_（正）OAVｼﾘｰｽﾞ_(正）TOFｼﾘｰｽﾞ商品詳細③" xfId="492"/>
    <cellStyle name="_（正）OAVｼﾘｰｽﾞ_【ｺｰﾅﾝ】軽量" xfId="547"/>
    <cellStyle name="_（正）OAVｼﾘｰｽﾞ_【ｺｰﾅﾝ】軽量_【ｺｰﾅﾝ】返品明細" xfId="550"/>
    <cellStyle name="_（正）OAVｼﾘｰｽﾞ_【ｺｰﾅﾝ】軽量_【ｺｰﾅﾝ】返品明細_2009事業計画（資材）" xfId="393"/>
    <cellStyle name="_（正）OAVｼﾘｰｽﾞ_【ｺｰﾅﾝ】軽量_1007【大口用】コーナン波板導入提案価格一覧" xfId="26"/>
    <cellStyle name="_（正）OAVｼﾘｰｽﾞ_【ｺｰﾅﾝ】軽量_1007【大口用】コーナン波板導入提案価格一覧_【ｺｰﾅﾝ】返品明細" xfId="174"/>
    <cellStyle name="_（正）OAVｼﾘｰｽﾞ_【ｺｰﾅﾝ】軽量_1007【大口用】コーナン波板導入提案価格一覧_【ｺｰﾅﾝ】返品明細_2009事業計画（資材）" xfId="555"/>
    <cellStyle name="_（正）OAVｼﾘｰｽﾞ_【ｺｰﾅﾝ】軽量_1007【大口用】コーナン波板導入提案価格一覧_2009事業計画（資材）" xfId="558"/>
    <cellStyle name="_（正）OAVｼﾘｰｽﾞ_【ｺｰﾅﾝ】軽量_2009事業計画（資材）" xfId="53"/>
    <cellStyle name="_（正）OAVｼﾘｰｽﾞ_【ｺｰﾅﾝ】返品明細" xfId="472"/>
    <cellStyle name="_（正）OAVｼﾘｰｽﾞ_【ｺｰﾅﾝ】返品明細_2009事業計画（資材）" xfId="560"/>
    <cellStyle name="_（正）OAVｼﾘｰｽﾞ_【最終】ｼﾞｮｲ波板提案資料" xfId="121"/>
    <cellStyle name="_（正）OAVｼﾘｰｽﾞ_【超重要】波板商談資料" xfId="562"/>
    <cellStyle name="_（正）OAVｼﾘｰｽﾞ_【超重要】波板商談資料_【ｺｰﾅﾝ】返品明細" xfId="364"/>
    <cellStyle name="_（正）OAVｼﾘｰｽﾞ_【超重要】波板商談資料_【ｺｰﾅﾝ】返品明細_2009事業計画（資材）" xfId="565"/>
    <cellStyle name="_（正）OAVｼﾘｰｽﾞ_【超重要】波板商談資料_【最終】ｼﾞｮｲ波板提案資料" xfId="569"/>
    <cellStyle name="_（正）OAVｼﾘｰｽﾞ_【超重要】波板商談資料_【副社長】コーナン価格" xfId="571"/>
    <cellStyle name="_（正）OAVｼﾘｰｽﾞ_【超重要】波板商談資料_【副社長】コーナン価格_【ｺｰﾅﾝ】返品明細" xfId="572"/>
    <cellStyle name="_（正）OAVｼﾘｰｽﾞ_【超重要】波板商談資料_【副社長】コーナン価格_【ｺｰﾅﾝ】返品明細_2009事業計画（資材）" xfId="16"/>
    <cellStyle name="_（正）OAVｼﾘｰｽﾞ_【超重要】波板商談資料_【副社長】コーナン価格_2009事業計画（資材）" xfId="521"/>
    <cellStyle name="_（正）OAVｼﾘｰｽﾞ_【超重要】波板商談資料_1007【大口用】コーナン波板導入提案価格一覧" xfId="361"/>
    <cellStyle name="_（正）OAVｼﾘｰｽﾞ_【超重要】波板商談資料_1007【大口用】コーナン波板導入提案価格一覧_【ｺｰﾅﾝ】返品明細" xfId="574"/>
    <cellStyle name="_（正）OAVｼﾘｰｽﾞ_【超重要】波板商談資料_1007【大口用】コーナン波板導入提案価格一覧_【ｺｰﾅﾝ】返品明細_2009事業計画（資材）" xfId="548"/>
    <cellStyle name="_（正）OAVｼﾘｰｽﾞ_【超重要】波板商談資料_1007【大口用】コーナン波板導入提案価格一覧_2009事業計画（資材）" xfId="575"/>
    <cellStyle name="_（正）OAVｼﾘｰｽﾞ_【超重要】波板商談資料_2009事業計画（資材）" xfId="504"/>
    <cellStyle name="_（正）OAVｼﾘｰｽﾞ_【超重要】波板商談資料_軽量ｶﾗｰ提案" xfId="578"/>
    <cellStyle name="_（正）OAVｼﾘｰｽﾞ_【超重要】波板商談資料_軽量ｶﾗｰ提案_【ｺｰﾅﾝ】返品明細" xfId="201"/>
    <cellStyle name="_（正）OAVｼﾘｰｽﾞ_【超重要】波板商談資料_軽量ｶﾗｰ提案_【ｺｰﾅﾝ】返品明細_2009事業計画（資材）" xfId="579"/>
    <cellStyle name="_（正）OAVｼﾘｰｽﾞ_【超重要】波板商談資料_軽量ｶﾗｰ提案_1007【大口用】コーナン波板導入提案価格一覧" xfId="581"/>
    <cellStyle name="_（正）OAVｼﾘｰｽﾞ_【超重要】波板商談資料_軽量ｶﾗｰ提案_1007【大口用】コーナン波板導入提案価格一覧_【ｺｰﾅﾝ】返品明細" xfId="583"/>
    <cellStyle name="_（正）OAVｼﾘｰｽﾞ_【超重要】波板商談資料_軽量ｶﾗｰ提案_1007【大口用】コーナン波板導入提案価格一覧_【ｺｰﾅﾝ】返品明細_2009事業計画（資材）" xfId="55"/>
    <cellStyle name="_（正）OAVｼﾘｰｽﾞ_【超重要】波板商談資料_軽量ｶﾗｰ提案_1007【大口用】コーナン波板導入提案価格一覧_2009事業計画（資材）" xfId="585"/>
    <cellStyle name="_（正）OAVｼﾘｰｽﾞ_【超重要】波板商談資料_軽量ｶﾗｰ提案_2009事業計画（資材）" xfId="118"/>
    <cellStyle name="_（正）OAVｼﾘｰｽﾞ_【超重要】波板商談資料_島忠" xfId="188"/>
    <cellStyle name="_（正）OAVｼﾘｰｽﾞ_【超重要】波板商談資料_島忠_【ｺｰﾅﾝ】返品明細" xfId="587"/>
    <cellStyle name="_（正）OAVｼﾘｰｽﾞ_【超重要】波板商談資料_島忠_【ｺｰﾅﾝ】返品明細_2009事業計画（資材）" xfId="138"/>
    <cellStyle name="_（正）OAVｼﾘｰｽﾞ_【超重要】波板商談資料_島忠_1007【大口用】コーナン波板導入提案価格一覧" xfId="127"/>
    <cellStyle name="_（正）OAVｼﾘｰｽﾞ_【超重要】波板商談資料_島忠_1007【大口用】コーナン波板導入提案価格一覧_【ｺｰﾅﾝ】返品明細" xfId="286"/>
    <cellStyle name="_（正）OAVｼﾘｰｽﾞ_【超重要】波板商談資料_島忠_1007【大口用】コーナン波板導入提案価格一覧_【ｺｰﾅﾝ】返品明細_2009事業計画（資材）" xfId="590"/>
    <cellStyle name="_（正）OAVｼﾘｰｽﾞ_【超重要】波板商談資料_島忠_1007【大口用】コーナン波板導入提案価格一覧_2009事業計画（資材）" xfId="303"/>
    <cellStyle name="_（正）OAVｼﾘｰｽﾞ_【超重要】波板商談資料_島忠_2009事業計画（資材）" xfId="209"/>
    <cellStyle name="_（正）OAVｼﾘｰｽﾞ_【副社長】コーナン価格" xfId="48"/>
    <cellStyle name="_（正）OAVｼﾘｰｽﾞ_【副社長】コーナン価格_【ｺｰﾅﾝ】返品明細" xfId="168"/>
    <cellStyle name="_（正）OAVｼﾘｰｽﾞ_【副社長】コーナン価格_【ｺｰﾅﾝ】返品明細_2009事業計画（資材）" xfId="591"/>
    <cellStyle name="_（正）OAVｼﾘｰｽﾞ_【副社長】コーナン価格_2009事業計画（資材）" xfId="593"/>
    <cellStyle name="_（正）OAVｼﾘｰｽﾞ_■月別付加額グラフ" xfId="595"/>
    <cellStyle name="_（正）OAVｼﾘｰｽﾞ_■月別付加額グラフ_●全体企画会議資料（事業部全体）" xfId="598"/>
    <cellStyle name="_（正）OAVｼﾘｰｽﾞ_●全体企画会議資料（事業部全体）" xfId="212"/>
    <cellStyle name="_（正）OAVｼﾘｰｽﾞ_０７値上価格表 (2)" xfId="599"/>
    <cellStyle name="_（正）OAVｼﾘｰｽﾞ_０７値上価格表 (2)_■月別付加額グラフ" xfId="601"/>
    <cellStyle name="_（正）OAVｼﾘｰｽﾞ_０７値上価格表 (2)_■月別付加額グラフ_●全体企画会議資料（事業部全体）" xfId="605"/>
    <cellStyle name="_（正）OAVｼﾘｰｽﾞ_０７値上価格表 (2)_●全体企画会議資料（事業部全体）" xfId="608"/>
    <cellStyle name="_（正）OAVｼﾘｰｽﾞ_1007【大口用】コーナン波板導入提案価格一覧" xfId="613"/>
    <cellStyle name="_（正）OAVｼﾘｰｽﾞ_1007【大口用】コーナン波板導入提案価格一覧_【ｺｰﾅﾝ】返品明細" xfId="615"/>
    <cellStyle name="_（正）OAVｼﾘｰｽﾞ_1007【大口用】コーナン波板導入提案価格一覧_【ｺｰﾅﾝ】返品明細_2009事業計画（資材）" xfId="620"/>
    <cellStyle name="_（正）OAVｼﾘｰｽﾞ_1007【大口用】コーナン波板導入提案価格一覧_2009事業計画（資材）" xfId="623"/>
    <cellStyle name="_（正）OAVｼﾘｰｽﾞ_2007年下期重点新商品ペット" xfId="624"/>
    <cellStyle name="_（正）OAVｼﾘｰｽﾞ_2007年下期重点新商品ペット_■月別付加額グラフ" xfId="625"/>
    <cellStyle name="_（正）OAVｼﾘｰｽﾞ_2007年下期重点新商品ペット_■月別付加額グラフ_●全体企画会議資料（事業部全体）" xfId="629"/>
    <cellStyle name="_（正）OAVｼﾘｰｽﾞ_2007年下期重点新商品ペット_●全体企画会議資料（事業部全体）" xfId="630"/>
    <cellStyle name="_（正）OAVｼﾘｰｽﾞ_2007年下期重点新商品リスト" xfId="592"/>
    <cellStyle name="_（正）OAVｼﾘｰｽﾞ_2007年下期重点新商品リスト_■月別付加額グラフ" xfId="632"/>
    <cellStyle name="_（正）OAVｼﾘｰｽﾞ_2007年下期重点新商品リスト_■月別付加額グラフ_●全体企画会議資料（事業部全体）" xfId="156"/>
    <cellStyle name="_（正）OAVｼﾘｰｽﾞ_2007年下期重点新商品リスト_●全体企画会議資料（事業部全体）" xfId="635"/>
    <cellStyle name="_（正）OAVｼﾘｰｽﾞ_2007年下期重点新商品リストハード" xfId="59"/>
    <cellStyle name="_（正）OAVｼﾘｰｽﾞ_2007年下期重点新商品リストハード_■月別付加額グラフ" xfId="637"/>
    <cellStyle name="_（正）OAVｼﾘｰｽﾞ_2007年下期重点新商品リストハード_■月別付加額グラフ_●全体企画会議資料（事業部全体）" xfId="639"/>
    <cellStyle name="_（正）OAVｼﾘｰｽﾞ_2007年下期重点新商品リストハード_●全体企画会議資料（事業部全体）" xfId="171"/>
    <cellStyle name="_（正）OAVｼﾘｰｽﾞ_2009事業計画（資材）" xfId="123"/>
    <cellStyle name="_（正）OAVｼﾘｰｽﾞ_さよならﾌﾞﾗｳﾝ管TVﾗｯｸ企画書" xfId="537"/>
    <cellStyle name="_（正）OAVｼﾘｰｽﾞ_さよならﾌﾞﾗｳﾝ管TVﾗｯｸ企画書_(正）TOFｼﾘｰｽﾞ商品詳細③" xfId="342"/>
    <cellStyle name="_（正）OAVｼﾘｰｽﾞ_ホーム2007年下期重点新商品リスト" xfId="641"/>
    <cellStyle name="_（正）OAVｼﾘｰｽﾞ_ホーム2007年下期重点新商品リスト_■月別付加額グラフ" xfId="642"/>
    <cellStyle name="_（正）OAVｼﾘｰｽﾞ_ホーム2007年下期重点新商品リスト_■月別付加額グラフ_●全体企画会議資料（事業部全体）" xfId="489"/>
    <cellStyle name="_（正）OAVｼﾘｰｽﾞ_ホーム2007年下期重点新商品リスト_●全体企画会議資料（事業部全体）" xfId="643"/>
    <cellStyle name="_（正）OAVｼﾘｰｽﾞ_営業向けレター" xfId="190"/>
    <cellStyle name="_（正）OAVｼﾘｰｽﾞ_営業向けレター_■月別付加額グラフ" xfId="109"/>
    <cellStyle name="_（正）OAVｼﾘｰｽﾞ_営業向けレター_■月別付加額グラフ_●全体企画会議資料（事業部全体）" xfId="644"/>
    <cellStyle name="_（正）OAVｼﾘｰｽﾞ_営業向けレター_●全体企画会議資料（事業部全体）" xfId="612"/>
    <cellStyle name="_（正）OAVｼﾘｰｽﾞ_亀鶴依頼押入れ" xfId="646"/>
    <cellStyle name="_（正）OAVｼﾘｰｽﾞ_軽量ｶﾗｰ提案" xfId="280"/>
    <cellStyle name="_（正）OAVｼﾘｰｽﾞ_軽量ｶﾗｰ提案_【ｺｰﾅﾝ】返品明細" xfId="647"/>
    <cellStyle name="_（正）OAVｼﾘｰｽﾞ_軽量ｶﾗｰ提案_【ｺｰﾅﾝ】返品明細_2009事業計画（資材）" xfId="353"/>
    <cellStyle name="_（正）OAVｼﾘｰｽﾞ_軽量ｶﾗｰ提案_1007【大口用】コーナン波板導入提案価格一覧" xfId="567"/>
    <cellStyle name="_（正）OAVｼﾘｰｽﾞ_軽量ｶﾗｰ提案_1007【大口用】コーナン波板導入提案価格一覧_【ｺｰﾅﾝ】返品明細" xfId="651"/>
    <cellStyle name="_（正）OAVｼﾘｰｽﾞ_軽量ｶﾗｰ提案_1007【大口用】コーナン波板導入提案価格一覧_【ｺｰﾅﾝ】返品明細_2009事業計画（資材）" xfId="652"/>
    <cellStyle name="_（正）OAVｼﾘｰｽﾞ_軽量ｶﾗｰ提案_1007【大口用】コーナン波板導入提案価格一覧_2009事業計画（資材）" xfId="607"/>
    <cellStyle name="_（正）OAVｼﾘｰｽﾞ_軽量ｶﾗｰ提案_2009事業計画（資材）" xfId="398"/>
    <cellStyle name="_（正）OAVｼﾘｰｽﾞ_収納・2007年下期重点新商品リスト" xfId="83"/>
    <cellStyle name="_（正）OAVｼﾘｰｽﾞ_収納・2007年下期重点新商品リスト_■月別付加額グラフ" xfId="79"/>
    <cellStyle name="_（正）OAVｼﾘｰｽﾞ_収納・2007年下期重点新商品リスト_■月別付加額グラフ_●全体企画会議資料（事業部全体）" xfId="237"/>
    <cellStyle name="_（正）OAVｼﾘｰｽﾞ_収納・2007年下期重点新商品リスト_●全体企画会議資料（事業部全体）" xfId="367"/>
    <cellStyle name="_（正）OAVｼﾘｰｽﾞ_島忠" xfId="654"/>
    <cellStyle name="_（正）OAVｼﾘｰｽﾞ_島忠_【ｺｰﾅﾝ】返品明細" xfId="589"/>
    <cellStyle name="_（正）OAVｼﾘｰｽﾞ_島忠_【ｺｰﾅﾝ】返品明細_2009事業計画（資材）" xfId="640"/>
    <cellStyle name="_（正）OAVｼﾘｰｽﾞ_島忠_1007【大口用】コーナン波板導入提案価格一覧" xfId="289"/>
    <cellStyle name="_（正）OAVｼﾘｰｽﾞ_島忠_1007【大口用】コーナン波板導入提案価格一覧_【ｺｰﾅﾝ】返品明細" xfId="655"/>
    <cellStyle name="_（正）OAVｼﾘｰｽﾞ_島忠_1007【大口用】コーナン波板導入提案価格一覧_【ｺｰﾅﾝ】返品明細_2009事業計画（資材）" xfId="656"/>
    <cellStyle name="_（正）OAVｼﾘｰｽﾞ_島忠_1007【大口用】コーナン波板導入提案価格一覧_2009事業計画（資材）" xfId="588"/>
    <cellStyle name="_（正）OAVｼﾘｰｽﾞ_島忠_2009事業計画（資材）" xfId="573"/>
    <cellStyle name="_(正）TOFｼﾘｰｽﾞ商品詳細③" xfId="658"/>
    <cellStyle name="_（正）ﾊｲﾌﾞﾘｯﾄﾞ商品詳細" xfId="660"/>
    <cellStyle name="_（正）ﾊｲﾌﾞﾘｯﾄﾞ商品詳細_(仮)RGﾁｪｽﾄ商品詳細" xfId="662"/>
    <cellStyle name="_（正）ﾊｲﾌﾞﾘｯﾄﾞ商品詳細_（仮）新型RGｱﾌﾟﾛｰﾁﾚﾎﾟｰﾄ" xfId="663"/>
    <cellStyle name="_（正）ﾊｲﾌﾞﾘｯﾄﾞ商品詳細_（原本）幹部研修会発表用" xfId="110"/>
    <cellStyle name="_（正）ﾊｲﾌﾞﾘｯﾄﾞ商品詳細_04.NEW夏の彩り企画書" xfId="451"/>
    <cellStyle name="_（正）ﾊｲﾌﾞﾘｯﾄﾞ商品詳細_04.NEW夏の彩り企画書_(仮)RGﾁｪｽﾄ商品詳細" xfId="142"/>
    <cellStyle name="_（正）ﾊｲﾌﾞﾘｯﾄﾞ商品詳細_04.NEW夏の彩り企画書_（仮）新型RGｱﾌﾟﾛｰﾁﾚﾎﾟｰﾄ" xfId="666"/>
    <cellStyle name="_【HE】価格改訂0202" xfId="468"/>
    <cellStyle name="_【ｺｰﾅﾝ】軽量" xfId="670"/>
    <cellStyle name="_【ｺｰﾅﾝ】軽量_【ｺｰﾅﾝ】返品明細" xfId="673"/>
    <cellStyle name="_【ｺｰﾅﾝ】軽量_【ｺｰﾅﾝ】返品明細_2009事業計画（資材）" xfId="676"/>
    <cellStyle name="_【ｺｰﾅﾝ】軽量_1007【大口用】コーナン波板導入提案価格一覧" xfId="678"/>
    <cellStyle name="_【ｺｰﾅﾝ】軽量_1007【大口用】コーナン波板導入提案価格一覧_【ｺｰﾅﾝ】返品明細" xfId="680"/>
    <cellStyle name="_【ｺｰﾅﾝ】軽量_1007【大口用】コーナン波板導入提案価格一覧_【ｺｰﾅﾝ】返品明細_2009事業計画（資材）" xfId="682"/>
    <cellStyle name="_【ｺｰﾅﾝ】軽量_1007【大口用】コーナン波板導入提案価格一覧_2009事業計画（資材）" xfId="684"/>
    <cellStyle name="_【ｺｰﾅﾝ】軽量_2009事業計画（資材）" xfId="687"/>
    <cellStyle name="_【ｺｰﾅﾝ】返品明細" xfId="689"/>
    <cellStyle name="_【ｺｰﾅﾝ】返品明細_2009事業計画（資材）" xfId="691"/>
    <cellStyle name="_【企画書】ｾﾝｻｰﾗｲﾄ" xfId="120"/>
    <cellStyle name="_【企画書】ｾﾝｻｰﾗｲﾄ_【商品詳細】火災報知器2009" xfId="140"/>
    <cellStyle name="_【最終】ｼﾞｮｲ波板提案資料" xfId="693"/>
    <cellStyle name="_【社外秘】新商品一覧≪ｶﾞｰﾃﾞﾝ≫0726" xfId="696"/>
    <cellStyle name="_【社外秘】新商品一覧≪ｶﾞｰﾃﾞﾝ≫0726_05.プラ鉢スポット企画のご提案" xfId="40"/>
    <cellStyle name="_【社外秘】新商品一覧≪ｶﾞｰﾃﾞﾝ≫0726_05.プラ鉢スポット企画のご提案_06.各企画提案_作成中送信用" xfId="9"/>
    <cellStyle name="_【社外秘】新商品一覧≪ｶﾞｰﾃﾞﾝ≫0726_05.プラ鉢スポット企画のご提案_08-0128-観葉植物売場立上促進企画" xfId="692"/>
    <cellStyle name="_【社外秘】新商品一覧≪ｶﾞｰﾃﾞﾝ≫0726_タカギ分析（2007.10.25）" xfId="699"/>
    <cellStyle name="_【社外秘】新商品一覧≪ﾍﾟｯﾄ≫" xfId="700"/>
    <cellStyle name="_【社外秘】新商品一覧≪ﾍﾟｯﾄ≫_【社外秘】新商品一覧≪ガーデン事業部分≫0125_ｻﾝﾌﾟﾙ出荷予定追加" xfId="702"/>
    <cellStyle name="_【社外秘】新商品一覧≪ﾍﾟｯﾄ≫_【商品詳細】火災報知器2009" xfId="703"/>
    <cellStyle name="_【社外秘】新商品一覧≪ﾍﾟｯﾄ≫_■月別付加額グラフ" xfId="101"/>
    <cellStyle name="_【社外秘】新商品一覧≪ﾍﾟｯﾄ≫_■月別付加額グラフ_●全体企画会議資料（事業部全体）" xfId="411"/>
    <cellStyle name="_【社外秘】新商品一覧≪ﾍﾟｯﾄ≫_●全体企画会議資料（事業部全体）" xfId="462"/>
    <cellStyle name="_【社外秘】新商品一覧≪ﾍﾟｯﾄ≫_★new新商品一覧" xfId="300"/>
    <cellStyle name="_【社外秘】新商品一覧≪ﾍﾟｯﾄ≫_★new新商品一覧_【商品詳細】火災報知器2009" xfId="705"/>
    <cellStyle name="_【社外秘】新商品一覧≪ﾍﾟｯﾄ≫_081224【商品詳細】メディアケース（仮）" xfId="389"/>
    <cellStyle name="_【社外秘】新商品一覧≪ﾍﾟｯﾄ≫_Book3" xfId="41"/>
    <cellStyle name="_【社外秘】新商品一覧≪ﾍﾟｯﾄ≫_new新商品一覧(PET)" xfId="259"/>
    <cellStyle name="_【社外秘】新商品一覧≪ﾍﾟｯﾄ≫_new新商品一覧(PET)_【商品詳細】火災報知器2009" xfId="707"/>
    <cellStyle name="_【社外秘】新商品一覧≪ﾍﾟｯﾄ≫_new新商品一覧(PET)_■月別付加額グラフ" xfId="619"/>
    <cellStyle name="_【社外秘】新商品一覧≪ﾍﾟｯﾄ≫_new新商品一覧(PET)_■月別付加額グラフ_●全体企画会議資料（事業部全体）" xfId="333"/>
    <cellStyle name="_【社外秘】新商品一覧≪ﾍﾟｯﾄ≫_new新商品一覧(PET)_●全体企画会議資料（事業部全体）" xfId="708"/>
    <cellStyle name="_【社外秘】新商品一覧≪ﾍﾟｯﾄ≫_新商品一覧2008" xfId="710"/>
    <cellStyle name="_【社外秘】新商品一覧≪ﾍﾟｯﾄ≫_新商品一覧2008(12.26更新)付加入り" xfId="502"/>
    <cellStyle name="_【社外秘】新商品一覧≪ﾍﾟｯﾄ≫_新商品一覧2008_" xfId="711"/>
    <cellStyle name="_【社外秘】新商品一覧≪ﾍﾟｯﾄ≫_新商品一覧2008__【商品詳細】火災報知器2009" xfId="475"/>
    <cellStyle name="_【社外秘】新商品一覧≪ﾍﾟｯﾄ≫_新商品一覧2008_【商品詳細】火災報知器2009" xfId="158"/>
    <cellStyle name="_【社外秘】新商品一覧≪ﾍﾟｯﾄ≫_新商品一覧2009" xfId="713"/>
    <cellStyle name="_【社外秘】新商品一覧≪ﾍﾟｯﾄ≫_第2ﾌﾞﾗﾝﾄﾞ･ｷｬﾝﾍﾟｰﾝ品0606" xfId="714"/>
    <cellStyle name="_【社外秘】新商品一覧≪ﾍﾟｯﾄ≫_第2ﾌﾞﾗﾝﾄﾞ･ｷｬﾝﾍﾟｰﾝ品0606_【商品詳細】火災報知器2009" xfId="68"/>
    <cellStyle name="_【商品詳細】火災報知器2009" xfId="717"/>
    <cellStyle name="_【商品詳細】火災報知器2009_【商品詳細】火災報知器2009" xfId="480"/>
    <cellStyle name="_【超重要】波板商談資料" xfId="720"/>
    <cellStyle name="_【超重要】波板商談資料_【ｺｰﾅﾝ】返品明細" xfId="722"/>
    <cellStyle name="_【超重要】波板商談資料_【ｺｰﾅﾝ】返品明細_2009事業計画（資材）" xfId="723"/>
    <cellStyle name="_【超重要】波板商談資料_【最終】ｼﾞｮｲ波板提案資料" xfId="86"/>
    <cellStyle name="_【超重要】波板商談資料_【副社長】コーナン価格" xfId="27"/>
    <cellStyle name="_【超重要】波板商談資料_【副社長】コーナン価格_【ｺｰﾅﾝ】返品明細" xfId="173"/>
    <cellStyle name="_【超重要】波板商談資料_【副社長】コーナン価格_【ｺｰﾅﾝ】返品明細_2009事業計画（資材）" xfId="552"/>
    <cellStyle name="_【超重要】波板商談資料_【副社長】コーナン価格_2009事業計画（資材）" xfId="557"/>
    <cellStyle name="_【超重要】波板商談資料_1007【大口用】コーナン波板導入提案価格一覧" xfId="725"/>
    <cellStyle name="_【超重要】波板商談資料_1007【大口用】コーナン波板導入提案価格一覧_【ｺｰﾅﾝ】返品明細" xfId="19"/>
    <cellStyle name="_【超重要】波板商談資料_1007【大口用】コーナン波板導入提案価格一覧_【ｺｰﾅﾝ】返品明細_2009事業計画（資材）" xfId="672"/>
    <cellStyle name="_【超重要】波板商談資料_1007【大口用】コーナン波板導入提案価格一覧_2009事業計画（資材）" xfId="726"/>
    <cellStyle name="_【超重要】波板商談資料_2009事業計画（資材）" xfId="728"/>
    <cellStyle name="_【超重要】波板商談資料_軽量ｶﾗｰ提案" xfId="729"/>
    <cellStyle name="_【超重要】波板商談資料_軽量ｶﾗｰ提案_【ｺｰﾅﾝ】返品明細" xfId="730"/>
    <cellStyle name="_【超重要】波板商談資料_軽量ｶﾗｰ提案_【ｺｰﾅﾝ】返品明細_2009事業計画（資材）" xfId="731"/>
    <cellStyle name="_【超重要】波板商談資料_軽量ｶﾗｰ提案_1007【大口用】コーナン波板導入提案価格一覧" xfId="37"/>
    <cellStyle name="_【超重要】波板商談資料_軽量ｶﾗｰ提案_1007【大口用】コーナン波板導入提案価格一覧_【ｺｰﾅﾝ】返品明細" xfId="732"/>
    <cellStyle name="_【超重要】波板商談資料_軽量ｶﾗｰ提案_1007【大口用】コーナン波板導入提案価格一覧_【ｺｰﾅﾝ】返品明細_2009事業計画（資材）" xfId="734"/>
    <cellStyle name="_【超重要】波板商談資料_軽量ｶﾗｰ提案_1007【大口用】コーナン波板導入提案価格一覧_2009事業計画（資材）" xfId="735"/>
    <cellStyle name="_【超重要】波板商談資料_軽量ｶﾗｰ提案_2009事業計画（資材）" xfId="105"/>
    <cellStyle name="_【超重要】波板商談資料_島忠" xfId="737"/>
    <cellStyle name="_【超重要】波板商談資料_島忠_【ｺｰﾅﾝ】返品明細" xfId="70"/>
    <cellStyle name="_【超重要】波板商談資料_島忠_【ｺｰﾅﾝ】返品明細_2009事業計画（資材）" xfId="57"/>
    <cellStyle name="_【超重要】波板商談資料_島忠_1007【大口用】コーナン波板導入提案価格一覧" xfId="740"/>
    <cellStyle name="_【超重要】波板商談資料_島忠_1007【大口用】コーナン波板導入提案価格一覧_【ｺｰﾅﾝ】返品明細" xfId="486"/>
    <cellStyle name="_【超重要】波板商談資料_島忠_1007【大口用】コーナン波板導入提案価格一覧_【ｺｰﾅﾝ】返品明細_2009事業計画（資材）" xfId="741"/>
    <cellStyle name="_【超重要】波板商談資料_島忠_1007【大口用】コーナン波板導入提案価格一覧_2009事業計画（資材）" xfId="743"/>
    <cellStyle name="_【超重要】波板商談資料_島忠_2009事業計画（資材）" xfId="744"/>
    <cellStyle name="_【副社長】コーナン価格" xfId="704"/>
    <cellStyle name="_【副社長】コーナン価格_【ｺｰﾅﾝ】返品明細" xfId="675"/>
    <cellStyle name="_【副社長】コーナン価格_【ｺｰﾅﾝ】返品明細_2009事業計画（資材）" xfId="633"/>
    <cellStyle name="_【副社長】コーナン価格_2009事業計画（資材）" xfId="746"/>
    <cellStyle name="_【保管】商品マスタ" xfId="80"/>
    <cellStyle name="_【保管】商品マスタ_■月別付加額グラフ" xfId="60"/>
    <cellStyle name="_【保管】商品マスタ_■月別付加額グラフ_●全体企画会議資料（事業部全体）" xfId="175"/>
    <cellStyle name="_【保管】商品マスタ_●全体企画会議資料（事業部全体）" xfId="238"/>
    <cellStyle name="_■2009廃番・デッド・超目・価格改訂一覧" xfId="220"/>
    <cellStyle name="_■月別付加額グラフ" xfId="749"/>
    <cellStyle name="_■月別付加額グラフ_●全体企画会議資料（事業部全体）" xfId="751"/>
    <cellStyle name="_■新店御見積り（最終0607）" xfId="719"/>
    <cellStyle name="_■新店御見積り（最終0607）_ココカラグループとの取引に利用する帳票関係" xfId="369"/>
    <cellStyle name="_■新店御見積り（最終0607）_ココカラグループとの取引に利用する帳票関係_ココカラグループとの取引に利用する帳票関係" xfId="753"/>
    <cellStyle name="_●全体企画会議資料（事業部全体）" xfId="374"/>
    <cellStyle name="_●波板市場" xfId="235"/>
    <cellStyle name="_●波板市場_（原本）幹部研修会発表用" xfId="452"/>
    <cellStyle name="_●波板市場_【ｺｰﾅﾝ】軽量" xfId="754"/>
    <cellStyle name="_●波板市場_【ｺｰﾅﾝ】軽量_【ｺｰﾅﾝ】返品明細" xfId="466"/>
    <cellStyle name="_●波板市場_【ｺｰﾅﾝ】軽量_【ｺｰﾅﾝ】返品明細_2009事業計画（資材）" xfId="457"/>
    <cellStyle name="_●波板市場_【ｺｰﾅﾝ】軽量_1007【大口用】コーナン波板導入提案価格一覧" xfId="30"/>
    <cellStyle name="_●波板市場_【ｺｰﾅﾝ】軽量_1007【大口用】コーナン波板導入提案価格一覧_【ｺｰﾅﾝ】返品明細" xfId="755"/>
    <cellStyle name="_●波板市場_【ｺｰﾅﾝ】軽量_1007【大口用】コーナン波板導入提案価格一覧_【ｺｰﾅﾝ】返品明細_2009事業計画（資材）" xfId="756"/>
    <cellStyle name="_●波板市場_【ｺｰﾅﾝ】軽量_1007【大口用】コーナン波板導入提案価格一覧_2009事業計画（資材）" xfId="757"/>
    <cellStyle name="_●波板市場_【ｺｰﾅﾝ】軽量_2009事業計画（資材）" xfId="758"/>
    <cellStyle name="_●波板市場_【ｺｰﾅﾝ】返品明細" xfId="759"/>
    <cellStyle name="_●波板市場_【ｺｰﾅﾝ】返品明細_2009事業計画（資材）" xfId="762"/>
    <cellStyle name="_●波板市場_1007【大口用】コーナン波板導入提案価格一覧" xfId="512"/>
    <cellStyle name="_●波板市場_1007【大口用】コーナン波板導入提案価格一覧_【ｺｰﾅﾝ】返品明細" xfId="249"/>
    <cellStyle name="_●波板市場_1007【大口用】コーナン波板導入提案価格一覧_【ｺｰﾅﾝ】返品明細_2009事業計画（資材）" xfId="488"/>
    <cellStyle name="_●波板市場_1007【大口用】コーナン波板導入提案価格一覧_2009事業計画（資材）" xfId="764"/>
    <cellStyle name="_●波板市場_2009事業計画（資材）" xfId="765"/>
    <cellStyle name="_●波板市場_軽量ｶﾗｰ提案" xfId="458"/>
    <cellStyle name="_●波板市場_軽量ｶﾗｰ提案_【ｺｰﾅﾝ】返品明細" xfId="370"/>
    <cellStyle name="_●波板市場_軽量ｶﾗｰ提案_【ｺｰﾅﾝ】返品明細_2009事業計画（資材）" xfId="133"/>
    <cellStyle name="_●波板市場_軽量ｶﾗｰ提案_1007【大口用】コーナン波板導入提案価格一覧" xfId="297"/>
    <cellStyle name="_●波板市場_軽量ｶﾗｰ提案_1007【大口用】コーナン波板導入提案価格一覧_【ｺｰﾅﾝ】返品明細" xfId="766"/>
    <cellStyle name="_●波板市場_軽量ｶﾗｰ提案_1007【大口用】コーナン波板導入提案価格一覧_【ｺｰﾅﾝ】返品明細_2009事業計画（資材）" xfId="770"/>
    <cellStyle name="_●波板市場_軽量ｶﾗｰ提案_1007【大口用】コーナン波板導入提案価格一覧_2009事業計画（資材）" xfId="772"/>
    <cellStyle name="_●波板市場_軽量ｶﾗｰ提案_2009事業計画（資材）" xfId="775"/>
    <cellStyle name="_●波板市場_島忠" xfId="609"/>
    <cellStyle name="_●波板市場_島忠_【ｺｰﾅﾝ】返品明細" xfId="614"/>
    <cellStyle name="_●波板市場_島忠_【ｺｰﾅﾝ】返品明細_2009事業計画（資材）" xfId="617"/>
    <cellStyle name="_●波板市場_島忠_1007【大口用】コーナン波板導入提案価格一覧" xfId="777"/>
    <cellStyle name="_●波板市場_島忠_1007【大口用】コーナン波板導入提案価格一覧_【ｺｰﾅﾝ】返品明細" xfId="600"/>
    <cellStyle name="_●波板市場_島忠_1007【大口用】コーナン波板導入提案価格一覧_【ｺｰﾅﾝ】返品明細_2009事業計画（資材）" xfId="281"/>
    <cellStyle name="_●波板市場_島忠_1007【大口用】コーナン波板導入提案価格一覧_2009事業計画（資材）" xfId="779"/>
    <cellStyle name="_●波板市場_島忠_2009事業計画（資材）" xfId="621"/>
    <cellStyle name="_★19.AVﾎﾞｰﾄﾞ(OAV)" xfId="780"/>
    <cellStyle name="_★19.AVﾎﾞｰﾄﾞ(OAV)_（原本）幹部研修会発表用" xfId="418"/>
    <cellStyle name="_★19.AVﾎﾞｰﾄﾞ(OAV)_(正）TOFｼﾘｰｽﾞ商品詳細③" xfId="781"/>
    <cellStyle name="_★19.AVﾎﾞｰﾄﾞ(OAV)_【ｺｰﾅﾝ】軽量" xfId="262"/>
    <cellStyle name="_★19.AVﾎﾞｰﾄﾞ(OAV)_【ｺｰﾅﾝ】軽量_【ｺｰﾅﾝ】返品明細" xfId="376"/>
    <cellStyle name="_★19.AVﾎﾞｰﾄﾞ(OAV)_【ｺｰﾅﾝ】軽量_【ｺｰﾅﾝ】返品明細_2009事業計画（資材）" xfId="89"/>
    <cellStyle name="_★19.AVﾎﾞｰﾄﾞ(OAV)_【ｺｰﾅﾝ】軽量_1007【大口用】コーナン波板導入提案価格一覧" xfId="627"/>
    <cellStyle name="_★19.AVﾎﾞｰﾄﾞ(OAV)_【ｺｰﾅﾝ】軽量_1007【大口用】コーナン波板導入提案価格一覧_【ｺｰﾅﾝ】返品明細" xfId="782"/>
    <cellStyle name="_★19.AVﾎﾞｰﾄﾞ(OAV)_【ｺｰﾅﾝ】軽量_1007【大口用】コーナン波板導入提案価格一覧_【ｺｰﾅﾝ】返品明細_2009事業計画（資材）" xfId="783"/>
    <cellStyle name="_★19.AVﾎﾞｰﾄﾞ(OAV)_【ｺｰﾅﾝ】軽量_1007【大口用】コーナン波板導入提案価格一覧_2009事業計画（資材）" xfId="785"/>
    <cellStyle name="_★19.AVﾎﾞｰﾄﾞ(OAV)_【ｺｰﾅﾝ】軽量_2009事業計画（資材）" xfId="786"/>
    <cellStyle name="_★19.AVﾎﾞｰﾄﾞ(OAV)_【ｺｰﾅﾝ】返品明細" xfId="747"/>
    <cellStyle name="_★19.AVﾎﾞｰﾄﾞ(OAV)_【ｺｰﾅﾝ】返品明細_2009事業計画（資材）" xfId="787"/>
    <cellStyle name="_★19.AVﾎﾞｰﾄﾞ(OAV)_【最終】ｼﾞｮｲ波板提案資料" xfId="97"/>
    <cellStyle name="_★19.AVﾎﾞｰﾄﾞ(OAV)_【超重要】波板商談資料" xfId="788"/>
    <cellStyle name="_★19.AVﾎﾞｰﾄﾞ(OAV)_【超重要】波板商談資料_【ｺｰﾅﾝ】返品明細" xfId="791"/>
    <cellStyle name="_★19.AVﾎﾞｰﾄﾞ(OAV)_【超重要】波板商談資料_【ｺｰﾅﾝ】返品明細_2009事業計画（資材）" xfId="793"/>
    <cellStyle name="_★19.AVﾎﾞｰﾄﾞ(OAV)_【超重要】波板商談資料_【最終】ｼﾞｮｲ波板提案資料" xfId="436"/>
    <cellStyle name="_★19.AVﾎﾞｰﾄﾞ(OAV)_【超重要】波板商談資料_【副社長】コーナン価格" xfId="794"/>
    <cellStyle name="_★19.AVﾎﾞｰﾄﾞ(OAV)_【超重要】波板商談資料_【副社長】コーナン価格_【ｺｰﾅﾝ】返品明細" xfId="795"/>
    <cellStyle name="_★19.AVﾎﾞｰﾄﾞ(OAV)_【超重要】波板商談資料_【副社長】コーナン価格_【ｺｰﾅﾝ】返品明細_2009事業計画（資材）" xfId="796"/>
    <cellStyle name="_★19.AVﾎﾞｰﾄﾞ(OAV)_【超重要】波板商談資料_【副社長】コーナン価格_2009事業計画（資材）" xfId="799"/>
    <cellStyle name="_★19.AVﾎﾞｰﾄﾞ(OAV)_【超重要】波板商談資料_1007【大口用】コーナン波板導入提案価格一覧" xfId="800"/>
    <cellStyle name="_★19.AVﾎﾞｰﾄﾞ(OAV)_【超重要】波板商談資料_1007【大口用】コーナン波板導入提案価格一覧_【ｺｰﾅﾝ】返品明細" xfId="802"/>
    <cellStyle name="_★19.AVﾎﾞｰﾄﾞ(OAV)_【超重要】波板商談資料_1007【大口用】コーナン波板導入提案価格一覧_【ｺｰﾅﾝ】返品明細_2009事業計画（資材）" xfId="375"/>
    <cellStyle name="_★19.AVﾎﾞｰﾄﾞ(OAV)_【超重要】波板商談資料_1007【大口用】コーナン波板導入提案価格一覧_2009事業計画（資材）" xfId="806"/>
    <cellStyle name="_★19.AVﾎﾞｰﾄﾞ(OAV)_【超重要】波板商談資料_2009事業計画（資材）" xfId="810"/>
    <cellStyle name="_★19.AVﾎﾞｰﾄﾞ(OAV)_【超重要】波板商談資料_軽量ｶﾗｰ提案" xfId="815"/>
    <cellStyle name="_★19.AVﾎﾞｰﾄﾞ(OAV)_【超重要】波板商談資料_軽量ｶﾗｰ提案_【ｺｰﾅﾝ】返品明細" xfId="816"/>
    <cellStyle name="_★19.AVﾎﾞｰﾄﾞ(OAV)_【超重要】波板商談資料_軽量ｶﾗｰ提案_【ｺｰﾅﾝ】返品明細_2009事業計画（資材）" xfId="817"/>
    <cellStyle name="_★19.AVﾎﾞｰﾄﾞ(OAV)_【超重要】波板商談資料_軽量ｶﾗｰ提案_1007【大口用】コーナン波板導入提案価格一覧" xfId="256"/>
    <cellStyle name="_★19.AVﾎﾞｰﾄﾞ(OAV)_【超重要】波板商談資料_軽量ｶﾗｰ提案_1007【大口用】コーナン波板導入提案価格一覧_【ｺｰﾅﾝ】返品明細" xfId="820"/>
    <cellStyle name="_★19.AVﾎﾞｰﾄﾞ(OAV)_【超重要】波板商談資料_軽量ｶﾗｰ提案_1007【大口用】コーナン波板導入提案価格一覧_【ｺｰﾅﾝ】返品明細_2009事業計画（資材）" xfId="822"/>
    <cellStyle name="_★19.AVﾎﾞｰﾄﾞ(OAV)_【超重要】波板商談資料_軽量ｶﾗｰ提案_1007【大口用】コーナン波板導入提案価格一覧_2009事業計画（資材）" xfId="518"/>
    <cellStyle name="_★19.AVﾎﾞｰﾄﾞ(OAV)_【超重要】波板商談資料_軽量ｶﾗｰ提案_2009事業計画（資材）" xfId="823"/>
    <cellStyle name="_★19.AVﾎﾞｰﾄﾞ(OAV)_【超重要】波板商談資料_島忠" xfId="824"/>
    <cellStyle name="_★19.AVﾎﾞｰﾄﾞ(OAV)_【超重要】波板商談資料_島忠_【ｺｰﾅﾝ】返品明細" xfId="826"/>
    <cellStyle name="_★19.AVﾎﾞｰﾄﾞ(OAV)_【超重要】波板商談資料_島忠_【ｺｰﾅﾝ】返品明細_2009事業計画（資材）" xfId="829"/>
    <cellStyle name="_★19.AVﾎﾞｰﾄﾞ(OAV)_【超重要】波板商談資料_島忠_1007【大口用】コーナン波板導入提案価格一覧" xfId="519"/>
    <cellStyle name="_★19.AVﾎﾞｰﾄﾞ(OAV)_【超重要】波板商談資料_島忠_1007【大口用】コーナン波板導入提案価格一覧_【ｺｰﾅﾝ】返品明細" xfId="830"/>
    <cellStyle name="_★19.AVﾎﾞｰﾄﾞ(OAV)_【超重要】波板商談資料_島忠_1007【大口用】コーナン波板導入提案価格一覧_【ｺｰﾅﾝ】返品明細_2009事業計画（資材）" xfId="832"/>
    <cellStyle name="_★19.AVﾎﾞｰﾄﾞ(OAV)_【超重要】波板商談資料_島忠_1007【大口用】コーナン波板導入提案価格一覧_2009事業計画（資材）" xfId="833"/>
    <cellStyle name="_★19.AVﾎﾞｰﾄﾞ(OAV)_【超重要】波板商談資料_島忠_2009事業計画（資材）" xfId="834"/>
    <cellStyle name="_★19.AVﾎﾞｰﾄﾞ(OAV)_【副社長】コーナン価格" xfId="835"/>
    <cellStyle name="_★19.AVﾎﾞｰﾄﾞ(OAV)_【副社長】コーナン価格_【ｺｰﾅﾝ】返品明細" xfId="837"/>
    <cellStyle name="_★19.AVﾎﾞｰﾄﾞ(OAV)_【副社長】コーナン価格_【ｺｰﾅﾝ】返品明細_2009事業計画（資材）" xfId="839"/>
    <cellStyle name="_★19.AVﾎﾞｰﾄﾞ(OAV)_【副社長】コーナン価格_2009事業計画（資材）" xfId="842"/>
    <cellStyle name="_★19.AVﾎﾞｰﾄﾞ(OAV)_■月別付加額グラフ" xfId="845"/>
    <cellStyle name="_★19.AVﾎﾞｰﾄﾞ(OAV)_■月別付加額グラフ_●全体企画会議資料（事業部全体）" xfId="846"/>
    <cellStyle name="_★19.AVﾎﾞｰﾄﾞ(OAV)_●全体企画会議資料（事業部全体）" xfId="847"/>
    <cellStyle name="_★19.AVﾎﾞｰﾄﾞ(OAV)_０７値上価格表 (2)" xfId="848"/>
    <cellStyle name="_★19.AVﾎﾞｰﾄﾞ(OAV)_０７値上価格表 (2)_■月別付加額グラフ" xfId="851"/>
    <cellStyle name="_★19.AVﾎﾞｰﾄﾞ(OAV)_０７値上価格表 (2)_■月別付加額グラフ_●全体企画会議資料（事業部全体）" xfId="853"/>
    <cellStyle name="_★19.AVﾎﾞｰﾄﾞ(OAV)_０７値上価格表 (2)_●全体企画会議資料（事業部全体）" xfId="854"/>
    <cellStyle name="_★19.AVﾎﾞｰﾄﾞ(OAV)_1007【大口用】コーナン波板導入提案価格一覧" xfId="858"/>
    <cellStyle name="_★19.AVﾎﾞｰﾄﾞ(OAV)_1007【大口用】コーナン波板導入提案価格一覧_【ｺｰﾅﾝ】返品明細" xfId="859"/>
    <cellStyle name="_★19.AVﾎﾞｰﾄﾞ(OAV)_1007【大口用】コーナン波板導入提案価格一覧_【ｺｰﾅﾝ】返品明細_2009事業計画（資材）" xfId="860"/>
    <cellStyle name="_★19.AVﾎﾞｰﾄﾞ(OAV)_1007【大口用】コーナン波板導入提案価格一覧_2009事業計画（資材）" xfId="862"/>
    <cellStyle name="_★19.AVﾎﾞｰﾄﾞ(OAV)_2007年下期重点新商品ペット" xfId="863"/>
    <cellStyle name="_★19.AVﾎﾞｰﾄﾞ(OAV)_2007年下期重点新商品ペット_■月別付加額グラフ" xfId="204"/>
    <cellStyle name="_★19.AVﾎﾞｰﾄﾞ(OAV)_2007年下期重点新商品ペット_■月別付加額グラフ_●全体企画会議資料（事業部全体）" xfId="865"/>
    <cellStyle name="_★19.AVﾎﾞｰﾄﾞ(OAV)_2007年下期重点新商品ペット_●全体企画会議資料（事業部全体）" xfId="801"/>
    <cellStyle name="_★19.AVﾎﾞｰﾄﾞ(OAV)_2007年下期重点新商品リスト" xfId="867"/>
    <cellStyle name="_★19.AVﾎﾞｰﾄﾞ(OAV)_2007年下期重点新商品リスト_■月別付加額グラフ" xfId="868"/>
    <cellStyle name="_★19.AVﾎﾞｰﾄﾞ(OAV)_2007年下期重点新商品リスト_■月別付加額グラフ_●全体企画会議資料（事業部全体）" xfId="870"/>
    <cellStyle name="_★19.AVﾎﾞｰﾄﾞ(OAV)_2007年下期重点新商品リスト_●全体企画会議資料（事業部全体）" xfId="872"/>
    <cellStyle name="_★19.AVﾎﾞｰﾄﾞ(OAV)_2007年下期重点新商品リストハード" xfId="873"/>
    <cellStyle name="_★19.AVﾎﾞｰﾄﾞ(OAV)_2007年下期重点新商品リストハード_■月別付加額グラフ" xfId="331"/>
    <cellStyle name="_★19.AVﾎﾞｰﾄﾞ(OAV)_2007年下期重点新商品リストハード_■月別付加額グラフ_●全体企画会議資料（事業部全体）" xfId="875"/>
    <cellStyle name="_★19.AVﾎﾞｰﾄﾞ(OAV)_2007年下期重点新商品リストハード_●全体企画会議資料（事業部全体）" xfId="876"/>
    <cellStyle name="_★19.AVﾎﾞｰﾄﾞ(OAV)_2009事業計画（資材）" xfId="878"/>
    <cellStyle name="_★19.AVﾎﾞｰﾄﾞ(OAV)_OAVｼﾘｰｽﾞ引出つき(ﾌﾞﾗｳﾝ)" xfId="879"/>
    <cellStyle name="_★19.AVﾎﾞｰﾄﾞ(OAV)_OAVｼﾘｰｽﾞ引出つき(ﾌﾞﾗｳﾝ)_(正）TOFｼﾘｰｽﾞ商品詳細③" xfId="880"/>
    <cellStyle name="_★19.AVﾎﾞｰﾄﾞ(OAV)_さよならﾌﾞﾗｳﾝ管TVﾗｯｸ企画書" xfId="47"/>
    <cellStyle name="_★19.AVﾎﾞｰﾄﾞ(OAV)_さよならﾌﾞﾗｳﾝ管TVﾗｯｸ企画書_(正）TOFｼﾘｰｽﾞ商品詳細③" xfId="882"/>
    <cellStyle name="_★19.AVﾎﾞｰﾄﾞ(OAV)_ホーム2007年下期重点新商品リスト" xfId="67"/>
    <cellStyle name="_★19.AVﾎﾞｰﾄﾞ(OAV)_ホーム2007年下期重点新商品リスト_■月別付加額グラフ" xfId="883"/>
    <cellStyle name="_★19.AVﾎﾞｰﾄﾞ(OAV)_ホーム2007年下期重点新商品リスト_■月別付加額グラフ_●全体企画会議資料（事業部全体）" xfId="884"/>
    <cellStyle name="_★19.AVﾎﾞｰﾄﾞ(OAV)_ホーム2007年下期重点新商品リスト_●全体企画会議資料（事業部全体）" xfId="888"/>
    <cellStyle name="_★19.AVﾎﾞｰﾄﾞ(OAV)_営業向けレター" xfId="893"/>
    <cellStyle name="_★19.AVﾎﾞｰﾄﾞ(OAV)_営業向けレター_■月別付加額グラフ" xfId="894"/>
    <cellStyle name="_★19.AVﾎﾞｰﾄﾞ(OAV)_営業向けレター_■月別付加額グラフ_●全体企画会議資料（事業部全体）" xfId="895"/>
    <cellStyle name="_★19.AVﾎﾞｰﾄﾞ(OAV)_営業向けレター_●全体企画会議資料（事業部全体）" xfId="897"/>
    <cellStyle name="_★19.AVﾎﾞｰﾄﾞ(OAV)_亀鶴依頼押入れ" xfId="898"/>
    <cellStyle name="_★19.AVﾎﾞｰﾄﾞ(OAV)_軽量ｶﾗｰ提案" xfId="899"/>
    <cellStyle name="_★19.AVﾎﾞｰﾄﾞ(OAV)_軽量ｶﾗｰ提案_【ｺｰﾅﾝ】返品明細" xfId="900"/>
    <cellStyle name="_★19.AVﾎﾞｰﾄﾞ(OAV)_軽量ｶﾗｰ提案_【ｺｰﾅﾝ】返品明細_2009事業計画（資材）" xfId="903"/>
    <cellStyle name="_★19.AVﾎﾞｰﾄﾞ(OAV)_軽量ｶﾗｰ提案_1007【大口用】コーナン波板導入提案価格一覧" xfId="904"/>
    <cellStyle name="_★19.AVﾎﾞｰﾄﾞ(OAV)_軽量ｶﾗｰ提案_1007【大口用】コーナン波板導入提案価格一覧_【ｺｰﾅﾝ】返品明細" xfId="906"/>
    <cellStyle name="_★19.AVﾎﾞｰﾄﾞ(OAV)_軽量ｶﾗｰ提案_1007【大口用】コーナン波板導入提案価格一覧_【ｺｰﾅﾝ】返品明細_2009事業計画（資材）" xfId="584"/>
    <cellStyle name="_★19.AVﾎﾞｰﾄﾞ(OAV)_軽量ｶﾗｰ提案_1007【大口用】コーナン波板導入提案価格一覧_2009事業計画（資材）" xfId="855"/>
    <cellStyle name="_★19.AVﾎﾞｰﾄﾞ(OAV)_軽量ｶﾗｰ提案_2009事業計画（資材）" xfId="907"/>
    <cellStyle name="_★19.AVﾎﾞｰﾄﾞ(OAV)_収納・2007年下期重点新商品リスト" xfId="908"/>
    <cellStyle name="_★19.AVﾎﾞｰﾄﾞ(OAV)_収納・2007年下期重点新商品リスト_■月別付加額グラフ" xfId="910"/>
    <cellStyle name="_★19.AVﾎﾞｰﾄﾞ(OAV)_収納・2007年下期重点新商品リスト_■月別付加額グラフ_●全体企画会議資料（事業部全体）" xfId="913"/>
    <cellStyle name="_★19.AVﾎﾞｰﾄﾞ(OAV)_収納・2007年下期重点新商品リスト_●全体企画会議資料（事業部全体）" xfId="916"/>
    <cellStyle name="_★19.AVﾎﾞｰﾄﾞ(OAV)_島忠" xfId="919"/>
    <cellStyle name="_★19.AVﾎﾞｰﾄﾞ(OAV)_島忠_【ｺｰﾅﾝ】返品明細" xfId="920"/>
    <cellStyle name="_★19.AVﾎﾞｰﾄﾞ(OAV)_島忠_【ｺｰﾅﾝ】返品明細_2009事業計画（資材）" xfId="921"/>
    <cellStyle name="_★19.AVﾎﾞｰﾄﾞ(OAV)_島忠_1007【大口用】コーナン波板導入提案価格一覧" xfId="923"/>
    <cellStyle name="_★19.AVﾎﾞｰﾄﾞ(OAV)_島忠_1007【大口用】コーナン波板導入提案価格一覧_【ｺｰﾅﾝ】返品明細" xfId="925"/>
    <cellStyle name="_★19.AVﾎﾞｰﾄﾞ(OAV)_島忠_1007【大口用】コーナン波板導入提案価格一覧_【ｺｰﾅﾝ】返品明細_2009事業計画（資材）" xfId="926"/>
    <cellStyle name="_★19.AVﾎﾞｰﾄﾞ(OAV)_島忠_1007【大口用】コーナン波板導入提案価格一覧_2009事業計画（資材）" xfId="4"/>
    <cellStyle name="_★19.AVﾎﾞｰﾄﾞ(OAV)_島忠_2009事業計画（資材）" xfId="380"/>
    <cellStyle name="_0124 【社外秘】新商品一覧表≪ＨＫ≫" xfId="927"/>
    <cellStyle name="_0307 SABCDランク価格表（ｼｭﾚｯﾀﾞｰ）" xfId="325"/>
    <cellStyle name="_0307 SABCDランク価格表（ｾｷｭﾘﾃｨ）" xfId="928"/>
    <cellStyle name="_0307 SABCDランク価格表（資材）" xfId="931"/>
    <cellStyle name="_04.NEW夏の彩り企画書" xfId="932"/>
    <cellStyle name="_04.NEW夏の彩り企画書_(仮)RGﾁｪｽﾄ商品詳細" xfId="934"/>
    <cellStyle name="_04.NEW夏の彩り企画書_（仮）新型RGｱﾌﾟﾛｰﾁﾚﾎﾟｰﾄ" xfId="935"/>
    <cellStyle name="_05.プラ鉢スポット企画のご提案" xfId="937"/>
    <cellStyle name="_05.プラ鉢スポット企画のご提案_06.各企画提案_作成中送信用" xfId="941"/>
    <cellStyle name="_05.プラ鉢スポット企画のご提案_08-0128-観葉植物売場立上促進企画" xfId="943"/>
    <cellStyle name="_06-11-15SABCD価格表" xfId="944"/>
    <cellStyle name="_06-11-15SABCD価格表_（原本）幹部研修会発表用" xfId="946"/>
    <cellStyle name="_06-11-15SABCD価格表_【商品詳細】火災報知器2009" xfId="948"/>
    <cellStyle name="_06-11-15SABCD価格表_【大山＆柳沢チェック後】ＳＡＢＣＤランク価格表0723提案アイテム" xfId="949"/>
    <cellStyle name="_06-11-15SABCD価格表_【保管】商品マスタ" xfId="952"/>
    <cellStyle name="_06-11-15SABCD価格表_【保管】商品マスタ_■月別付加額グラフ" xfId="953"/>
    <cellStyle name="_06-11-15SABCD価格表_【保管】商品マスタ_■月別付加額グラフ_●全体企画会議資料（事業部全体）" xfId="954"/>
    <cellStyle name="_06-11-15SABCD価格表_【保管】商品マスタ_●全体企画会議資料（事業部全体）" xfId="955"/>
    <cellStyle name="_06-11-15SABCD価格表_■ホーム0708" xfId="957"/>
    <cellStyle name="_06-11-15SABCD価格表_■ホーム0708_■月別付加額グラフ" xfId="960"/>
    <cellStyle name="_06-11-15SABCD価格表_■ホーム0708_■月別付加額グラフ_●全体企画会議資料（事業部全体）" xfId="961"/>
    <cellStyle name="_06-11-15SABCD価格表_■ホーム0708_●全体企画会議資料（事業部全体）" xfId="962"/>
    <cellStyle name="_06-11-15SABCD価格表_■ホーム0708_9月SABCDﾗﾝｸ" xfId="852"/>
    <cellStyle name="_06-11-15SABCD価格表_■ホーム0708_9月SABCDﾗﾝｸ_9月SABCDﾗﾝｸ" xfId="963"/>
    <cellStyle name="_06-11-15SABCD価格表_■月別付加額グラフ" xfId="966"/>
    <cellStyle name="_06-11-15SABCD価格表_■月別付加額グラフ_●全体企画会議資料（事業部全体）" xfId="967"/>
    <cellStyle name="_06-11-15SABCD価格表_●全体企画会議資料（事業部全体）" xfId="968"/>
    <cellStyle name="_06-11-15SABCD価格表_0126SABCD（試算済）" xfId="15"/>
    <cellStyle name="_06-11-15SABCD価格表_0126SABCD（試算済）_9月SABCDﾗﾝｸ" xfId="970"/>
    <cellStyle name="_06-11-15SABCD価格表_0126SABCD（試算済）_9月SABCDﾗﾝｸ_9月SABCDﾗﾝｸ" xfId="971"/>
    <cellStyle name="_06-11-15SABCD価格表_０７値上価格表 (2)" xfId="972"/>
    <cellStyle name="_06-11-15SABCD価格表_０７値上価格表 (2)_■月別付加額グラフ" xfId="43"/>
    <cellStyle name="_06-11-15SABCD価格表_０７値上価格表 (2)_■月別付加額グラフ_●全体企画会議資料（事業部全体）" xfId="973"/>
    <cellStyle name="_06-11-15SABCD価格表_０７値上価格表 (2)_●全体企画会議資料（事業部全体）" xfId="974"/>
    <cellStyle name="_06-11-15SABCD価格表_0809Wシュレッダー事業部" xfId="975"/>
    <cellStyle name="_06-11-15SABCD価格表_1018" xfId="976"/>
    <cellStyle name="_06-11-15SABCD価格表_1018_9月SABCDﾗﾝｸ" xfId="977"/>
    <cellStyle name="_06-11-15SABCD価格表_1018_9月SABCDﾗﾝｸ_9月SABCDﾗﾝｸ" xfId="978"/>
    <cellStyle name="_06-11-15SABCD価格表_1-チェック" xfId="980"/>
    <cellStyle name="_06-11-15SABCD価格表_⑤A納価違い" xfId="111"/>
    <cellStyle name="_06-11-15SABCD価格表_9月SABCDﾗﾝｸ" xfId="981"/>
    <cellStyle name="_06-11-15SABCD価格表_ＳＡＢＣＤランク価格表０７０３" xfId="982"/>
    <cellStyle name="_06-11-15SABCD価格表_ガーデン" xfId="984"/>
    <cellStyle name="_06-11-15SABCD価格表_ガーデン_■月別付加額グラフ" xfId="185"/>
    <cellStyle name="_06-11-15SABCD価格表_ガーデン_■月別付加額グラフ_●全体企画会議資料（事業部全体）" xfId="985"/>
    <cellStyle name="_06-11-15SABCD価格表_ガーデン_●全体企画会議資料（事業部全体）" xfId="988"/>
    <cellStyle name="_06-11-15SABCD価格表_ガーデン_０７値上価格表 (2)" xfId="308"/>
    <cellStyle name="_06-11-15SABCD価格表_ガーデン_０７値上価格表 (2)_■月別付加額グラフ" xfId="990"/>
    <cellStyle name="_06-11-15SABCD価格表_ガーデン_０７値上価格表 (2)_■月別付加額グラフ_●全体企画会議資料（事業部全体）" xfId="992"/>
    <cellStyle name="_06-11-15SABCD価格表_ガーデン_０７値上価格表 (2)_●全体企画会議資料（事業部全体）" xfId="994"/>
    <cellStyle name="_06-11-15SABCD価格表_ガーデン_営業向けレター" xfId="827"/>
    <cellStyle name="_06-11-15SABCD価格表_ガーデン_営業向けレター_■月別付加額グラフ" xfId="995"/>
    <cellStyle name="_06-11-15SABCD価格表_ガーデン_営業向けレター_■月別付加額グラフ_●全体企画会議資料（事業部全体）" xfId="524"/>
    <cellStyle name="_06-11-15SABCD価格表_ガーデン_営業向けレター_●全体企画会議資料（事業部全体）" xfId="996"/>
    <cellStyle name="_06-11-15SABCD価格表_ホーム" xfId="983"/>
    <cellStyle name="_06-11-15SABCD価格表_ホーム(再)" xfId="997"/>
    <cellStyle name="_06-11-15SABCD価格表_ホーム(再)_■月別付加額グラフ" xfId="998"/>
    <cellStyle name="_06-11-15SABCD価格表_ホーム(再)_■月別付加額グラフ_●全体企画会議資料（事業部全体）" xfId="999"/>
    <cellStyle name="_06-11-15SABCD価格表_ホーム(再)_●全体企画会議資料（事業部全体）" xfId="1000"/>
    <cellStyle name="_06-11-15SABCD価格表_ホーム(再)_9月SABCDﾗﾝｸ" xfId="1002"/>
    <cellStyle name="_06-11-15SABCD価格表_ホーム(再)_9月SABCDﾗﾝｸ_9月SABCDﾗﾝｸ" xfId="29"/>
    <cellStyle name="_06-11-15SABCD価格表_ホーム_■月別付加額グラフ" xfId="1003"/>
    <cellStyle name="_06-11-15SABCD価格表_ホーム_■月別付加額グラフ_●全体企画会議資料（事業部全体）" xfId="1004"/>
    <cellStyle name="_06-11-15SABCD価格表_ホーム_●全体企画会議資料（事業部全体）" xfId="1006"/>
    <cellStyle name="_06-11-15SABCD価格表_ホーム_9月SABCDﾗﾝｸ" xfId="1007"/>
    <cellStyle name="_06-11-15SABCD価格表_ホーム_9月SABCDﾗﾝｸ_9月SABCDﾗﾝｸ" xfId="1009"/>
    <cellStyle name="_06-11-15SABCD価格表_ﾎｰﾑ11月SABCDランク" xfId="1011"/>
    <cellStyle name="_06-11-15SABCD価格表_営業向けレター" xfId="1012"/>
    <cellStyle name="_06-11-15SABCD価格表_営業向けレター_■月別付加額グラフ" xfId="1013"/>
    <cellStyle name="_06-11-15SABCD価格表_営業向けレター_■月別付加額グラフ_●全体企画会議資料（事業部全体）" xfId="1015"/>
    <cellStyle name="_06-11-15SABCD価格表_営業向けレター_●全体企画会議資料（事業部全体）" xfId="1018"/>
    <cellStyle name="_06-11-15SABCD価格表_収納家具" xfId="1019"/>
    <cellStyle name="_06-11-15SABCD価格表_収納家具_■月別付加額グラフ" xfId="1020"/>
    <cellStyle name="_06-11-15SABCD価格表_収納家具_■月別付加額グラフ_●全体企画会議資料（事業部全体）" xfId="1022"/>
    <cellStyle name="_06-11-15SABCD価格表_収納家具_●全体企画会議資料（事業部全体）" xfId="1023"/>
    <cellStyle name="_06-11-15SABCD価格表_未配信）HE事業部SABCDﾗﾝｸ価格表" xfId="1025"/>
    <cellStyle name="_06最新キャラクター品揃え案 " xfId="1027"/>
    <cellStyle name="_06最新キャラクター品揃え案 _(仮)RGﾁｪｽﾄ商品詳細" xfId="1028"/>
    <cellStyle name="_06最新キャラクター品揃え案 _（仮）新型RGｱﾌﾟﾛｰﾁﾚﾎﾟｰﾄ" xfId="1029"/>
    <cellStyle name="_06最新キャラクター品揃え案 _（原本）幹部研修会発表用" xfId="1031"/>
    <cellStyle name="_06最新キャラクター品揃え案 _■新店御見積り（最終0607）" xfId="1032"/>
    <cellStyle name="_06最新キャラクター品揃え案 _■新店御見積り（最終0607）_ココカラグループとの取引に利用する帳票関係" xfId="1034"/>
    <cellStyle name="_06最新キャラクター品揃え案 _■新店御見積り（最終0607）_ココカラグループとの取引に利用する帳票関係_ココカラグループとの取引に利用する帳票関係" xfId="493"/>
    <cellStyle name="_06最新キャラクター品揃え案 _04.NEW夏の彩り企画書" xfId="1035"/>
    <cellStyle name="_06最新キャラクター品揃え案 _04.NEW夏の彩り企画書_(仮)RGﾁｪｽﾄ商品詳細" xfId="1036"/>
    <cellStyle name="_06最新キャラクター品揃え案 _04.NEW夏の彩り企画書_（仮）新型RGｱﾌﾟﾛｰﾁﾚﾎﾟｰﾄ" xfId="1038"/>
    <cellStyle name="_06最新キャラクター品揃え案 _Book1" xfId="1041"/>
    <cellStyle name="_06最新キャラクター品揃え案 _Book1_ぱる殿向御見積20110819" xfId="638"/>
    <cellStyle name="_06最新キャラクター品揃え案 _Book1_ミニストップ向御見積" xfId="1042"/>
    <cellStyle name="_06最新キャラクター品揃え案 _カラーキャンペーン_コンセプト案" xfId="1044"/>
    <cellStyle name="_06最新キャラクター品揃え案 _ココカラグループとの取引に利用する帳票関係" xfId="1046"/>
    <cellStyle name="_06最新キャラクター品揃え案 _ココカラグループとの取引に利用する帳票関係_ココカラグループとの取引に利用する帳票関係" xfId="1047"/>
    <cellStyle name="_06最新キャラクター品揃え案 _プレゼ価格決裁ﾌｫｰﾏｯﾄ" xfId="1048"/>
    <cellStyle name="_06最新キャラクター品揃え案 _三和新店御見積り（最終0607）" xfId="1051"/>
    <cellStyle name="_06最新キャラクター品揃え案 _三和新店御見積り（最終0607）_ココカラグループとの取引に利用する帳票関係" xfId="1052"/>
    <cellStyle name="_06最新キャラクター品揃え案 _三和新店御見積り（最終0607）_ココカラグループとの取引に利用する帳票関係_ココカラグループとの取引に利用する帳票関係" xfId="1053"/>
    <cellStyle name="_06最新キャラクター品揃え案 _新生活ｶﾗｰｺｰﾃﾞｨﾈｰﾄ提案企画書" xfId="721"/>
    <cellStyle name="_06最新キャラクター品揃え案 _新生活ｶﾗｰｺｰﾃﾞｨﾈｰﾄ提案企画書_(仮)RGﾁｪｽﾄ商品詳細" xfId="1055"/>
    <cellStyle name="_06最新キャラクター品揃え案 _新生活ｶﾗｰｺｰﾃﾞｨﾈｰﾄ提案企画書_（仮）新型RGｱﾌﾟﾛｰﾁﾚﾎﾟｰﾄ" xfId="1058"/>
    <cellStyle name="_06最新キャラクター品揃え案 _新生活ｶﾗｰｺｰﾃﾞｨﾈｰﾄ提案企画書_（原本）幹部研修会発表用" xfId="1059"/>
    <cellStyle name="_06最新キャラクター品揃え案 _新生活ｶﾗｰｺｰﾃﾞｨﾈｰﾄ提案企画書_04.NEW夏の彩り企画書" xfId="1060"/>
    <cellStyle name="_06最新キャラクター品揃え案 _新生活ｶﾗｰｺｰﾃﾞｨﾈｰﾄ提案企画書_04.NEW夏の彩り企画書_(仮)RGﾁｪｽﾄ商品詳細" xfId="1061"/>
    <cellStyle name="_06最新キャラクター品揃え案 _新生活ｶﾗｰｺｰﾃﾞｨﾈｰﾄ提案企画書_04.NEW夏の彩り企画書_（仮）新型RGｱﾌﾟﾛｰﾁﾚﾎﾟｰﾄ" xfId="1063"/>
    <cellStyle name="_06最新キャラクター品揃え案 _新生活ｶﾗｰｺｰﾃﾞｨﾈｰﾄ提案企画書_新生活ｶﾗｰｺｰﾃﾞｨﾈｰﾄ提案企画書NEW" xfId="1066"/>
    <cellStyle name="_06最新キャラクター品揃え案 _新生活ｶﾗｰｺｰﾃﾞｨﾈｰﾄ提案企画書_新生活ｶﾗｰｺｰﾃﾞｨﾈｰﾄ提案企画書NEW_(仮)RGﾁｪｽﾄ商品詳細" xfId="1067"/>
    <cellStyle name="_06最新キャラクター品揃え案 _新生活ｶﾗｰｺｰﾃﾞｨﾈｰﾄ提案企画書_新生活ｶﾗｰｺｰﾃﾞｨﾈｰﾄ提案企画書NEW_（仮）新型RGｱﾌﾟﾛｰﾁﾚﾎﾟｰﾄ" xfId="1069"/>
    <cellStyle name="_06最新キャラクター品揃え案 _新生活ｶﾗｰｺｰﾃﾞｨﾈｰﾄ提案企画書_新生活ｶﾗｰｺｰﾃﾞｨﾈｰﾄ提案企画書NEW_（原本）幹部研修会発表用" xfId="1070"/>
    <cellStyle name="_06最新キャラクター品揃え案 _新生活ｶﾗｰｺｰﾃﾞｨﾈｰﾄ提案企画書_新生活ｶﾗｰｺｰﾃﾞｨﾈｰﾄ提案企画書NEW_04.NEW夏の彩り企画書" xfId="1072"/>
    <cellStyle name="_06最新キャラクター品揃え案 _新生活ｶﾗｰｺｰﾃﾞｨﾈｰﾄ提案企画書_新生活ｶﾗｰｺｰﾃﾞｨﾈｰﾄ提案企画書NEW_04.NEW夏の彩り企画書_(仮)RGﾁｪｽﾄ商品詳細" xfId="1074"/>
    <cellStyle name="_06最新キャラクター品揃え案 _新生活ｶﾗｰｺｰﾃﾞｨﾈｰﾄ提案企画書_新生活ｶﾗｰｺｰﾃﾞｨﾈｰﾄ提案企画書NEW_04.NEW夏の彩り企画書_（仮）新型RGｱﾌﾟﾛｰﾁﾚﾎﾟｰﾄ" xfId="1075"/>
    <cellStyle name="_06最新キャラクター品揃え案 _新生活ｶﾗｰｺｰﾃﾞｨﾈｰﾄ提案企画書111" xfId="1076"/>
    <cellStyle name="_06最新キャラクター品揃え案 _新生活ｶﾗｰｺｰﾃﾞｨﾈｰﾄ提案企画書111_(仮)RGﾁｪｽﾄ商品詳細" xfId="1078"/>
    <cellStyle name="_06最新キャラクター品揃え案 _新生活ｶﾗｰｺｰﾃﾞｨﾈｰﾄ提案企画書111_（仮）新型RGｱﾌﾟﾛｰﾁﾚﾎﾟｰﾄ" xfId="1079"/>
    <cellStyle name="_06最新キャラクター品揃え案 _新生活ｶﾗｰｺｰﾃﾞｨﾈｰﾄ提案企画書111_（原本）幹部研修会発表用" xfId="1081"/>
    <cellStyle name="_06最新キャラクター品揃え案 _新生活ｶﾗｰｺｰﾃﾞｨﾈｰﾄ提案企画書111_04.NEW夏の彩り企画書" xfId="1084"/>
    <cellStyle name="_06最新キャラクター品揃え案 _新生活ｶﾗｰｺｰﾃﾞｨﾈｰﾄ提案企画書111_04.NEW夏の彩り企画書_(仮)RGﾁｪｽﾄ商品詳細" xfId="349"/>
    <cellStyle name="_06最新キャラクター品揃え案 _新生活ｶﾗｰｺｰﾃﾞｨﾈｰﾄ提案企画書111_04.NEW夏の彩り企画書_（仮）新型RGｱﾌﾟﾛｰﾁﾚﾎﾟｰﾄ" xfId="1086"/>
    <cellStyle name="_07-02-22ﾒﾀﾙﾒｯｼｭｶｰﾄ成功事例配信のお知らせ" xfId="509"/>
    <cellStyle name="_07-02-23ｼﾝﾌﾟﾙﾃﾞｽｸ成功事例配信のお知らせ" xfId="108"/>
    <cellStyle name="_０７０４家具" xfId="856"/>
    <cellStyle name="_０７０４家具_■月別付加額グラフ" xfId="1087"/>
    <cellStyle name="_０７０４家具_■月別付加額グラフ_●全体企画会議資料（事業部全体）" xfId="1088"/>
    <cellStyle name="_０７０４家具_●全体企画会議資料（事業部全体）" xfId="1089"/>
    <cellStyle name="_０７０４収納インテ" xfId="1092"/>
    <cellStyle name="_０７０４収納インテ_■月別付加額グラフ" xfId="1094"/>
    <cellStyle name="_０７０４収納インテ_■月別付加額グラフ_●全体企画会議資料（事業部全体）" xfId="1095"/>
    <cellStyle name="_０７０４収納インテ_●全体企画会議資料（事業部全体）" xfId="1096"/>
    <cellStyle name="_07-0516-【ｲﾙﾐ】2007年ｲﾙﾐﾈｰｼｮﾝﾗｲﾄﾗｲﾝﾅｯﾌﾟ変更について" xfId="1097"/>
    <cellStyle name="_07-0516-イルミセット品かんたん企画書" xfId="73"/>
    <cellStyle name="_07-0516-イルミ商品別かんたん企画書" xfId="1098"/>
    <cellStyle name="_07-0522-●2006→2007ｲﾙﾐ商品変更一覧" xfId="1099"/>
    <cellStyle name="_07-0522-イルミセット品かんたん企画書" xfId="1102"/>
    <cellStyle name="_07-0522-イルミ商品別かんたん企画書" xfId="1104"/>
    <cellStyle name="_0725 ＳＡＢＣＤランク価格表【ﾎｰﾑｲﾝﾃﾘｱ】" xfId="1107"/>
    <cellStyle name="_0725 ＳＡＢＣＤランク価格表【ﾎｰﾑｲﾝﾃﾘｱ】_05.プラ鉢スポット企画のご提案" xfId="697"/>
    <cellStyle name="_0725 ＳＡＢＣＤランク価格表【ﾎｰﾑｲﾝﾃﾘｱ】_05.プラ鉢スポット企画のご提案_06.各企画提案_作成中送信用" xfId="1109"/>
    <cellStyle name="_0725 ＳＡＢＣＤランク価格表【ﾎｰﾑｲﾝﾃﾘｱ】_05.プラ鉢スポット企画のご提案_08-0128-観葉植物売場立上促進企画" xfId="1112"/>
    <cellStyle name="_0725 ＳＡＢＣＤランク価格表【ﾎｰﾑｲﾝﾃﾘｱ】_タカギ分析（2007.10.25）" xfId="1115"/>
    <cellStyle name="_0725 ＳＡＢＣＤランク価格表【収納家具】" xfId="1118"/>
    <cellStyle name="_0725 ＳＡＢＣＤランク価格表【収納家具】_05.プラ鉢スポット企画のご提案" xfId="1121"/>
    <cellStyle name="_0725 ＳＡＢＣＤランク価格表【収納家具】_05.プラ鉢スポット企画のご提案_06.各企画提案_作成中送信用" xfId="1122"/>
    <cellStyle name="_0725 ＳＡＢＣＤランク価格表【収納家具】_05.プラ鉢スポット企画のご提案_08-0128-観葉植物売場立上促進企画" xfId="1123"/>
    <cellStyle name="_0725 ＳＡＢＣＤランク価格表【収納家具】_タカギ分析（2007.10.25）" xfId="1124"/>
    <cellStyle name="_０７値上価格表 (2)" xfId="1125"/>
    <cellStyle name="_０７値上価格表 (2)_■月別付加額グラフ" xfId="1126"/>
    <cellStyle name="_０７値上価格表 (2)_■月別付加額グラフ_●全体企画会議資料（事業部全体）" xfId="1128"/>
    <cellStyle name="_０７値上価格表 (2)_●全体企画会議資料（事業部全体）" xfId="1131"/>
    <cellStyle name="_080822★new新商品一覧" xfId="1132"/>
    <cellStyle name="_080822★new新商品一覧_【商品詳細】火災報知器2009" xfId="1133"/>
    <cellStyle name="_0809Wシュレッダー事業部" xfId="1134"/>
    <cellStyle name="_1007【大口用】コーナン波板導入提案価格一覧_【ｺｰﾅﾝ】返品明細" xfId="302"/>
    <cellStyle name="_1007【大口用】コーナン波板導入提案価格一覧_【ｺｰﾅﾝ】返品明細_2009事業計画（資材）" xfId="1135"/>
    <cellStyle name="_1007【大口用】コーナン波板導入提案価格一覧_2009事業計画（資材）" xfId="1136"/>
    <cellStyle name="_12.植物連動_ｸﾘｽﾏｽ企画" xfId="1137"/>
    <cellStyle name="_2006ｲﾙﾐ全アイテムﾗﾝｷﾝｸﾞ" xfId="1138"/>
    <cellStyle name="_2006年下期重点商品0705ﾏｰｹ修正入" xfId="1139"/>
    <cellStyle name="_2006年下期重点商品0705ﾏｰｹ修正入_■月別付加額グラフ" xfId="1141"/>
    <cellStyle name="_2006年下期重点商品0705ﾏｰｹ修正入_■月別付加額グラフ_●全体企画会議資料（事業部全体）" xfId="1143"/>
    <cellStyle name="_2006年下期重点商品0705ﾏｰｹ修正入_●全体企画会議資料（事業部全体）" xfId="151"/>
    <cellStyle name="_2006年下期重点商品0705ﾏｰｹ修正入2" xfId="1144"/>
    <cellStyle name="_2006年下期重点商品0705ﾏｰｹ修正入2_■月別付加額グラフ" xfId="1145"/>
    <cellStyle name="_2006年下期重点商品0705ﾏｰｹ修正入2_■月別付加額グラフ_●全体企画会議資料（事業部全体）" xfId="1146"/>
    <cellStyle name="_2006年下期重点商品0705ﾏｰｹ修正入2_●全体企画会議資料（事業部全体）" xfId="122"/>
    <cellStyle name="_200708_Aﾗﾝｸ付加入" xfId="1148"/>
    <cellStyle name="_200709_Aﾗﾝｸ付加入" xfId="1150"/>
    <cellStyle name="_200710_Aﾗﾝｸ付加入" xfId="1151"/>
    <cellStyle name="_2007年2月提案表０２０８" xfId="1153"/>
    <cellStyle name="_2007年下期重点新商品ペット" xfId="1154"/>
    <cellStyle name="_2007年下期重点新商品ペット_■月別付加額グラフ" xfId="1156"/>
    <cellStyle name="_2007年下期重点新商品ペット_■月別付加額グラフ_●全体企画会議資料（事業部全体）" xfId="1158"/>
    <cellStyle name="_2007年下期重点新商品ペット_●全体企画会議資料（事業部全体）" xfId="1160"/>
    <cellStyle name="_2007年下期重点新商品リスト" xfId="1161"/>
    <cellStyle name="_2007年下期重点新商品リスト_■月別付加額グラフ" xfId="1163"/>
    <cellStyle name="_2007年下期重点新商品リスト_■月別付加額グラフ_●全体企画会議資料（事業部全体）" xfId="1164"/>
    <cellStyle name="_2007年下期重点新商品リスト_●全体企画会議資料（事業部全体）" xfId="1167"/>
    <cellStyle name="_2007年下期重点新商品リストハード" xfId="1168"/>
    <cellStyle name="_2007年下期重点新商品リストハード_■月別付加額グラフ" xfId="1170"/>
    <cellStyle name="_2007年下期重点新商品リストハード_■月別付加額グラフ_●全体企画会議資料（事業部全体）" xfId="1173"/>
    <cellStyle name="_2007年下期重点新商品リストハード_●全体企画会議資料（事業部全体）" xfId="681"/>
    <cellStyle name="_2007年群別事業計画1228" xfId="1174"/>
    <cellStyle name="_2007年春夏ｳｪｱ廃番提案" xfId="1175"/>
    <cellStyle name="_2008_9月" xfId="1176"/>
    <cellStyle name="_2008除雪用品価格表_営業配信用0901" xfId="1177"/>
    <cellStyle name="_2009事業計画（資材）" xfId="1179"/>
    <cellStyle name="_③【商品詳細】土佐ひのきシリーズ（仮）" xfId="1180"/>
    <cellStyle name="_9月SABCDﾗﾝｸ" xfId="1181"/>
    <cellStyle name="_9月SABCDﾗﾝｸ_9月SABCDﾗﾝｸ" xfId="1152"/>
    <cellStyle name="_Book1" xfId="1182"/>
    <cellStyle name="_Book1_ぱる殿向御見積20110819" xfId="1184"/>
    <cellStyle name="_Book1_ミニストップ向御見積" xfId="1185"/>
    <cellStyle name="_CB3" xfId="1186"/>
    <cellStyle name="_new新商品一覧(案)" xfId="1190"/>
    <cellStyle name="_new新商品一覧(案)_植物価格表_00619" xfId="836"/>
    <cellStyle name="_new新商品一覧(案)_植物価格表_00619_07-06-08  ７月台帳" xfId="1192"/>
    <cellStyle name="_new新商品一覧(案)_植物価格表_0423" xfId="1193"/>
    <cellStyle name="_new新商品一覧(案)_植物価格表_0423_植物価格表_00619" xfId="1195"/>
    <cellStyle name="_new新商品一覧(案)_植物価格表_0423_植物価格表_00619_07-06-08  ７月台帳" xfId="1196"/>
    <cellStyle name="_PAﾗﾝｸ0607" xfId="1197"/>
    <cellStyle name="_PAﾗﾝｸ0607_05.プラ鉢スポット企画のご提案" xfId="1198"/>
    <cellStyle name="_PAﾗﾝｸ0607_05.プラ鉢スポット企画のご提案_06.各企画提案_作成中送信用" xfId="688"/>
    <cellStyle name="_PAﾗﾝｸ0607_05.プラ鉢スポット企画のご提案_08-0128-観葉植物売場立上促進企画" xfId="1199"/>
    <cellStyle name="_PAﾗﾝｸ0607_タカギ分析（2007.10.25）" xfId="1201"/>
    <cellStyle name="_PAﾗﾝｸ0704" xfId="1203"/>
    <cellStyle name="_PAﾗﾝｸ0704_■月別付加額グラフ" xfId="1204"/>
    <cellStyle name="_PAﾗﾝｸ0704_■月別付加額グラフ_●全体企画会議資料（事業部全体）" xfId="1205"/>
    <cellStyle name="_PAﾗﾝｸ0704_●全体企画会議資料（事業部全体）" xfId="1206"/>
    <cellStyle name="_PAﾗﾝｸ0705" xfId="1208"/>
    <cellStyle name="_PAﾗﾝｸ0705_【商品詳細】火災報知器2009" xfId="1210"/>
    <cellStyle name="_PAﾗﾝｸ0705_【大山＆柳沢チェック後】ＳＡＢＣＤランク価格表0723提案アイテム" xfId="1211"/>
    <cellStyle name="_PAﾗﾝｸ0705_【保管】商品マスタ" xfId="1212"/>
    <cellStyle name="_PAﾗﾝｸ0705_【保管】商品マスタ_■月別付加額グラフ" xfId="1213"/>
    <cellStyle name="_PAﾗﾝｸ0705_【保管】商品マスタ_■月別付加額グラフ_●全体企画会議資料（事業部全体）" xfId="1215"/>
    <cellStyle name="_PAﾗﾝｸ0705_【保管】商品マスタ_●全体企画会議資料（事業部全体）" xfId="1216"/>
    <cellStyle name="_PAﾗﾝｸ0705_■ホーム0708" xfId="1217"/>
    <cellStyle name="_PAﾗﾝｸ0705_■ホーム0708_■月別付加額グラフ" xfId="1219"/>
    <cellStyle name="_PAﾗﾝｸ0705_■ホーム0708_■月別付加額グラフ_●全体企画会議資料（事業部全体）" xfId="1221"/>
    <cellStyle name="_PAﾗﾝｸ0705_■ホーム0708_●全体企画会議資料（事業部全体）" xfId="1223"/>
    <cellStyle name="_PAﾗﾝｸ0705_■ホーム0708_9月SABCDﾗﾝｸ" xfId="1226"/>
    <cellStyle name="_PAﾗﾝｸ0705_■ホーム0708_9月SABCDﾗﾝｸ_9月SABCDﾗﾝｸ" xfId="602"/>
    <cellStyle name="_PAﾗﾝｸ0705_■月別付加額グラフ" xfId="1228"/>
    <cellStyle name="_PAﾗﾝｸ0705_■月別付加額グラフ_●全体企画会議資料（事業部全体）" xfId="1230"/>
    <cellStyle name="_PAﾗﾝｸ0705_●全体企画会議資料（事業部全体）" xfId="1231"/>
    <cellStyle name="_PAﾗﾝｸ0705_0126SABCD（試算済）" xfId="1232"/>
    <cellStyle name="_PAﾗﾝｸ0705_0126SABCD（試算済）_9月SABCDﾗﾝｸ" xfId="1234"/>
    <cellStyle name="_PAﾗﾝｸ0705_0126SABCD（試算済）_9月SABCDﾗﾝｸ_9月SABCDﾗﾝｸ" xfId="1237"/>
    <cellStyle name="_PAﾗﾝｸ0705_０７値上価格表 (2)" xfId="1240"/>
    <cellStyle name="_PAﾗﾝｸ0705_０７値上価格表 (2)_■月別付加額グラフ" xfId="1241"/>
    <cellStyle name="_PAﾗﾝｸ0705_０７値上価格表 (2)_■月別付加額グラフ_●全体企画会議資料（事業部全体）" xfId="1243"/>
    <cellStyle name="_PAﾗﾝｸ0705_０７値上価格表 (2)_●全体企画会議資料（事業部全体）" xfId="1244"/>
    <cellStyle name="_PAﾗﾝｸ0705_1018" xfId="1108"/>
    <cellStyle name="_PAﾗﾝｸ0705_1018_9月SABCDﾗﾝｸ" xfId="1245"/>
    <cellStyle name="_PAﾗﾝｸ0705_1018_9月SABCDﾗﾝｸ_9月SABCDﾗﾝｸ" xfId="1247"/>
    <cellStyle name="_PAﾗﾝｸ0705_1-チェック" xfId="1249"/>
    <cellStyle name="_PAﾗﾝｸ0705_⑤A納価違い" xfId="1250"/>
    <cellStyle name="_PAﾗﾝｸ0705_9月SABCDﾗﾝｸ" xfId="1252"/>
    <cellStyle name="_PAﾗﾝｸ0705_ガーデン" xfId="1254"/>
    <cellStyle name="_PAﾗﾝｸ0705_ガーデン_■月別付加額グラフ" xfId="1255"/>
    <cellStyle name="_PAﾗﾝｸ0705_ガーデン_■月別付加額グラフ_●全体企画会議資料（事業部全体）" xfId="1256"/>
    <cellStyle name="_PAﾗﾝｸ0705_ガーデン_●全体企画会議資料（事業部全体）" xfId="1258"/>
    <cellStyle name="_PAﾗﾝｸ0705_ガーデン_０７値上価格表 (2)" xfId="397"/>
    <cellStyle name="_PAﾗﾝｸ0705_ガーデン_０７値上価格表 (2)_■月別付加額グラフ" xfId="1260"/>
    <cellStyle name="_PAﾗﾝｸ0705_ガーデン_０７値上価格表 (2)_■月別付加額グラフ_●全体企画会議資料（事業部全体）" xfId="674"/>
    <cellStyle name="_PAﾗﾝｸ0705_ガーデン_０７値上価格表 (2)_●全体企画会議資料（事業部全体）" xfId="1261"/>
    <cellStyle name="_PAﾗﾝｸ0705_ガーデン_営業向けレター" xfId="1263"/>
    <cellStyle name="_PAﾗﾝｸ0705_ガーデン_営業向けレター_■月別付加額グラフ" xfId="1266"/>
    <cellStyle name="_PAﾗﾝｸ0705_ガーデン_営業向けレター_■月別付加額グラフ_●全体企画会議資料（事業部全体）" xfId="430"/>
    <cellStyle name="_PAﾗﾝｸ0705_ガーデン_営業向けレター_●全体企画会議資料（事業部全体）" xfId="1267"/>
    <cellStyle name="_PAﾗﾝｸ0705_ホーム" xfId="1269"/>
    <cellStyle name="_PAﾗﾝｸ0705_ホーム(再)" xfId="1271"/>
    <cellStyle name="_PAﾗﾝｸ0705_ホーム(再)_■月別付加額グラフ" xfId="1"/>
    <cellStyle name="_PAﾗﾝｸ0705_ホーム(再)_■月別付加額グラフ_●全体企画会議資料（事業部全体）" xfId="1272"/>
    <cellStyle name="_PAﾗﾝｸ0705_ホーム(再)_●全体企画会議資料（事業部全体）" xfId="1273"/>
    <cellStyle name="_PAﾗﾝｸ0705_ホーム(再)_9月SABCDﾗﾝｸ" xfId="1275"/>
    <cellStyle name="_PAﾗﾝｸ0705_ホーム(再)_9月SABCDﾗﾝｸ_9月SABCDﾗﾝｸ" xfId="1276"/>
    <cellStyle name="_PAﾗﾝｸ0705_ホーム_■月別付加額グラフ" xfId="1278"/>
    <cellStyle name="_PAﾗﾝｸ0705_ホーム_■月別付加額グラフ_●全体企画会議資料（事業部全体）" xfId="1280"/>
    <cellStyle name="_PAﾗﾝｸ0705_ホーム_●全体企画会議資料（事業部全体）" xfId="1282"/>
    <cellStyle name="_PAﾗﾝｸ0705_ホーム_9月SABCDﾗﾝｸ" xfId="1283"/>
    <cellStyle name="_PAﾗﾝｸ0705_ホーム_9月SABCDﾗﾝｸ_9月SABCDﾗﾝｸ" xfId="1285"/>
    <cellStyle name="_PAﾗﾝｸ0705_ﾎｰﾑ11月SABCDランク" xfId="1286"/>
    <cellStyle name="_PAﾗﾝｸ0705_営業向けレター" xfId="1288"/>
    <cellStyle name="_PAﾗﾝｸ0705_営業向けレター_■月別付加額グラフ" xfId="1290"/>
    <cellStyle name="_PAﾗﾝｸ0705_営業向けレター_■月別付加額グラフ_●全体企画会議資料（事業部全体）" xfId="1064"/>
    <cellStyle name="_PAﾗﾝｸ0705_営業向けレター_●全体企画会議資料（事業部全体）" xfId="1292"/>
    <cellStyle name="_PAﾗﾝｸ0705_未配信）HE事業部SABCDﾗﾝｸ価格表" xfId="1187"/>
    <cellStyle name="_SGﾁｪｽﾄｼﾘｰｽﾞ企画書" xfId="1293"/>
    <cellStyle name="_SGﾁｪｽﾄｼﾘｰｽﾞ企画書_（原本）幹部研修会発表用" xfId="1294"/>
    <cellStyle name="_ガーデン" xfId="1296"/>
    <cellStyle name="_カラーキャンペーン_コンセプト案" xfId="1297"/>
    <cellStyle name="_カンセキ西川田店" xfId="698"/>
    <cellStyle name="_カンセキ西川田店_■月別付加額グラフ" xfId="1300"/>
    <cellStyle name="_カンセキ西川田店_■月別付加額グラフ_●全体企画会議資料（事業部全体）" xfId="1301"/>
    <cellStyle name="_カンセキ西川田店_●全体企画会議資料（事業部全体）" xfId="1303"/>
    <cellStyle name="_カンセキ西川田店_2006年下期重点商品0705ﾏｰｹ修正入" xfId="1304"/>
    <cellStyle name="_カンセキ西川田店_2006年下期重点商品0705ﾏｰｹ修正入_■月別付加額グラフ" xfId="1305"/>
    <cellStyle name="_カンセキ西川田店_2006年下期重点商品0705ﾏｰｹ修正入_■月別付加額グラフ_●全体企画会議資料（事業部全体）" xfId="1307"/>
    <cellStyle name="_カンセキ西川田店_2006年下期重点商品0705ﾏｰｹ修正入_●全体企画会議資料（事業部全体）" xfId="1308"/>
    <cellStyle name="_カンセキ西川田店_2006年下期重点商品0705ﾏｰｹ修正入2" xfId="1309"/>
    <cellStyle name="_カンセキ西川田店_2006年下期重点商品0705ﾏｰｹ修正入2_■月別付加額グラフ" xfId="1310"/>
    <cellStyle name="_カンセキ西川田店_2006年下期重点商品0705ﾏｰｹ修正入2_■月別付加額グラフ_●全体企画会議資料（事業部全体）" xfId="1311"/>
    <cellStyle name="_カンセキ西川田店_2006年下期重点商品0705ﾏｰｹ修正入2_●全体企画会議資料（事業部全体）" xfId="1312"/>
    <cellStyle name="_カンセキ西川田店_発表用正06年5月分販促物効果測定表" xfId="1313"/>
    <cellStyle name="_カンセキ西川田店_発表用正06年5月分販促物効果測定表_■月別付加額グラフ" xfId="838"/>
    <cellStyle name="_カンセキ西川田店_発表用正06年5月分販促物効果測定表_■月別付加額グラフ_●全体企画会議資料（事業部全体）" xfId="1315"/>
    <cellStyle name="_カンセキ西川田店_発表用正06年5月分販促物効果測定表_●全体企画会議資料（事業部全体）" xfId="1316"/>
    <cellStyle name="_ｷｬﾗｸﾀｰ祭り企画書" xfId="11"/>
    <cellStyle name="_ｷｬﾗｸﾀｰ祭り企画書_(仮)RGﾁｪｽﾄ商品詳細" xfId="645"/>
    <cellStyle name="_ｷｬﾗｸﾀｰ祭り企画書_（仮）新型RGｱﾌﾟﾛｰﾁﾚﾎﾟｰﾄ" xfId="1317"/>
    <cellStyle name="_ｷｬﾗｸﾀｰ祭り企画書_（原本）幹部研修会発表用" xfId="1318"/>
    <cellStyle name="_ｷｬﾗｸﾀｰ祭り企画書_04.NEW夏の彩り企画書" xfId="1319"/>
    <cellStyle name="_ｷｬﾗｸﾀｰ祭り企画書_04.NEW夏の彩り企画書_(仮)RGﾁｪｽﾄ商品詳細" xfId="1321"/>
    <cellStyle name="_ｷｬﾗｸﾀｰ祭り企画書_04.NEW夏の彩り企画書_（仮）新型RGｱﾌﾟﾛｰﾁﾚﾎﾟｰﾄ" xfId="1323"/>
    <cellStyle name="_グラフ・ランキング31W" xfId="287"/>
    <cellStyle name="_ココカラグループとの取引に利用する帳票関係" xfId="1327"/>
    <cellStyle name="_ココカラグループとの取引に利用する帳票関係_ココカラグループとの取引に利用する帳票関係" xfId="1328"/>
    <cellStyle name="_コピー生産リードタイム一覧（総合）高橋様" xfId="1329"/>
    <cellStyle name="_コピー生産リードタイム一覧（総合）高橋様_■月別付加額グラフ" xfId="1331"/>
    <cellStyle name="_コピー生産リードタイム一覧（総合）高橋様_■月別付加額グラフ_●全体企画会議資料（事業部全体）" xfId="1332"/>
    <cellStyle name="_コピー生産リードタイム一覧（総合）高橋様_●全体企画会議資料（事業部全体）" xfId="1334"/>
    <cellStyle name="_ｼﾝﾌﾟﾙデスク成功事例" xfId="1037"/>
    <cellStyle name="_ステンレスペール見積" xfId="1335"/>
    <cellStyle name="_タカギ分析（2007.10.25）" xfId="1127"/>
    <cellStyle name="_ハード0725W" xfId="1336"/>
    <cellStyle name="_ハード0725W_（原本）幹部研修会発表用" xfId="1337"/>
    <cellStyle name="_ハード0725W_グラフ・ランキング31W" xfId="1338"/>
    <cellStyle name="_ハード0725W_高圧洗浄機AP0808" xfId="1342"/>
    <cellStyle name="_ハードオフィス" xfId="1344"/>
    <cellStyle name="_ハードオフィス_■月別付加額グラフ" xfId="1346"/>
    <cellStyle name="_ハードオフィス_■月別付加額グラフ_●全体企画会議資料（事業部全体）" xfId="1348"/>
    <cellStyle name="_ハードオフィス_●全体企画会議資料（事業部全体）" xfId="1349"/>
    <cellStyle name="_プラダン戦略シート" xfId="1350"/>
    <cellStyle name="_プラダン戦略シート_（原本）幹部研修会発表用" xfId="506"/>
    <cellStyle name="_ペット" xfId="1351"/>
    <cellStyle name="_ペット_■月別付加額グラフ" xfId="1352"/>
    <cellStyle name="_ペット_■月別付加額グラフ_●全体企画会議資料（事業部全体）" xfId="1298"/>
    <cellStyle name="_ペット_●全体企画会議資料（事業部全体）" xfId="1353"/>
    <cellStyle name="_ペット_ＳＡＢＣＤランク価格表０７０３" xfId="107"/>
    <cellStyle name="_ペットＡランク価格表0803" xfId="1355"/>
    <cellStyle name="_ﾍﾟｯﾄ試算依頼0601" xfId="1358"/>
    <cellStyle name="_ﾍﾟｯﾄ試算依頼0601_（原本）幹部研修会発表用" xfId="869"/>
    <cellStyle name="_ﾍﾟｯﾄ試算依頼0601_【商品詳細】火災報知器2009" xfId="1361"/>
    <cellStyle name="_ﾍﾟｯﾄ試算依頼0601_【大山＆柳沢チェック後】ＳＡＢＣＤランク価格表0723提案アイテム" xfId="1362"/>
    <cellStyle name="_ﾍﾟｯﾄ試算依頼0601_【保管】商品マスタ" xfId="1363"/>
    <cellStyle name="_ﾍﾟｯﾄ試算依頼0601_【保管】商品マスタ_■月別付加額グラフ" xfId="1364"/>
    <cellStyle name="_ﾍﾟｯﾄ試算依頼0601_【保管】商品マスタ_■月別付加額グラフ_●全体企画会議資料（事業部全体）" xfId="1365"/>
    <cellStyle name="_ﾍﾟｯﾄ試算依頼0601_【保管】商品マスタ_●全体企画会議資料（事業部全体）" xfId="1366"/>
    <cellStyle name="_ﾍﾟｯﾄ試算依頼0601_■ホーム0708" xfId="362"/>
    <cellStyle name="_ﾍﾟｯﾄ試算依頼0601_■ホーム0708_■月別付加額グラフ" xfId="1367"/>
    <cellStyle name="_ﾍﾟｯﾄ試算依頼0601_■ホーム0708_■月別付加額グラフ_●全体企画会議資料（事業部全体）" xfId="1368"/>
    <cellStyle name="_ﾍﾟｯﾄ試算依頼0601_■ホーム0708_●全体企画会議資料（事業部全体）" xfId="1369"/>
    <cellStyle name="_ﾍﾟｯﾄ試算依頼0601_■ホーム0708_9月SABCDﾗﾝｸ" xfId="510"/>
    <cellStyle name="_ﾍﾟｯﾄ試算依頼0601_■ホーム0708_9月SABCDﾗﾝｸ_9月SABCDﾗﾝｸ" xfId="1345"/>
    <cellStyle name="_ﾍﾟｯﾄ試算依頼0601_■月別付加額グラフ" xfId="1371"/>
    <cellStyle name="_ﾍﾟｯﾄ試算依頼0601_■月別付加額グラフ_●全体企画会議資料（事業部全体）" xfId="1375"/>
    <cellStyle name="_ﾍﾟｯﾄ試算依頼0601_●全体企画会議資料（事業部全体）" xfId="1378"/>
    <cellStyle name="_ﾍﾟｯﾄ試算依頼0601_★未配信★" xfId="1382"/>
    <cellStyle name="_ﾍﾟｯﾄ試算依頼0601_0126SABCD（試算済）" xfId="139"/>
    <cellStyle name="_ﾍﾟｯﾄ試算依頼0601_0126SABCD（試算済）_9月SABCDﾗﾝｸ" xfId="1383"/>
    <cellStyle name="_ﾍﾟｯﾄ試算依頼0601_0126SABCD（試算済）_9月SABCDﾗﾝｸ_9月SABCDﾗﾝｸ" xfId="1384"/>
    <cellStyle name="_ﾍﾟｯﾄ試算依頼0601_05.プラ鉢スポット企画のご提案" xfId="1385"/>
    <cellStyle name="_ﾍﾟｯﾄ試算依頼0601_05.プラ鉢スポット企画のご提案_06.各企画提案_作成中送信用" xfId="1386"/>
    <cellStyle name="_ﾍﾟｯﾄ試算依頼0601_05.プラ鉢スポット企画のご提案_08-0128-観葉植物売場立上促進企画" xfId="1330"/>
    <cellStyle name="_ﾍﾟｯﾄ試算依頼0601_０７値上価格表 (2)" xfId="211"/>
    <cellStyle name="_ﾍﾟｯﾄ試算依頼0601_０７値上価格表 (2)_■月別付加額グラフ" xfId="1389"/>
    <cellStyle name="_ﾍﾟｯﾄ試算依頼0601_０７値上価格表 (2)_■月別付加額グラフ_●全体企画会議資料（事業部全体）" xfId="234"/>
    <cellStyle name="_ﾍﾟｯﾄ試算依頼0601_０７値上価格表 (2)_●全体企画会議資料（事業部全体）" xfId="1390"/>
    <cellStyle name="_ﾍﾟｯﾄ試算依頼0601_0809Wシュレッダー事業部" xfId="1392"/>
    <cellStyle name="_ﾍﾟｯﾄ試算依頼0601_1018" xfId="1393"/>
    <cellStyle name="_ﾍﾟｯﾄ試算依頼0601_1018_9月SABCDﾗﾝｸ" xfId="1395"/>
    <cellStyle name="_ﾍﾟｯﾄ試算依頼0601_1018_9月SABCDﾗﾝｸ_9月SABCDﾗﾝｸ" xfId="116"/>
    <cellStyle name="_ﾍﾟｯﾄ試算依頼0601_1-チェック" xfId="594"/>
    <cellStyle name="_ﾍﾟｯﾄ試算依頼0601_⑤A納価違い" xfId="1398"/>
    <cellStyle name="_ﾍﾟｯﾄ試算依頼0601_9月SABCDﾗﾝｸ" xfId="1399"/>
    <cellStyle name="_ﾍﾟｯﾄ試算依頼0601_CB3" xfId="1400"/>
    <cellStyle name="_ﾍﾟｯﾄ試算依頼0601_ＳＡＢＣＤランク価格表０７０３" xfId="1402"/>
    <cellStyle name="_ﾍﾟｯﾄ試算依頼0601_ガーデン" xfId="1404"/>
    <cellStyle name="_ﾍﾟｯﾄ試算依頼0601_ガーデン_■月別付加額グラフ" xfId="1405"/>
    <cellStyle name="_ﾍﾟｯﾄ試算依頼0601_ガーデン_■月別付加額グラフ_●全体企画会議資料（事業部全体）" xfId="1406"/>
    <cellStyle name="_ﾍﾟｯﾄ試算依頼0601_ガーデン_●全体企画会議資料（事業部全体）" xfId="1408"/>
    <cellStyle name="_ﾍﾟｯﾄ試算依頼0601_ガーデン_０７値上価格表 (2)" xfId="1410"/>
    <cellStyle name="_ﾍﾟｯﾄ試算依頼0601_ガーデン_０７値上価格表 (2)_■月別付加額グラフ" xfId="1411"/>
    <cellStyle name="_ﾍﾟｯﾄ試算依頼0601_ガーデン_０７値上価格表 (2)_■月別付加額グラフ_●全体企画会議資料（事業部全体）" xfId="1413"/>
    <cellStyle name="_ﾍﾟｯﾄ試算依頼0601_ガーデン_０７値上価格表 (2)_●全体企画会議資料（事業部全体）" xfId="1414"/>
    <cellStyle name="_ﾍﾟｯﾄ試算依頼0601_ガーデン_営業向けレター" xfId="1416"/>
    <cellStyle name="_ﾍﾟｯﾄ試算依頼0601_ガーデン_営業向けレター_■月別付加額グラフ" xfId="1417"/>
    <cellStyle name="_ﾍﾟｯﾄ試算依頼0601_ガーデン_営業向けレター_■月別付加額グラフ_●全体企画会議資料（事業部全体）" xfId="1419"/>
    <cellStyle name="_ﾍﾟｯﾄ試算依頼0601_ガーデン_営業向けレター_●全体企画会議資料（事業部全体）" xfId="1421"/>
    <cellStyle name="_ﾍﾟｯﾄ試算依頼0601_タカギ分析（2007.10.25）" xfId="1423"/>
    <cellStyle name="_ﾍﾟｯﾄ試算依頼0601_ホーム" xfId="1424"/>
    <cellStyle name="_ﾍﾟｯﾄ試算依頼0601_ホーム(再)" xfId="1415"/>
    <cellStyle name="_ﾍﾟｯﾄ試算依頼0601_ホーム(再)_■月別付加額グラフ" xfId="610"/>
    <cellStyle name="_ﾍﾟｯﾄ試算依頼0601_ホーム(再)_■月別付加額グラフ_●全体企画会議資料（事業部全体）" xfId="328"/>
    <cellStyle name="_ﾍﾟｯﾄ試算依頼0601_ホーム(再)_●全体企画会議資料（事業部全体）" xfId="1426"/>
    <cellStyle name="_ﾍﾟｯﾄ試算依頼0601_ホーム(再)_9月SABCDﾗﾝｸ" xfId="1428"/>
    <cellStyle name="_ﾍﾟｯﾄ試算依頼0601_ホーム(再)_9月SABCDﾗﾝｸ_9月SABCDﾗﾝｸ" xfId="1430"/>
    <cellStyle name="_ﾍﾟｯﾄ試算依頼0601_ホーム_■月別付加額グラフ" xfId="1431"/>
    <cellStyle name="_ﾍﾟｯﾄ試算依頼0601_ホーム_■月別付加額グラフ_●全体企画会議資料（事業部全体）" xfId="1433"/>
    <cellStyle name="_ﾍﾟｯﾄ試算依頼0601_ホーム_●全体企画会議資料（事業部全体）" xfId="1434"/>
    <cellStyle name="_ﾍﾟｯﾄ試算依頼0601_ホーム_9月SABCDﾗﾝｸ" xfId="1438"/>
    <cellStyle name="_ﾍﾟｯﾄ試算依頼0601_ホーム_9月SABCDﾗﾝｸ_9月SABCDﾗﾝｸ" xfId="1440"/>
    <cellStyle name="_ﾍﾟｯﾄ試算依頼0601_ﾎｰﾑ11月SABCDランク" xfId="1442"/>
    <cellStyle name="_ﾍﾟｯﾄ試算依頼0601_ワンケアＱＡ" xfId="1445"/>
    <cellStyle name="_ﾍﾟｯﾄ試算依頼0601_営業向けレター" xfId="1446"/>
    <cellStyle name="_ﾍﾟｯﾄ試算依頼0601_営業向けレター_■月別付加額グラフ" xfId="1448"/>
    <cellStyle name="_ﾍﾟｯﾄ試算依頼0601_営業向けレター_■月別付加額グラフ_●全体企画会議資料（事業部全体）" xfId="1450"/>
    <cellStyle name="_ﾍﾟｯﾄ試算依頼0601_営業向けレター_●全体企画会議資料（事業部全体）" xfId="179"/>
    <cellStyle name="_ﾍﾟｯﾄ試算依頼0601_収納家具" xfId="1451"/>
    <cellStyle name="_ﾍﾟｯﾄ試算依頼0601_収納家具_■月別付加額グラフ" xfId="1454"/>
    <cellStyle name="_ﾍﾟｯﾄ試算依頼0601_収納家具_■月別付加額グラフ_●全体企画会議資料（事業部全体）" xfId="1457"/>
    <cellStyle name="_ﾍﾟｯﾄ試算依頼0601_収納家具_●全体企画会議資料（事業部全体）" xfId="1460"/>
    <cellStyle name="_ﾍﾟｯﾄ試算依頼0601_池Ｍ依頼_価格表" xfId="1463"/>
    <cellStyle name="_ﾍﾟｯﾄ試算依頼0601_池Ｍ依頼_価格表_■月別付加額グラフ" xfId="1464"/>
    <cellStyle name="_ﾍﾟｯﾄ試算依頼0601_池Ｍ依頼_価格表_■月別付加額グラフ_●全体企画会議資料（事業部全体）" xfId="1465"/>
    <cellStyle name="_ﾍﾟｯﾄ試算依頼0601_池Ｍ依頼_価格表_●全体企画会議資料（事業部全体）" xfId="1466"/>
    <cellStyle name="_ﾍﾟｯﾄ試算依頼0601_池Ｍ依頼_価格表_０７値上価格表 (2)" xfId="1469"/>
    <cellStyle name="_ﾍﾟｯﾄ試算依頼0601_池Ｍ依頼_価格表_０７値上価格表 (2)_■月別付加額グラフ" xfId="1471"/>
    <cellStyle name="_ﾍﾟｯﾄ試算依頼0601_池Ｍ依頼_価格表_０７値上価格表 (2)_■月別付加額グラフ_●全体企画会議資料（事業部全体）" xfId="1473"/>
    <cellStyle name="_ﾍﾟｯﾄ試算依頼0601_池Ｍ依頼_価格表_０７値上価格表 (2)_●全体企画会議資料（事業部全体）" xfId="1474"/>
    <cellStyle name="_ﾍﾟｯﾄ試算依頼0601_池Ｍ依頼_価格表_営業向けレター" xfId="1477"/>
    <cellStyle name="_ﾍﾟｯﾄ試算依頼0601_池Ｍ依頼_価格表_営業向けレター_■月別付加額グラフ" xfId="1478"/>
    <cellStyle name="_ﾍﾟｯﾄ試算依頼0601_池Ｍ依頼_価格表_営業向けレター_■月別付加額グラフ_●全体企画会議資料（事業部全体）" xfId="1479"/>
    <cellStyle name="_ﾍﾟｯﾄ試算依頼0601_池Ｍ依頼_価格表_営業向けレター_●全体企画会議資料（事業部全体）" xfId="1480"/>
    <cellStyle name="_ﾍﾟｯﾄ試算依頼0601_未配信）HE事業部SABCDﾗﾝｸ価格表" xfId="1481"/>
    <cellStyle name="_ペット事業部" xfId="1482"/>
    <cellStyle name="_ベビー・キッズ事業部" xfId="1484"/>
    <cellStyle name="_ホーム" xfId="1485"/>
    <cellStyle name="_ホーム_■月別付加額グラフ" xfId="1486"/>
    <cellStyle name="_ホーム_■月別付加額グラフ_●全体企画会議資料（事業部全体）" xfId="1487"/>
    <cellStyle name="_ホーム_●全体企画会議資料（事業部全体）" xfId="71"/>
    <cellStyle name="_ホーム2007年下期重点新商品リスト" xfId="1490"/>
    <cellStyle name="_ホーム2007年下期重点新商品リスト_■月別付加額グラフ" xfId="1492"/>
    <cellStyle name="_ホーム2007年下期重点新商品リスト_■月別付加額グラフ_●全体企画会議資料（事業部全体）" xfId="1493"/>
    <cellStyle name="_ホーム2007年下期重点新商品リスト_●全体企画会議資料（事業部全体）" xfId="1495"/>
    <cellStyle name="_ホーム事業部" xfId="1496"/>
    <cellStyle name="_ﾏﾏｽオフタイム" xfId="1497"/>
    <cellStyle name="_ﾏﾏｽオフタイム_【商品詳細】火災報知器2009" xfId="1257"/>
    <cellStyle name="_ﾏﾏｽオフタイム_ﾏﾏｽオフタイム" xfId="1499"/>
    <cellStyle name="_ﾏﾏｽオフタイム_ﾏﾏｽオフタイム_【商品詳細】火災報知器2009" xfId="1501"/>
    <cellStyle name="_ﾏﾏｽオフタイム_ﾏﾏｽオフタイム_【商品詳細】火災報知器2009_【商品詳細】火災報知器2009" xfId="1502"/>
    <cellStyle name="_ライトシェルフ成功事例 (1)" xfId="1030"/>
    <cellStyle name="_ランキング_部門" xfId="1504"/>
    <cellStyle name="_ランキング_部門_（原本）幹部研修会発表用" xfId="1506"/>
    <cellStyle name="_ランキング_部門_グラフ・ランキング31W" xfId="1507"/>
    <cellStyle name="_ランキング_部門_プラダン戦略シート" xfId="1508"/>
    <cellStyle name="_ランキング_部門_プラダン戦略シート_（原本）幹部研修会発表用" xfId="1509"/>
    <cellStyle name="_ランキング_部門_高圧洗浄機AP0808" xfId="1510"/>
    <cellStyle name="_ワンケアＱＡ" xfId="1512"/>
    <cellStyle name="_営業向けレター" xfId="1514"/>
    <cellStyle name="_営業向けレター_■月別付加額グラフ" xfId="1515"/>
    <cellStyle name="_営業向けレター_■月別付加額グラフ_●全体企画会議資料（事業部全体）" xfId="1516"/>
    <cellStyle name="_営業向けレター_●全体企画会議資料（事業部全体）" xfId="1401"/>
    <cellStyle name="_家具" xfId="1517"/>
    <cellStyle name="_家具_【商品詳細】火災報知器2009" xfId="1519"/>
    <cellStyle name="_家具_【大山＆柳沢チェック後】ＳＡＢＣＤランク価格表0723提案アイテム" xfId="1246"/>
    <cellStyle name="_家具_【保管】商品マスタ" xfId="1520"/>
    <cellStyle name="_家具_【保管】商品マスタ_■月別付加額グラフ" xfId="1056"/>
    <cellStyle name="_家具_【保管】商品マスタ_■月別付加額グラフ_●全体企画会議資料（事業部全体）" xfId="1521"/>
    <cellStyle name="_家具_【保管】商品マスタ_●全体企画会議資料（事業部全体）" xfId="1522"/>
    <cellStyle name="_家具_■ホーム0708" xfId="1523"/>
    <cellStyle name="_家具_■ホーム0708_■月別付加額グラフ" xfId="1077"/>
    <cellStyle name="_家具_■ホーム0708_■月別付加額グラフ_●全体企画会議資料（事業部全体）" xfId="1524"/>
    <cellStyle name="_家具_■ホーム0708_●全体企画会議資料（事業部全体）" xfId="1526"/>
    <cellStyle name="_家具_■ホーム0708_9月SABCDﾗﾝｸ" xfId="1527"/>
    <cellStyle name="_家具_■ホーム0708_9月SABCDﾗﾝｸ_9月SABCDﾗﾝｸ" xfId="718"/>
    <cellStyle name="_家具_■月別付加額グラフ" xfId="1529"/>
    <cellStyle name="_家具_■月別付加額グラフ_●全体企画会議資料（事業部全体）" xfId="1531"/>
    <cellStyle name="_家具_●全体企画会議資料（事業部全体）" xfId="1073"/>
    <cellStyle name="_家具_0126SABCD（試算済）" xfId="1533"/>
    <cellStyle name="_家具_0126SABCD（試算済）_9月SABCDﾗﾝｸ" xfId="1264"/>
    <cellStyle name="_家具_0126SABCD（試算済）_9月SABCDﾗﾝｸ_9月SABCDﾗﾝｸ" xfId="228"/>
    <cellStyle name="_家具_０７値上価格表 (2)" xfId="81"/>
    <cellStyle name="_家具_０７値上価格表 (2)_■月別付加額グラフ" xfId="1535"/>
    <cellStyle name="_家具_０７値上価格表 (2)_■月別付加額グラフ_●全体企画会議資料（事業部全体）" xfId="1536"/>
    <cellStyle name="_家具_０７値上価格表 (2)_●全体企画会議資料（事業部全体）" xfId="1537"/>
    <cellStyle name="_家具_1018" xfId="184"/>
    <cellStyle name="_家具_1018_9月SABCDﾗﾝｸ" xfId="843"/>
    <cellStyle name="_家具_1018_9月SABCDﾗﾝｸ_9月SABCDﾗﾝｸ" xfId="1538"/>
    <cellStyle name="_家具_1-チェック" xfId="1540"/>
    <cellStyle name="_家具_⑤A納価違い" xfId="1543"/>
    <cellStyle name="_家具_9月SABCDﾗﾝｸ" xfId="1546"/>
    <cellStyle name="_家具_ＳＡＢＣＤランク価格表０７０３" xfId="1548"/>
    <cellStyle name="_家具_ガーデン" xfId="1043"/>
    <cellStyle name="_家具_ガーデン_■月別付加額グラフ" xfId="1551"/>
    <cellStyle name="_家具_ガーデン_■月別付加額グラフ_●全体企画会議資料（事業部全体）" xfId="1553"/>
    <cellStyle name="_家具_ガーデン_●全体企画会議資料（事業部全体）" xfId="1555"/>
    <cellStyle name="_家具_ガーデン_０７値上価格表 (2)" xfId="1557"/>
    <cellStyle name="_家具_ガーデン_０７値上価格表 (2)_■月別付加額グラフ" xfId="1559"/>
    <cellStyle name="_家具_ガーデン_０７値上価格表 (2)_■月別付加額グラフ_●全体企画会議資料（事業部全体）" xfId="447"/>
    <cellStyle name="_家具_ガーデン_０７値上価格表 (2)_●全体企画会議資料（事業部全体）" xfId="1560"/>
    <cellStyle name="_家具_ガーデン_営業向けレター" xfId="464"/>
    <cellStyle name="_家具_ガーデン_営業向けレター_■月別付加額グラフ" xfId="1561"/>
    <cellStyle name="_家具_ガーデン_営業向けレター_■月別付加額グラフ_●全体企画会議資料（事業部全体）" xfId="568"/>
    <cellStyle name="_家具_ガーデン_営業向けレター_●全体企画会議資料（事業部全体）" xfId="1563"/>
    <cellStyle name="_家具_ホーム" xfId="1565"/>
    <cellStyle name="_家具_ホーム(再)" xfId="1566"/>
    <cellStyle name="_家具_ホーム(再)_■月別付加額グラフ" xfId="1569"/>
    <cellStyle name="_家具_ホーム(再)_■月別付加額グラフ_●全体企画会議資料（事業部全体）" xfId="958"/>
    <cellStyle name="_家具_ホーム(再)_●全体企画会議資料（事業部全体）" xfId="685"/>
    <cellStyle name="_家具_ホーム(再)_9月SABCDﾗﾝｸ" xfId="1572"/>
    <cellStyle name="_家具_ホーム(再)_9月SABCDﾗﾝｸ_9月SABCDﾗﾝｸ" xfId="405"/>
    <cellStyle name="_家具_ホーム_■月別付加額グラフ" xfId="1574"/>
    <cellStyle name="_家具_ホーム_■月別付加額グラフ_●全体企画会議資料（事業部全体）" xfId="1575"/>
    <cellStyle name="_家具_ホーム_●全体企画会議資料（事業部全体）" xfId="1578"/>
    <cellStyle name="_家具_ホーム_9月SABCDﾗﾝｸ" xfId="1580"/>
    <cellStyle name="_家具_ホーム_9月SABCDﾗﾝｸ_9月SABCDﾗﾝｸ" xfId="773"/>
    <cellStyle name="_家具_ﾎｰﾑ11月SABCDランク" xfId="1582"/>
    <cellStyle name="_家具_営業向けレター" xfId="31"/>
    <cellStyle name="_家具_営業向けレター_■月別付加額グラフ" xfId="1583"/>
    <cellStyle name="_家具_営業向けレター_■月別付加額グラフ_●全体企画会議資料（事業部全体）" xfId="1586"/>
    <cellStyle name="_家具_営業向けレター_●全体企画会議資料（事業部全体）" xfId="1589"/>
    <cellStyle name="_家具_未配信）HE事業部SABCDﾗﾝｸ価格表" xfId="1591"/>
    <cellStyle name="_観葉植物価格表（企画品）" xfId="1593"/>
    <cellStyle name="_観葉植物価格表（企画品）_05.プラ鉢スポット企画のご提案" xfId="1594"/>
    <cellStyle name="_観葉植物価格表（企画品）_05.プラ鉢スポット企画のご提案_06.各企画提案_作成中送信用" xfId="1595"/>
    <cellStyle name="_観葉植物価格表（企画品）_05.プラ鉢スポット企画のご提案_08-0128-観葉植物売場立上促進企画" xfId="1596"/>
    <cellStyle name="_観葉植物価格表（企画品）_タカギ分析（2007.10.25）" xfId="1597"/>
    <cellStyle name="_観葉植物価格表0516" xfId="1528"/>
    <cellStyle name="_観葉植物価格表0516_05.プラ鉢スポット企画のご提案" xfId="1598"/>
    <cellStyle name="_観葉植物価格表0516_05.プラ鉢スポット企画のご提案_06.各企画提案_作成中送信用" xfId="1599"/>
    <cellStyle name="_観葉植物価格表0516_05.プラ鉢スポット企画のご提案_08-0128-観葉植物売場立上促進企画" xfId="1601"/>
    <cellStyle name="_観葉植物価格表0516_タカギ分析（2007.10.25）" xfId="1602"/>
    <cellStyle name="_観葉植物情報0524 " xfId="1604"/>
    <cellStyle name="_観葉植物情報0524 _(仮）空気清浄機" xfId="1605"/>
    <cellStyle name="_観葉植物情報0524 _（仮）水槽かんたん企画書" xfId="1609"/>
    <cellStyle name="_観葉植物情報0524 _(正）TOFｼﾘｰｽﾞ商品詳細③" xfId="232"/>
    <cellStyle name="_観葉植物情報0524 _■月別付加額グラフ" xfId="1610"/>
    <cellStyle name="_観葉植物情報0524 _■月別付加額グラフ_●全体企画会議資料（事業部全体）" xfId="576"/>
    <cellStyle name="_観葉植物情報0524 _■新店御見積り（最終0607）" xfId="1105"/>
    <cellStyle name="_観葉植物情報0524 _■新店御見積り（最終0607）_ココカラグループとの取引に利用する帳票関係" xfId="1611"/>
    <cellStyle name="_観葉植物情報0524 _■新店御見積り（最終0607）_ココカラグループとの取引に利用する帳票関係_ココカラグループとの取引に利用する帳票関係" xfId="1612"/>
    <cellStyle name="_観葉植物情報0524 _■毎日情報■必達キャンペーンランキング" xfId="1268"/>
    <cellStyle name="_観葉植物情報0524 _●ペットシーツ旧品出荷停止のご連絡" xfId="1613"/>
    <cellStyle name="_観葉植物情報0524 _●全体企画会議資料（事業部全体）" xfId="1614"/>
    <cellStyle name="_観葉植物情報0524 _●毎日情報【廃番1114】" xfId="1295"/>
    <cellStyle name="_観葉植物情報0524 _●毎日情報【廃番第16弾070424】" xfId="1616"/>
    <cellStyle name="_観葉植物情報0524 _●毎日情報【廃番第26弾070724】" xfId="1617"/>
    <cellStyle name="_観葉植物情報0524 _●毎日情報【廃番第8弾070227】" xfId="1619"/>
    <cellStyle name="_観葉植物情報0524 _0424 ﾌｧﾌﾞﾘｯｸﾋﾟﾝﾅｯﾌﾟﾎﾞｰﾄﾞ(4sku）廃番のお知らせ" xfId="828"/>
    <cellStyle name="_観葉植物情報0524 _0424オールステンレス物干し出荷ガードの件" xfId="1620"/>
    <cellStyle name="_観葉植物情報0524 _0523 2007年秋冬ペット用品企画書配信のお知らせ" xfId="1622"/>
    <cellStyle name="_観葉植物情報0524 _06-10-02TVﾗｯｸ『TPOｼﾘｰｽﾞ』HC・GMS向け販売について" xfId="1623"/>
    <cellStyle name="_観葉植物情報0524 _06-10-02TVﾗｯｸ『TPOｼﾘｰｽﾞ』HC・GMS向け販売について_■月別付加額グラフ" xfId="1624"/>
    <cellStyle name="_観葉植物情報0524 _06-10-02TVﾗｯｸ『TPOｼﾘｰｽﾞ』HC・GMS向け販売について_■月別付加額グラフ_●全体企画会議資料（事業部全体）" xfId="1625"/>
    <cellStyle name="_観葉植物情報0524 _06-10-02TVﾗｯｸ『TPOｼﾘｰｽﾞ』HC・GMS向け販売について_●全体企画会議資料（事業部全体）" xfId="1626"/>
    <cellStyle name="_観葉植物情報0524 _06-11-07_ｽﾄﾛﾎﾞﾗｲﾄﾊﾟｯｹｰｼﾞ訂正のお願い" xfId="1627"/>
    <cellStyle name="_観葉植物情報0524 _06-11-08廃番品のお知らせ②" xfId="1628"/>
    <cellStyle name="_観葉植物情報0524 _06-1114-【重要緊急】ｲﾙﾐﾈｰｼｮﾝﾗｲﾄ一部アイテム回収のお知らせ" xfId="1159"/>
    <cellStyle name="_観葉植物情報0524 _06-11-14ｱｲﾘｽﾍﾞｯﾄﾞ用品廃番のお知らせ" xfId="1629"/>
    <cellStyle name="_観葉植物情報0524 _0620 ｽﾃﾝﾚｽﾎﾟｽﾄUT-200.300.400（3sku）廃番のお知らせ" xfId="1142"/>
    <cellStyle name="_観葉植物情報0524 _0620＿営業教育指導部" xfId="1630"/>
    <cellStyle name="_観葉植物情報0524 _0620ﾍﾟｯﾄ用あったかﾏｯﾄ企画書配信のお知らせ" xfId="1631"/>
    <cellStyle name="_観葉植物情報0524 _0627 ｼﾞｭﾆｱｼｰﾄﾃﾞﾗｯｸｽJS-40DX廃番のお知らせ" xfId="1633"/>
    <cellStyle name="_観葉植物情報0524 _0627 ﾊﾝｷﾝｸﾞﾌｫﾙﾀﾞｰFF-A45廃番のお知らせ" xfId="1634"/>
    <cellStyle name="_観葉植物情報0524 _0627＿営業教育指導部" xfId="1636"/>
    <cellStyle name="_観葉植物情報0524 _0627ｸﾘｽﾏｽ＆お正月ﾍﾟｯﾄｳｪｱ・ﾍﾞｯﾄﾞ大口受付の件" xfId="763"/>
    <cellStyle name="_観葉植物情報0524 _07-03-13押入整理棚値上げのお知らせ" xfId="1637"/>
    <cellStyle name="_観葉植物情報0524 _07-03-13押入整理棚値上げのお知らせ_■月別付加額グラフ" xfId="1638"/>
    <cellStyle name="_観葉植物情報0524 _07-03-13押入整理棚値上げのお知らせ_■月別付加額グラフ_●全体企画会議資料（事業部全体）" xfId="945"/>
    <cellStyle name="_観葉植物情報0524 _07-03-13押入整理棚値上げのお知らせ_●全体企画会議資料（事業部全体）" xfId="104"/>
    <cellStyle name="_観葉植物情報0524 _07-03-13押入整理棚値上げのお知らせ_０７値上価格表 (2)" xfId="1359"/>
    <cellStyle name="_観葉植物情報0524 _07-03-13押入整理棚値上げのお知らせ_０７値上価格表 (2)_■月別付加額グラフ" xfId="1372"/>
    <cellStyle name="_観葉植物情報0524 _07-03-13押入整理棚値上げのお知らせ_０７値上価格表 (2)_■月別付加額グラフ_●全体企画会議資料（事業部全体）" xfId="1376"/>
    <cellStyle name="_観葉植物情報0524 _07-03-13押入整理棚値上げのお知らせ_０７値上価格表 (2)_●全体企画会議資料（事業部全体）" xfId="1379"/>
    <cellStyle name="_観葉植物情報0524 _07-03-13押入整理棚値上げのお知らせ_営業向けレター" xfId="905"/>
    <cellStyle name="_観葉植物情報0524 _07-03-13押入整理棚値上げのお知らせ_営業向けレター_■月別付加額グラフ" xfId="1640"/>
    <cellStyle name="_観葉植物情報0524 _07-03-13押入整理棚値上げのお知らせ_営業向けレター_■月別付加額グラフ_●全体企画会議資料（事業部全体）" xfId="1643"/>
    <cellStyle name="_観葉植物情報0524 _07-03-13押入整理棚値上げのお知らせ_営業向けレター_●全体企画会議資料（事業部全体）" xfId="1644"/>
    <cellStyle name="_観葉植物情報0524 _07-05-00ﾜｲﾄﾞｽﾄｯｶｰ値上げのお知らせ" xfId="1645"/>
    <cellStyle name="_観葉植物情報0524 _07-05-00ﾜｲﾄﾞｽﾄｯｶｰ値上げのお知らせ_■月別付加額グラフ" xfId="1647"/>
    <cellStyle name="_観葉植物情報0524 _07-05-00ﾜｲﾄﾞｽﾄｯｶｰ値上げのお知らせ_■月別付加額グラフ_●全体企画会議資料（事業部全体）" xfId="1650"/>
    <cellStyle name="_観葉植物情報0524 _07-05-00ﾜｲﾄﾞｽﾄｯｶｰ値上げのお知らせ_●全体企画会議資料（事業部全体）" xfId="1653"/>
    <cellStyle name="_観葉植物情報0524 _07-05-00ﾜｲﾄﾞｽﾄｯｶｰ値上げのお知らせ_０７値上価格表 (2)" xfId="1655"/>
    <cellStyle name="_観葉植物情報0524 _07-05-00ﾜｲﾄﾞｽﾄｯｶｰ値上げのお知らせ_０７値上価格表 (2)_■月別付加額グラフ" xfId="1110"/>
    <cellStyle name="_観葉植物情報0524 _07-05-00ﾜｲﾄﾞｽﾄｯｶｰ値上げのお知らせ_０７値上価格表 (2)_■月別付加額グラフ_●全体企画会議資料（事業部全体）" xfId="1656"/>
    <cellStyle name="_観葉植物情報0524 _07-05-00ﾜｲﾄﾞｽﾄｯｶｰ値上げのお知らせ_０７値上価格表 (2)_●全体企画会議資料（事業部全体）" xfId="1657"/>
    <cellStyle name="_観葉植物情報0524 _07-05-00ﾜｲﾄﾞｽﾄｯｶｰ値上げのお知らせ_営業向けレター" xfId="1658"/>
    <cellStyle name="_観葉植物情報0524 _07-05-00ﾜｲﾄﾞｽﾄｯｶｰ値上げのお知らせ_営業向けレター_■月別付加額グラフ" xfId="1660"/>
    <cellStyle name="_観葉植物情報0524 _07-05-00ﾜｲﾄﾞｽﾄｯｶｰ値上げのお知らせ_営業向けレター_■月別付加額グラフ_●全体企画会議資料（事業部全体）" xfId="1661"/>
    <cellStyle name="_観葉植物情報0524 _07-05-00ﾜｲﾄﾞｽﾄｯｶｰ値上げのお知らせ_営業向けレター_●全体企画会議資料（事業部全体）" xfId="774"/>
    <cellStyle name="_観葉植物情報0524 _07-0516-【ｲﾙﾐ】2007年ｲﾙﾐﾈｰｼｮﾝﾗｲﾄﾗｲﾝﾅｯﾌﾟ変更について" xfId="1663"/>
    <cellStyle name="_観葉植物情報0524 _07-05-16ﾜｲﾄﾞｽﾄｯｶｰ値上げのお知らせ" xfId="1111"/>
    <cellStyle name="_観葉植物情報0524 _07-0522-●2006→2007ｲﾙﾐ商品変更一覧" xfId="1665"/>
    <cellStyle name="_観葉植物情報0524 _07-0522-イルミセット品かんたん企画書" xfId="1666"/>
    <cellStyle name="_観葉植物情報0524 _07-0522-イルミ商品別かんたん企画書" xfId="1668"/>
    <cellStyle name="_観葉植物情報0524 _07-0523-【重要】2007年ｲﾙﾐﾈｰｼｮﾝﾗｲﾄﾗｲﾝﾅｯﾌﾟ変更について" xfId="1670"/>
    <cellStyle name="_観葉植物情報0524 _07-05-23夏の商談会企画書配信のお知らせ" xfId="1671"/>
    <cellStyle name="_観葉植物情報0524 _07-06-20_ﾁｪｽﾄESのPOP違いの件について" xfId="936"/>
    <cellStyle name="_観葉植物情報0524 _07-0627-【廃番連絡】肥料4SKU廃番のご連絡" xfId="1672"/>
    <cellStyle name="_観葉植物情報0524 _07-06-28家具廃番商品のお知らせ" xfId="391"/>
    <cellStyle name="_観葉植物情報0524 _07-06-28家具廃番商品のお知らせ_重点商品実績表、ストカバ進捗表" xfId="1673"/>
    <cellStyle name="_観葉植物情報0524 _07-07-18家具廃番商品のお知らせ" xfId="1674"/>
    <cellStyle name="_観葉植物情報0524 _07-07-18家具廃番商品のお知らせ_重点商品実績表、ストカバ進捗表" xfId="1676"/>
    <cellStyle name="_観葉植物情報0524 _07-07-19家具廃番商品のお知らせ" xfId="1678"/>
    <cellStyle name="_観葉植物情報0524 _07-07-19家具廃番商品のお知らせ_重点商品実績表、ストカバ進捗表" xfId="1679"/>
    <cellStyle name="_観葉植物情報0524 _07-07-24廃番商品のお知らせ" xfId="1681"/>
    <cellStyle name="_観葉植物情報0524 _07-08-22塗装家具ｼﾘｰｽﾞ弟3段商品詳細配信のお知らせ" xfId="1683"/>
    <cellStyle name="_観葉植物情報0524 _07‐1106‐【ｷｬﾝﾍﾟｰﾝ】（再）ﾌﾙｶﾊﾞｰHRｽﾘﾑ年末手袋付ｷｬﾝﾍﾟｰﾝのお知らせ" xfId="1685"/>
    <cellStyle name="_観葉植物情報0524 _0724ﾄﾚｰﾆﾝｸﾞﾍﾟﾝﾀﾞﾝﾄ企画書再配信連絡" xfId="1686"/>
    <cellStyle name="_観葉植物情報0524 _0724秋冬ペコレハンガーについて" xfId="840"/>
    <cellStyle name="_観葉植物情報0524 _0724卓上シュレッダー発売停止のおしらせ" xfId="1688"/>
    <cellStyle name="_観葉植物情報0524 _０７値上価格表 (2)" xfId="1689"/>
    <cellStyle name="_観葉植物情報0524 _０７値上価格表 (2)_■月別付加額グラフ" xfId="1692"/>
    <cellStyle name="_観葉植物情報0524 _０７値上価格表 (2)_■月別付加額グラフ_●全体企画会議資料（事業部全体）" xfId="1693"/>
    <cellStyle name="_観葉植物情報0524 _０７値上価格表 (2)_●全体企画会議資料（事業部全体）" xfId="1694"/>
    <cellStyle name="_観葉植物情報0524 _2007年初売り" xfId="1695"/>
    <cellStyle name="_観葉植物情報0524 _②07-05-00ﾜｲﾄﾞｽﾄｯｶｰ値上げのお知らせ" xfId="194"/>
    <cellStyle name="_観葉植物情報0524 _②07-05-00ﾜｲﾄﾞｽﾄｯｶｰ値上げのお知らせ_■月別付加額グラフ" xfId="1696"/>
    <cellStyle name="_観葉植物情報0524 _②07-05-00ﾜｲﾄﾞｽﾄｯｶｰ値上げのお知らせ_■月別付加額グラフ_●全体企画会議資料（事業部全体）" xfId="1697"/>
    <cellStyle name="_観葉植物情報0524 _②07-05-00ﾜｲﾄﾞｽﾄｯｶｰ値上げのお知らせ_●全体企画会議資料（事業部全体）" xfId="1373"/>
    <cellStyle name="_観葉植物情報0524 _②07-05-00ﾜｲﾄﾞｽﾄｯｶｰ値上げのお知らせ_０７値上価格表 (2)" xfId="1699"/>
    <cellStyle name="_観葉植物情報0524 _②07-05-00ﾜｲﾄﾞｽﾄｯｶｰ値上げのお知らせ_０７値上価格表 (2)_■月別付加額グラフ" xfId="1082"/>
    <cellStyle name="_観葉植物情報0524 _②07-05-00ﾜｲﾄﾞｽﾄｯｶｰ値上げのお知らせ_０７値上価格表 (2)_■月別付加額グラフ_●全体企画会議資料（事業部全体）" xfId="1701"/>
    <cellStyle name="_観葉植物情報0524 _②07-05-00ﾜｲﾄﾞｽﾄｯｶｰ値上げのお知らせ_０７値上価格表 (2)_●全体企画会議資料（事業部全体）" xfId="1702"/>
    <cellStyle name="_観葉植物情報0524 _②07-05-00ﾜｲﾄﾞｽﾄｯｶｰ値上げのお知らせ_営業向けレター" xfId="1703"/>
    <cellStyle name="_観葉植物情報0524 _②07-05-00ﾜｲﾄﾞｽﾄｯｶｰ値上げのお知らせ_営業向けレター_■月別付加額グラフ" xfId="1704"/>
    <cellStyle name="_観葉植物情報0524 _②07-05-00ﾜｲﾄﾞｽﾄｯｶｰ値上げのお知らせ_営業向けレター_■月別付加額グラフ_●全体企画会議資料（事業部全体）" xfId="1705"/>
    <cellStyle name="_観葉植物情報0524 _②07-05-00ﾜｲﾄﾞｽﾄｯｶｰ値上げのお知らせ_営業向けレター_●全体企画会議資料（事業部全体）" xfId="1706"/>
    <cellStyle name="_観葉植物情報0524 _Book1" xfId="1707"/>
    <cellStyle name="_観葉植物情報0524 _Book1_ぱる殿向御見積20110819" xfId="322"/>
    <cellStyle name="_観葉植物情報0524 _Book1_ミニストップ向御見積" xfId="1708"/>
    <cellStyle name="_観葉植物情報0524 _アクオスキャンペーン" xfId="1709"/>
    <cellStyle name="_観葉植物情報0524 _あったカイロ　初売り企画　HI" xfId="1712"/>
    <cellStyle name="_観葉植物情報0524 _あったカイロ初売り企画" xfId="1714"/>
    <cellStyle name="_観葉植物情報0524 _カイロ商品詳細7.11更新" xfId="1715"/>
    <cellStyle name="_観葉植物情報0524 _ココカラグループとの取引に利用する帳票関係" xfId="1717"/>
    <cellStyle name="_観葉植物情報0524 _ココカラグループとの取引に利用する帳票関係_ココカラグループとの取引に利用する帳票関係" xfId="1720"/>
    <cellStyle name="_観葉植物情報0524 _プレゼ価格決裁ﾌｫｰﾏｯﾄ" xfId="1722"/>
    <cellStyle name="_観葉植物情報0524 _ﾏｰｹﾃｨﾝｸﾞ部情報　ｶｲﾛ　価格対応の制約条件の連絡" xfId="1723"/>
    <cellStyle name="_観葉植物情報0524 _マーケティング部情報　加湿器　商談資料" xfId="1724"/>
    <cellStyle name="_観葉植物情報0524 _マーケティング部情報　物干し２次値上げ後価格表" xfId="1725"/>
    <cellStyle name="_観葉植物情報0524 _マーケティング部情報　物干し値上げ" xfId="1727"/>
    <cellStyle name="_観葉植物情報0524 _ﾏｰｹﾃｨﾝｸﾞ部情報（収納・家具用）ﾌｫｰﾏｯﾄ" xfId="1728"/>
    <cellStyle name="_観葉植物情報0524 _ﾏｰｹ情報1113" xfId="1730"/>
    <cellStyle name="_観葉植物情報0524 _ﾜｲﾄﾞｽﾄｯｶｰ値上SIM1" xfId="1731"/>
    <cellStyle name="_観葉植物情報0524 _ﾜｲﾄﾞｽﾄｯｶｰ値上SIM1_■月別付加額グラフ" xfId="803"/>
    <cellStyle name="_観葉植物情報0524 _ﾜｲﾄﾞｽﾄｯｶｰ値上SIM1_■月別付加額グラフ_●全体企画会議資料（事業部全体）" xfId="1171"/>
    <cellStyle name="_観葉植物情報0524 _ﾜｲﾄﾞｽﾄｯｶｰ値上SIM1_●全体企画会議資料（事業部全体）" xfId="1732"/>
    <cellStyle name="_観葉植物情報0524 _ﾜｲﾄﾞｽﾄｯｶｰ値上SIM1_０７値上価格表 (2)" xfId="1733"/>
    <cellStyle name="_観葉植物情報0524 _ﾜｲﾄﾞｽﾄｯｶｰ値上SIM1_０７値上価格表 (2)_■月別付加額グラフ" xfId="1735"/>
    <cellStyle name="_観葉植物情報0524 _ﾜｲﾄﾞｽﾄｯｶｰ値上SIM1_０７値上価格表 (2)_■月別付加額グラフ_●全体企画会議資料（事業部全体）" xfId="1737"/>
    <cellStyle name="_観葉植物情報0524 _ﾜｲﾄﾞｽﾄｯｶｰ値上SIM1_０７値上価格表 (2)_●全体企画会議資料（事業部全体）" xfId="1738"/>
    <cellStyle name="_観葉植物情報0524 _ﾜｲﾄﾞｽﾄｯｶｰ値上SIM1_営業向けレター" xfId="1739"/>
    <cellStyle name="_観葉植物情報0524 _ﾜｲﾄﾞｽﾄｯｶｰ値上SIM1_営業向けレター_■月別付加額グラフ" xfId="396"/>
    <cellStyle name="_観葉植物情報0524 _ﾜｲﾄﾞｽﾄｯｶｰ値上SIM1_営業向けレター_■月別付加額グラフ_●全体企画会議資料（事業部全体）" xfId="1262"/>
    <cellStyle name="_観葉植物情報0524 _ﾜｲﾄﾞｽﾄｯｶｰ値上SIM1_営業向けレター_●全体企画会議資料（事業部全体）" xfId="132"/>
    <cellStyle name="_観葉植物情報0524 _営業教育指導部0523" xfId="1740"/>
    <cellStyle name="_観葉植物情報0524 _営業教育指導部0822" xfId="1741"/>
    <cellStyle name="_観葉植物情報0524 _営業向けレター" xfId="1742"/>
    <cellStyle name="_観葉植物情報0524 _営業向けレター_■月別付加額グラフ" xfId="1745"/>
    <cellStyle name="_観葉植物情報0524 _営業向けレター_■月別付加額グラフ_●全体企画会議資料（事業部全体）" xfId="1746"/>
    <cellStyle name="_観葉植物情報0524 _営業向けレター_●全体企画会議資料（事業部全体）" xfId="667"/>
    <cellStyle name="_観葉植物情報0524 _押入整理棚価格変更について" xfId="1748"/>
    <cellStyle name="_観葉植物情報0524 _押入整理棚価格変更について_■月別付加額グラフ" xfId="1750"/>
    <cellStyle name="_観葉植物情報0524 _押入整理棚価格変更について_■月別付加額グラフ_●全体企画会議資料（事業部全体）" xfId="1751"/>
    <cellStyle name="_観葉植物情報0524 _押入整理棚価格変更について_●全体企画会議資料（事業部全体）" xfId="1752"/>
    <cellStyle name="_観葉植物情報0524 _押入整理棚価格変更について_０７値上価格表 (2)" xfId="1753"/>
    <cellStyle name="_観葉植物情報0524 _押入整理棚価格変更について_０７値上価格表 (2)_■月別付加額グラフ" xfId="1754"/>
    <cellStyle name="_観葉植物情報0524 _押入整理棚価格変更について_０７値上価格表 (2)_■月別付加額グラフ_●全体企画会議資料（事業部全体）" xfId="1756"/>
    <cellStyle name="_観葉植物情報0524 _押入整理棚価格変更について_０７値上価格表 (2)_●全体企画会議資料（事業部全体）" xfId="1758"/>
    <cellStyle name="_観葉植物情報0524 _押入整理棚価格変更について_営業向けレター" xfId="425"/>
    <cellStyle name="_観葉植物情報0524 _押入整理棚価格変更について_営業向けレター_■月別付加額グラフ" xfId="283"/>
    <cellStyle name="_観葉植物情報0524 _押入整理棚価格変更について_営業向けレター_■月別付加額グラフ_●全体企画会議資料（事業部全体）" xfId="1759"/>
    <cellStyle name="_観葉植物情報0524 _押入整理棚価格変更について_営業向けレター_●全体企画会議資料（事業部全体）" xfId="1761"/>
    <cellStyle name="_観葉植物情報0524 _下期重点実績表ストカバ" xfId="1762"/>
    <cellStyle name="_観葉植物情報0524 _簡易棚割用画像データ配信の件" xfId="1764"/>
    <cellStyle name="_観葉植物情報0524 _三和新店御見積り（最終0607）" xfId="1488"/>
    <cellStyle name="_観葉植物情報0524 _三和新店御見積り（最終0607）_ココカラグループとの取引に利用する帳票関係" xfId="1339"/>
    <cellStyle name="_観葉植物情報0524 _三和新店御見積り（最終0607）_ココカラグループとの取引に利用する帳票関係_ココカラグループとの取引に利用する帳票関係" xfId="1767"/>
    <cellStyle name="_観葉植物情報0524 _手直しPOP資材依頼書" xfId="224"/>
    <cellStyle name="_観葉植物情報0524 _重点実績・ストカバ" xfId="1768"/>
    <cellStyle name="_観葉植物情報0524 _水槽別売品（脱窒ﾍﾟﾚｯﾄ・ﾊﾞｸﾃﾘｱ）の件" xfId="1769"/>
    <cellStyle name="_観葉植物情報0524 _水槽用ﾊﾞｸﾃﾘｱの取り寄せ方法について" xfId="1770"/>
    <cellStyle name="_観葉植物情報0524 _生産企画部情報1106" xfId="881"/>
    <cellStyle name="_観葉植物情報0524 _必達ｷｬﾝﾍﾟｰﾝ" xfId="1289"/>
    <cellStyle name="_観葉植物情報0524 _必達キャンペーン案内文" xfId="1772"/>
    <cellStyle name="_観葉植物情報0524 _表紙" xfId="1774"/>
    <cellStyle name="_観葉植物情報0524 _表紙_■月別付加額グラフ" xfId="1777"/>
    <cellStyle name="_観葉植物情報0524 _表紙_■月別付加額グラフ_●全体企画会議資料（事業部全体）" xfId="1778"/>
    <cellStyle name="_観葉植物情報0524 _表紙_●全体企画会議資料（事業部全体）" xfId="1780"/>
    <cellStyle name="_観葉植物情報0524 _毎日情報　ＰＣ製品得意先別実績表　配信の件" xfId="1783"/>
    <cellStyle name="_観葉植物情報0524 _毎日情報　ＰＣ製品得意先別実績表　配信の件_■月別付加額グラフ" xfId="1784"/>
    <cellStyle name="_観葉植物情報0524 _毎日情報　ＰＣ製品得意先別実績表　配信の件_■月別付加額グラフ_●全体企画会議資料（事業部全体）" xfId="1785"/>
    <cellStyle name="_観葉植物情報0524 _毎日情報　ＰＣ製品得意先別実績表　配信の件_●全体企画会議資料（事業部全体）" xfId="1788"/>
    <cellStyle name="_観葉植物情報0524 _毎日情報（プロモーション）" xfId="1789"/>
    <cellStyle name="_観葉植物情報0524 _毎日情報0621" xfId="956"/>
    <cellStyle name="_観葉植物情報0524 _毎日情報0621_■月別付加額グラフ" xfId="1790"/>
    <cellStyle name="_観葉植物情報0524 _毎日情報0621_■月別付加額グラフ_●全体企画会議資料（事業部全体）" xfId="1791"/>
    <cellStyle name="_観葉植物情報0524 _毎日情報0621_●全体企画会議資料（事業部全体）" xfId="25"/>
    <cellStyle name="_観葉発注台帳" xfId="200"/>
    <cellStyle name="_観葉発注台帳_■月別付加額グラフ" xfId="901"/>
    <cellStyle name="_観葉発注台帳_■月別付加額グラフ_●全体企画会議資料（事業部全体）" xfId="1549"/>
    <cellStyle name="_観葉発注台帳_●全体企画会議資料（事業部全体）" xfId="1794"/>
    <cellStyle name="_観葉発注台帳_商品台帳4月分" xfId="1796"/>
    <cellStyle name="_観葉発注台帳_訂正企画書" xfId="1797"/>
    <cellStyle name="_観葉発注台帳_訂正企画書_商品台帳（11月～2月出荷商品）" xfId="1798"/>
    <cellStyle name="_観葉発注台帳_訂正企画書_商品台帳（11月～2月出荷商品）_商品台帳4月分" xfId="1799"/>
    <cellStyle name="_観葉発注台帳_訂正企画書_商品台帳4月分" xfId="1800"/>
    <cellStyle name="_観葉発注台帳0603" xfId="1648"/>
    <cellStyle name="_観葉発注台帳0603_■月別付加額グラフ" xfId="1801"/>
    <cellStyle name="_観葉発注台帳0603_■月別付加額グラフ_●全体企画会議資料（事業部全体）" xfId="596"/>
    <cellStyle name="_観葉発注台帳0603_●全体企画会議資料（事業部全体）" xfId="1651"/>
    <cellStyle name="_観葉発注台帳0603_商品台帳4月分" xfId="986"/>
    <cellStyle name="_観葉発注台帳0603_訂正企画書" xfId="65"/>
    <cellStyle name="_観葉発注台帳0603_訂正企画書_商品台帳（11月～2月出荷商品）" xfId="1803"/>
    <cellStyle name="_観葉発注台帳0603_訂正企画書_商品台帳（11月～2月出荷商品）_商品台帳4月分" xfId="1804"/>
    <cellStyle name="_観葉発注台帳0603_訂正企画書_商品台帳4月分" xfId="1805"/>
    <cellStyle name="_空気清浄機拡販ﾃﾞｰ結果0228" xfId="1806"/>
    <cellStyle name="_空気清浄機拡販ﾃﾞｰ結果0228_■月別付加額グラフ" xfId="679"/>
    <cellStyle name="_空気清浄機拡販ﾃﾞｰ結果0228_■月別付加額グラフ_●全体企画会議資料（事業部全体）" xfId="1809"/>
    <cellStyle name="_空気清浄機拡販ﾃﾞｰ結果0228_●全体企画会議資料（事業部全体）" xfId="1811"/>
    <cellStyle name="_空気清浄機拡販ﾃﾞｰ結果0228_2006年下期重点商品0705ﾏｰｹ修正入" xfId="1443"/>
    <cellStyle name="_空気清浄機拡販ﾃﾞｰ結果0228_2006年下期重点商品0705ﾏｰｹ修正入_■月別付加額グラフ" xfId="1812"/>
    <cellStyle name="_空気清浄機拡販ﾃﾞｰ結果0228_2006年下期重点商品0705ﾏｰｹ修正入_■月別付加額グラフ_●全体企画会議資料（事業部全体）" xfId="46"/>
    <cellStyle name="_空気清浄機拡販ﾃﾞｰ結果0228_2006年下期重点商品0705ﾏｰｹ修正入_●全体企画会議資料（事業部全体）" xfId="1813"/>
    <cellStyle name="_空気清浄機拡販ﾃﾞｰ結果0228_2006年下期重点商品0705ﾏｰｹ修正入2" xfId="1815"/>
    <cellStyle name="_空気清浄機拡販ﾃﾞｰ結果0228_2006年下期重点商品0705ﾏｰｹ修正入2_■月別付加額グラフ" xfId="1817"/>
    <cellStyle name="_空気清浄機拡販ﾃﾞｰ結果0228_2006年下期重点商品0705ﾏｰｹ修正入2_■月別付加額グラフ_●全体企画会議資料（事業部全体）" xfId="1818"/>
    <cellStyle name="_空気清浄機拡販ﾃﾞｰ結果0228_2006年下期重点商品0705ﾏｰｹ修正入2_●全体企画会議資料（事業部全体）" xfId="1680"/>
    <cellStyle name="_空気清浄機拡販ﾃﾞｰ結果0228_発表用正06年5月分販促物効果測定表" xfId="1820"/>
    <cellStyle name="_空気清浄機拡販ﾃﾞｰ結果0228_発表用正06年5月分販促物効果測定表_■月別付加額グラフ" xfId="1821"/>
    <cellStyle name="_空気清浄機拡販ﾃﾞｰ結果0228_発表用正06年5月分販促物効果測定表_■月別付加額グラフ_●全体企画会議資料（事業部全体）" xfId="84"/>
    <cellStyle name="_空気清浄機拡販ﾃﾞｰ結果0228_発表用正06年5月分販促物効果測定表_●全体企画会議資料（事業部全体）" xfId="1229"/>
    <cellStyle name="_軽量ｶﾗｰ提案" xfId="1822"/>
    <cellStyle name="_軽量ｶﾗｰ提案_【ｺｰﾅﾝ】返品明細" xfId="1467"/>
    <cellStyle name="_軽量ｶﾗｰ提案_【ｺｰﾅﾝ】返品明細_2009事業計画（資材）" xfId="1824"/>
    <cellStyle name="_軽量ｶﾗｰ提案_1007【大口用】コーナン波板導入提案価格一覧" xfId="1825"/>
    <cellStyle name="_軽量ｶﾗｰ提案_1007【大口用】コーナン波板導入提案価格一覧_【ｺｰﾅﾝ】返品明細" xfId="789"/>
    <cellStyle name="_軽量ｶﾗｰ提案_1007【大口用】コーナン波板導入提案価格一覧_【ｺｰﾅﾝ】返品明細_2009事業計画（資材）" xfId="811"/>
    <cellStyle name="_軽量ｶﾗｰ提案_1007【大口用】コーナン波板導入提案価格一覧_2009事業計画（資材）" xfId="1827"/>
    <cellStyle name="_軽量ｶﾗｰ提案_2009事業計画（資材）" xfId="1829"/>
    <cellStyle name="_月別ｷｬﾝﾍﾟｰﾝ" xfId="1830"/>
    <cellStyle name="_高圧洗浄機AP0808" xfId="1832"/>
    <cellStyle name="_彩り企画書" xfId="1833"/>
    <cellStyle name="_彩り企画書_(仮)RGﾁｪｽﾄ商品詳細" xfId="522"/>
    <cellStyle name="_彩り企画書_（仮）新型RGｱﾌﾟﾛｰﾁﾚﾎﾟｰﾄ" xfId="1835"/>
    <cellStyle name="_彩り企画書_（原本）幹部研修会発表用" xfId="1838"/>
    <cellStyle name="_彩り企画書_04.NEW夏の彩り企画書" xfId="1839"/>
    <cellStyle name="_彩り企画書_04.NEW夏の彩り企画書_(仮)RGﾁｪｽﾄ商品詳細" xfId="1840"/>
    <cellStyle name="_彩り企画書_04.NEW夏の彩り企画書_（仮）新型RGｱﾌﾟﾛｰﾁﾚﾎﾟｰﾄ" xfId="1842"/>
    <cellStyle name="_在庫状況0627" xfId="1843"/>
    <cellStyle name="_三和新店御見積り（最終0607）" xfId="1846"/>
    <cellStyle name="_三和新店御見積り（最終0607）_ココカラグループとの取引に利用する帳票関係" xfId="694"/>
    <cellStyle name="_三和新店御見積り（最終0607）_ココカラグループとの取引に利用する帳票関係_ココカラグループとの取引に利用する帳票関係" xfId="1518"/>
    <cellStyle name="_収納・2007年下期重点新商品リスト" xfId="1849"/>
    <cellStyle name="_収納・2007年下期重点新商品リスト_■月別付加額グラフ" xfId="1850"/>
    <cellStyle name="_収納・2007年下期重点新商品リスト_■月別付加額グラフ_●全体企画会議資料（事業部全体）" xfId="1853"/>
    <cellStyle name="_収納・2007年下期重点新商品リスト_●全体企画会議資料（事業部全体）" xfId="1854"/>
    <cellStyle name="_収納インテ" xfId="1855"/>
    <cellStyle name="_収納インテ_【商品詳細】火災報知器2009" xfId="442"/>
    <cellStyle name="_収納インテ_【大山＆柳沢チェック後】ＳＡＢＣＤランク価格表0723提案アイテム" xfId="1857"/>
    <cellStyle name="_収納インテ_【保管】商品マスタ" xfId="1584"/>
    <cellStyle name="_収納インテ_【保管】商品マスタ_■月別付加額グラフ" xfId="1858"/>
    <cellStyle name="_収納インテ_【保管】商品マスタ_■月別付加額グラフ_●全体企画会議資料（事業部全体）" xfId="1861"/>
    <cellStyle name="_収納インテ_【保管】商品マスタ_●全体企画会議資料（事業部全体）" xfId="1587"/>
    <cellStyle name="_収納インテ_■ホーム0708" xfId="520"/>
    <cellStyle name="_収納インテ_■ホーム0708_■月別付加額グラフ" xfId="1360"/>
    <cellStyle name="_収納インテ_■ホーム0708_■月別付加額グラフ_●全体企画会議資料（事業部全体）" xfId="1380"/>
    <cellStyle name="_収納インテ_■ホーム0708_●全体企画会議資料（事業部全体）" xfId="1863"/>
    <cellStyle name="_収納インテ_■ホーム0708_9月SABCDﾗﾝｸ" xfId="313"/>
    <cellStyle name="_収納インテ_■ホーム0708_9月SABCDﾗﾝｸ_9月SABCDﾗﾝｸ" xfId="618"/>
    <cellStyle name="_収納インテ_■月別付加額グラフ" xfId="1841"/>
    <cellStyle name="_収納インテ_■月別付加額グラフ_●全体企画会議資料（事業部全体）" xfId="1743"/>
    <cellStyle name="_収納インテ_●全体企画会議資料（事業部全体）" xfId="1864"/>
    <cellStyle name="_収納インテ_0126SABCD（試算済）" xfId="701"/>
    <cellStyle name="_収納インテ_0126SABCD（試算済）_9月SABCDﾗﾝｸ" xfId="513"/>
    <cellStyle name="_収納インテ_0126SABCD（試算済）_9月SABCDﾗﾝｸ_9月SABCDﾗﾝｸ" xfId="1865"/>
    <cellStyle name="_収納インテ_０７値上価格表 (2)" xfId="1867"/>
    <cellStyle name="_収納インテ_０７値上価格表 (2)_■月別付加額グラフ" xfId="1868"/>
    <cellStyle name="_収納インテ_０７値上価格表 (2)_■月別付加額グラフ_●全体企画会議資料（事業部全体）" xfId="1869"/>
    <cellStyle name="_収納インテ_０７値上価格表 (2)_●全体企画会議資料（事業部全体）" xfId="1871"/>
    <cellStyle name="_収納インテ_1018" xfId="1872"/>
    <cellStyle name="_収納インテ_1018_9月SABCDﾗﾝｸ" xfId="1606"/>
    <cellStyle name="_収納インテ_1018_9月SABCDﾗﾝｸ_9月SABCDﾗﾝｸ" xfId="1873"/>
    <cellStyle name="_収納インテ_1-チェック" xfId="1875"/>
    <cellStyle name="_収納インテ_⑤A納価違い" xfId="1877"/>
    <cellStyle name="_収納インテ_9月SABCDﾗﾝｸ" xfId="1879"/>
    <cellStyle name="_収納インテ_ＳＡＢＣＤランク価格表０７０３" xfId="1880"/>
    <cellStyle name="_収納インテ_ガーデン" xfId="1883"/>
    <cellStyle name="_収納インテ_ガーデン_■月別付加額グラフ" xfId="221"/>
    <cellStyle name="_収納インテ_ガーデン_■月別付加額グラフ_●全体企画会議資料（事業部全体）" xfId="1885"/>
    <cellStyle name="_収納インテ_ガーデン_●全体企画会議資料（事業部全体）" xfId="1886"/>
    <cellStyle name="_収納インテ_ガーデン_０７値上価格表 (2)" xfId="1887"/>
    <cellStyle name="_収納インテ_ガーデン_０７値上価格表 (2)_■月別付加額グラフ" xfId="950"/>
    <cellStyle name="_収納インテ_ガーデン_０７値上価格表 (2)_■月別付加額グラフ_●全体企画会議資料（事業部全体）" xfId="1447"/>
    <cellStyle name="_収納インテ_ガーデン_０７値上価格表 (2)_●全体企画会議資料（事業部全体）" xfId="1888"/>
    <cellStyle name="_収納インテ_ガーデン_営業向けレター" xfId="648"/>
    <cellStyle name="_収納インテ_ガーデン_営業向けレター_■月別付加額グラフ" xfId="1890"/>
    <cellStyle name="_収納インテ_ガーデン_営業向けレター_■月別付加額グラフ_●全体企画会議資料（事業部全体）" xfId="1891"/>
    <cellStyle name="_収納インテ_ガーデン_営業向けレター_●全体企画会議資料（事業部全体）" xfId="1892"/>
    <cellStyle name="_収納インテ_ホーム" xfId="1343"/>
    <cellStyle name="_収納インテ_ホーム(再)" xfId="1248"/>
    <cellStyle name="_収納インテ_ホーム(再)_■月別付加額グラフ" xfId="1895"/>
    <cellStyle name="_収納インテ_ホーム(再)_■月別付加額グラフ_●全体企画会議資料（事業部全体）" xfId="1896"/>
    <cellStyle name="_収納インテ_ホーム(再)_●全体企画会議資料（事業部全体）" xfId="1169"/>
    <cellStyle name="_収納インテ_ホーム(再)_9月SABCDﾗﾝｸ" xfId="1897"/>
    <cellStyle name="_収納インテ_ホーム(再)_9月SABCDﾗﾝｸ_9月SABCDﾗﾝｸ" xfId="1899"/>
    <cellStyle name="_収納インテ_ホーム_■月別付加額グラフ" xfId="1259"/>
    <cellStyle name="_収納インテ_ホーム_■月別付加額グラフ_●全体企画会議資料（事業部全体）" xfId="1900"/>
    <cellStyle name="_収納インテ_ホーム_●全体企画会議資料（事業部全体）" xfId="1901"/>
    <cellStyle name="_収納インテ_ホーム_9月SABCDﾗﾝｸ" xfId="1903"/>
    <cellStyle name="_収納インテ_ホーム_9月SABCDﾗﾝｸ_9月SABCDﾗﾝｸ" xfId="1904"/>
    <cellStyle name="_収納インテ_ﾎｰﾑ11月SABCDランク" xfId="1905"/>
    <cellStyle name="_収納インテ_営業向けレター" xfId="1907"/>
    <cellStyle name="_収納インテ_営業向けレター_■月別付加額グラフ" xfId="1068"/>
    <cellStyle name="_収納インテ_営業向けレター_■月別付加額グラフ_●全体企画会議資料（事業部全体）" xfId="530"/>
    <cellStyle name="_収納インテ_営業向けレター_●全体企画会議資料（事業部全体）" xfId="1403"/>
    <cellStyle name="_収納インテ_未配信）HE事業部SABCDﾗﾝｸ価格表" xfId="1834"/>
    <cellStyle name="_収納家具事業部" xfId="1910"/>
    <cellStyle name="_収納事業部" xfId="1550"/>
    <cellStyle name="_重点商品実績表、ストカバ進捗表" xfId="1913"/>
    <cellStyle name="_商品台帳4月分" xfId="1914"/>
    <cellStyle name="_賞金体系" xfId="1915"/>
    <cellStyle name="_植物4寸観葉部品コード表　赤ゴムとクロトン追加" xfId="1916"/>
    <cellStyle name="_植物4寸観葉部品コード表　赤ゴムとクロトン追加_商品台帳4月分" xfId="1919"/>
    <cellStyle name="_植物4寸観葉部品コード表　赤ゴムとクロトン追加_訂正企画書" xfId="1921"/>
    <cellStyle name="_植物4寸観葉部品コード表　赤ゴムとクロトン追加_訂正企画書_商品台帳（11月～2月出荷商品）" xfId="1923"/>
    <cellStyle name="_植物4寸観葉部品コード表　赤ゴムとクロトン追加_訂正企画書_商品台帳（11月～2月出荷商品）_商品台帳4月分" xfId="76"/>
    <cellStyle name="_植物4寸観葉部品コード表　赤ゴムとクロトン追加_訂正企画書_商品台帳4月分" xfId="1924"/>
    <cellStyle name="_植物価格表_00619" xfId="1925"/>
    <cellStyle name="_植物価格表_00619_07-06-08  ７月台帳" xfId="1926"/>
    <cellStyle name="_植物価格表_0423" xfId="378"/>
    <cellStyle name="_植物価格表_0423_植物価格表_00619" xfId="446"/>
    <cellStyle name="_植物価格表_0423_植物価格表_00619_07-06-08  ７月台帳" xfId="1927"/>
    <cellStyle name="_新マーケティング部情報form" xfId="1928"/>
    <cellStyle name="_新マーケティング部情報form_(正）TOFｼﾘｰｽﾞ商品詳細③" xfId="1929"/>
    <cellStyle name="_新規事業部" xfId="115"/>
    <cellStyle name="_新生活ｶﾗｰｺｰﾃﾞｨﾈｰﾄ提案企画書" xfId="1930"/>
    <cellStyle name="_新生活ｶﾗｰｺｰﾃﾞｨﾈｰﾄ提案企画書_(仮)RGﾁｪｽﾄ商品詳細" xfId="1931"/>
    <cellStyle name="_新生活ｶﾗｰｺｰﾃﾞｨﾈｰﾄ提案企画書_（仮）新型RGｱﾌﾟﾛｰﾁﾚﾎﾟｰﾄ" xfId="1932"/>
    <cellStyle name="_新生活ｶﾗｰｺｰﾃﾞｨﾈｰﾄ提案企画書_（原本）幹部研修会発表用" xfId="1933"/>
    <cellStyle name="_新生活ｶﾗｰｺｰﾃﾞｨﾈｰﾄ提案企画書_04.NEW夏の彩り企画書" xfId="1935"/>
    <cellStyle name="_新生活ｶﾗｰｺｰﾃﾞｨﾈｰﾄ提案企画書_04.NEW夏の彩り企画書_(仮)RGﾁｪｽﾄ商品詳細" xfId="989"/>
    <cellStyle name="_新生活ｶﾗｰｺｰﾃﾞｨﾈｰﾄ提案企画書_04.NEW夏の彩り企画書_（仮）新型RGｱﾌﾟﾛｰﾁﾚﾎﾟｰﾄ" xfId="1936"/>
    <cellStyle name="_新生活ｶﾗｰｺｰﾃﾞｨﾈｰﾄ提案企画書_新生活ｶﾗｰｺｰﾃﾞｨﾈｰﾄ提案企画書NEW" xfId="792"/>
    <cellStyle name="_新生活ｶﾗｰｺｰﾃﾞｨﾈｰﾄ提案企画書_新生活ｶﾗｰｺｰﾃﾞｨﾈｰﾄ提案企画書NEW_(仮)RGﾁｪｽﾄ商品詳細" xfId="1937"/>
    <cellStyle name="_新生活ｶﾗｰｺｰﾃﾞｨﾈｰﾄ提案企画書_新生活ｶﾗｰｺｰﾃﾞｨﾈｰﾄ提案企画書NEW_（仮）新型RGｱﾌﾟﾛｰﾁﾚﾎﾟｰﾄ" xfId="1938"/>
    <cellStyle name="_新生活ｶﾗｰｺｰﾃﾞｨﾈｰﾄ提案企画書_新生活ｶﾗｰｺｰﾃﾞｨﾈｰﾄ提案企画書NEW_（原本）幹部研修会発表用" xfId="1939"/>
    <cellStyle name="_新生活ｶﾗｰｺｰﾃﾞｨﾈｰﾄ提案企画書_新生活ｶﾗｰｺｰﾃﾞｨﾈｰﾄ提案企画書NEW_04.NEW夏の彩り企画書" xfId="750"/>
    <cellStyle name="_新生活ｶﾗｰｺｰﾃﾞｨﾈｰﾄ提案企画書_新生活ｶﾗｰｺｰﾃﾞｨﾈｰﾄ提案企画書NEW_04.NEW夏の彩り企画書_(仮)RGﾁｪｽﾄ商品詳細" xfId="1435"/>
    <cellStyle name="_新生活ｶﾗｰｺｰﾃﾞｨﾈｰﾄ提案企画書_新生活ｶﾗｰｺｰﾃﾞｨﾈｰﾄ提案企画書NEW_04.NEW夏の彩り企画書_（仮）新型RGｱﾌﾟﾛｰﾁﾚﾎﾟｰﾄ" xfId="260"/>
    <cellStyle name="_新生活ｶﾗｰｺｰﾃﾞｨﾈｰﾄ提案企画書111" xfId="1942"/>
    <cellStyle name="_新生活ｶﾗｰｺｰﾃﾞｨﾈｰﾄ提案企画書111_(仮)RGﾁｪｽﾄ商品詳細" xfId="1881"/>
    <cellStyle name="_新生活ｶﾗｰｺｰﾃﾞｨﾈｰﾄ提案企画書111_（仮）新型RGｱﾌﾟﾛｰﾁﾚﾎﾟｰﾄ" xfId="706"/>
    <cellStyle name="_新生活ｶﾗｰｺｰﾃﾞｨﾈｰﾄ提案企画書111_（原本）幹部研修会発表用" xfId="144"/>
    <cellStyle name="_新生活ｶﾗｰｺｰﾃﾞｨﾈｰﾄ提案企画書111_04.NEW夏の彩り企画書" xfId="745"/>
    <cellStyle name="_新生活ｶﾗｰｺｰﾃﾞｨﾈｰﾄ提案企画書111_04.NEW夏の彩り企画書_(仮)RGﾁｪｽﾄ商品詳細" xfId="1943"/>
    <cellStyle name="_新生活ｶﾗｰｺｰﾃﾞｨﾈｰﾄ提案企画書111_04.NEW夏の彩り企画書_（仮）新型RGｱﾌﾟﾛｰﾁﾚﾎﾟｰﾄ" xfId="1944"/>
    <cellStyle name="_全体事業計画" xfId="1945"/>
    <cellStyle name="_全体事業計画_■月別付加額グラフ" xfId="1946"/>
    <cellStyle name="_全体事業計画_■月別付加額グラフ_●全体企画会議資料（事業部全体）" xfId="1947"/>
    <cellStyle name="_全体事業計画_●全体企画会議資料（事業部全体）" xfId="1948"/>
    <cellStyle name="_全体事業計画_1" xfId="1950"/>
    <cellStyle name="_全体事業計画_1_■月別付加額グラフ" xfId="1951"/>
    <cellStyle name="_全体事業計画_1_■月別付加額グラフ_●全体企画会議資料（事業部全体）" xfId="1952"/>
    <cellStyle name="_全体事業計画_1_●全体企画会議資料（事業部全体）" xfId="1955"/>
    <cellStyle name="_全体事業計画_全体事業計画" xfId="1302"/>
    <cellStyle name="_全体事業計画_全体事業計画_■月別付加額グラフ" xfId="1956"/>
    <cellStyle name="_全体事業計画_全体事業計画_■月別付加額グラフ_●全体企画会議資料（事業部全体）" xfId="1957"/>
    <cellStyle name="_全体事業計画_全体事業計画_●全体企画会議資料（事業部全体）" xfId="52"/>
    <cellStyle name="_全体事業計画_配信用_観葉植物企画書" xfId="1786"/>
    <cellStyle name="_全体事業計画_配信用_観葉植物企画書_■月別付加額グラフ" xfId="1959"/>
    <cellStyle name="_全体事業計画_配信用_観葉植物企画書_■月別付加額グラフ_●全体企画会議資料（事業部全体）" xfId="1960"/>
    <cellStyle name="_全体事業計画_配信用_観葉植物企画書_●全体企画会議資料（事業部全体）" xfId="1961"/>
    <cellStyle name="_単価明細(新商品Aランク依頼)→chk50317＆Aランク表" xfId="231"/>
    <cellStyle name="_単価明細(新商品Aランク依頼)→chk50317＆Aランク表_（原本）幹部研修会発表用" xfId="450"/>
    <cellStyle name="_単価明細(新商品Aランク依頼)→chk50317＆Aランク表_【商品詳細】火災報知器2009" xfId="1567"/>
    <cellStyle name="_単価明細(新商品Aランク依頼)→chk50317＆Aランク表_【保管】商品マスタ" xfId="1963"/>
    <cellStyle name="_単価明細(新商品Aランク依頼)→chk50317＆Aランク表_【保管】商品マスタ_■月別付加額グラフ" xfId="1964"/>
    <cellStyle name="_単価明細(新商品Aランク依頼)→chk50317＆Aランク表_【保管】商品マスタ_■月別付加額グラフ_●全体企画会議資料（事業部全体）" xfId="1966"/>
    <cellStyle name="_単価明細(新商品Aランク依頼)→chk50317＆Aランク表_【保管】商品マスタ_●全体企画会議資料（事業部全体）" xfId="1444"/>
    <cellStyle name="_単価明細(新商品Aランク依頼)→chk50317＆Aランク表_■月別付加額グラフ" xfId="5"/>
    <cellStyle name="_単価明細(新商品Aランク依頼)→chk50317＆Aランク表_■月別付加額グラフ_●全体企画会議資料（事業部全体）" xfId="1967"/>
    <cellStyle name="_単価明細(新商品Aランク依頼)→chk50317＆Aランク表_●全体企画会議資料（事業部全体）" xfId="1844"/>
    <cellStyle name="_単価明細(新商品Aランク依頼)→chk50317＆Aランク表_0307 SABCDランク価格表（ｼｭﾚｯﾀﾞｰ）" xfId="94"/>
    <cellStyle name="_単価明細(新商品Aランク依頼)→chk50317＆Aランク表_0307 SABCDランク価格表（ｾｷｭﾘﾃｨ）" xfId="1968"/>
    <cellStyle name="_単価明細(新商品Aランク依頼)→chk50317＆Aランク表_0307 SABCDランク価格表（資材）" xfId="445"/>
    <cellStyle name="_単価明細(新商品Aランク依頼)→chk50317＆Aランク表_05.プラ鉢スポット企画のご提案" xfId="91"/>
    <cellStyle name="_単価明細(新商品Aランク依頼)→chk50317＆Aランク表_05.プラ鉢スポット企画のご提案_06.各企画提案_作成中送信用" xfId="1970"/>
    <cellStyle name="_単価明細(新商品Aランク依頼)→chk50317＆Aランク表_05.プラ鉢スポット企画のご提案_08-0128-観葉植物売場立上促進企画" xfId="1847"/>
    <cellStyle name="_単価明細(新商品Aランク依頼)→chk50317＆Aランク表_０７０４家具" xfId="909"/>
    <cellStyle name="_単価明細(新商品Aランク依頼)→chk50317＆Aランク表_０７０４家具_■月別付加額グラフ" xfId="911"/>
    <cellStyle name="_単価明細(新商品Aランク依頼)→chk50317＆Aランク表_０７０４家具_■月別付加額グラフ_●全体企画会議資料（事業部全体）" xfId="914"/>
    <cellStyle name="_単価明細(新商品Aランク依頼)→chk50317＆Aランク表_０７０４家具_●全体企画会議資料（事業部全体）" xfId="917"/>
    <cellStyle name="_単価明細(新商品Aランク依頼)→chk50317＆Aランク表_０７０４収納インテ" xfId="203"/>
    <cellStyle name="_単価明細(新商品Aランク依頼)→chk50317＆Aランク表_０７０４収納インテ_■月別付加額グラフ" xfId="1971"/>
    <cellStyle name="_単価明細(新商品Aランク依頼)→chk50317＆Aランク表_０７０４収納インテ_■月別付加額グラフ_●全体企画会議資料（事業部全体）" xfId="311"/>
    <cellStyle name="_単価明細(新商品Aランク依頼)→chk50317＆Aランク表_０７０４収納インテ_●全体企画会議資料（事業部全体）" xfId="866"/>
    <cellStyle name="_単価明細(新商品Aランク依頼)→chk50317＆Aランク表_０７値上価格表 (2)" xfId="1974"/>
    <cellStyle name="_単価明細(新商品Aランク依頼)→chk50317＆Aランク表_０７値上価格表 (2)_■月別付加額グラフ" xfId="1976"/>
    <cellStyle name="_単価明細(新商品Aランク依頼)→chk50317＆Aランク表_０７値上価格表 (2)_■月別付加額グラフ_●全体企画会議資料（事業部全体）" xfId="1977"/>
    <cellStyle name="_単価明細(新商品Aランク依頼)→chk50317＆Aランク表_０７値上価格表 (2)_●全体企画会議資料（事業部全体）" xfId="1220"/>
    <cellStyle name="_単価明細(新商品Aランク依頼)→chk50317＆Aランク表_0809Wシュレッダー事業部" xfId="2"/>
    <cellStyle name="_単価明細(新商品Aランク依頼)→chk50317＆Aランク表_200708_Aﾗﾝｸ付加入" xfId="223"/>
    <cellStyle name="_単価明細(新商品Aランク依頼)→chk50317＆Aランク表_200709_Aﾗﾝｸ付加入" xfId="1978"/>
    <cellStyle name="_単価明細(新商品Aランク依頼)→chk50317＆Aランク表_200710_Aﾗﾝｸ付加入" xfId="1979"/>
    <cellStyle name="_単価明細(新商品Aランク依頼)→chk50317＆Aランク表_2008_9月" xfId="1980"/>
    <cellStyle name="_単価明細(新商品Aランク依頼)→chk50317＆Aランク表_2008除雪用品価格表_営業配信用0901" xfId="1982"/>
    <cellStyle name="_単価明細(新商品Aランク依頼)→chk50317＆Aランク表_③【商品詳細】土佐ひのきシリーズ（仮）" xfId="1983"/>
    <cellStyle name="_単価明細(新商品Aランク依頼)→chk50317＆Aランク表_9月SABCDﾗﾝｸ" xfId="136"/>
    <cellStyle name="_単価明細(新商品Aランク依頼)→chk50317＆Aランク表_9月SABCDﾗﾝｸ_9月SABCDﾗﾝｸ" xfId="1320"/>
    <cellStyle name="_単価明細(新商品Aランク依頼)→chk50317＆Aランク表_CB3" xfId="1235"/>
    <cellStyle name="_単価明細(新商品Aランク依頼)→chk50317＆Aランク表_new新商品一覧(案)" xfId="1985"/>
    <cellStyle name="_単価明細(新商品Aランク依頼)→chk50317＆Aランク表_new新商品一覧(案)_植物価格表_00619" xfId="1986"/>
    <cellStyle name="_単価明細(新商品Aランク依頼)→chk50317＆Aランク表_new新商品一覧(案)_植物価格表_00619_07-06-08  ７月台帳" xfId="1988"/>
    <cellStyle name="_単価明細(新商品Aランク依頼)→chk50317＆Aランク表_new新商品一覧(案)_植物価格表_0423" xfId="34"/>
    <cellStyle name="_単価明細(新商品Aランク依頼)→chk50317＆Aランク表_new新商品一覧(案)_植物価格表_0423_植物価格表_00619" xfId="1991"/>
    <cellStyle name="_単価明細(新商品Aランク依頼)→chk50317＆Aランク表_new新商品一覧(案)_植物価格表_0423_植物価格表_00619_07-06-08  ７月台帳" xfId="531"/>
    <cellStyle name="_単価明細(新商品Aランク依頼)→chk50317＆Aランク表_PAﾗﾝｸ0607" xfId="1684"/>
    <cellStyle name="_単価明細(新商品Aランク依頼)→chk50317＆Aランク表_PAﾗﾝｸ0607_05.プラ鉢スポット企画のご提案" xfId="1993"/>
    <cellStyle name="_単価明細(新商品Aランク依頼)→chk50317＆Aランク表_PAﾗﾝｸ0607_05.プラ鉢スポット企画のご提案_06.各企画提案_作成中送信用" xfId="1994"/>
    <cellStyle name="_単価明細(新商品Aランク依頼)→chk50317＆Aランク表_PAﾗﾝｸ0607_05.プラ鉢スポット企画のご提案_08-0128-観葉植物売場立上促進企画" xfId="1995"/>
    <cellStyle name="_単価明細(新商品Aランク依頼)→chk50317＆Aランク表_PAﾗﾝｸ0607_タカギ分析（2007.10.25）" xfId="1996"/>
    <cellStyle name="_単価明細(新商品Aランク依頼)→chk50317＆Aランク表_PAﾗﾝｸ0704" xfId="1997"/>
    <cellStyle name="_単価明細(新商品Aランク依頼)→chk50317＆Aランク表_PAﾗﾝｸ0704_■月別付加額グラフ" xfId="2000"/>
    <cellStyle name="_単価明細(新商品Aランク依頼)→chk50317＆Aランク表_PAﾗﾝｸ0704_■月別付加額グラフ_●全体企画会議資料（事業部全体）" xfId="570"/>
    <cellStyle name="_単価明細(新商品Aランク依頼)→chk50317＆Aランク表_PAﾗﾝｸ0704_●全体企画会議資料（事業部全体）" xfId="2001"/>
    <cellStyle name="_単価明細(新商品Aランク依頼)→chk50317＆Aランク表_PAﾗﾝｸ0705" xfId="183"/>
    <cellStyle name="_単価明細(新商品Aランク依頼)→chk50317＆Aランク表_PAﾗﾝｸ0705_【商品詳細】火災報知器2009" xfId="778"/>
    <cellStyle name="_単価明細(新商品Aランク依頼)→chk50317＆Aランク表_PAﾗﾝｸ0705_【大山＆柳沢チェック後】ＳＡＢＣＤランク価格表0723提案アイテム" xfId="924"/>
    <cellStyle name="_単価明細(新商品Aランク依頼)→chk50317＆Aランク表_PAﾗﾝｸ0705_【保管】商品マスタ" xfId="2002"/>
    <cellStyle name="_単価明細(新商品Aランク依頼)→chk50317＆Aランク表_PAﾗﾝｸ0705_【保管】商品マスタ_■月別付加額グラフ" xfId="2003"/>
    <cellStyle name="_単価明細(新商品Aランク依頼)→chk50317＆Aランク表_PAﾗﾝｸ0705_【保管】商品マスタ_■月別付加額グラフ_●全体企画会議資料（事業部全体）" xfId="2004"/>
    <cellStyle name="_単価明細(新商品Aランク依頼)→chk50317＆Aランク表_PAﾗﾝｸ0705_【保管】商品マスタ_●全体企画会議資料（事業部全体）" xfId="1906"/>
    <cellStyle name="_単価明細(新商品Aランク依頼)→chk50317＆Aランク表_PAﾗﾝｸ0705_■ホーム0708" xfId="1848"/>
    <cellStyle name="_単価明細(新商品Aランク依頼)→chk50317＆Aランク表_PAﾗﾝｸ0705_■ホーム0708_■月別付加額グラフ" xfId="896"/>
    <cellStyle name="_単価明細(新商品Aランク依頼)→chk50317＆Aランク表_PAﾗﾝｸ0705_■ホーム0708_■月別付加額グラフ_●全体企画会議資料（事業部全体）" xfId="2005"/>
    <cellStyle name="_単価明細(新商品Aランク依頼)→chk50317＆Aランク表_PAﾗﾝｸ0705_■ホーム0708_●全体企画会議資料（事業部全体）" xfId="1664"/>
    <cellStyle name="_単価明細(新商品Aランク依頼)→chk50317＆Aランク表_PAﾗﾝｸ0705_■ホーム0708_9月SABCDﾗﾝｸ" xfId="2006"/>
    <cellStyle name="_単価明細(新商品Aランク依頼)→chk50317＆Aランク表_PAﾗﾝｸ0705_■ホーム0708_9月SABCDﾗﾝｸ_9月SABCDﾗﾝｸ" xfId="2008"/>
    <cellStyle name="_単価明細(新商品Aランク依頼)→chk50317＆Aランク表_PAﾗﾝｸ0705_■月別付加額グラフ" xfId="2009"/>
    <cellStyle name="_単価明細(新商品Aランク依頼)→chk50317＆Aランク表_PAﾗﾝｸ0705_■月別付加額グラフ_●全体企画会議資料（事業部全体）" xfId="2010"/>
    <cellStyle name="_単価明細(新商品Aランク依頼)→chk50317＆Aランク表_PAﾗﾝｸ0705_●全体企画会議資料（事業部全体）" xfId="987"/>
    <cellStyle name="_単価明細(新商品Aランク依頼)→chk50317＆Aランク表_PAﾗﾝｸ0705_0126SABCD（試算済）" xfId="2012"/>
    <cellStyle name="_単価明細(新商品Aランク依頼)→chk50317＆Aランク表_PAﾗﾝｸ0705_0126SABCD（試算済）_9月SABCDﾗﾝｸ" xfId="2013"/>
    <cellStyle name="_単価明細(新商品Aランク依頼)→chk50317＆Aランク表_PAﾗﾝｸ0705_0126SABCD（試算済）_9月SABCDﾗﾝｸ_9月SABCDﾗﾝｸ" xfId="1381"/>
    <cellStyle name="_単価明細(新商品Aランク依頼)→chk50317＆Aランク表_PAﾗﾝｸ0705_０７値上価格表 (2)" xfId="1149"/>
    <cellStyle name="_単価明細(新商品Aランク依頼)→chk50317＆Aランク表_PAﾗﾝｸ0705_０７値上価格表 (2)_■月別付加額グラフ" xfId="2014"/>
    <cellStyle name="_単価明細(新商品Aランク依頼)→chk50317＆Aランク表_PAﾗﾝｸ0705_０７値上価格表 (2)_■月別付加額グラフ_●全体企画会議資料（事業部全体）" xfId="2015"/>
    <cellStyle name="_単価明細(新商品Aランク依頼)→chk50317＆Aランク表_PAﾗﾝｸ0705_０７値上価格表 (2)_●全体企画会議資料（事業部全体）" xfId="2016"/>
    <cellStyle name="_単価明細(新商品Aランク依頼)→chk50317＆Aランク表_PAﾗﾝｸ0705_1018" xfId="776"/>
    <cellStyle name="_単価明細(新商品Aランク依頼)→chk50317＆Aランク表_PAﾗﾝｸ0705_1018_9月SABCDﾗﾝｸ" xfId="2017"/>
    <cellStyle name="_単価明細(新商品Aランク依頼)→chk50317＆Aランク表_PAﾗﾝｸ0705_1018_9月SABCDﾗﾝｸ_9月SABCDﾗﾝｸ" xfId="2019"/>
    <cellStyle name="_単価明細(新商品Aランク依頼)→chk50317＆Aランク表_PAﾗﾝｸ0705_1-チェック" xfId="2020"/>
    <cellStyle name="_単価明細(新商品Aランク依頼)→chk50317＆Aランク表_PAﾗﾝｸ0705_⑤A納価違い" xfId="2022"/>
    <cellStyle name="_単価明細(新商品Aランク依頼)→chk50317＆Aランク表_PAﾗﾝｸ0705_9月SABCDﾗﾝｸ" xfId="844"/>
    <cellStyle name="_単価明細(新商品Aランク依頼)→chk50317＆Aランク表_PAﾗﾝｸ0705_ガーデン" xfId="85"/>
    <cellStyle name="_単価明細(新商品Aランク依頼)→chk50317＆Aランク表_PAﾗﾝｸ0705_ガーデン_■月別付加額グラフ" xfId="51"/>
    <cellStyle name="_単価明細(新商品Aランク依頼)→chk50317＆Aランク表_PAﾗﾝｸ0705_ガーデン_■月別付加額グラフ_●全体企画会議資料（事業部全体）" xfId="2023"/>
    <cellStyle name="_単価明細(新商品Aランク依頼)→chk50317＆Aランク表_PAﾗﾝｸ0705_ガーデン_●全体企画会議資料（事業部全体）" xfId="2024"/>
    <cellStyle name="_単価明細(新商品Aランク依頼)→chk50317＆Aランク表_PAﾗﾝｸ0705_ガーデン_０７値上価格表 (2)" xfId="21"/>
    <cellStyle name="_単価明細(新商品Aランク依頼)→chk50317＆Aランク表_PAﾗﾝｸ0705_ガーデン_０７値上価格表 (2)_■月別付加額グラフ" xfId="2025"/>
    <cellStyle name="_単価明細(新商品Aランク依頼)→chk50317＆Aランク表_PAﾗﾝｸ0705_ガーデン_０７値上価格表 (2)_■月別付加額グラフ_●全体企画会議資料（事業部全体）" xfId="2026"/>
    <cellStyle name="_単価明細(新商品Aランク依頼)→chk50317＆Aランク表_PAﾗﾝｸ0705_ガーデン_０７値上価格表 (2)_●全体企画会議資料（事業部全体）" xfId="2028"/>
    <cellStyle name="_単価明細(新商品Aランク依頼)→chk50317＆Aランク表_PAﾗﾝｸ0705_ガーデン_営業向けレター" xfId="2029"/>
    <cellStyle name="_単価明細(新商品Aランク依頼)→chk50317＆Aランク表_PAﾗﾝｸ0705_ガーデン_営業向けレター_■月別付加額グラフ" xfId="2030"/>
    <cellStyle name="_単価明細(新商品Aランク依頼)→chk50317＆Aランク表_PAﾗﾝｸ0705_ガーデン_営業向けレター_■月別付加額グラフ_●全体企画会議資料（事業部全体）" xfId="1049"/>
    <cellStyle name="_単価明細(新商品Aランク依頼)→chk50317＆Aランク表_PAﾗﾝｸ0705_ガーデン_営業向けレター_●全体企画会議資料（事業部全体）" xfId="2031"/>
    <cellStyle name="_単価明細(新商品Aランク依頼)→chk50317＆Aランク表_PAﾗﾝｸ0705_ホーム" xfId="2032"/>
    <cellStyle name="_単価明細(新商品Aランク依頼)→chk50317＆Aランク表_PAﾗﾝｸ0705_ホーム(再)" xfId="2033"/>
    <cellStyle name="_単価明細(新商品Aランク依頼)→chk50317＆Aランク表_PAﾗﾝｸ0705_ホーム(再)_■月別付加額グラフ" xfId="167"/>
    <cellStyle name="_単価明細(新商品Aランク依頼)→chk50317＆Aランク表_PAﾗﾝｸ0705_ホーム(再)_■月別付加額グラフ_●全体企画会議資料（事業部全体）" xfId="2034"/>
    <cellStyle name="_単価明細(新商品Aランク依頼)→chk50317＆Aランク表_PAﾗﾝｸ0705_ホーム(再)_●全体企画会議資料（事業部全体）" xfId="2036"/>
    <cellStyle name="_単価明細(新商品Aランク依頼)→chk50317＆Aランク表_PAﾗﾝｸ0705_ホーム(再)_9月SABCDﾗﾝｸ" xfId="417"/>
    <cellStyle name="_単価明細(新商品Aランク依頼)→chk50317＆Aランク表_PAﾗﾝｸ0705_ホーム(再)_9月SABCDﾗﾝｸ_9月SABCDﾗﾝｸ" xfId="2037"/>
    <cellStyle name="_単価明細(新商品Aランク依頼)→chk50317＆Aランク表_PAﾗﾝｸ0705_ホーム_■月別付加額グラフ" xfId="2038"/>
    <cellStyle name="_単価明細(新商品Aランク依頼)→chk50317＆Aランク表_PAﾗﾝｸ0705_ホーム_■月別付加額グラフ_●全体企画会議資料（事業部全体）" xfId="2040"/>
    <cellStyle name="_単価明細(新商品Aランク依頼)→chk50317＆Aランク表_PAﾗﾝｸ0705_ホーム_●全体企画会議資料（事業部全体）" xfId="2042"/>
    <cellStyle name="_単価明細(新商品Aランク依頼)→chk50317＆Aランク表_PAﾗﾝｸ0705_ホーム_9月SABCDﾗﾝｸ" xfId="2043"/>
    <cellStyle name="_単価明細(新商品Aランク依頼)→chk50317＆Aランク表_PAﾗﾝｸ0705_ホーム_9月SABCDﾗﾝｸ_9月SABCDﾗﾝｸ" xfId="2044"/>
    <cellStyle name="_単価明細(新商品Aランク依頼)→chk50317＆Aランク表_PAﾗﾝｸ0705_ﾎｰﾑ11月SABCDランク" xfId="1698"/>
    <cellStyle name="_単価明細(新商品Aランク依頼)→chk50317＆Aランク表_PAﾗﾝｸ0705_営業向けレター" xfId="2045"/>
    <cellStyle name="_単価明細(新商品Aランク依頼)→chk50317＆Aランク表_PAﾗﾝｸ0705_営業向けレター_■月別付加額グラフ" xfId="2046"/>
    <cellStyle name="_単価明細(新商品Aランク依頼)→chk50317＆Aランク表_PAﾗﾝｸ0705_営業向けレター_■月別付加額グラフ_●全体企画会議資料（事業部全体）" xfId="2047"/>
    <cellStyle name="_単価明細(新商品Aランク依頼)→chk50317＆Aランク表_PAﾗﾝｸ0705_営業向けレター_●全体企画会議資料（事業部全体）" xfId="514"/>
    <cellStyle name="_単価明細(新商品Aランク依頼)→chk50317＆Aランク表_PAﾗﾝｸ0705_未配信）HE事業部SABCDﾗﾝｸ価格表" xfId="2049"/>
    <cellStyle name="_単価明細(新商品Aランク依頼)→chk50317＆Aランク表_ガーデン" xfId="299"/>
    <cellStyle name="_単価明細(新商品Aランク依頼)→chk50317＆Aランク表_グラフ・ランキング31W" xfId="1866"/>
    <cellStyle name="_単価明細(新商品Aランク依頼)→chk50317＆Aランク表_タカギ分析（2007.10.25）" xfId="213"/>
    <cellStyle name="_単価明細(新商品Aランク依頼)→chk50317＆Aランク表_ハードオフィス" xfId="2050"/>
    <cellStyle name="_単価明細(新商品Aランク依頼)→chk50317＆Aランク表_ハードオフィス_■月別付加額グラフ" xfId="2052"/>
    <cellStyle name="_単価明細(新商品Aランク依頼)→chk50317＆Aランク表_ハードオフィス_■月別付加額グラフ_●全体企画会議資料（事業部全体）" xfId="2054"/>
    <cellStyle name="_単価明細(新商品Aランク依頼)→chk50317＆Aランク表_ハードオフィス_●全体企画会議資料（事業部全体）" xfId="2057"/>
    <cellStyle name="_単価明細(新商品Aランク依頼)→chk50317＆Aランク表_ペット" xfId="2060"/>
    <cellStyle name="_単価明細(新商品Aランク依頼)→chk50317＆Aランク表_ペット_■月別付加額グラフ" xfId="2061"/>
    <cellStyle name="_単価明細(新商品Aランク依頼)→chk50317＆Aランク表_ペット_■月別付加額グラフ_●全体企画会議資料（事業部全体）" xfId="2062"/>
    <cellStyle name="_単価明細(新商品Aランク依頼)→chk50317＆Aランク表_ペット_●全体企画会議資料（事業部全体）" xfId="352"/>
    <cellStyle name="_単価明細(新商品Aランク依頼)→chk50317＆Aランク表_ペット_ＳＡＢＣＤランク価格表０７０３" xfId="918"/>
    <cellStyle name="_単価明細(新商品Aランク依頼)→chk50317＆Aランク表_ペットＡランク価格表0803" xfId="437"/>
    <cellStyle name="_単価明細(新商品Aランク依頼)→chk50317＆Aランク表_ペット事業部" xfId="172"/>
    <cellStyle name="_単価明細(新商品Aランク依頼)→chk50317＆Aランク表_ベビー・キッズ事業部" xfId="2063"/>
    <cellStyle name="_単価明細(新商品Aランク依頼)→chk50317＆Aランク表_ホーム" xfId="2065"/>
    <cellStyle name="_単価明細(新商品Aランク依頼)→chk50317＆Aランク表_ホーム_■月別付加額グラフ" xfId="1775"/>
    <cellStyle name="_単価明細(新商品Aランク依頼)→chk50317＆Aランク表_ホーム_■月別付加額グラフ_●全体企画会議資料（事業部全体）" xfId="1781"/>
    <cellStyle name="_単価明細(新商品Aランク依頼)→chk50317＆Aランク表_ホーム_●全体企画会議資料（事業部全体）" xfId="2066"/>
    <cellStyle name="_単価明細(新商品Aランク依頼)→chk50317＆Aランク表_ホーム事業部" xfId="1494"/>
    <cellStyle name="_単価明細(新商品Aランク依頼)→chk50317＆Aランク表_ワンケアＱＡ" xfId="1541"/>
    <cellStyle name="_単価明細(新商品Aランク依頼)→chk50317＆Aランク表_営業向けレター" xfId="2067"/>
    <cellStyle name="_単価明細(新商品Aランク依頼)→chk50317＆Aランク表_営業向けレター_■月別付加額グラフ" xfId="2068"/>
    <cellStyle name="_単価明細(新商品Aランク依頼)→chk50317＆Aランク表_営業向けレター_■月別付加額グラフ_●全体企画会議資料（事業部全体）" xfId="1908"/>
    <cellStyle name="_単価明細(新商品Aランク依頼)→chk50317＆Aランク表_営業向けレター_●全体企画会議資料（事業部全体）" xfId="2070"/>
    <cellStyle name="_単価明細(新商品Aランク依頼)→chk50317＆Aランク表_家具" xfId="2071"/>
    <cellStyle name="_単価明細(新商品Aランク依頼)→chk50317＆Aランク表_家具_【商品詳細】火災報知器2009" xfId="577"/>
    <cellStyle name="_単価明細(新商品Aランク依頼)→chk50317＆Aランク表_家具_【大山＆柳沢チェック後】ＳＡＢＣＤランク価格表0723提案アイテム" xfId="2007"/>
    <cellStyle name="_単価明細(新商品Aランク依頼)→chk50317＆Aランク表_家具_【保管】商品マスタ" xfId="2074"/>
    <cellStyle name="_単価明細(新商品Aランク依頼)→chk50317＆Aランク表_家具_【保管】商品マスタ_■月別付加額グラフ" xfId="2075"/>
    <cellStyle name="_単価明細(新商品Aランク依頼)→chk50317＆Aランク表_家具_【保管】商品マスタ_■月別付加額グラフ_●全体企画会議資料（事業部全体）" xfId="1291"/>
    <cellStyle name="_単価明細(新商品Aランク依頼)→chk50317＆Aランク表_家具_【保管】商品マスタ_●全体企画会議資料（事業部全体）" xfId="2076"/>
    <cellStyle name="_単価明細(新商品Aランク依頼)→chk50317＆Aランク表_家具_■ホーム0708" xfId="23"/>
    <cellStyle name="_単価明細(新商品Aランク依頼)→chk50317＆Aランク表_家具_■ホーム0708_■月別付加額グラフ" xfId="2078"/>
    <cellStyle name="_単価明細(新商品Aランク依頼)→chk50317＆Aランク表_家具_■ホーム0708_■月別付加額グラフ_●全体企画会議資料（事業部全体）" xfId="2079"/>
    <cellStyle name="_単価明細(新商品Aランク依頼)→chk50317＆Aランク表_家具_■ホーム0708_●全体企画会議資料（事業部全体）" xfId="2080"/>
    <cellStyle name="_単価明細(新商品Aランク依頼)→chk50317＆Aランク表_家具_■ホーム0708_9月SABCDﾗﾝｸ" xfId="2081"/>
    <cellStyle name="_単価明細(新商品Aランク依頼)→chk50317＆Aランク表_家具_■ホーム0708_9月SABCDﾗﾝｸ_9月SABCDﾗﾝｸ" xfId="2083"/>
    <cellStyle name="_単価明細(新商品Aランク依頼)→chk50317＆Aランク表_家具_■月別付加額グラフ" xfId="2085"/>
    <cellStyle name="_単価明細(新商品Aランク依頼)→chk50317＆Aランク表_家具_■月別付加額グラフ_●全体企画会議資料（事業部全体）" xfId="649"/>
    <cellStyle name="_単価明細(新商品Aランク依頼)→chk50317＆Aランク表_家具_●全体企画会議資料（事業部全体）" xfId="2087"/>
    <cellStyle name="_単価明細(新商品Aランク依頼)→chk50317＆Aランク表_家具_0126SABCD（試算済）" xfId="742"/>
    <cellStyle name="_単価明細(新商品Aランク依頼)→chk50317＆Aランク表_家具_0126SABCD（試算済）_9月SABCDﾗﾝｸ" xfId="2088"/>
    <cellStyle name="_単価明細(新商品Aランク依頼)→chk50317＆Aランク表_家具_0126SABCD（試算済）_9月SABCDﾗﾝｸ_9月SABCDﾗﾝｸ" xfId="56"/>
    <cellStyle name="_単価明細(新商品Aランク依頼)→chk50317＆Aランク表_家具_０７値上価格表 (2)" xfId="2089"/>
    <cellStyle name="_単価明細(新商品Aランク依頼)→chk50317＆Aランク表_家具_０７値上価格表 (2)_■月別付加額グラフ" xfId="2090"/>
    <cellStyle name="_単価明細(新商品Aランク依頼)→chk50317＆Aランク表_家具_０７値上価格表 (2)_■月別付加額グラフ_●全体企画会議資料（事業部全体）" xfId="2092"/>
    <cellStyle name="_単価明細(新商品Aランク依頼)→chk50317＆Aランク表_家具_０７値上価格表 (2)_●全体企画会議資料（事業部全体）" xfId="2094"/>
    <cellStyle name="_単価明細(新商品Aランク依頼)→chk50317＆Aランク表_家具_1018" xfId="2095"/>
    <cellStyle name="_単価明細(新商品Aランク依頼)→chk50317＆Aランク表_家具_1018_9月SABCDﾗﾝｸ" xfId="2097"/>
    <cellStyle name="_単価明細(新商品Aランク依頼)→chk50317＆Aランク表_家具_1018_9月SABCDﾗﾝｸ_9月SABCDﾗﾝｸ" xfId="2098"/>
    <cellStyle name="_単価明細(新商品Aランク依頼)→chk50317＆Aランク表_家具_1-チェック" xfId="2099"/>
    <cellStyle name="_単価明細(新商品Aランク依頼)→chk50317＆Aランク表_家具_⑤A納価違い" xfId="2102"/>
    <cellStyle name="_単価明細(新商品Aランク依頼)→chk50317＆Aランク表_家具_9月SABCDﾗﾝｸ" xfId="2104"/>
    <cellStyle name="_単価明細(新商品Aランク依頼)→chk50317＆Aランク表_家具_ＳＡＢＣＤランク価格表０７０３" xfId="1472"/>
    <cellStyle name="_単価明細(新商品Aランク依頼)→chk50317＆Aランク表_家具_ガーデン" xfId="1045"/>
    <cellStyle name="_単価明細(新商品Aランク依頼)→chk50317＆Aランク表_家具_ガーデン_■月別付加額グラフ" xfId="2105"/>
    <cellStyle name="_単価明細(新商品Aランク依頼)→chk50317＆Aランク表_家具_ガーデン_■月別付加額グラフ_●全体企画会議資料（事業部全体）" xfId="2108"/>
    <cellStyle name="_単価明細(新商品Aランク依頼)→chk50317＆Aランク表_家具_ガーデン_●全体企画会議資料（事業部全体）" xfId="2110"/>
    <cellStyle name="_単価明細(新商品Aランク依頼)→chk50317＆Aランク表_家具_ガーデン_０７値上価格表 (2)" xfId="2111"/>
    <cellStyle name="_単価明細(新商品Aランク依頼)→chk50317＆Aランク表_家具_ガーデン_０７値上価格表 (2)_■月別付加額グラフ" xfId="1062"/>
    <cellStyle name="_単価明細(新商品Aランク依頼)→chk50317＆Aランク表_家具_ガーデン_０７値上価格表 (2)_■月別付加額グラフ_●全体企画会議資料（事業部全体）" xfId="2112"/>
    <cellStyle name="_単価明細(新商品Aランク依頼)→chk50317＆Aランク表_家具_ガーデン_０７値上価格表 (2)_●全体企画会議資料（事業部全体）" xfId="2113"/>
    <cellStyle name="_単価明細(新商品Aランク依頼)→chk50317＆Aランク表_家具_ガーデン_営業向けレター" xfId="2114"/>
    <cellStyle name="_単価明細(新商品Aランク依頼)→chk50317＆Aランク表_家具_ガーデン_営業向けレター_■月別付加額グラフ" xfId="1576"/>
    <cellStyle name="_単価明細(新商品Aランク依頼)→chk50317＆Aランク表_家具_ガーデン_営業向けレター_■月別付加額グラフ_●全体企画会議資料（事業部全体）" xfId="1734"/>
    <cellStyle name="_単価明細(新商品Aランク依頼)→chk50317＆Aランク表_家具_ガーデン_営業向けレター_●全体企画会議資料（事業部全体）" xfId="2115"/>
    <cellStyle name="_単価明細(新商品Aランク依頼)→chk50317＆Aランク表_家具_ホーム" xfId="207"/>
    <cellStyle name="_単価明細(新商品Aランク依頼)→chk50317＆Aランク表_家具_ホーム(再)" xfId="2116"/>
    <cellStyle name="_単価明細(新商品Aランク依頼)→chk50317＆Aランク表_家具_ホーム(再)_■月別付加額グラフ" xfId="254"/>
    <cellStyle name="_単価明細(新商品Aランク依頼)→chk50317＆Aランク表_家具_ホーム(再)_■月別付加額グラフ_●全体企画会議資料（事業部全体）" xfId="1544"/>
    <cellStyle name="_単価明細(新商品Aランク依頼)→chk50317＆Aランク表_家具_ホーム(再)_●全体企画会議資料（事業部全体）" xfId="964"/>
    <cellStyle name="_単価明細(新商品Aランク依頼)→chk50317＆Aランク表_家具_ホーム(再)_9月SABCDﾗﾝｸ" xfId="2117"/>
    <cellStyle name="_単価明細(新商品Aランク依頼)→chk50317＆Aランク表_家具_ホーム(再)_9月SABCDﾗﾝｸ_9月SABCDﾗﾝｸ" xfId="2119"/>
    <cellStyle name="_単価明細(新商品Aランク依頼)→chk50317＆Aランク表_家具_ホーム_■月別付加額グラフ" xfId="733"/>
    <cellStyle name="_単価明細(新商品Aランク依頼)→chk50317＆Aランク表_家具_ホーム_■月別付加額グラフ_●全体企画会議資料（事業部全体）" xfId="2120"/>
    <cellStyle name="_単価明細(新商品Aランク依頼)→chk50317＆Aランク表_家具_ホーム_●全体企画会議資料（事業部全体）" xfId="2121"/>
    <cellStyle name="_単価明細(新商品Aランク依頼)→chk50317＆Aランク表_家具_ホーム_9月SABCDﾗﾝｸ" xfId="2122"/>
    <cellStyle name="_単価明細(新商品Aランク依頼)→chk50317＆Aランク表_家具_ホーム_9月SABCDﾗﾝｸ_9月SABCDﾗﾝｸ" xfId="2125"/>
    <cellStyle name="_単価明細(新商品Aランク依頼)→chk50317＆Aランク表_家具_ﾎｰﾑ11月SABCDランク" xfId="2126"/>
    <cellStyle name="_単価明細(新商品Aランク依頼)→chk50317＆Aランク表_家具_営業向けレター" xfId="419"/>
    <cellStyle name="_単価明細(新商品Aランク依頼)→chk50317＆Aランク表_家具_営業向けレター_■月別付加額グラフ" xfId="2128"/>
    <cellStyle name="_単価明細(新商品Aランク依頼)→chk50317＆Aランク表_家具_営業向けレター_■月別付加額グラフ_●全体企画会議資料（事業部全体）" xfId="1729"/>
    <cellStyle name="_単価明細(新商品Aランク依頼)→chk50317＆Aランク表_家具_営業向けレター_●全体企画会議資料（事業部全体）" xfId="2130"/>
    <cellStyle name="_単価明細(新商品Aランク依頼)→chk50317＆Aランク表_家具_未配信）HE事業部SABCDﾗﾝｸ価格表" xfId="2132"/>
    <cellStyle name="_単価明細(新商品Aランク依頼)→chk50317＆Aランク表_高圧洗浄機AP0808" xfId="2133"/>
    <cellStyle name="_単価明細(新商品Aランク依頼)→chk50317＆Aランク表_収納インテ" xfId="1489"/>
    <cellStyle name="_単価明細(新商品Aランク依頼)→chk50317＆Aランク表_収納インテ_【商品詳細】火災報知器2009" xfId="2134"/>
    <cellStyle name="_単価明細(新商品Aランク依頼)→chk50317＆Aランク表_収納インテ_【大山＆柳沢チェック後】ＳＡＢＣＤランク価格表0723提案アイテム" xfId="2136"/>
    <cellStyle name="_単価明細(新商品Aランク依頼)→chk50317＆Aランク表_収納インテ_【保管】商品マスタ" xfId="128"/>
    <cellStyle name="_単価明細(新商品Aランク依頼)→chk50317＆Aランク表_収納インテ_【保管】商品マスタ_■月別付加額グラフ" xfId="2137"/>
    <cellStyle name="_単価明細(新商品Aランク依頼)→chk50317＆Aランク表_収納インテ_【保管】商品マスタ_■月別付加額グラフ_●全体企画会議資料（事業部全体）" xfId="1816"/>
    <cellStyle name="_単価明細(新商品Aランク依頼)→chk50317＆Aランク表_収納インテ_【保管】商品マスタ_●全体企画会議資料（事業部全体）" xfId="2138"/>
    <cellStyle name="_単価明細(新商品Aランク依頼)→chk50317＆Aランク表_収納インテ_■ホーム0708" xfId="2140"/>
    <cellStyle name="_単価明細(新商品Aランク依頼)→chk50317＆Aランク表_収納インテ_■ホーム0708_■月別付加額グラフ" xfId="2143"/>
    <cellStyle name="_単価明細(新商品Aランク依頼)→chk50317＆Aランク表_収納インテ_■ホーム0708_■月別付加額グラフ_●全体企画会議資料（事業部全体）" xfId="1851"/>
    <cellStyle name="_単価明細(新商品Aランク依頼)→chk50317＆Aランク表_収納インテ_■ホーム0708_●全体企画会議資料（事業部全体）" xfId="1356"/>
    <cellStyle name="_単価明細(新商品Aランク依頼)→chk50317＆Aランク表_収納インテ_■ホーム0708_9月SABCDﾗﾝｸ" xfId="1814"/>
    <cellStyle name="_単価明細(新商品Aランク依頼)→chk50317＆Aランク表_収納インテ_■ホーム0708_9月SABCDﾗﾝｸ_9月SABCDﾗﾝｸ" xfId="902"/>
    <cellStyle name="_単価明細(新商品Aランク依頼)→chk50317＆Aランク表_収納インテ_■月別付加額グラフ" xfId="2144"/>
    <cellStyle name="_単価明細(新商品Aランク依頼)→chk50317＆Aランク表_収納インテ_■月別付加額グラフ_●全体企画会議資料（事業部全体）" xfId="2146"/>
    <cellStyle name="_単価明細(新商品Aランク依頼)→chk50317＆Aランク表_収納インテ_●全体企画会議資料（事業部全体）" xfId="2148"/>
    <cellStyle name="_単価明細(新商品Aランク依頼)→chk50317＆Aランク表_収納インテ_0126SABCD（試算済）" xfId="2149"/>
    <cellStyle name="_単価明細(新商品Aランク依頼)→chk50317＆Aランク表_収納インテ_0126SABCD（試算済）_9月SABCDﾗﾝｸ" xfId="126"/>
    <cellStyle name="_単価明細(新商品Aランク依頼)→chk50317＆Aランク表_収納インテ_0126SABCD（試算済）_9月SABCDﾗﾝｸ_9月SABCDﾗﾝｸ" xfId="2072"/>
    <cellStyle name="_単価明細(新商品Aランク依頼)→chk50317＆Aランク表_収納インテ_０７値上価格表 (2)" xfId="2150"/>
    <cellStyle name="_単価明細(新商品Aランク依頼)→chk50317＆Aランク表_収納インテ_０７値上価格表 (2)_■月別付加額グラフ" xfId="2152"/>
    <cellStyle name="_単価明細(新商品Aランク依頼)→chk50317＆Aランク表_収納インテ_０７値上価格表 (2)_■月別付加額グラフ_●全体企画会議資料（事業部全体）" xfId="2154"/>
    <cellStyle name="_単価明細(新商品Aランク依頼)→chk50317＆Aランク表_収納インテ_０７値上価格表 (2)_●全体企画会議資料（事業部全体）" xfId="2155"/>
    <cellStyle name="_単価明細(新商品Aランク依頼)→chk50317＆Aランク表_収納インテ_1018" xfId="2156"/>
    <cellStyle name="_単価明細(新商品Aランク依頼)→chk50317＆Aランク表_収納インテ_1018_9月SABCDﾗﾝｸ" xfId="2157"/>
    <cellStyle name="_単価明細(新商品Aランク依頼)→chk50317＆Aランク表_収納インテ_1018_9月SABCDﾗﾝｸ_9月SABCDﾗﾝｸ" xfId="2158"/>
    <cellStyle name="_単価明細(新商品Aランク依頼)→chk50317＆Aランク表_収納インテ_1-チェック" xfId="1183"/>
    <cellStyle name="_単価明細(新商品Aランク依頼)→chk50317＆Aランク表_収納インテ_⑤A納価違い" xfId="2160"/>
    <cellStyle name="_単価明細(新商品Aランク依頼)→chk50317＆Aランク表_収納インテ_9月SABCDﾗﾝｸ" xfId="2162"/>
    <cellStyle name="_単価明細(新商品Aランク依頼)→chk50317＆Aランク表_収納インテ_ＳＡＢＣＤランク価格表０７０３" xfId="2164"/>
    <cellStyle name="_単価明細(新商品Aランク依頼)→chk50317＆Aランク表_収納インテ_ガーデン" xfId="2165"/>
    <cellStyle name="_単価明細(新商品Aランク依頼)→chk50317＆Aランク表_収納インテ_ガーデン_■月別付加額グラフ" xfId="2166"/>
    <cellStyle name="_単価明細(新商品Aランク依頼)→chk50317＆Aランク表_収納インテ_ガーデン_■月別付加額グラフ_●全体企画会議資料（事業部全体）" xfId="2167"/>
    <cellStyle name="_単価明細(新商品Aランク依頼)→chk50317＆Aランク表_収納インテ_ガーデン_●全体企画会議資料（事業部全体）" xfId="2168"/>
    <cellStyle name="_単価明細(新商品Aランク依頼)→chk50317＆Aランク表_収納インテ_ガーデン_０７値上価格表 (2)" xfId="2170"/>
    <cellStyle name="_単価明細(新商品Aランク依頼)→chk50317＆Aランク表_収納インテ_ガーデン_０７値上価格表 (2)_■月別付加額グラフ" xfId="2171"/>
    <cellStyle name="_単価明細(新商品Aランク依頼)→chk50317＆Aランク表_収納インテ_ガーデン_０７値上価格表 (2)_■月別付加額グラフ_●全体企画会議資料（事業部全体）" xfId="2172"/>
    <cellStyle name="_単価明細(新商品Aランク依頼)→chk50317＆Aランク表_収納インテ_ガーデン_０７値上価格表 (2)_●全体企画会議資料（事業部全体）" xfId="2174"/>
    <cellStyle name="_単価明細(新商品Aランク依頼)→chk50317＆Aランク表_収納インテ_ガーデン_営業向けレター" xfId="2021"/>
    <cellStyle name="_単価明細(新商品Aランク依頼)→chk50317＆Aランク表_収納インテ_ガーデン_営業向けレター_■月別付加額グラフ" xfId="2175"/>
    <cellStyle name="_単価明細(新商品Aランク依頼)→chk50317＆Aランク表_収納インテ_ガーデン_営業向けレター_■月別付加額グラフ_●全体企画会議資料（事業部全体）" xfId="2176"/>
    <cellStyle name="_単価明細(新商品Aランク依頼)→chk50317＆Aランク表_収納インテ_ガーデン_営業向けレター_●全体企画会議資料（事業部全体）" xfId="1562"/>
    <cellStyle name="_単価明細(新商品Aランク依頼)→chk50317＆Aランク表_収納インテ_ホーム" xfId="2177"/>
    <cellStyle name="_単価明細(新商品Aランク依頼)→chk50317＆Aランク表_収納インテ_ホーム(再)" xfId="2179"/>
    <cellStyle name="_単価明細(新商品Aランク依頼)→chk50317＆Aランク表_収納インテ_ホーム(再)_■月別付加額グラフ" xfId="2180"/>
    <cellStyle name="_単価明細(新商品Aランク依頼)→chk50317＆Aランク表_収納インテ_ホーム(再)_■月別付加額グラフ_●全体企画会議資料（事業部全体）" xfId="1989"/>
    <cellStyle name="_単価明細(新商品Aランク依頼)→chk50317＆Aランク表_収納インテ_ホーム(再)_●全体企画会議資料（事業部全体）" xfId="2181"/>
    <cellStyle name="_単価明細(新商品Aランク依頼)→chk50317＆Aランク表_収納インテ_ホーム(再)_9月SABCDﾗﾝｸ" xfId="2183"/>
    <cellStyle name="_単価明細(新商品Aランク依頼)→chk50317＆Aランク表_収納インテ_ホーム(再)_9月SABCDﾗﾝｸ_9月SABCDﾗﾝｸ" xfId="2184"/>
    <cellStyle name="_単価明細(新商品Aランク依頼)→chk50317＆Aランク表_収納インテ_ホーム_■月別付加額グラフ" xfId="2185"/>
    <cellStyle name="_単価明細(新商品Aランク依頼)→chk50317＆Aランク表_収納インテ_ホーム_■月別付加額グラフ_●全体企画会議資料（事業部全体）" xfId="2186"/>
    <cellStyle name="_単価明細(新商品Aランク依頼)→chk50317＆Aランク表_収納インテ_ホーム_●全体企画会議資料（事業部全体）" xfId="432"/>
    <cellStyle name="_単価明細(新商品Aランク依頼)→chk50317＆Aランク表_収納インテ_ホーム_9月SABCDﾗﾝｸ" xfId="2187"/>
    <cellStyle name="_単価明細(新商品Aランク依頼)→chk50317＆Aランク表_収納インテ_ホーム_9月SABCDﾗﾝｸ_9月SABCDﾗﾝｸ" xfId="2189"/>
    <cellStyle name="_単価明細(新商品Aランク依頼)→chk50317＆Aランク表_収納インテ_ﾎｰﾑ11月SABCDランク" xfId="2190"/>
    <cellStyle name="_単価明細(新商品Aランク依頼)→chk50317＆Aランク表_収納インテ_営業向けレター" xfId="657"/>
    <cellStyle name="_単価明細(新商品Aランク依頼)→chk50317＆Aランク表_収納インテ_営業向けレター_■月別付加額グラフ" xfId="2191"/>
    <cellStyle name="_単価明細(新商品Aランク依頼)→chk50317＆Aランク表_収納インテ_営業向けレター_■月別付加額グラフ_●全体企画会議資料（事業部全体）" xfId="2192"/>
    <cellStyle name="_単価明細(新商品Aランク依頼)→chk50317＆Aランク表_収納インテ_営業向けレター_●全体企画会議資料（事業部全体）" xfId="106"/>
    <cellStyle name="_単価明細(新商品Aランク依頼)→chk50317＆Aランク表_収納インテ_未配信）HE事業部SABCDﾗﾝｸ価格表" xfId="265"/>
    <cellStyle name="_単価明細(新商品Aランク依頼)→chk50317＆Aランク表_収納家具事業部" xfId="2193"/>
    <cellStyle name="_単価明細(新商品Aランク依頼)→chk50317＆Aランク表_収納事業部" xfId="2196"/>
    <cellStyle name="_単価明細(新商品Aランク依頼)→chk50317＆Aランク表_植物価格表_00619" xfId="2198"/>
    <cellStyle name="_単価明細(新商品Aランク依頼)→chk50317＆Aランク表_植物価格表_00619_07-06-08  ７月台帳" xfId="2200"/>
    <cellStyle name="_単価明細(新商品Aランク依頼)→chk50317＆Aランク表_植物価格表_0423" xfId="2202"/>
    <cellStyle name="_単価明細(新商品Aランク依頼)→chk50317＆Aランク表_植物価格表_0423_植物価格表_00619" xfId="1224"/>
    <cellStyle name="_単価明細(新商品Aランク依頼)→chk50317＆Aランク表_植物価格表_0423_植物価格表_00619_07-06-08  ７月台帳" xfId="1556"/>
    <cellStyle name="_単価明細(新商品Aランク依頼)→chk50317＆Aランク表_新規事業部" xfId="2203"/>
    <cellStyle name="_単価明細(新商品Aランク依頼)→chk50317＆Aランク表_池Ｍ依頼_価格表" xfId="2205"/>
    <cellStyle name="_単価明細(新商品Aランク依頼)→chk50317＆Aランク表_池Ｍ依頼_価格表_■月別付加額グラフ" xfId="2207"/>
    <cellStyle name="_単価明細(新商品Aランク依頼)→chk50317＆Aランク表_池Ｍ依頼_価格表_■月別付加額グラフ_●全体企画会議資料（事業部全体）" xfId="2208"/>
    <cellStyle name="_単価明細(新商品Aランク依頼)→chk50317＆Aランク表_池Ｍ依頼_価格表_●全体企画会議資料（事業部全体）" xfId="2209"/>
    <cellStyle name="_単価明細(新商品Aランク依頼)→chk50317＆Aランク表_池Ｍ依頼_価格表_０７値上価格表 (2)" xfId="2210"/>
    <cellStyle name="_単価明細(新商品Aランク依頼)→chk50317＆Aランク表_池Ｍ依頼_価格表_０７値上価格表 (2)_■月別付加額グラフ" xfId="2213"/>
    <cellStyle name="_単価明細(新商品Aランク依頼)→chk50317＆Aランク表_池Ｍ依頼_価格表_０７値上価格表 (2)_■月別付加額グラフ_●全体企画会議資料（事業部全体）" xfId="2214"/>
    <cellStyle name="_単価明細(新商品Aランク依頼)→chk50317＆Aランク表_池Ｍ依頼_価格表_０７値上価格表 (2)_●全体企画会議資料（事業部全体）" xfId="2215"/>
    <cellStyle name="_単価明細(新商品Aランク依頼)→chk50317＆Aランク表_池Ｍ依頼_価格表_営業向けレター" xfId="2217"/>
    <cellStyle name="_単価明細(新商品Aランク依頼)→chk50317＆Aランク表_池Ｍ依頼_価格表_営業向けレター_■月別付加額グラフ" xfId="1394"/>
    <cellStyle name="_単価明細(新商品Aランク依頼)→chk50317＆Aランク表_池Ｍ依頼_価格表_営業向けレター_■月別付加額グラフ_●全体企画会議資料（事業部全体）" xfId="2218"/>
    <cellStyle name="_単価明細(新商品Aランク依頼)→chk50317＆Aランク表_池Ｍ依頼_価格表_営業向けレター_●全体企画会議資料（事業部全体）" xfId="1726"/>
    <cellStyle name="_値上Ａランク" xfId="159"/>
    <cellStyle name="_値上Ａランク_（原本）幹部研修会発表用" xfId="551"/>
    <cellStyle name="_値上Ａランク_【商品詳細】火災報知器2009" xfId="871"/>
    <cellStyle name="_値上Ａランク_【大山＆柳沢チェック後】ＳＡＢＣＤランク価格表0723提案アイテム" xfId="2220"/>
    <cellStyle name="_値上Ａランク_【保管】商品マスタ" xfId="1147"/>
    <cellStyle name="_値上Ａランク_【保管】商品マスタ_■月別付加額グラフ" xfId="2222"/>
    <cellStyle name="_値上Ａランク_【保管】商品マスタ_■月別付加額グラフ_●全体企画会議資料（事業部全体）" xfId="2223"/>
    <cellStyle name="_値上Ａランク_【保管】商品マスタ_●全体企画会議資料（事業部全体）" xfId="938"/>
    <cellStyle name="_値上Ａランク_■ホーム0708" xfId="611"/>
    <cellStyle name="_値上Ａランク_■ホーム0708_■月別付加額グラフ" xfId="2127"/>
    <cellStyle name="_値上Ａランク_■ホーム0708_■月別付加額グラフ_●全体企画会議資料（事業部全体）" xfId="2224"/>
    <cellStyle name="_値上Ａランク_■ホーム0708_●全体企画会議資料（事業部全体）" xfId="327"/>
    <cellStyle name="_値上Ａランク_■ホーム0708_9月SABCDﾗﾝｸ" xfId="2225"/>
    <cellStyle name="_値上Ａランク_■ホーム0708_9月SABCDﾗﾝｸ_9月SABCDﾗﾝｸ" xfId="2227"/>
    <cellStyle name="_値上Ａランク_■月別付加額グラフ" xfId="2228"/>
    <cellStyle name="_値上Ａランク_■月別付加額グラフ_●全体企画会議資料（事業部全体）" xfId="2232"/>
    <cellStyle name="_値上Ａランク_●全体企画会議資料（事業部全体）" xfId="929"/>
    <cellStyle name="_値上Ａランク_★未配信★" xfId="2233"/>
    <cellStyle name="_値上Ａランク_0126SABCD（試算済）" xfId="6"/>
    <cellStyle name="_値上Ａランク_0126SABCD（試算済）_9月SABCDﾗﾝｸ" xfId="218"/>
    <cellStyle name="_値上Ａランク_0126SABCD（試算済）_9月SABCDﾗﾝｸ_9月SABCDﾗﾝｸ" xfId="2236"/>
    <cellStyle name="_値上Ａランク_05.プラ鉢スポット企画のご提案" xfId="2239"/>
    <cellStyle name="_値上Ａランク_05.プラ鉢スポット企画のご提案_06.各企画提案_作成中送信用" xfId="2240"/>
    <cellStyle name="_値上Ａランク_05.プラ鉢スポット企画のご提案_08-0128-観葉植物売場立上促進企画" xfId="1972"/>
    <cellStyle name="_値上Ａランク_０７値上価格表 (2)" xfId="2055"/>
    <cellStyle name="_値上Ａランク_０７値上価格表 (2)_■月別付加額グラフ" xfId="1498"/>
    <cellStyle name="_値上Ａランク_０７値上価格表 (2)_■月別付加額グラフ_●全体企画会議資料（事業部全体）" xfId="2241"/>
    <cellStyle name="_値上Ａランク_０７値上価格表 (2)_●全体企画会議資料（事業部全体）" xfId="2242"/>
    <cellStyle name="_値上Ａランク_0809Wシュレッダー事業部" xfId="559"/>
    <cellStyle name="_値上Ａランク_1018" xfId="1760"/>
    <cellStyle name="_値上Ａランク_1018_9月SABCDﾗﾝｸ" xfId="272"/>
    <cellStyle name="_値上Ａランク_1018_9月SABCDﾗﾝｸ_9月SABCDﾗﾝｸ" xfId="2243"/>
    <cellStyle name="_値上Ａランク_1-チェック" xfId="2245"/>
    <cellStyle name="_値上Ａランク_⑤A納価違い" xfId="1577"/>
    <cellStyle name="_値上Ａランク_9月SABCDﾗﾝｸ" xfId="1391"/>
    <cellStyle name="_値上Ａランク_CB3" xfId="427"/>
    <cellStyle name="_値上Ａランク_ＳＡＢＣＤランク価格表０７０３" xfId="264"/>
    <cellStyle name="_値上Ａランク_ガーデン" xfId="1439"/>
    <cellStyle name="_値上Ａランク_ガーデン_■月別付加額グラフ" xfId="2247"/>
    <cellStyle name="_値上Ａランク_ガーデン_■月別付加額グラフ_●全体企画会議資料（事業部全体）" xfId="2249"/>
    <cellStyle name="_値上Ａランク_ガーデン_●全体企画会議資料（事業部全体）" xfId="2250"/>
    <cellStyle name="_値上Ａランク_ガーデン_０７値上価格表 (2)" xfId="2251"/>
    <cellStyle name="_値上Ａランク_ガーデン_０７値上価格表 (2)_■月別付加額グラフ" xfId="2252"/>
    <cellStyle name="_値上Ａランク_ガーデン_０７値上価格表 (2)_■月別付加額グラフ_●全体企画会議資料（事業部全体）" xfId="2253"/>
    <cellStyle name="_値上Ａランク_ガーデン_０７値上価格表 (2)_●全体企画会議資料（事業部全体）" xfId="2254"/>
    <cellStyle name="_値上Ａランク_ガーデン_営業向けレター" xfId="2255"/>
    <cellStyle name="_値上Ａランク_ガーデン_営業向けレター_■月別付加額グラフ" xfId="161"/>
    <cellStyle name="_値上Ａランク_ガーデン_営業向けレター_■月別付加額グラフ_●全体企画会議資料（事業部全体）" xfId="193"/>
    <cellStyle name="_値上Ａランク_ガーデン_営業向けレター_●全体企画会議資料（事業部全体）" xfId="2258"/>
    <cellStyle name="_値上Ａランク_タカギ分析（2007.10.25）" xfId="2259"/>
    <cellStyle name="_値上Ａランク_ﾍﾟｯﾄ試算依頼0601" xfId="2261"/>
    <cellStyle name="_値上Ａランク_ﾍﾟｯﾄ試算依頼0601_（原本）幹部研修会発表用" xfId="738"/>
    <cellStyle name="_値上Ａランク_ﾍﾟｯﾄ試算依頼0601_【商品詳細】火災報知器2009" xfId="2263"/>
    <cellStyle name="_値上Ａランク_ﾍﾟｯﾄ試算依頼0601_【大山＆柳沢チェック後】ＳＡＢＣＤランク価格表0723提案アイテム" xfId="2265"/>
    <cellStyle name="_値上Ａランク_ﾍﾟｯﾄ試算依頼0601_【保管】商品マスタ" xfId="1387"/>
    <cellStyle name="_値上Ａランク_ﾍﾟｯﾄ試算依頼0601_【保管】商品マスタ_■月別付加額グラフ" xfId="2266"/>
    <cellStyle name="_値上Ａランク_ﾍﾟｯﾄ試算依頼0601_【保管】商品マスタ_■月別付加額グラフ_●全体企画会議資料（事業部全体）" xfId="2267"/>
    <cellStyle name="_値上Ａランク_ﾍﾟｯﾄ試算依頼0601_【保管】商品マスタ_●全体企画会議資料（事業部全体）" xfId="2268"/>
    <cellStyle name="_値上Ａランク_ﾍﾟｯﾄ試算依頼0601_■ホーム0708" xfId="2270"/>
    <cellStyle name="_値上Ａランク_ﾍﾟｯﾄ試算依頼0601_■ホーム0708_■月別付加額グラフ" xfId="463"/>
    <cellStyle name="_値上Ａランク_ﾍﾟｯﾄ試算依頼0601_■ホーム0708_■月別付加額グラフ_●全体企画会議資料（事業部全体）" xfId="1564"/>
    <cellStyle name="_値上Ａランク_ﾍﾟｯﾄ試算依頼0601_■ホーム0708_●全体企画会議資料（事業部全体）" xfId="2272"/>
    <cellStyle name="_値上Ａランク_ﾍﾟｯﾄ試算依頼0601_■ホーム0708_9月SABCDﾗﾝｸ" xfId="1103"/>
    <cellStyle name="_値上Ａランク_ﾍﾟｯﾄ試算依頼0601_■ホーム0708_9月SABCDﾗﾝｸ_9月SABCDﾗﾝｸ" xfId="2274"/>
    <cellStyle name="_値上Ａランク_ﾍﾟｯﾄ試算依頼0601_■月別付加額グラフ" xfId="2276"/>
    <cellStyle name="_値上Ａランク_ﾍﾟｯﾄ試算依頼0601_■月別付加額グラフ_●全体企画会議資料（事業部全体）" xfId="2278"/>
    <cellStyle name="_値上Ａランク_ﾍﾟｯﾄ試算依頼0601_●全体企画会議資料（事業部全体）" xfId="2279"/>
    <cellStyle name="_値上Ａランク_ﾍﾟｯﾄ試算依頼0601_★未配信★" xfId="2280"/>
    <cellStyle name="_値上Ａランク_ﾍﾟｯﾄ試算依頼0601_0126SABCD（試算済）" xfId="2281"/>
    <cellStyle name="_値上Ａランク_ﾍﾟｯﾄ試算依頼0601_0126SABCD（試算済）_9月SABCDﾗﾝｸ" xfId="2282"/>
    <cellStyle name="_値上Ａランク_ﾍﾟｯﾄ試算依頼0601_0126SABCD（試算済）_9月SABCDﾗﾝｸ_9月SABCDﾗﾝｸ" xfId="2285"/>
    <cellStyle name="_値上Ａランク_ﾍﾟｯﾄ試算依頼0601_05.プラ鉢スポット企画のご提案" xfId="2287"/>
    <cellStyle name="_値上Ａランク_ﾍﾟｯﾄ試算依頼0601_05.プラ鉢スポット企画のご提案_06.各企画提案_作成中送信用" xfId="2288"/>
    <cellStyle name="_値上Ａランク_ﾍﾟｯﾄ試算依頼0601_05.プラ鉢スポット企画のご提案_08-0128-観葉植物売場立上促進企画" xfId="2290"/>
    <cellStyle name="_値上Ａランク_ﾍﾟｯﾄ試算依頼0601_０７値上価格表 (2)" xfId="1568"/>
    <cellStyle name="_値上Ａランク_ﾍﾟｯﾄ試算依頼0601_０７値上価格表 (2)_■月別付加額グラフ" xfId="1570"/>
    <cellStyle name="_値上Ａランク_ﾍﾟｯﾄ試算依頼0601_０７値上価格表 (2)_■月別付加額グラフ_●全体企画会議資料（事業部全体）" xfId="959"/>
    <cellStyle name="_値上Ａランク_ﾍﾟｯﾄ試算依頼0601_０７値上価格表 (2)_●全体企画会議資料（事業部全体）" xfId="686"/>
    <cellStyle name="_値上Ａランク_ﾍﾟｯﾄ試算依頼0601_0809Wシュレッダー事業部" xfId="2291"/>
    <cellStyle name="_値上Ａランク_ﾍﾟｯﾄ試算依頼0601_1018" xfId="1033"/>
    <cellStyle name="_値上Ａランク_ﾍﾟｯﾄ試算依頼0601_1018_9月SABCDﾗﾝｸ" xfId="2292"/>
    <cellStyle name="_値上Ａランク_ﾍﾟｯﾄ試算依頼0601_1018_9月SABCDﾗﾝｸ_9月SABCDﾗﾝｸ" xfId="1178"/>
    <cellStyle name="_値上Ａランク_ﾍﾟｯﾄ試算依頼0601_1-チェック" xfId="1554"/>
    <cellStyle name="_値上Ａランク_ﾍﾟｯﾄ試算依頼0601_⑤A納価違い" xfId="2294"/>
    <cellStyle name="_値上Ａランク_ﾍﾟｯﾄ試算依頼0601_9月SABCDﾗﾝｸ" xfId="2295"/>
    <cellStyle name="_値上Ａランク_ﾍﾟｯﾄ試算依頼0601_CB3" xfId="1765"/>
    <cellStyle name="_値上Ａランク_ﾍﾟｯﾄ試算依頼0601_ＳＡＢＣＤランク価格表０７０３" xfId="2297"/>
    <cellStyle name="_値上Ａランク_ﾍﾟｯﾄ試算依頼0601_ガーデン" xfId="2299"/>
    <cellStyle name="_値上Ａランク_ﾍﾟｯﾄ試算依頼0601_ガーデン_■月別付加額グラフ" xfId="2301"/>
    <cellStyle name="_値上Ａランク_ﾍﾟｯﾄ試算依頼0601_ガーデン_■月別付加額グラフ_●全体企画会議資料（事業部全体）" xfId="2302"/>
    <cellStyle name="_値上Ａランク_ﾍﾟｯﾄ試算依頼0601_ガーデン_●全体企画会議資料（事業部全体）" xfId="2194"/>
    <cellStyle name="_値上Ａランク_ﾍﾟｯﾄ試算依頼0601_ガーデン_０７値上価格表 (2)" xfId="2303"/>
    <cellStyle name="_値上Ａランク_ﾍﾟｯﾄ試算依頼0601_ガーデン_０７値上価格表 (2)_■月別付加額グラフ" xfId="1470"/>
    <cellStyle name="_値上Ａランク_ﾍﾟｯﾄ試算依頼0601_ガーデン_０７値上価格表 (2)_■月別付加額グラフ_●全体企画会議資料（事業部全体）" xfId="1475"/>
    <cellStyle name="_値上Ａランク_ﾍﾟｯﾄ試算依頼0601_ガーデン_０７値上価格表 (2)_●全体企画会議資料（事業部全体）" xfId="2304"/>
    <cellStyle name="_値上Ａランク_ﾍﾟｯﾄ試算依頼0601_ガーデン_営業向けレター" xfId="2305"/>
    <cellStyle name="_値上Ａランク_ﾍﾟｯﾄ試算依頼0601_ガーデン_営業向けレター_■月別付加額グラフ" xfId="1819"/>
    <cellStyle name="_値上Ａランク_ﾍﾟｯﾄ試算依頼0601_ガーデン_営業向けレター_■月別付加額グラフ_●全体企画会議資料（事業部全体）" xfId="484"/>
    <cellStyle name="_値上Ａランク_ﾍﾟｯﾄ試算依頼0601_ガーデン_営業向けレター_●全体企画会議資料（事業部全体）" xfId="2307"/>
    <cellStyle name="_値上Ａランク_ﾍﾟｯﾄ試算依頼0601_タカギ分析（2007.10.25）" xfId="2308"/>
    <cellStyle name="_値上Ａランク_ﾍﾟｯﾄ試算依頼0601_ホーム" xfId="2310"/>
    <cellStyle name="_値上Ａランク_ﾍﾟｯﾄ試算依頼0601_ホーム(再)" xfId="2311"/>
    <cellStyle name="_値上Ａランク_ﾍﾟｯﾄ試算依頼0601_ホーム(再)_■月別付加額グラフ" xfId="1388"/>
    <cellStyle name="_値上Ａランク_ﾍﾟｯﾄ試算依頼0601_ホーム(再)_■月別付加額グラフ_●全体企画会議資料（事業部全体）" xfId="2269"/>
    <cellStyle name="_値上Ａランク_ﾍﾟｯﾄ試算依頼0601_ホーム(再)_●全体企画会議資料（事業部全体）" xfId="1539"/>
    <cellStyle name="_値上Ａランク_ﾍﾟｯﾄ試算依頼0601_ホーム(再)_9月SABCDﾗﾝｸ" xfId="1377"/>
    <cellStyle name="_値上Ａランク_ﾍﾟｯﾄ試算依頼0601_ホーム(再)_9月SABCDﾗﾝｸ_9月SABCDﾗﾝｸ" xfId="2314"/>
    <cellStyle name="_値上Ａランク_ﾍﾟｯﾄ試算依頼0601_ホーム_■月別付加額グラフ" xfId="2316"/>
    <cellStyle name="_値上Ａランク_ﾍﾟｯﾄ試算依頼0601_ホーム_■月別付加額グラフ_●全体企画会議資料（事業部全体）" xfId="2318"/>
    <cellStyle name="_値上Ａランク_ﾍﾟｯﾄ試算依頼0601_ホーム_●全体企画会議資料（事業部全体）" xfId="2319"/>
    <cellStyle name="_値上Ａランク_ﾍﾟｯﾄ試算依頼0601_ホーム_9月SABCDﾗﾝｸ" xfId="2320"/>
    <cellStyle name="_値上Ａランク_ﾍﾟｯﾄ試算依頼0601_ホーム_9月SABCDﾗﾝｸ_9月SABCDﾗﾝｸ" xfId="2322"/>
    <cellStyle name="_値上Ａランク_ﾍﾟｯﾄ試算依頼0601_ﾎｰﾑ11月SABCDランク" xfId="2323"/>
    <cellStyle name="_値上Ａランク_ﾍﾟｯﾄ試算依頼0601_ワンケアＱＡ" xfId="2324"/>
    <cellStyle name="_値上Ａランク_ﾍﾟｯﾄ試算依頼0601_営業向けレター" xfId="2326"/>
    <cellStyle name="_値上Ａランク_ﾍﾟｯﾄ試算依頼0601_営業向けレター_■月別付加額グラフ" xfId="2327"/>
    <cellStyle name="_値上Ａランク_ﾍﾟｯﾄ試算依頼0601_営業向けレター_■月別付加額グラフ_●全体企画会議資料（事業部全体）" xfId="818"/>
    <cellStyle name="_値上Ａランク_ﾍﾟｯﾄ試算依頼0601_営業向けレター_●全体企画会議資料（事業部全体）" xfId="2328"/>
    <cellStyle name="_値上Ａランク_ﾍﾟｯﾄ試算依頼0601_収納家具" xfId="690"/>
    <cellStyle name="_値上Ａランク_ﾍﾟｯﾄ試算依頼0601_収納家具_■月別付加額グラフ" xfId="2329"/>
    <cellStyle name="_値上Ａランク_ﾍﾟｯﾄ試算依頼0601_収納家具_■月別付加額グラフ_●全体企画会議資料（事業部全体）" xfId="2330"/>
    <cellStyle name="_値上Ａランク_ﾍﾟｯﾄ試算依頼0601_収納家具_●全体企画会議資料（事業部全体）" xfId="2331"/>
    <cellStyle name="_値上Ａランク_ﾍﾟｯﾄ試算依頼0601_池Ｍ依頼_価格表" xfId="2332"/>
    <cellStyle name="_値上Ａランク_ﾍﾟｯﾄ試算依頼0601_池Ｍ依頼_価格表_■月別付加額グラフ" xfId="807"/>
    <cellStyle name="_値上Ａランク_ﾍﾟｯﾄ試算依頼0601_池Ｍ依頼_価格表_■月別付加額グラフ_●全体企画会議資料（事業部全体）" xfId="2333"/>
    <cellStyle name="_値上Ａランク_ﾍﾟｯﾄ試算依頼0601_池Ｍ依頼_価格表_●全体企画会議資料（事業部全体）" xfId="2334"/>
    <cellStyle name="_値上Ａランク_ﾍﾟｯﾄ試算依頼0601_池Ｍ依頼_価格表_０７値上価格表 (2)" xfId="2335"/>
    <cellStyle name="_値上Ａランク_ﾍﾟｯﾄ試算依頼0601_池Ｍ依頼_価格表_０７値上価格表 (2)_■月別付加額グラフ" xfId="849"/>
    <cellStyle name="_値上Ａランク_ﾍﾟｯﾄ試算依頼0601_池Ｍ依頼_価格表_０７値上価格表 (2)_■月別付加額グラフ_●全体企画会議資料（事業部全体）" xfId="857"/>
    <cellStyle name="_値上Ａランク_ﾍﾟｯﾄ試算依頼0601_池Ｍ依頼_価格表_０７値上価格表 (2)_●全体企画会議資料（事業部全体）" xfId="2336"/>
    <cellStyle name="_値上Ａランク_ﾍﾟｯﾄ試算依頼0601_池Ｍ依頼_価格表_営業向けレター" xfId="2338"/>
    <cellStyle name="_値上Ａランク_ﾍﾟｯﾄ試算依頼0601_池Ｍ依頼_価格表_営業向けレター_■月別付加額グラフ" xfId="2339"/>
    <cellStyle name="_値上Ａランク_ﾍﾟｯﾄ試算依頼0601_池Ｍ依頼_価格表_営業向けレター_■月別付加額グラフ_●全体企画会議資料（事業部全体）" xfId="2340"/>
    <cellStyle name="_値上Ａランク_ﾍﾟｯﾄ試算依頼0601_池Ｍ依頼_価格表_営業向けレター_●全体企画会議資料（事業部全体）" xfId="2341"/>
    <cellStyle name="_値上Ａランク_ﾍﾟｯﾄ試算依頼0601_未配信）HE事業部SABCDﾗﾝｸ価格表" xfId="622"/>
    <cellStyle name="_値上Ａランク_ホーム" xfId="2342"/>
    <cellStyle name="_値上Ａランク_ホーム(再)" xfId="217"/>
    <cellStyle name="_値上Ａランク_ホーム(再)_■月別付加額グラフ" xfId="2345"/>
    <cellStyle name="_値上Ａランク_ホーム(再)_■月別付加額グラフ_●全体企画会議資料（事業部全体）" xfId="2347"/>
    <cellStyle name="_値上Ａランク_ホーム(再)_●全体企画会議資料（事業部全体）" xfId="2349"/>
    <cellStyle name="_値上Ａランク_ホーム(再)_9月SABCDﾗﾝｸ" xfId="2237"/>
    <cellStyle name="_値上Ａランク_ホーム(再)_9月SABCDﾗﾝｸ_9月SABCDﾗﾝｸ" xfId="1934"/>
    <cellStyle name="_値上Ａランク_ホーム_■月別付加額グラフ" xfId="2325"/>
    <cellStyle name="_値上Ａランク_ホーム_■月別付加額グラフ_●全体企画会議資料（事業部全体）" xfId="2352"/>
    <cellStyle name="_値上Ａランク_ホーム_●全体企画会議資料（事業部全体）" xfId="2353"/>
    <cellStyle name="_値上Ａランク_ホーム_9月SABCDﾗﾝｸ" xfId="1116"/>
    <cellStyle name="_値上Ａランク_ホーム_9月SABCDﾗﾝｸ_9月SABCDﾗﾝｸ" xfId="2354"/>
    <cellStyle name="_値上Ａランク_ﾎｰﾑ11月SABCDランク" xfId="1975"/>
    <cellStyle name="_値上Ａランク_ワンケアＱＡ" xfId="2356"/>
    <cellStyle name="_値上Ａランク_営業向けレター" xfId="2357"/>
    <cellStyle name="_値上Ａランク_営業向けレター_■月別付加額グラフ" xfId="1085"/>
    <cellStyle name="_値上Ａランク_営業向けレター_■月別付加額グラフ_●全体企画会議資料（事業部全体）" xfId="2358"/>
    <cellStyle name="_値上Ａランク_営業向けレター_●全体企画会議資料（事業部全体）" xfId="2359"/>
    <cellStyle name="_値上Ａランク_収納家具" xfId="2360"/>
    <cellStyle name="_値上Ａランク_収納家具_■月別付加額グラフ" xfId="2362"/>
    <cellStyle name="_値上Ａランク_収納家具_■月別付加額グラフ_●全体企画会議資料（事業部全体）" xfId="2363"/>
    <cellStyle name="_値上Ａランク_収納家具_●全体企画会議資料（事業部全体）" xfId="2364"/>
    <cellStyle name="_値上Ａランク_池Ｍ依頼_価格表" xfId="435"/>
    <cellStyle name="_値上Ａランク_池Ｍ依頼_価格表_■月別付加額グラフ" xfId="216"/>
    <cellStyle name="_値上Ａランク_池Ｍ依頼_価格表_■月別付加額グラフ_●全体企画会議資料（事業部全体）" xfId="2350"/>
    <cellStyle name="_値上Ａランク_池Ｍ依頼_価格表_●全体企画会議資料（事業部全体）" xfId="527"/>
    <cellStyle name="_値上Ａランク_池Ｍ依頼_価格表_０７値上価格表 (2)" xfId="2365"/>
    <cellStyle name="_値上Ａランク_池Ｍ依頼_価格表_０７値上価格表 (2)_■月別付加額グラフ" xfId="2367"/>
    <cellStyle name="_値上Ａランク_池Ｍ依頼_価格表_０７値上価格表 (2)_■月別付加額グラフ_●全体企画会議資料（事業部全体）" xfId="2283"/>
    <cellStyle name="_値上Ａランク_池Ｍ依頼_価格表_０７値上価格表 (2)_●全体企画会議資料（事業部全体）" xfId="1859"/>
    <cellStyle name="_値上Ａランク_池Ｍ依頼_価格表_営業向けレター" xfId="2368"/>
    <cellStyle name="_値上Ａランク_池Ｍ依頼_価格表_営業向けレター_■月別付加額グラフ" xfId="2369"/>
    <cellStyle name="_値上Ａランク_池Ｍ依頼_価格表_営業向けレター_■月別付加額グラフ_●全体企画会議資料（事業部全体）" xfId="2371"/>
    <cellStyle name="_値上Ａランク_池Ｍ依頼_価格表_営業向けレター_●全体企画会議資料（事業部全体）" xfId="2372"/>
    <cellStyle name="_値上Ａランク_未配信）HE事業部SABCDﾗﾝｸ価格表" xfId="2373"/>
    <cellStyle name="_池Ｍ依頼_価格表" xfId="2375"/>
    <cellStyle name="_池Ｍ依頼_価格表_■月別付加額グラフ" xfId="2376"/>
    <cellStyle name="_池Ｍ依頼_価格表_■月別付加額グラフ_●全体企画会議資料（事業部全体）" xfId="2377"/>
    <cellStyle name="_池Ｍ依頼_価格表_●全体企画会議資料（事業部全体）" xfId="2378"/>
    <cellStyle name="_池Ｍ依頼_価格表_０７値上価格表 (2)" xfId="2379"/>
    <cellStyle name="_池Ｍ依頼_価格表_０７値上価格表 (2)_■月別付加額グラフ" xfId="2380"/>
    <cellStyle name="_池Ｍ依頼_価格表_０７値上価格表 (2)_■月別付加額グラフ_●全体企画会議資料（事業部全体）" xfId="2381"/>
    <cellStyle name="_池Ｍ依頼_価格表_０７値上価格表 (2)_●全体企画会議資料（事業部全体）" xfId="1265"/>
    <cellStyle name="_池Ｍ依頼_価格表_営業向けレター" xfId="2382"/>
    <cellStyle name="_池Ｍ依頼_価格表_営業向けレター_■月別付加額グラフ" xfId="2383"/>
    <cellStyle name="_池Ｍ依頼_価格表_営業向けレター_■月別付加額グラフ_●全体企画会議資料（事業部全体）" xfId="2384"/>
    <cellStyle name="_池Ｍ依頼_価格表_営業向けレター_●全体企画会議資料（事業部全体）" xfId="2387"/>
    <cellStyle name="_訂正企画書" xfId="2388"/>
    <cellStyle name="_訂正企画書_商品台帳（11月～2月出荷商品）" xfId="2390"/>
    <cellStyle name="_訂正企画書_商品台帳（11月～2月出荷商品）_商品台帳4月分" xfId="2391"/>
    <cellStyle name="_訂正企画書_商品台帳4月分" xfId="2392"/>
    <cellStyle name="_貼り付け用" xfId="2393"/>
    <cellStyle name="_貼り付け用_（仮）OAVｼﾘｰｽﾞ引出つき(ﾌﾞﾗｳﾝ)" xfId="2145"/>
    <cellStyle name="_貼り付け用_（仮）OAVｼﾘｰｽﾞ引出つき(ﾌﾞﾗｳﾝ)_（原本）幹部研修会発表用" xfId="1579"/>
    <cellStyle name="_貼り付け用_（仮）OAVｼﾘｰｽﾞ引出つき(ﾌﾞﾗｳﾝ)_(正）TOFｼﾘｰｽﾞ商品詳細③" xfId="2394"/>
    <cellStyle name="_貼り付け用_（仮）OAVｼﾘｰｽﾞ引出つき(ﾌﾞﾗｳﾝ)_【ｺｰﾅﾝ】軽量" xfId="2395"/>
    <cellStyle name="_貼り付け用_（仮）OAVｼﾘｰｽﾞ引出つき(ﾌﾞﾗｳﾝ)_【ｺｰﾅﾝ】軽量_【ｺｰﾅﾝ】返品明細" xfId="1876"/>
    <cellStyle name="_貼り付け用_（仮）OAVｼﾘｰｽﾞ引出つき(ﾌﾞﾗｳﾝ)_【ｺｰﾅﾝ】軽量_【ｺｰﾅﾝ】返品明細_2009事業計画（資材）" xfId="947"/>
    <cellStyle name="_貼り付け用_（仮）OAVｼﾘｰｽﾞ引出つき(ﾌﾞﾗｳﾝ)_【ｺｰﾅﾝ】軽量_1007【大口用】コーナン波板導入提案価格一覧" xfId="292"/>
    <cellStyle name="_貼り付け用_（仮）OAVｼﾘｰｽﾞ引出つき(ﾌﾞﾗｳﾝ)_【ｺｰﾅﾝ】軽量_1007【大口用】コーナン波板導入提案価格一覧_【ｺｰﾅﾝ】返品明細" xfId="1721"/>
    <cellStyle name="_貼り付け用_（仮）OAVｼﾘｰｽﾞ引出つき(ﾌﾞﾗｳﾝ)_【ｺｰﾅﾝ】軽量_1007【大口用】コーナン波板導入提案価格一覧_【ｺｰﾅﾝ】返品明細_2009事業計画（資材）" xfId="2396"/>
    <cellStyle name="_貼り付け用_（仮）OAVｼﾘｰｽﾞ引出つき(ﾌﾞﾗｳﾝ)_【ｺｰﾅﾝ】軽量_1007【大口用】コーナン波板導入提案価格一覧_2009事業計画（資材）" xfId="2397"/>
    <cellStyle name="_貼り付け用_（仮）OAVｼﾘｰｽﾞ引出つき(ﾌﾞﾗｳﾝ)_【ｺｰﾅﾝ】軽量_2009事業計画（資材）" xfId="2398"/>
    <cellStyle name="_貼り付け用_（仮）OAVｼﾘｰｽﾞ引出つき(ﾌﾞﾗｳﾝ)_【ｺｰﾅﾝ】返品明細" xfId="2399"/>
    <cellStyle name="_貼り付け用_（仮）OAVｼﾘｰｽﾞ引出つき(ﾌﾞﾗｳﾝ)_【ｺｰﾅﾝ】返品明細_2009事業計画（資材）" xfId="1021"/>
    <cellStyle name="_貼り付け用_（仮）OAVｼﾘｰｽﾞ引出つき(ﾌﾞﾗｳﾝ)_【最終】ｼﾞｮｲ波板提案資料" xfId="2400"/>
    <cellStyle name="_貼り付け用_（仮）OAVｼﾘｰｽﾞ引出つき(ﾌﾞﾗｳﾝ)_【超重要】波板商談資料" xfId="2401"/>
    <cellStyle name="_貼り付け用_（仮）OAVｼﾘｰｽﾞ引出つき(ﾌﾞﾗｳﾝ)_【超重要】波板商談資料_【ｺｰﾅﾝ】返品明細" xfId="2402"/>
    <cellStyle name="_貼り付け用_（仮）OAVｼﾘｰｽﾞ引出つき(ﾌﾞﾗｳﾝ)_【超重要】波板商談資料_【ｺｰﾅﾝ】返品明細_2009事業計画（資材）" xfId="390"/>
    <cellStyle name="_貼り付け用_（仮）OAVｼﾘｰｽﾞ引出つき(ﾌﾞﾗｳﾝ)_【超重要】波板商談資料_【最終】ｼﾞｮｲ波板提案資料" xfId="2405"/>
    <cellStyle name="_貼り付け用_（仮）OAVｼﾘｰｽﾞ引出つき(ﾌﾞﾗｳﾝ)_【超重要】波板商談資料_【副社長】コーナン価格" xfId="2406"/>
    <cellStyle name="_貼り付け用_（仮）OAVｼﾘｰｽﾞ引出つき(ﾌﾞﾗｳﾝ)_【超重要】波板商談資料_【副社長】コーナン価格_【ｺｰﾅﾝ】返品明細" xfId="112"/>
    <cellStyle name="_貼り付け用_（仮）OAVｼﾘｰｽﾞ引出つき(ﾌﾞﾗｳﾝ)_【超重要】波板商談資料_【副社長】コーナン価格_【ｺｰﾅﾝ】返品明細_2009事業計画（資材）" xfId="2407"/>
    <cellStyle name="_貼り付け用_（仮）OAVｼﾘｰｽﾞ引出つき(ﾌﾞﾗｳﾝ)_【超重要】波板商談資料_【副社長】コーナン価格_2009事業計画（資材）" xfId="2408"/>
    <cellStyle name="_貼り付け用_（仮）OAVｼﾘｰｽﾞ引出つき(ﾌﾞﾗｳﾝ)_【超重要】波板商談資料_1007【大口用】コーナン波板導入提案価格一覧" xfId="22"/>
    <cellStyle name="_貼り付け用_（仮）OAVｼﾘｰｽﾞ引出つき(ﾌﾞﾗｳﾝ)_【超重要】波板商談資料_1007【大口用】コーナン波板導入提案価格一覧_【ｺｰﾅﾝ】返品明細" xfId="2409"/>
    <cellStyle name="_貼り付け用_（仮）OAVｼﾘｰｽﾞ引出つき(ﾌﾞﾗｳﾝ)_【超重要】波板商談資料_1007【大口用】コーナン波板導入提案価格一覧_【ｺｰﾅﾝ】返品明細_2009事業計画（資材）" xfId="2410"/>
    <cellStyle name="_貼り付け用_（仮）OAVｼﾘｰｽﾞ引出つき(ﾌﾞﾗｳﾝ)_【超重要】波板商談資料_1007【大口用】コーナン波板導入提案価格一覧_2009事業計画（資材）" xfId="2309"/>
    <cellStyle name="_貼り付け用_（仮）OAVｼﾘｰｽﾞ引出つき(ﾌﾞﾗｳﾝ)_【超重要】波板商談資料_2009事業計画（資材）" xfId="2411"/>
    <cellStyle name="_貼り付け用_（仮）OAVｼﾘｰｽﾞ引出つき(ﾌﾞﾗｳﾝ)_【超重要】波板商談資料_軽量ｶﾗｰ提案" xfId="2412"/>
    <cellStyle name="_貼り付け用_（仮）OAVｼﾘｰｽﾞ引出つき(ﾌﾞﾗｳﾝ)_【超重要】波板商談資料_軽量ｶﾗｰ提案_【ｺｰﾅﾝ】返品明細" xfId="2413"/>
    <cellStyle name="_貼り付け用_（仮）OAVｼﾘｰｽﾞ引出つき(ﾌﾞﾗｳﾝ)_【超重要】波板商談資料_軽量ｶﾗｰ提案_【ｺｰﾅﾝ】返品明細_2009事業計画（資材）" xfId="2416"/>
    <cellStyle name="_貼り付け用_（仮）OAVｼﾘｰｽﾞ引出つき(ﾌﾞﾗｳﾝ)_【超重要】波板商談資料_軽量ｶﾗｰ提案_1007【大口用】コーナン波板導入提案価格一覧" xfId="2417"/>
    <cellStyle name="_貼り付け用_（仮）OAVｼﾘｰｽﾞ引出つき(ﾌﾞﾗｳﾝ)_【超重要】波板商談資料_軽量ｶﾗｰ提案_1007【大口用】コーナン波板導入提案価格一覧_【ｺｰﾅﾝ】返品明細" xfId="2418"/>
    <cellStyle name="_貼り付け用_（仮）OAVｼﾘｰｽﾞ引出つき(ﾌﾞﾗｳﾝ)_【超重要】波板商談資料_軽量ｶﾗｰ提案_1007【大口用】コーナン波板導入提案価格一覧_【ｺｰﾅﾝ】返品明細_2009事業計画（資材）" xfId="2419"/>
    <cellStyle name="_貼り付け用_（仮）OAVｼﾘｰｽﾞ引出つき(ﾌﾞﾗｳﾝ)_【超重要】波板商談資料_軽量ｶﾗｰ提案_1007【大口用】コーナン波板導入提案価格一覧_2009事業計画（資材）" xfId="2422"/>
    <cellStyle name="_貼り付け用_（仮）OAVｼﾘｰｽﾞ引出つき(ﾌﾞﾗｳﾝ)_【超重要】波板商談資料_軽量ｶﾗｰ提案_2009事業計画（資材）" xfId="1710"/>
    <cellStyle name="_貼り付け用_（仮）OAVｼﾘｰｽﾞ引出つき(ﾌﾞﾗｳﾝ)_【超重要】波板商談資料_島忠" xfId="2424"/>
    <cellStyle name="_貼り付け用_（仮）OAVｼﾘｰｽﾞ引出つき(ﾌﾞﾗｳﾝ)_【超重要】波板商談資料_島忠_【ｺｰﾅﾝ】返品明細" xfId="2425"/>
    <cellStyle name="_貼り付け用_（仮）OAVｼﾘｰｽﾞ引出つき(ﾌﾞﾗｳﾝ)_【超重要】波板商談資料_島忠_【ｺｰﾅﾝ】返品明細_2009事業計画（資材）" xfId="2426"/>
    <cellStyle name="_貼り付け用_（仮）OAVｼﾘｰｽﾞ引出つき(ﾌﾞﾗｳﾝ)_【超重要】波板商談資料_島忠_1007【大口用】コーナン波板導入提案価格一覧" xfId="2428"/>
    <cellStyle name="_貼り付け用_（仮）OAVｼﾘｰｽﾞ引出つき(ﾌﾞﾗｳﾝ)_【超重要】波板商談資料_島忠_1007【大口用】コーナン波板導入提案価格一覧_【ｺｰﾅﾝ】返品明細" xfId="2429"/>
    <cellStyle name="_貼り付け用_（仮）OAVｼﾘｰｽﾞ引出つき(ﾌﾞﾗｳﾝ)_【超重要】波板商談資料_島忠_1007【大口用】コーナン波板導入提案価格一覧_【ｺｰﾅﾝ】返品明細_2009事業計画（資材）" xfId="2431"/>
    <cellStyle name="_貼り付け用_（仮）OAVｼﾘｰｽﾞ引出つき(ﾌﾞﾗｳﾝ)_【超重要】波板商談資料_島忠_1007【大口用】コーナン波板導入提案価格一覧_2009事業計画（資材）" xfId="196"/>
    <cellStyle name="_貼り付け用_（仮）OAVｼﾘｰｽﾞ引出つき(ﾌﾞﾗｳﾝ)_【超重要】波板商談資料_島忠_2009事業計画（資材）" xfId="385"/>
    <cellStyle name="_貼り付け用_（仮）OAVｼﾘｰｽﾞ引出つき(ﾌﾞﾗｳﾝ)_【副社長】コーナン価格" xfId="2433"/>
    <cellStyle name="_貼り付け用_（仮）OAVｼﾘｰｽﾞ引出つき(ﾌﾞﾗｳﾝ)_【副社長】コーナン価格_【ｺｰﾅﾝ】返品明細" xfId="2434"/>
    <cellStyle name="_貼り付け用_（仮）OAVｼﾘｰｽﾞ引出つき(ﾌﾞﾗｳﾝ)_【副社長】コーナン価格_【ｺｰﾅﾝ】返品明細_2009事業計画（資材）" xfId="2435"/>
    <cellStyle name="_貼り付け用_（仮）OAVｼﾘｰｽﾞ引出つき(ﾌﾞﾗｳﾝ)_【副社長】コーナン価格_2009事業計画（資材）" xfId="2436"/>
    <cellStyle name="_貼り付け用_（仮）OAVｼﾘｰｽﾞ引出つき(ﾌﾞﾗｳﾝ)_■月別付加額グラフ" xfId="1407"/>
    <cellStyle name="_貼り付け用_（仮）OAVｼﾘｰｽﾞ引出つき(ﾌﾞﾗｳﾝ)_■月別付加額グラフ_●全体企画会議資料（事業部全体）" xfId="2437"/>
    <cellStyle name="_貼り付け用_（仮）OAVｼﾘｰｽﾞ引出つき(ﾌﾞﾗｳﾝ)_●全体企画会議資料（事業部全体）" xfId="2147"/>
    <cellStyle name="_貼り付け用_（仮）OAVｼﾘｰｽﾞ引出つき(ﾌﾞﾗｳﾝ)_０７値上価格表 (2)" xfId="2438"/>
    <cellStyle name="_貼り付け用_（仮）OAVｼﾘｰｽﾞ引出つき(ﾌﾞﾗｳﾝ)_０７値上価格表 (2)_■月別付加額グラフ" xfId="2439"/>
    <cellStyle name="_貼り付け用_（仮）OAVｼﾘｰｽﾞ引出つき(ﾌﾞﾗｳﾝ)_０７値上価格表 (2)_■月別付加額グラフ_●全体企画会議資料（事業部全体）" xfId="2440"/>
    <cellStyle name="_貼り付け用_（仮）OAVｼﾘｰｽﾞ引出つき(ﾌﾞﾗｳﾝ)_０７値上価格表 (2)_●全体企画会議資料（事業部全体）" xfId="683"/>
    <cellStyle name="_貼り付け用_（仮）OAVｼﾘｰｽﾞ引出つき(ﾌﾞﾗｳﾝ)_1007【大口用】コーナン波板導入提案価格一覧" xfId="1641"/>
    <cellStyle name="_貼り付け用_（仮）OAVｼﾘｰｽﾞ引出つき(ﾌﾞﾗｳﾝ)_1007【大口用】コーナン波板導入提案価格一覧_【ｺｰﾅﾝ】返品明細" xfId="1429"/>
    <cellStyle name="_貼り付け用_（仮）OAVｼﾘｰｽﾞ引出つき(ﾌﾞﾗｳﾝ)_1007【大口用】コーナン波板導入提案価格一覧_【ｺｰﾅﾝ】返品明細_2009事業計画（資材）" xfId="2441"/>
    <cellStyle name="_貼り付け用_（仮）OAVｼﾘｰｽﾞ引出つき(ﾌﾞﾗｳﾝ)_1007【大口用】コーナン波板導入提案価格一覧_2009事業計画（資材）" xfId="2444"/>
    <cellStyle name="_貼り付け用_（仮）OAVｼﾘｰｽﾞ引出つき(ﾌﾞﾗｳﾝ)_2007年下期重点新商品ペット" xfId="1222"/>
    <cellStyle name="_貼り付け用_（仮）OAVｼﾘｰｽﾞ引出つき(ﾌﾞﾗｳﾝ)_2007年下期重点新商品ペット_■月別付加額グラフ" xfId="2445"/>
    <cellStyle name="_貼り付け用_（仮）OAVｼﾘｰｽﾞ引出つき(ﾌﾞﾗｳﾝ)_2007年下期重点新商品ペット_■月別付加額グラフ_●全体企画会議資料（事業部全体）" xfId="2446"/>
    <cellStyle name="_貼り付け用_（仮）OAVｼﾘｰｽﾞ引出つき(ﾌﾞﾗｳﾝ)_2007年下期重点新商品ペット_●全体企画会議資料（事業部全体）" xfId="1771"/>
    <cellStyle name="_貼り付け用_（仮）OAVｼﾘｰｽﾞ引出つき(ﾌﾞﾗｳﾝ)_2007年下期重点新商品リスト" xfId="2447"/>
    <cellStyle name="_貼り付け用_（仮）OAVｼﾘｰｽﾞ引出つき(ﾌﾞﾗｳﾝ)_2007年下期重点新商品リスト_■月別付加額グラフ" xfId="2449"/>
    <cellStyle name="_貼り付け用_（仮）OAVｼﾘｰｽﾞ引出つき(ﾌﾞﾗｳﾝ)_2007年下期重点新商品リスト_■月別付加額グラフ_●全体企画会議資料（事業部全体）" xfId="2450"/>
    <cellStyle name="_貼り付け用_（仮）OAVｼﾘｰｽﾞ引出つき(ﾌﾞﾗｳﾝ)_2007年下期重点新商品リスト_●全体企画会議資料（事業部全体）" xfId="1140"/>
    <cellStyle name="_貼り付け用_（仮）OAVｼﾘｰｽﾞ引出つき(ﾌﾞﾗｳﾝ)_2007年下期重点新商品リストハード" xfId="130"/>
    <cellStyle name="_貼り付け用_（仮）OAVｼﾘｰｽﾞ引出つき(ﾌﾞﾗｳﾝ)_2007年下期重点新商品リストハード_■月別付加額グラフ" xfId="2451"/>
    <cellStyle name="_貼り付け用_（仮）OAVｼﾘｰｽﾞ引出つき(ﾌﾞﾗｳﾝ)_2007年下期重点新商品リストハード_■月別付加額グラフ_●全体企画会議資料（事業部全体）" xfId="626"/>
    <cellStyle name="_貼り付け用_（仮）OAVｼﾘｰｽﾞ引出つき(ﾌﾞﾗｳﾝ)_2007年下期重点新商品リストハード_●全体企画会議資料（事業部全体）" xfId="2453"/>
    <cellStyle name="_貼り付け用_（仮）OAVｼﾘｰｽﾞ引出つき(ﾌﾞﾗｳﾝ)_2009事業計画（資材）" xfId="2454"/>
    <cellStyle name="_貼り付け用_（仮）OAVｼﾘｰｽﾞ引出つき(ﾌﾞﾗｳﾝ)_さよならﾌﾞﾗｳﾝ管TVﾗｯｸ企画書" xfId="82"/>
    <cellStyle name="_貼り付け用_（仮）OAVｼﾘｰｽﾞ引出つき(ﾌﾞﾗｳﾝ)_さよならﾌﾞﾗｳﾝ管TVﾗｯｸ企画書_(正）TOFｼﾘｰｽﾞ商品詳細③" xfId="2455"/>
    <cellStyle name="_貼り付け用_（仮）OAVｼﾘｰｽﾞ引出つき(ﾌﾞﾗｳﾝ)_ホーム2007年下期重点新商品リスト" xfId="1191"/>
    <cellStyle name="_貼り付け用_（仮）OAVｼﾘｰｽﾞ引出つき(ﾌﾞﾗｳﾝ)_ホーム2007年下期重点新商品リスト_■月別付加額グラフ" xfId="2457"/>
    <cellStyle name="_貼り付け用_（仮）OAVｼﾘｰｽﾞ引出つき(ﾌﾞﾗｳﾝ)_ホーム2007年下期重点新商品リスト_■月別付加額グラフ_●全体企画会議資料（事業部全体）" xfId="2039"/>
    <cellStyle name="_貼り付け用_（仮）OAVｼﾘｰｽﾞ引出つき(ﾌﾞﾗｳﾝ)_ホーム2007年下期重点新商品リスト_●全体企画会議資料（事業部全体）" xfId="2458"/>
    <cellStyle name="_貼り付け用_（仮）OAVｼﾘｰｽﾞ引出つき(ﾌﾞﾗｳﾝ)_営業向けレター" xfId="268"/>
    <cellStyle name="_貼り付け用_（仮）OAVｼﾘｰｽﾞ引出つき(ﾌﾞﾗｳﾝ)_営業向けレター_■月別付加額グラフ" xfId="2461"/>
    <cellStyle name="_貼り付け用_（仮）OAVｼﾘｰｽﾞ引出つき(ﾌﾞﾗｳﾝ)_営業向けレター_■月別付加額グラフ_●全体企画会議資料（事業部全体）" xfId="2462"/>
    <cellStyle name="_貼り付け用_（仮）OAVｼﾘｰｽﾞ引出つき(ﾌﾞﾗｳﾝ)_営業向けレター_●全体企画会議資料（事業部全体）" xfId="395"/>
    <cellStyle name="_貼り付け用_（仮）OAVｼﾘｰｽﾞ引出つき(ﾌﾞﾗｳﾝ)_亀鶴依頼押入れ" xfId="2463"/>
    <cellStyle name="_貼り付け用_（仮）OAVｼﾘｰｽﾞ引出つき(ﾌﾞﾗｳﾝ)_軽量ｶﾗｰ提案" xfId="2465"/>
    <cellStyle name="_貼り付け用_（仮）OAVｼﾘｰｽﾞ引出つき(ﾌﾞﾗｳﾝ)_軽量ｶﾗｰ提案_【ｺｰﾅﾝ】返品明細" xfId="2468"/>
    <cellStyle name="_貼り付け用_（仮）OAVｼﾘｰｽﾞ引出つき(ﾌﾞﾗｳﾝ)_軽量ｶﾗｰ提案_【ｺｰﾅﾝ】返品明細_2009事業計画（資材）" xfId="477"/>
    <cellStyle name="_貼り付け用_（仮）OAVｼﾘｰｽﾞ引出つき(ﾌﾞﾗｳﾝ)_軽量ｶﾗｰ提案_1007【大口用】コーナン波板導入提案価格一覧" xfId="2470"/>
    <cellStyle name="_貼り付け用_（仮）OAVｼﾘｰｽﾞ引出つき(ﾌﾞﾗｳﾝ)_軽量ｶﾗｰ提案_1007【大口用】コーナン波板導入提案価格一覧_【ｺｰﾅﾝ】返品明細" xfId="1324"/>
    <cellStyle name="_貼り付け用_（仮）OAVｼﾘｰｽﾞ引出つき(ﾌﾞﾗｳﾝ)_軽量ｶﾗｰ提案_1007【大口用】コーナン波板導入提案価格一覧_【ｺｰﾅﾝ】返品明細_2009事業計画（資材）" xfId="1449"/>
    <cellStyle name="_貼り付け用_（仮）OAVｼﾘｰｽﾞ引出つき(ﾌﾞﾗｳﾝ)_軽量ｶﾗｰ提案_1007【大口用】コーナン波板導入提案価格一覧_2009事業計画（資材）" xfId="2471"/>
    <cellStyle name="_貼り付け用_（仮）OAVｼﾘｰｽﾞ引出つき(ﾌﾞﾗｳﾝ)_軽量ｶﾗｰ提案_2009事業計画（資材）" xfId="2169"/>
    <cellStyle name="_貼り付け用_（仮）OAVｼﾘｰｽﾞ引出つき(ﾌﾞﾗｳﾝ)_収納・2007年下期重点新商品リスト" xfId="2051"/>
    <cellStyle name="_貼り付け用_（仮）OAVｼﾘｰｽﾞ引出つき(ﾌﾞﾗｳﾝ)_収納・2007年下期重点新商品リスト_■月別付加額グラフ" xfId="2053"/>
    <cellStyle name="_貼り付け用_（仮）OAVｼﾘｰｽﾞ引出つき(ﾌﾞﾗｳﾝ)_収納・2007年下期重点新商品リスト_■月別付加額グラフ_●全体企画会議資料（事業部全体）" xfId="2056"/>
    <cellStyle name="_貼り付け用_（仮）OAVｼﾘｰｽﾞ引出つき(ﾌﾞﾗｳﾝ)_収納・2007年下期重点新商品リスト_●全体企画会議資料（事業部全体）" xfId="2058"/>
    <cellStyle name="_貼り付け用_（仮）OAVｼﾘｰｽﾞ引出つき(ﾌﾞﾗｳﾝ)_島忠" xfId="274"/>
    <cellStyle name="_貼り付け用_（仮）OAVｼﾘｰｽﾞ引出つき(ﾌﾞﾗｳﾝ)_島忠_【ｺｰﾅﾝ】返品明細" xfId="383"/>
    <cellStyle name="_貼り付け用_（仮）OAVｼﾘｰｽﾞ引出つき(ﾌﾞﾗｳﾝ)_島忠_【ｺｰﾅﾝ】返品明細_2009事業計画（資材）" xfId="402"/>
    <cellStyle name="_貼り付け用_（仮）OAVｼﾘｰｽﾞ引出つき(ﾌﾞﾗｳﾝ)_島忠_1007【大口用】コーナン波板導入提案価格一覧" xfId="2469"/>
    <cellStyle name="_貼り付け用_（仮）OAVｼﾘｰｽﾞ引出つき(ﾌﾞﾗｳﾝ)_島忠_1007【大口用】コーナン波板導入提案価格一覧_【ｺｰﾅﾝ】返品明細" xfId="2472"/>
    <cellStyle name="_貼り付け用_（仮）OAVｼﾘｰｽﾞ引出つき(ﾌﾞﾗｳﾝ)_島忠_1007【大口用】コーナン波板導入提案価格一覧_【ｺｰﾅﾝ】返品明細_2009事業計画（資材）" xfId="2473"/>
    <cellStyle name="_貼り付け用_（仮）OAVｼﾘｰｽﾞ引出つき(ﾌﾞﾗｳﾝ)_島忠_1007【大口用】コーナン波板導入提案価格一覧_2009事業計画（資材）" xfId="478"/>
    <cellStyle name="_貼り付け用_（仮）OAVｼﾘｰｽﾞ引出つき(ﾌﾞﾗｳﾝ)_島忠_2009事業計画（資材）" xfId="1100"/>
    <cellStyle name="_貼り付け用_（仮）OAVﾎﾞｰﾄﾞ" xfId="2474"/>
    <cellStyle name="_貼り付け用_（仮）OAVﾎﾞｰﾄﾞ_（原本）幹部研修会発表用" xfId="2475"/>
    <cellStyle name="_貼り付け用_（仮）OAVﾎﾞｰﾄﾞ_(正）TOFｼﾘｰｽﾞ商品詳細③" xfId="2476"/>
    <cellStyle name="_貼り付け用_（仮）OAVﾎﾞｰﾄﾞ_【ｺｰﾅﾝ】軽量" xfId="1436"/>
    <cellStyle name="_貼り付け用_（仮）OAVﾎﾞｰﾄﾞ_【ｺｰﾅﾝ】軽量_【ｺｰﾅﾝ】返品明細" xfId="2477"/>
    <cellStyle name="_貼り付け用_（仮）OAVﾎﾞｰﾄﾞ_【ｺｰﾅﾝ】軽量_【ｺｰﾅﾝ】返品明細_2009事業計画（資材）" xfId="2478"/>
    <cellStyle name="_貼り付け用_（仮）OAVﾎﾞｰﾄﾞ_【ｺｰﾅﾝ】軽量_1007【大口用】コーナン波板導入提案価格一覧" xfId="553"/>
    <cellStyle name="_貼り付け用_（仮）OAVﾎﾞｰﾄﾞ_【ｺｰﾅﾝ】軽量_1007【大口用】コーナン波板導入提案価格一覧_【ｺｰﾅﾝ】返品明細" xfId="2479"/>
    <cellStyle name="_貼り付け用_（仮）OAVﾎﾞｰﾄﾞ_【ｺｰﾅﾝ】軽量_1007【大口用】コーナン波板導入提案価格一覧_【ｺｰﾅﾝ】返品明細_2009事業計画（資材）" xfId="1093"/>
    <cellStyle name="_貼り付け用_（仮）OAVﾎﾞｰﾄﾞ_【ｺｰﾅﾝ】軽量_1007【大口用】コーナン波板導入提案価格一覧_2009事業計画（資材）" xfId="2480"/>
    <cellStyle name="_貼り付け用_（仮）OAVﾎﾞｰﾄﾞ_【ｺｰﾅﾝ】軽量_2009事業計画（資材）" xfId="2481"/>
    <cellStyle name="_貼り付け用_（仮）OAVﾎﾞｰﾄﾞ_【ｺｰﾅﾝ】返品明細" xfId="2482"/>
    <cellStyle name="_貼り付け用_（仮）OAVﾎﾞｰﾄﾞ_【ｺｰﾅﾝ】返品明細_2009事業計画（資材）" xfId="2483"/>
    <cellStyle name="_貼り付け用_（仮）OAVﾎﾞｰﾄﾞ_【最終】ｼﾞｮｲ波板提案資料" xfId="2484"/>
    <cellStyle name="_貼り付け用_（仮）OAVﾎﾞｰﾄﾞ_【超重要】波板商談資料" xfId="2485"/>
    <cellStyle name="_貼り付け用_（仮）OAVﾎﾞｰﾄﾞ_【超重要】波板商談資料_【ｺｰﾅﾝ】返品明細" xfId="2487"/>
    <cellStyle name="_貼り付け用_（仮）OAVﾎﾞｰﾄﾞ_【超重要】波板商談資料_【ｺｰﾅﾝ】返品明細_2009事業計画（資材）" xfId="1618"/>
    <cellStyle name="_貼り付け用_（仮）OAVﾎﾞｰﾄﾞ_【超重要】波板商談資料_【最終】ｼﾞｮｲ波板提案資料" xfId="2488"/>
    <cellStyle name="_貼り付け用_（仮）OAVﾎﾞｰﾄﾞ_【超重要】波板商談資料_【副社長】コーナン価格" xfId="2489"/>
    <cellStyle name="_貼り付け用_（仮）OAVﾎﾞｰﾄﾞ_【超重要】波板商談資料_【副社長】コーナン価格_【ｺｰﾅﾝ】返品明細" xfId="2491"/>
    <cellStyle name="_貼り付け用_（仮）OAVﾎﾞｰﾄﾞ_【超重要】波板商談資料_【副社長】コーナン価格_【ｺｰﾅﾝ】返品明細_2009事業計画（資材）" xfId="2492"/>
    <cellStyle name="_貼り付け用_（仮）OAVﾎﾞｰﾄﾞ_【超重要】波板商談資料_【副社長】コーナン価格_2009事業計画（資材）" xfId="2153"/>
    <cellStyle name="_貼り付け用_（仮）OAVﾎﾞｰﾄﾞ_【超重要】波板商談資料_1007【大口用】コーナン波板導入提案価格一覧" xfId="2494"/>
    <cellStyle name="_貼り付け用_（仮）OAVﾎﾞｰﾄﾞ_【超重要】波板商談資料_1007【大口用】コーナン波板導入提案価格一覧_【ｺｰﾅﾝ】返品明細" xfId="2495"/>
    <cellStyle name="_貼り付け用_（仮）OAVﾎﾞｰﾄﾞ_【超重要】波板商談資料_1007【大口用】コーナン波板導入提案価格一覧_【ｺｰﾅﾝ】返品明細_2009事業計画（資材）" xfId="2496"/>
    <cellStyle name="_貼り付け用_（仮）OAVﾎﾞｰﾄﾞ_【超重要】波板商談資料_1007【大口用】コーナン波板導入提案価格一覧_2009事業計画（資材）" xfId="2498"/>
    <cellStyle name="_貼り付け用_（仮）OAVﾎﾞｰﾄﾞ_【超重要】波板商談資料_2009事業計画（資材）" xfId="1716"/>
    <cellStyle name="_貼り付け用_（仮）OAVﾎﾞｰﾄﾞ_【超重要】波板商談資料_軽量ｶﾗｰ提案" xfId="2499"/>
    <cellStyle name="_貼り付け用_（仮）OAVﾎﾞｰﾄﾞ_【超重要】波板商談資料_軽量ｶﾗｰ提案_【ｺｰﾅﾝ】返品明細" xfId="2501"/>
    <cellStyle name="_貼り付け用_（仮）OAVﾎﾞｰﾄﾞ_【超重要】波板商談資料_軽量ｶﾗｰ提案_【ｺｰﾅﾝ】返品明細_2009事業計画（資材）" xfId="2502"/>
    <cellStyle name="_貼り付け用_（仮）OAVﾎﾞｰﾄﾞ_【超重要】波板商談資料_軽量ｶﾗｰ提案_1007【大口用】コーナン波板導入提案価格一覧" xfId="1525"/>
    <cellStyle name="_貼り付け用_（仮）OAVﾎﾞｰﾄﾞ_【超重要】波板商談資料_軽量ｶﾗｰ提案_1007【大口用】コーナン波板導入提案価格一覧_【ｺｰﾅﾝ】返品明細" xfId="2503"/>
    <cellStyle name="_貼り付け用_（仮）OAVﾎﾞｰﾄﾞ_【超重要】波板商談資料_軽量ｶﾗｰ提案_1007【大口用】コーナン波板導入提案価格一覧_【ｺｰﾅﾝ】返品明細_2009事業計画（資材）" xfId="28"/>
    <cellStyle name="_貼り付け用_（仮）OAVﾎﾞｰﾄﾞ_【超重要】波板商談資料_軽量ｶﾗｰ提案_1007【大口用】コーナン波板導入提案価格一覧_2009事業計画（資材）" xfId="2506"/>
    <cellStyle name="_貼り付け用_（仮）OAVﾎﾞｰﾄﾞ_【超重要】波板商談資料_軽量ｶﾗｰ提案_2009事業計画（資材）" xfId="2508"/>
    <cellStyle name="_貼り付け用_（仮）OAVﾎﾞｰﾄﾞ_【超重要】波板商談資料_島忠" xfId="1374"/>
    <cellStyle name="_貼り付け用_（仮）OAVﾎﾞｰﾄﾞ_【超重要】波板商談資料_島忠_【ｺｰﾅﾝ】返品明細" xfId="169"/>
    <cellStyle name="_貼り付け用_（仮）OAVﾎﾞｰﾄﾞ_【超重要】波板商談資料_島忠_【ｺｰﾅﾝ】返品明細_2009事業計画（資材）" xfId="2509"/>
    <cellStyle name="_貼り付け用_（仮）OAVﾎﾞｰﾄﾞ_【超重要】波板商談資料_島忠_1007【大口用】コーナン波板導入提案価格一覧" xfId="2510"/>
    <cellStyle name="_貼り付け用_（仮）OAVﾎﾞｰﾄﾞ_【超重要】波板商談資料_島忠_1007【大口用】コーナン波板導入提案価格一覧_【ｺｰﾅﾝ】返品明細" xfId="2511"/>
    <cellStyle name="_貼り付け用_（仮）OAVﾎﾞｰﾄﾞ_【超重要】波板商談資料_島忠_1007【大口用】コーナン波板導入提案価格一覧_【ｺｰﾅﾝ】返品明細_2009事業計画（資材）" xfId="2513"/>
    <cellStyle name="_貼り付け用_（仮）OAVﾎﾞｰﾄﾞ_【超重要】波板商談資料_島忠_1007【大口用】コーナン波板導入提案価格一覧_2009事業計画（資材）" xfId="2514"/>
    <cellStyle name="_貼り付け用_（仮）OAVﾎﾞｰﾄﾞ_【超重要】波板商談資料_島忠_2009事業計画（資材）" xfId="2515"/>
    <cellStyle name="_貼り付け用_（仮）OAVﾎﾞｰﾄﾞ_【副社長】コーナン価格" xfId="2517"/>
    <cellStyle name="_貼り付け用_（仮）OAVﾎﾞｰﾄﾞ_【副社長】コーナン価格_【ｺｰﾅﾝ】返品明細" xfId="2519"/>
    <cellStyle name="_貼り付け用_（仮）OAVﾎﾞｰﾄﾞ_【副社長】コーナン価格_【ｺｰﾅﾝ】返品明細_2009事業計画（資材）" xfId="1396"/>
    <cellStyle name="_貼り付け用_（仮）OAVﾎﾞｰﾄﾞ_【副社長】コーナン価格_2009事業計画（資材）" xfId="2520"/>
    <cellStyle name="_貼り付け用_（仮）OAVﾎﾞｰﾄﾞ_■月別付加額グラフ" xfId="2522"/>
    <cellStyle name="_貼り付け用_（仮）OAVﾎﾞｰﾄﾞ_■月別付加額グラフ_●全体企画会議資料（事業部全体）" xfId="1071"/>
    <cellStyle name="_貼り付け用_（仮）OAVﾎﾞｰﾄﾞ_●全体企画会議資料（事業部全体）" xfId="2523"/>
    <cellStyle name="_貼り付け用_（仮）OAVﾎﾞｰﾄﾞ_０７値上価格表 (2)" xfId="2524"/>
    <cellStyle name="_貼り付け用_（仮）OAVﾎﾞｰﾄﾞ_０７値上価格表 (2)_■月別付加額グラフ" xfId="2525"/>
    <cellStyle name="_貼り付け用_（仮）OAVﾎﾞｰﾄﾞ_０７値上価格表 (2)_■月別付加額グラフ_●全体企画会議資料（事業部全体）" xfId="2527"/>
    <cellStyle name="_貼り付け用_（仮）OAVﾎﾞｰﾄﾞ_０７値上価格表 (2)_●全体企画会議資料（事業部全体）" xfId="2528"/>
    <cellStyle name="_貼り付け用_（仮）OAVﾎﾞｰﾄﾞ_1007【大口用】コーナン波板導入提案価格一覧" xfId="241"/>
    <cellStyle name="_貼り付け用_（仮）OAVﾎﾞｰﾄﾞ_1007【大口用】コーナン波板導入提案価格一覧_【ｺｰﾅﾝ】返品明細" xfId="243"/>
    <cellStyle name="_貼り付け用_（仮）OAVﾎﾞｰﾄﾞ_1007【大口用】コーナン波板導入提案価格一覧_【ｺｰﾅﾝ】返品明細_2009事業計画（資材）" xfId="245"/>
    <cellStyle name="_貼り付け用_（仮）OAVﾎﾞｰﾄﾞ_1007【大口用】コーナン波板導入提案価格一覧_2009事業計画（資材）" xfId="251"/>
    <cellStyle name="_貼り付け用_（仮）OAVﾎﾞｰﾄﾞ_2007年下期重点新商品ペット" xfId="2529"/>
    <cellStyle name="_貼り付け用_（仮）OAVﾎﾞｰﾄﾞ_2007年下期重点新商品ペット_■月別付加額グラフ" xfId="748"/>
    <cellStyle name="_貼り付け用_（仮）OAVﾎﾞｰﾄﾞ_2007年下期重点新商品ペット_■月別付加額グラフ_●全体企画会議資料（事業部全体）" xfId="1917"/>
    <cellStyle name="_貼り付け用_（仮）OAVﾎﾞｰﾄﾞ_2007年下期重点新商品ペット_●全体企画会議資料（事業部全体）" xfId="2530"/>
    <cellStyle name="_貼り付け用_（仮）OAVﾎﾞｰﾄﾞ_2007年下期重点新商品リスト" xfId="2096"/>
    <cellStyle name="_貼り付け用_（仮）OAVﾎﾞｰﾄﾞ_2007年下期重点新商品リスト_■月別付加額グラフ" xfId="2163"/>
    <cellStyle name="_貼り付け用_（仮）OAVﾎﾞｰﾄﾞ_2007年下期重点新商品リスト_■月別付加額グラフ_●全体企画会議資料（事業部全体）" xfId="760"/>
    <cellStyle name="_貼り付け用_（仮）OAVﾎﾞｰﾄﾞ_2007年下期重点新商品リスト_●全体企画会議資料（事業部全体）" xfId="1238"/>
    <cellStyle name="_貼り付け用_（仮）OAVﾎﾞｰﾄﾞ_2007年下期重点新商品リストハード" xfId="2531"/>
    <cellStyle name="_貼り付け用_（仮）OAVﾎﾞｰﾄﾞ_2007年下期重点新商品リストハード_■月別付加額グラフ" xfId="2532"/>
    <cellStyle name="_貼り付け用_（仮）OAVﾎﾞｰﾄﾞ_2007年下期重点新商品リストハード_■月別付加額グラフ_●全体企画会議資料（事業部全体）" xfId="2536"/>
    <cellStyle name="_貼り付け用_（仮）OAVﾎﾞｰﾄﾞ_2007年下期重点新商品リストハード_●全体企画会議資料（事業部全体）" xfId="2537"/>
    <cellStyle name="_貼り付け用_（仮）OAVﾎﾞｰﾄﾞ_2009事業計画（資材）" xfId="2538"/>
    <cellStyle name="_貼り付け用_（仮）OAVﾎﾞｰﾄﾞ_OAVｼﾘｰｽﾞ引出つき(ﾌﾞﾗｳﾝ)" xfId="2541"/>
    <cellStyle name="_貼り付け用_（仮）OAVﾎﾞｰﾄﾞ_OAVｼﾘｰｽﾞ引出つき(ﾌﾞﾗｳﾝ)_(正）TOFｼﾘｰｽﾞ商品詳細③" xfId="2543"/>
    <cellStyle name="_貼り付け用_（仮）OAVﾎﾞｰﾄﾞ_さよならﾌﾞﾗｳﾝ管TVﾗｯｸ企画書" xfId="2141"/>
    <cellStyle name="_貼り付け用_（仮）OAVﾎﾞｰﾄﾞ_さよならﾌﾞﾗｳﾝ管TVﾗｯｸ企画書_(正）TOFｼﾘｰｽﾞ商品詳細③" xfId="2544"/>
    <cellStyle name="_貼り付け用_（仮）OAVﾎﾞｰﾄﾞ_ホーム2007年下期重点新商品リスト" xfId="1649"/>
    <cellStyle name="_貼り付け用_（仮）OAVﾎﾞｰﾄﾞ_ホーム2007年下期重点新商品リスト_■月別付加額グラフ" xfId="1802"/>
    <cellStyle name="_貼り付け用_（仮）OAVﾎﾞｰﾄﾞ_ホーム2007年下期重点新商品リスト_■月別付加額グラフ_●全体企画会議資料（事業部全体）" xfId="597"/>
    <cellStyle name="_貼り付け用_（仮）OAVﾎﾞｰﾄﾞ_ホーム2007年下期重点新商品リスト_●全体企画会議資料（事業部全体）" xfId="1652"/>
    <cellStyle name="_貼り付け用_（仮）OAVﾎﾞｰﾄﾞ_営業向けレター" xfId="2545"/>
    <cellStyle name="_貼り付け用_（仮）OAVﾎﾞｰﾄﾞ_営業向けレター_■月別付加額グラフ" xfId="2293"/>
    <cellStyle name="_貼り付け用_（仮）OAVﾎﾞｰﾄﾞ_営業向けレター_■月別付加額グラフ_●全体企画会議資料（事業部全体）" xfId="1920"/>
    <cellStyle name="_貼り付け用_（仮）OAVﾎﾞｰﾄﾞ_営業向けレター_●全体企画会議資料（事業部全体）" xfId="2546"/>
    <cellStyle name="_貼り付け用_（仮）OAVﾎﾞｰﾄﾞ_亀鶴依頼押入れ" xfId="2547"/>
    <cellStyle name="_貼り付け用_（仮）OAVﾎﾞｰﾄﾞ_軽量ｶﾗｰ提案" xfId="2548"/>
    <cellStyle name="_貼り付け用_（仮）OAVﾎﾞｰﾄﾞ_軽量ｶﾗｰ提案_【ｺｰﾅﾝ】返品明細" xfId="2550"/>
    <cellStyle name="_貼り付け用_（仮）OAVﾎﾞｰﾄﾞ_軽量ｶﾗｰ提案_【ｺｰﾅﾝ】返品明細_2009事業計画（資材）" xfId="2229"/>
    <cellStyle name="_貼り付け用_（仮）OAVﾎﾞｰﾄﾞ_軽量ｶﾗｰ提案_1007【大口用】コーナン波板導入提案価格一覧" xfId="1503"/>
    <cellStyle name="_貼り付け用_（仮）OAVﾎﾞｰﾄﾞ_軽量ｶﾗｰ提案_1007【大口用】コーナン波板導入提案価格一覧_【ｺｰﾅﾝ】返品明細" xfId="2553"/>
    <cellStyle name="_貼り付け用_（仮）OAVﾎﾞｰﾄﾞ_軽量ｶﾗｰ提案_1007【大口用】コーナン波板導入提案価格一覧_【ｺｰﾅﾝ】返品明細_2009事業計画（資材）" xfId="2555"/>
    <cellStyle name="_貼り付け用_（仮）OAVﾎﾞｰﾄﾞ_軽量ｶﾗｰ提案_1007【大口用】コーナン波板導入提案価格一覧_2009事業計画（資材）" xfId="282"/>
    <cellStyle name="_貼り付け用_（仮）OAVﾎﾞｰﾄﾞ_軽量ｶﾗｰ提案_2009事業計画（資材）" xfId="2556"/>
    <cellStyle name="_貼り付け用_（仮）OAVﾎﾞｰﾄﾞ_収納・2007年下期重点新商品リスト" xfId="90"/>
    <cellStyle name="_貼り付け用_（仮）OAVﾎﾞｰﾄﾞ_収納・2007年下期重点新商品リスト_■月別付加額グラフ" xfId="2456"/>
    <cellStyle name="_貼り付け用_（仮）OAVﾎﾞｰﾄﾞ_収納・2007年下期重点新商品リスト_■月別付加額グラフ_●全体企画会議資料（事業部全体）" xfId="2557"/>
    <cellStyle name="_貼り付け用_（仮）OAVﾎﾞｰﾄﾞ_収納・2007年下期重点新商品リスト_●全体企画会議資料（事業部全体）" xfId="2558"/>
    <cellStyle name="_貼り付け用_（仮）OAVﾎﾞｰﾄﾞ_島忠" xfId="2559"/>
    <cellStyle name="_貼り付け用_（仮）OAVﾎﾞｰﾄﾞ_島忠_【ｺｰﾅﾝ】返品明細" xfId="2306"/>
    <cellStyle name="_貼り付け用_（仮）OAVﾎﾞｰﾄﾞ_島忠_【ｺｰﾅﾝ】返品明細_2009事業計画（資材）" xfId="616"/>
    <cellStyle name="_貼り付け用_（仮）OAVﾎﾞｰﾄﾞ_島忠_1007【大口用】コーナン波板導入提案価格一覧" xfId="2560"/>
    <cellStyle name="_貼り付け用_（仮）OAVﾎﾞｰﾄﾞ_島忠_1007【大口用】コーナン波板導入提案価格一覧_【ｺｰﾅﾝ】返品明細" xfId="2562"/>
    <cellStyle name="_貼り付け用_（仮）OAVﾎﾞｰﾄﾞ_島忠_1007【大口用】コーナン波板導入提案価格一覧_【ｺｰﾅﾝ】返品明細_2009事業計画（資材）" xfId="1251"/>
    <cellStyle name="_貼り付け用_（仮）OAVﾎﾞｰﾄﾞ_島忠_1007【大口用】コーナン波板導入提案価格一覧_2009事業計画（資材）" xfId="1322"/>
    <cellStyle name="_貼り付け用_（仮）OAVﾎﾞｰﾄﾞ_島忠_2009事業計画（資材）" xfId="1083"/>
    <cellStyle name="_貼り付け用_(仮)RGﾁｪｽﾄ商品詳細" xfId="2563"/>
    <cellStyle name="_貼り付け用_（仮）新型RGｱﾌﾟﾛｰﾁﾚﾎﾟｰﾄ" xfId="2414"/>
    <cellStyle name="_貼り付け用_（原本）幹部研修会発表用" xfId="2564"/>
    <cellStyle name="_貼り付け用_（正）OAVｼﾘｰｽﾞ" xfId="2565"/>
    <cellStyle name="_貼り付け用_（正）OAVｼﾘｰｽﾞ_（原本）幹部研修会発表用" xfId="495"/>
    <cellStyle name="_貼り付け用_（正）OAVｼﾘｰｽﾞ_(正）TOFｼﾘｰｽﾞ商品詳細③" xfId="2566"/>
    <cellStyle name="_貼り付け用_（正）OAVｼﾘｰｽﾞ_【ｺｰﾅﾝ】軽量" xfId="1826"/>
    <cellStyle name="_貼り付け用_（正）OAVｼﾘｰｽﾞ_【ｺｰﾅﾝ】軽量_【ｺｰﾅﾝ】返品明細" xfId="790"/>
    <cellStyle name="_貼り付け用_（正）OAVｼﾘｰｽﾞ_【ｺｰﾅﾝ】軽量_【ｺｰﾅﾝ】返品明細_2009事業計画（資材）" xfId="812"/>
    <cellStyle name="_貼り付け用_（正）OAVｼﾘｰｽﾞ_【ｺｰﾅﾝ】軽量_1007【大口用】コーナン波板導入提案価格一覧" xfId="2567"/>
    <cellStyle name="_貼り付け用_（正）OAVｼﾘｰｽﾞ_【ｺｰﾅﾝ】軽量_1007【大口用】コーナン波板導入提案価格一覧_【ｺｰﾅﾝ】返品明細" xfId="2568"/>
    <cellStyle name="_貼り付け用_（正）OAVｼﾘｰｽﾞ_【ｺｰﾅﾝ】軽量_1007【大口用】コーナン波板導入提案価格一覧_【ｺｰﾅﾝ】返品明細_2009事業計画（資材）" xfId="166"/>
    <cellStyle name="_貼り付け用_（正）OAVｼﾘｰｽﾞ_【ｺｰﾅﾝ】軽量_1007【大口用】コーナン波板導入提案価格一覧_2009事業計画（資材）" xfId="2569"/>
    <cellStyle name="_貼り付け用_（正）OAVｼﾘｰｽﾞ_【ｺｰﾅﾝ】軽量_2009事業計画（資材）" xfId="1828"/>
    <cellStyle name="_貼り付け用_（正）OAVｼﾘｰｽﾞ_【ｺｰﾅﾝ】返品明細" xfId="2571"/>
    <cellStyle name="_貼り付け用_（正）OAVｼﾘｰｽﾞ_【ｺｰﾅﾝ】返品明細_2009事業計画（資材）" xfId="2572"/>
    <cellStyle name="_貼り付け用_（正）OAVｼﾘｰｽﾞ_【最終】ｼﾞｮｲ波板提案資料" xfId="2573"/>
    <cellStyle name="_貼り付け用_（正）OAVｼﾘｰｽﾞ_【超重要】波板商談資料" xfId="1836"/>
    <cellStyle name="_貼り付け用_（正）OAVｼﾘｰｽﾞ_【超重要】波板商談資料_【ｺｰﾅﾝ】返品明細" xfId="1333"/>
    <cellStyle name="_貼り付け用_（正）OAVｼﾘｰｽﾞ_【超重要】波板商談資料_【ｺｰﾅﾝ】返品明細_2009事業計画（資材）" xfId="2574"/>
    <cellStyle name="_貼り付け用_（正）OAVｼﾘｰｽﾞ_【超重要】波板商談資料_【最終】ｼﾞｮｲ波板提案資料" xfId="2230"/>
    <cellStyle name="_貼り付け用_（正）OAVｼﾘｰｽﾞ_【超重要】波板商談資料_【副社長】コーナン価格" xfId="1357"/>
    <cellStyle name="_貼り付け用_（正）OAVｼﾘｰｽﾞ_【超重要】波板商談資料_【副社長】コーナン価格_【ｺｰﾅﾝ】返品明細" xfId="1856"/>
    <cellStyle name="_貼り付け用_（正）OAVｼﾘｰｽﾞ_【超重要】波板商談資料_【副社長】コーナン価格_【ｺｰﾅﾝ】返品明細_2009事業計画（資材）" xfId="2575"/>
    <cellStyle name="_貼り付け用_（正）OAVｼﾘｰｽﾞ_【超重要】波板商談資料_【副社長】コーナン価格_2009事業計画（資材）" xfId="2576"/>
    <cellStyle name="_貼り付け用_（正）OAVｼﾘｰｽﾞ_【超重要】波板商談資料_1007【大口用】コーナン波板導入提案価格一覧" xfId="2577"/>
    <cellStyle name="_貼り付け用_（正）OAVｼﾘｰｽﾞ_【超重要】波板商談資料_1007【大口用】コーナン波板導入提案価格一覧_【ｺｰﾅﾝ】返品明細" xfId="2578"/>
    <cellStyle name="_貼り付け用_（正）OAVｼﾘｰｽﾞ_【超重要】波板商談資料_1007【大口用】コーナン波板導入提案価格一覧_【ｺｰﾅﾝ】返品明細_2009事業計画（資材）" xfId="2580"/>
    <cellStyle name="_貼り付け用_（正）OAVｼﾘｰｽﾞ_【超重要】波板商談資料_1007【大口用】コーナン波板導入提案価格一覧_2009事業計画（資材）" xfId="2581"/>
    <cellStyle name="_貼り付け用_（正）OAVｼﾘｰｽﾞ_【超重要】波板商談資料_2009事業計画（資材）" xfId="2582"/>
    <cellStyle name="_貼り付け用_（正）OAVｼﾘｰｽﾞ_【超重要】波板商談資料_軽量ｶﾗｰ提案" xfId="2583"/>
    <cellStyle name="_貼り付け用_（正）OAVｼﾘｰｽﾞ_【超重要】波板商談資料_軽量ｶﾗｰ提案_【ｺｰﾅﾝ】返品明細" xfId="2585"/>
    <cellStyle name="_貼り付け用_（正）OAVｼﾘｰｽﾞ_【超重要】波板商談資料_軽量ｶﾗｰ提案_【ｺｰﾅﾝ】返品明細_2009事業計画（資材）" xfId="1370"/>
    <cellStyle name="_貼り付け用_（正）OAVｼﾘｰｽﾞ_【超重要】波板商談資料_軽量ｶﾗｰ提案_1007【大口用】コーナン波板導入提案価格一覧" xfId="2588"/>
    <cellStyle name="_貼り付け用_（正）OAVｼﾘｰｽﾞ_【超重要】波板商談資料_軽量ｶﾗｰ提案_1007【大口用】コーナン波板導入提案価格一覧_【ｺｰﾅﾝ】返品明細" xfId="2361"/>
    <cellStyle name="_貼り付け用_（正）OAVｼﾘｰｽﾞ_【超重要】波板商談資料_軽量ｶﾗｰ提案_1007【大口用】コーナン波板導入提案価格一覧_【ｺｰﾅﾝ】返品明細_2009事業計画（資材）" xfId="1659"/>
    <cellStyle name="_貼り付け用_（正）OAVｼﾘｰｽﾞ_【超重要】波板商談資料_軽量ｶﾗｰ提案_1007【大口用】コーナン波板導入提案価格一覧_2009事業計画（資材）" xfId="2589"/>
    <cellStyle name="_貼り付け用_（正）OAVｼﾘｰｽﾞ_【超重要】波板商談資料_軽量ｶﾗｰ提案_2009事業計画（資材）" xfId="1992"/>
    <cellStyle name="_貼り付け用_（正）OAVｼﾘｰｽﾞ_【超重要】波板商談資料_島忠" xfId="942"/>
    <cellStyle name="_貼り付け用_（正）OAVｼﾘｰｽﾞ_【超重要】波板商談資料_島忠_【ｺｰﾅﾝ】返品明細" xfId="951"/>
    <cellStyle name="_貼り付け用_（正）OAVｼﾘｰｽﾞ_【超重要】波板商談資料_島忠_【ｺｰﾅﾝ】返品明細_2009事業計画（資材）" xfId="2312"/>
    <cellStyle name="_貼り付け用_（正）OAVｼﾘｰｽﾞ_【超重要】波板商談資料_島忠_1007【大口用】コーナン波板導入提案価格一覧" xfId="2590"/>
    <cellStyle name="_貼り付け用_（正）OAVｼﾘｰｽﾞ_【超重要】波板商談資料_島忠_1007【大口用】コーナン波板導入提案価格一覧_【ｺｰﾅﾝ】返品明細" xfId="2591"/>
    <cellStyle name="_貼り付け用_（正）OAVｼﾘｰｽﾞ_【超重要】波板商談資料_島忠_1007【大口用】コーナン波板導入提案価格一覧_【ｺｰﾅﾝ】返品明細_2009事業計画（資材）" xfId="2592"/>
    <cellStyle name="_貼り付け用_（正）OAVｼﾘｰｽﾞ_【超重要】波板商談資料_島忠_1007【大口用】コーナン波板導入提案価格一覧_2009事業計画（資材）" xfId="2593"/>
    <cellStyle name="_貼り付け用_（正）OAVｼﾘｰｽﾞ_【超重要】波板商談資料_島忠_2009事業計画（資材）" xfId="2594"/>
    <cellStyle name="_貼り付け用_（正）OAVｼﾘｰｽﾞ_【副社長】コーナン価格" xfId="2595"/>
    <cellStyle name="_貼り付け用_（正）OAVｼﾘｰｽﾞ_【副社長】コーナン価格_【ｺｰﾅﾝ】返品明細" xfId="416"/>
    <cellStyle name="_貼り付け用_（正）OAVｼﾘｰｽﾞ_【副社長】コーナン価格_【ｺｰﾅﾝ】返品明細_2009事業計画（資材）" xfId="2596"/>
    <cellStyle name="_貼り付け用_（正）OAVｼﾘｰｽﾞ_【副社長】コーナン価格_2009事業計画（資材）" xfId="1432"/>
    <cellStyle name="_貼り付け用_（正）OAVｼﾘｰｽﾞ_■月別付加額グラフ" xfId="841"/>
    <cellStyle name="_貼り付け用_（正）OAVｼﾘｰｽﾞ_■月別付加額グラフ_●全体企画会議資料（事業部全体）" xfId="1054"/>
    <cellStyle name="_貼り付け用_（正）OAVｼﾘｰｽﾞ_●全体企画会議資料（事業部全体）" xfId="2597"/>
    <cellStyle name="_貼り付け用_（正）OAVｼﾘｰｽﾞ_０７値上価格表 (2)" xfId="1585"/>
    <cellStyle name="_貼り付け用_（正）OAVｼﾘｰｽﾞ_０７値上価格表 (2)_■月別付加額グラフ" xfId="1860"/>
    <cellStyle name="_貼り付け用_（正）OAVｼﾘｰｽﾞ_０７値上価格表 (2)_■月別付加額グラフ_●全体企画会議資料（事業部全体）" xfId="1862"/>
    <cellStyle name="_貼り付け用_（正）OAVｼﾘｰｽﾞ_０７値上価格表 (2)_●全体企画会議資料（事業部全体）" xfId="1588"/>
    <cellStyle name="_貼り付け用_（正）OAVｼﾘｰｽﾞ_1007【大口用】コーナン波板導入提案価格一覧" xfId="2598"/>
    <cellStyle name="_貼り付け用_（正）OAVｼﾘｰｽﾞ_1007【大口用】コーナン波板導入提案価格一覧_【ｺｰﾅﾝ】返品明細" xfId="2600"/>
    <cellStyle name="_貼り付け用_（正）OAVｼﾘｰｽﾞ_1007【大口用】コーナン波板導入提案価格一覧_【ｺｰﾅﾝ】返品明細_2009事業計画（資材）" xfId="1755"/>
    <cellStyle name="_貼り付け用_（正）OAVｼﾘｰｽﾞ_1007【大口用】コーナン波板導入提案価格一覧_2009事業計画（資材）" xfId="2601"/>
    <cellStyle name="_貼り付け用_（正）OAVｼﾘｰｽﾞ_2007年下期重点新商品ペット" xfId="1129"/>
    <cellStyle name="_貼り付け用_（正）OAVｼﾘｰｽﾞ_2007年下期重点新商品ペット_■月別付加額グラフ" xfId="2602"/>
    <cellStyle name="_貼り付け用_（正）OAVｼﾘｰｽﾞ_2007年下期重点新商品ペット_■月別付加額グラフ_●全体企画会議資料（事業部全体）" xfId="2605"/>
    <cellStyle name="_貼り付け用_（正）OAVｼﾘｰｽﾞ_2007年下期重点新商品ペット_●全体企画会議資料（事業部全体）" xfId="2539"/>
    <cellStyle name="_貼り付け用_（正）OAVｼﾘｰｽﾞ_2007年下期重点新商品リスト" xfId="2607"/>
    <cellStyle name="_貼り付け用_（正）OAVｼﾘｰｽﾞ_2007年下期重点新商品リスト_■月別付加額グラフ" xfId="2608"/>
    <cellStyle name="_貼り付け用_（正）OAVｼﾘｰｽﾞ_2007年下期重点新商品リスト_■月別付加額グラフ_●全体企画会議資料（事業部全体）" xfId="2609"/>
    <cellStyle name="_貼り付け用_（正）OAVｼﾘｰｽﾞ_2007年下期重点新商品リスト_●全体企画会議資料（事業部全体）" xfId="2610"/>
    <cellStyle name="_貼り付け用_（正）OAVｼﾘｰｽﾞ_2007年下期重点新商品リストハード" xfId="2612"/>
    <cellStyle name="_貼り付け用_（正）OAVｼﾘｰｽﾞ_2007年下期重点新商品リストハード_■月別付加額グラフ" xfId="2613"/>
    <cellStyle name="_貼り付け用_（正）OAVｼﾘｰｽﾞ_2007年下期重点新商品リストハード_■月別付加額グラフ_●全体企画会議資料（事業部全体）" xfId="2614"/>
    <cellStyle name="_貼り付け用_（正）OAVｼﾘｰｽﾞ_2007年下期重点新商品リストハード_●全体企画会議資料（事業部全体）" xfId="2615"/>
    <cellStyle name="_貼り付け用_（正）OAVｼﾘｰｽﾞ_2009事業計画（資材）" xfId="1700"/>
    <cellStyle name="_貼り付け用_（正）OAVｼﾘｰｽﾞ_さよならﾌﾞﾗｳﾝ管TVﾗｯｸ企画書" xfId="2617"/>
    <cellStyle name="_貼り付け用_（正）OAVｼﾘｰｽﾞ_さよならﾌﾞﾗｳﾝ管TVﾗｯｸ企画書_(正）TOFｼﾘｰｽﾞ商品詳細③" xfId="2618"/>
    <cellStyle name="_貼り付け用_（正）OAVｼﾘｰｽﾞ_ホーム2007年下期重点新商品リスト" xfId="2620"/>
    <cellStyle name="_貼り付け用_（正）OAVｼﾘｰｽﾞ_ホーム2007年下期重点新商品リスト_■月別付加額グラフ" xfId="2059"/>
    <cellStyle name="_貼り付け用_（正）OAVｼﾘｰｽﾞ_ホーム2007年下期重点新商品リスト_■月別付加額グラフ_●全体企画会議資料（事業部全体）" xfId="2621"/>
    <cellStyle name="_貼り付け用_（正）OAVｼﾘｰｽﾞ_ホーム2007年下期重点新商品リスト_●全体企画会議資料（事業部全体）" xfId="1646"/>
    <cellStyle name="_貼り付け用_（正）OAVｼﾘｰｽﾞ_営業向けレター" xfId="1253"/>
    <cellStyle name="_貼り付け用_（正）OAVｼﾘｰｽﾞ_営業向けレター_■月別付加額グラフ" xfId="1898"/>
    <cellStyle name="_貼り付け用_（正）OAVｼﾘｰｽﾞ_営業向けレター_■月別付加額グラフ_●全体企画会議資料（事業部全体）" xfId="2623"/>
    <cellStyle name="_貼り付け用_（正）OAVｼﾘｰｽﾞ_営業向けレター_●全体企画会議資料（事業部全体）" xfId="2624"/>
    <cellStyle name="_貼り付け用_（正）OAVｼﾘｰｽﾞ_亀鶴依頼押入れ" xfId="2625"/>
    <cellStyle name="_貼り付け用_（正）OAVｼﾘｰｽﾞ_軽量ｶﾗｰ提案" xfId="2627"/>
    <cellStyle name="_貼り付け用_（正）OAVｼﾘｰｽﾞ_軽量ｶﾗｰ提案_【ｺｰﾅﾝ】返品明細" xfId="1065"/>
    <cellStyle name="_貼り付け用_（正）OAVｼﾘｰｽﾞ_軽量ｶﾗｰ提案_【ｺｰﾅﾝ】返品明細_2009事業計画（資材）" xfId="87"/>
    <cellStyle name="_貼り付け用_（正）OAVｼﾘｰｽﾞ_軽量ｶﾗｰ提案_1007【大口用】コーナン波板導入提案価格一覧" xfId="850"/>
    <cellStyle name="_貼り付け用_（正）OAVｼﾘｰｽﾞ_軽量ｶﾗｰ提案_1007【大口用】コーナン波板導入提案価格一覧_【ｺｰﾅﾝ】返品明細" xfId="2628"/>
    <cellStyle name="_貼り付け用_（正）OAVｼﾘｰｽﾞ_軽量ｶﾗｰ提案_1007【大口用】コーナン波板導入提案価格一覧_【ｺｰﾅﾝ】返品明細_2009事業計画（資材）" xfId="339"/>
    <cellStyle name="_貼り付け用_（正）OAVｼﾘｰｽﾞ_軽量ｶﾗｰ提案_1007【大口用】コーナン波板導入提案価格一覧_2009事業計画（資材）" xfId="1491"/>
    <cellStyle name="_貼り付け用_（正）OAVｼﾘｰｽﾞ_軽量ｶﾗｰ提案_2009事業計画（資材）" xfId="1409"/>
    <cellStyle name="_貼り付け用_（正）OAVｼﾘｰｽﾞ_収納・2007年下期重点新商品リスト" xfId="2629"/>
    <cellStyle name="_貼り付け用_（正）OAVｼﾘｰｽﾞ_収納・2007年下期重点新商品リスト_■月別付加額グラフ" xfId="2630"/>
    <cellStyle name="_貼り付け用_（正）OAVｼﾘｰｽﾞ_収納・2007年下期重点新商品リスト_■月別付加額グラフ_●全体企画会議資料（事業部全体）" xfId="2631"/>
    <cellStyle name="_貼り付け用_（正）OAVｼﾘｰｽﾞ_収納・2007年下期重点新商品リスト_●全体企画会議資料（事業部全体）" xfId="2632"/>
    <cellStyle name="_貼り付け用_（正）OAVｼﾘｰｽﾞ_島忠" xfId="2188"/>
    <cellStyle name="_貼り付け用_（正）OAVｼﾘｰｽﾞ_島忠_【ｺｰﾅﾝ】返品明細" xfId="2633"/>
    <cellStyle name="_貼り付け用_（正）OAVｼﾘｰｽﾞ_島忠_【ｺｰﾅﾝ】返品明細_2009事業計画（資材）" xfId="2343"/>
    <cellStyle name="_貼り付け用_（正）OAVｼﾘｰｽﾞ_島忠_1007【大口用】コーナン波板導入提案価格一覧" xfId="2634"/>
    <cellStyle name="_貼り付け用_（正）OAVｼﾘｰｽﾞ_島忠_1007【大口用】コーナン波板導入提案価格一覧_【ｺｰﾅﾝ】返品明細" xfId="2635"/>
    <cellStyle name="_貼り付け用_（正）OAVｼﾘｰｽﾞ_島忠_1007【大口用】コーナン波板導入提案価格一覧_【ｺｰﾅﾝ】返品明細_2009事業計画（資材）" xfId="2637"/>
    <cellStyle name="_貼り付け用_（正）OAVｼﾘｰｽﾞ_島忠_1007【大口用】コーナン波板導入提案価格一覧_2009事業計画（資材）" xfId="2638"/>
    <cellStyle name="_貼り付け用_（正）OAVｼﾘｰｽﾞ_島忠_2009事業計画（資材）" xfId="2639"/>
    <cellStyle name="_貼り付け用_(正）TOFｼﾘｰｽﾞ商品詳細③" xfId="2640"/>
    <cellStyle name="_貼り付け用_【ｺｰﾅﾝ】軽量" xfId="2641"/>
    <cellStyle name="_貼り付け用_【ｺｰﾅﾝ】軽量_【ｺｰﾅﾝ】返品明細" xfId="2642"/>
    <cellStyle name="_貼り付け用_【ｺｰﾅﾝ】軽量_【ｺｰﾅﾝ】返品明細_2009事業計画（資材）" xfId="2644"/>
    <cellStyle name="_貼り付け用_【ｺｰﾅﾝ】軽量_1007【大口用】コーナン波板導入提案価格一覧" xfId="1001"/>
    <cellStyle name="_貼り付け用_【ｺｰﾅﾝ】軽量_1007【大口用】コーナン波板導入提案価格一覧_【ｺｰﾅﾝ】返品明細" xfId="2645"/>
    <cellStyle name="_貼り付け用_【ｺｰﾅﾝ】軽量_1007【大口用】コーナン波板導入提案価格一覧_【ｺｰﾅﾝ】返品明細_2009事業計画（資材）" xfId="2646"/>
    <cellStyle name="_貼り付け用_【ｺｰﾅﾝ】軽量_1007【大口用】コーナン波板導入提案価格一覧_2009事業計画（資材）" xfId="2647"/>
    <cellStyle name="_貼り付け用_【ｺｰﾅﾝ】軽量_2009事業計画（資材）" xfId="2648"/>
    <cellStyle name="_貼り付け用_【ｺｰﾅﾝ】返品明細" xfId="2650"/>
    <cellStyle name="_貼り付け用_【ｺｰﾅﾝ】返品明細_2009事業計画（資材）" xfId="1277"/>
    <cellStyle name="_貼り付け用_【最終】ｼﾞｮｲ波板提案資料" xfId="2131"/>
    <cellStyle name="_貼り付け用_【社外秘】新商品一覧≪ｶﾞｰﾃﾞﾝ≫0726" xfId="1763"/>
    <cellStyle name="_貼り付け用_【社外秘】新商品一覧≪ｶﾞｰﾃﾞﾝ≫0726_05.プラ鉢スポット企画のご提案" xfId="2652"/>
    <cellStyle name="_貼り付け用_【社外秘】新商品一覧≪ｶﾞｰﾃﾞﾝ≫0726_05.プラ鉢スポット企画のご提案_06.各企画提案_作成中送信用" xfId="2654"/>
    <cellStyle name="_貼り付け用_【社外秘】新商品一覧≪ｶﾞｰﾃﾞﾝ≫0726_05.プラ鉢スポット企画のご提案_08-0128-観葉植物売場立上促進企画" xfId="1795"/>
    <cellStyle name="_貼り付け用_【社外秘】新商品一覧≪ｶﾞｰﾃﾞﾝ≫0726_タカギ分析（2007.10.25）" xfId="2271"/>
    <cellStyle name="_貼り付け用_【商品詳細】火災報知器2009" xfId="2655"/>
    <cellStyle name="_貼り付け用_【大山＆柳沢チェック後】ＳＡＢＣＤランク価格表0723提案アイテム" xfId="2313"/>
    <cellStyle name="_貼り付け用_【超重要】波板商談資料" xfId="2656"/>
    <cellStyle name="_貼り付け用_【超重要】波板商談資料_【ｺｰﾅﾝ】返品明細" xfId="2657"/>
    <cellStyle name="_貼り付け用_【超重要】波板商談資料_【ｺｰﾅﾝ】返品明細_2009事業計画（資材）" xfId="2658"/>
    <cellStyle name="_貼り付け用_【超重要】波板商談資料_【最終】ｼﾞｮｲ波板提案資料" xfId="2659"/>
    <cellStyle name="_貼り付け用_【超重要】波板商談資料_【副社長】コーナン価格" xfId="930"/>
    <cellStyle name="_貼り付け用_【超重要】波板商談資料_【副社長】コーナン価格_【ｺｰﾅﾝ】返品明細" xfId="2660"/>
    <cellStyle name="_貼り付け用_【超重要】波板商談資料_【副社長】コーナン価格_【ｺｰﾅﾝ】返品明細_2009事業計画（資材）" xfId="2661"/>
    <cellStyle name="_貼り付け用_【超重要】波板商談資料_【副社長】コーナン価格_2009事業計画（資材）" xfId="2662"/>
    <cellStyle name="_貼り付け用_【超重要】波板商談資料_1007【大口用】コーナン波板導入提案価格一覧" xfId="1218"/>
    <cellStyle name="_貼り付け用_【超重要】波板商談資料_1007【大口用】コーナン波板導入提案価格一覧_【ｺｰﾅﾝ】返品明細" xfId="1632"/>
    <cellStyle name="_貼り付け用_【超重要】波板商談資料_1007【大口用】コーナン波板導入提案価格一覧_【ｺｰﾅﾝ】返品明細_2009事業計画（資材）" xfId="2663"/>
    <cellStyle name="_貼り付け用_【超重要】波板商談資料_1007【大口用】コーナン波板導入提案価格一覧_2009事業計画（資材）" xfId="1057"/>
    <cellStyle name="_貼り付け用_【超重要】波板商談資料_2009事業計画（資材）" xfId="1687"/>
    <cellStyle name="_貼り付け用_【超重要】波板商談資料_軽量ｶﾗｰ提案" xfId="2664"/>
    <cellStyle name="_貼り付け用_【超重要】波板商談資料_軽量ｶﾗｰ提案_【ｺｰﾅﾝ】返品明細" xfId="861"/>
    <cellStyle name="_貼り付け用_【超重要】波板商談資料_軽量ｶﾗｰ提案_【ｺｰﾅﾝ】返品明細_2009事業計画（資材）" xfId="2459"/>
    <cellStyle name="_貼り付け用_【超重要】波板商談資料_軽量ｶﾗｰ提案_1007【大口用】コーナン波板導入提案価格一覧" xfId="2665"/>
    <cellStyle name="_貼り付け用_【超重要】波板商談資料_軽量ｶﾗｰ提案_1007【大口用】コーナン波板導入提案価格一覧_【ｺｰﾅﾝ】返品明細" xfId="2666"/>
    <cellStyle name="_貼り付け用_【超重要】波板商談資料_軽量ｶﾗｰ提案_1007【大口用】コーナン波板導入提案価格一覧_【ｺｰﾅﾝ】返品明細_2009事業計画（資材）" xfId="2667"/>
    <cellStyle name="_貼り付け用_【超重要】波板商談資料_軽量ｶﾗｰ提案_1007【大口用】コーナン波板導入提案価格一覧_2009事業計画（資材）" xfId="2668"/>
    <cellStyle name="_貼り付け用_【超重要】波板商談資料_軽量ｶﾗｰ提案_2009事業計画（資材）" xfId="42"/>
    <cellStyle name="_貼り付け用_【超重要】波板商談資料_島忠" xfId="1958"/>
    <cellStyle name="_貼り付け用_【超重要】波板商談資料_島忠_【ｺｰﾅﾝ】返品明細" xfId="631"/>
    <cellStyle name="_貼り付け用_【超重要】波板商談資料_島忠_【ｺｰﾅﾝ】返品明細_2009事業計画（資材）" xfId="2337"/>
    <cellStyle name="_貼り付け用_【超重要】波板商談資料_島忠_1007【大口用】コーナン波板導入提案価格一覧" xfId="2671"/>
    <cellStyle name="_貼り付け用_【超重要】波板商談資料_島忠_1007【大口用】コーナン波板導入提案価格一覧_【ｺｰﾅﾝ】返品明細" xfId="2673"/>
    <cellStyle name="_貼り付け用_【超重要】波板商談資料_島忠_1007【大口用】コーナン波板導入提案価格一覧_【ｺｰﾅﾝ】返品明細_2009事業計画（資材）" xfId="2674"/>
    <cellStyle name="_貼り付け用_【超重要】波板商談資料_島忠_1007【大口用】コーナン波板導入提案価格一覧_2009事業計画（資材）" xfId="2159"/>
    <cellStyle name="_貼り付け用_【超重要】波板商談資料_島忠_2009事業計画（資材）" xfId="2675"/>
    <cellStyle name="_貼り付け用_【副社長】コーナン価格" xfId="355"/>
    <cellStyle name="_貼り付け用_【副社長】コーナン価格_【ｺｰﾅﾝ】返品明細" xfId="813"/>
    <cellStyle name="_貼り付け用_【副社長】コーナン価格_【ｺｰﾅﾝ】返品明細_2009事業計画（資材）" xfId="2677"/>
    <cellStyle name="_貼り付け用_【副社長】コーナン価格_2009事業計画（資材）" xfId="358"/>
    <cellStyle name="_貼り付け用_【保管】商品マスタ" xfId="2427"/>
    <cellStyle name="_貼り付け用_【保管】商品マスタ_■月別付加額グラフ" xfId="2678"/>
    <cellStyle name="_貼り付け用_【保管】商品マスタ_■月別付加額グラフ_●全体企画会議資料（事業部全体）" xfId="2679"/>
    <cellStyle name="_貼り付け用_【保管】商品マスタ_●全体企画会議資料（事業部全体）" xfId="2680"/>
    <cellStyle name="_貼り付け用_■ホーム0708" xfId="885"/>
    <cellStyle name="_貼り付け用_■ホーム0708_■月別付加額グラフ" xfId="2681"/>
    <cellStyle name="_貼り付け用_■ホーム0708_■月別付加額グラフ_●全体企画会議資料（事業部全体）" xfId="2683"/>
    <cellStyle name="_貼り付け用_■ホーム0708_●全体企画会議資料（事業部全体）" xfId="2685"/>
    <cellStyle name="_貼り付け用_■ホーム0708_9月SABCDﾗﾝｸ" xfId="2262"/>
    <cellStyle name="_貼り付け用_■ホーム0708_9月SABCDﾗﾝｸ_9月SABCDﾗﾝｸ" xfId="2296"/>
    <cellStyle name="_貼り付け用_■月別付加額グラフ" xfId="2442"/>
    <cellStyle name="_貼り付け用_■月別付加額グラフ_●全体企画会議資料（事業部全体）" xfId="2687"/>
    <cellStyle name="_貼り付け用_●全体企画会議資料（事業部全体）" xfId="49"/>
    <cellStyle name="_貼り付け用_●波板市場" xfId="2688"/>
    <cellStyle name="_貼り付け用_●波板市場_（原本）幹部研修会発表用" xfId="2689"/>
    <cellStyle name="_貼り付け用_●波板市場_【ｺｰﾅﾝ】軽量" xfId="2690"/>
    <cellStyle name="_貼り付け用_●波板市場_【ｺｰﾅﾝ】軽量_【ｺｰﾅﾝ】返品明細" xfId="2692"/>
    <cellStyle name="_貼り付け用_●波板市場_【ｺｰﾅﾝ】軽量_【ｺｰﾅﾝ】返品明細_2009事業計画（資材）" xfId="2693"/>
    <cellStyle name="_貼り付け用_●波板市場_【ｺｰﾅﾝ】軽量_1007【大口用】コーナン波板導入提案価格一覧" xfId="2695"/>
    <cellStyle name="_貼り付け用_●波板市場_【ｺｰﾅﾝ】軽量_1007【大口用】コーナン波板導入提案価格一覧_【ｺｰﾅﾝ】返品明細" xfId="2699"/>
    <cellStyle name="_貼り付け用_●波板市場_【ｺｰﾅﾝ】軽量_1007【大口用】コーナン波板導入提案価格一覧_【ｺｰﾅﾝ】返品明細_2009事業計画（資材）" xfId="2700"/>
    <cellStyle name="_貼り付け用_●波板市場_【ｺｰﾅﾝ】軽量_1007【大口用】コーナン波板導入提案価格一覧_2009事業計画（資材）" xfId="2701"/>
    <cellStyle name="_貼り付け用_●波板市場_【ｺｰﾅﾝ】軽量_2009事業計画（資材）" xfId="2702"/>
    <cellStyle name="_貼り付け用_●波板市場_【ｺｰﾅﾝ】返品明細" xfId="147"/>
    <cellStyle name="_貼り付け用_●波板市場_【ｺｰﾅﾝ】返品明細_2009事業計画（資材）" xfId="1766"/>
    <cellStyle name="_貼り付け用_●波板市場_1007【大口用】コーナン波板導入提案価格一覧" xfId="2705"/>
    <cellStyle name="_貼り付け用_●波板市場_1007【大口用】コーナン波板導入提案価格一覧_【ｺｰﾅﾝ】返品明細" xfId="2100"/>
    <cellStyle name="_貼り付け用_●波板市場_1007【大口用】コーナン波板導入提案価格一覧_【ｺｰﾅﾝ】返品明細_2009事業計画（資材）" xfId="695"/>
    <cellStyle name="_貼り付け用_●波板市場_2009事業計画（資材）" xfId="1026"/>
    <cellStyle name="_貼り付け用_●波板市場_軽量ｶﾗｰ提案" xfId="2706"/>
    <cellStyle name="_貼り付け用_●波板市場_軽量ｶﾗｰ提案_1007【大口用】コーナン波板導入提案価格一覧_【ｺｰﾅﾝ】返品明細" xfId="2109"/>
    <cellStyle name="_貼り付け用_●波板市場_軽量ｶﾗｰ提案_1007【大口用】コーナン波板導入提案価格一覧_2009事業計画（資材）" xfId="1690"/>
    <cellStyle name="_貼り付け用_●波板市場_島忠_1007【大口用】コーナン波板導入提案価格一覧" xfId="2201"/>
    <cellStyle name="_貼り付け用_●波板市場_島忠_1007【大口用】コーナン波板導入提案価格一覧_【ｺｰﾅﾝ】返品明細" xfId="2653"/>
    <cellStyle name="_貼り付け用_●波板市場_島忠_2009事業計画（資材）" xfId="1420"/>
    <cellStyle name="_貼り付け用_★19.AVﾎﾞｰﾄﾞ(OAV)" xfId="2708"/>
    <cellStyle name="_貼り付け用_★19.AVﾎﾞｰﾄﾞ(OAV)_（原本）幹部研修会発表用" xfId="2709"/>
    <cellStyle name="_貼り付け用_★19.AVﾎﾞｰﾄﾞ(OAV)_(正）TOFｼﾘｰｽﾞ商品詳細③" xfId="2710"/>
    <cellStyle name="_貼り付け用_★19.AVﾎﾞｰﾄﾞ(OAV)_【ｺｰﾅﾝ】軽量" xfId="1893"/>
    <cellStyle name="_貼り付け用_★19.AVﾎﾞｰﾄﾞ(OAV)_【ｺｰﾅﾝ】軽量_【ｺｰﾅﾝ】返品明細" xfId="566"/>
    <cellStyle name="_貼り付け用_★19.AVﾎﾞｰﾄﾞ(OAV)_【ｺｰﾅﾝ】軽量_【ｺｰﾅﾝ】返品明細_2009事業計画（資材）" xfId="1736"/>
    <cellStyle name="_貼り付け用_★19.AVﾎﾞｰﾄﾞ(OAV)_■月別付加額グラフ" xfId="2554"/>
    <cellStyle name="_貼り付け用_★19.AVﾎﾞｰﾄﾞ(OAV)_■月別付加額グラフ_●全体企画会議資料（事業部全体）" xfId="2711"/>
    <cellStyle name="_貼り付け用_★19.AVﾎﾞｰﾄﾞ(OAV)_●全体企画会議資料（事業部全体）" xfId="2713"/>
    <cellStyle name="_貼り付け用_★19.AVﾎﾞｰﾄﾞ(OAV)_０７値上価格表 (2)" xfId="1990"/>
    <cellStyle name="_貼り付け用_★19.AVﾎﾞｰﾄﾞ(OAV)_０７値上価格表 (2)_■月別付加額グラフ" xfId="2714"/>
    <cellStyle name="_貼り付け用_★19.AVﾎﾞｰﾄﾞ(OAV)_０７値上価格表 (2)_■月別付加額グラフ_●全体企画会議資料（事業部全体）" xfId="2715"/>
    <cellStyle name="_貼り付け用_★19.AVﾎﾞｰﾄﾞ(OAV)_０７値上価格表 (2)_●全体企画会議資料（事業部全体）" xfId="2716"/>
    <cellStyle name="_貼り付け用_★19.AVﾎﾞｰﾄﾞ(OAV)_2007年下期重点新商品ペット" xfId="2717"/>
    <cellStyle name="_貼り付け用_★19.AVﾎﾞｰﾄﾞ(OAV)_2007年下期重点新商品ペット_■月別付加額グラフ" xfId="2718"/>
    <cellStyle name="_貼り付け用_★19.AVﾎﾞｰﾄﾞ(OAV)_2007年下期重点新商品ペット_■月別付加額グラフ_●全体企画会議資料（事業部全体）" xfId="2719"/>
    <cellStyle name="_貼り付け用_★19.AVﾎﾞｰﾄﾞ(OAV)_2007年下期重点新商品ペット_●全体企画会議資料（事業部全体）" xfId="2317"/>
    <cellStyle name="_貼り付け用_★19.AVﾎﾞｰﾄﾞ(OAV)_2007年下期重点新商品リスト" xfId="2086"/>
    <cellStyle name="_貼り付け用_★19.AVﾎﾞｰﾄﾞ(OAV)_2007年下期重点新商品リスト_■月別付加額グラフ" xfId="2720"/>
    <cellStyle name="_貼り付け用_★19.AVﾎﾞｰﾄﾞ(OAV)_2007年下期重点新商品リスト_■月別付加額グラフ_●全体企画会議資料（事業部全体）" xfId="2721"/>
    <cellStyle name="_貼り付け用_★19.AVﾎﾞｰﾄﾞ(OAV)_2007年下期重点新商品リスト_●全体企画会議資料（事業部全体）" xfId="650"/>
    <cellStyle name="_貼り付け用_★19.AVﾎﾞｰﾄﾞ(OAV)_2007年下期重点新商品リストハード" xfId="2722"/>
    <cellStyle name="_貼り付け用_★19.AVﾎﾞｰﾄﾞ(OAV)_2007年下期重点新商品リストハード_■月別付加額グラフ" xfId="491"/>
    <cellStyle name="_貼り付け用_★19.AVﾎﾞｰﾄﾞ(OAV)_2007年下期重点新商品リストハード_■月別付加額グラフ_●全体企画会議資料（事業部全体）" xfId="2118"/>
    <cellStyle name="_貼り付け用_★19.AVﾎﾞｰﾄﾞ(OAV)_2007年下期重点新商品リストハード_●全体企画会議資料（事業部全体）" xfId="2723"/>
    <cellStyle name="_貼り付け用_★19.AVﾎﾞｰﾄﾞ(OAV)_OAVｼﾘｰｽﾞ引出つき(ﾌﾞﾗｳﾝ)" xfId="2724"/>
    <cellStyle name="_貼り付け用_★19.AVﾎﾞｰﾄﾞ(OAV)_OAVｼﾘｰｽﾞ引出つき(ﾌﾞﾗｳﾝ)_(正）TOFｼﾘｰｽﾞ商品詳細③" xfId="2725"/>
    <cellStyle name="_貼り付け用_★19.AVﾎﾞｰﾄﾞ(OAV)_さよならﾌﾞﾗｳﾝ管TVﾗｯｸ企画書" xfId="2726"/>
    <cellStyle name="_貼り付け用_★19.AVﾎﾞｰﾄﾞ(OAV)_さよならﾌﾞﾗｳﾝ管TVﾗｯｸ企画書_(正）TOFｼﾘｰｽﾞ商品詳細③" xfId="2727"/>
    <cellStyle name="_貼り付け用_★19.AVﾎﾞｰﾄﾞ(OAV)_ホーム2007年下期重点新商品リスト" xfId="2728"/>
    <cellStyle name="_貼り付け用_★19.AVﾎﾞｰﾄﾞ(OAV)_ホーム2007年下期重点新商品リスト_■月別付加額グラフ" xfId="2729"/>
    <cellStyle name="_貼り付け用_★19.AVﾎﾞｰﾄﾞ(OAV)_ホーム2007年下期重点新商品リスト_■月別付加額グラフ_●全体企画会議資料（事業部全体）" xfId="2730"/>
    <cellStyle name="_貼り付け用_★19.AVﾎﾞｰﾄﾞ(OAV)_ホーム2007年下期重点新商品リスト_●全体企画会議資料（事業部全体）" xfId="2731"/>
    <cellStyle name="_貼り付け用_★19.AVﾎﾞｰﾄﾞ(OAV)_営業向けレター" xfId="2732"/>
    <cellStyle name="_貼り付け用_★19.AVﾎﾞｰﾄﾞ(OAV)_営業向けレター_■月別付加額グラフ" xfId="2733"/>
    <cellStyle name="_貼り付け用_★19.AVﾎﾞｰﾄﾞ(OAV)_営業向けレター_■月別付加額グラフ_●全体企画会議資料（事業部全体）" xfId="2415"/>
    <cellStyle name="_貼り付け用_★19.AVﾎﾞｰﾄﾞ(OAV)_営業向けレター_●全体企画会議資料（事業部全体）" xfId="2734"/>
    <cellStyle name="_貼り付け用_★19.AVﾎﾞｰﾄﾞ(OAV)_収納・2007年下期重点新商品リスト" xfId="1452"/>
    <cellStyle name="_貼り付け用_★19.AVﾎﾞｰﾄﾞ(OAV)_収納・2007年下期重点新商品リスト_■月別付加額グラフ" xfId="1455"/>
    <cellStyle name="_貼り付け用_★19.AVﾎﾞｰﾄﾞ(OAV)_収納・2007年下期重点新商品リスト_■月別付加額グラフ_●全体企画会議資料（事業部全体）" xfId="1458"/>
    <cellStyle name="_貼り付け用_★19.AVﾎﾞｰﾄﾞ(OAV)_収納・2007年下期重点新商品リスト_●全体企画会議資料（事業部全体）" xfId="1461"/>
    <cellStyle name="_貼り付け用_★未配信★" xfId="2735"/>
    <cellStyle name="_貼り付け用_0126SABCD（試算済）" xfId="2736"/>
    <cellStyle name="_貼り付け用_0126SABCD（試算済）_9月SABCDﾗﾝｸ" xfId="2737"/>
    <cellStyle name="_貼り付け用_0126SABCD（試算済）_9月SABCDﾗﾝｸ_9月SABCDﾗﾝｸ" xfId="2466"/>
    <cellStyle name="_貼り付け用_05.プラ鉢スポット企画のご提案" xfId="2738"/>
    <cellStyle name="_貼り付け用_05.プラ鉢スポット企画のご提案_06.各企画提案_作成中送信用" xfId="2385"/>
    <cellStyle name="_貼り付け用_05.プラ鉢スポット企画のご提案_08-0128-観葉植物売場立上促進企画" xfId="1662"/>
    <cellStyle name="_貼り付け用_06-11-15SABCD価格表" xfId="2739"/>
    <cellStyle name="_貼り付け用_06-11-15SABCD価格表_【商品詳細】火災報知器2009" xfId="2740"/>
    <cellStyle name="_貼り付け用_06-11-15SABCD価格表_【大山＆柳沢チェック後】ＳＡＢＣＤランク価格表0723提案アイテム" xfId="2741"/>
    <cellStyle name="_貼り付け用_06-11-15SABCD価格表_【保管】商品マスタ" xfId="2742"/>
    <cellStyle name="_貼り付け用_06-11-15SABCD価格表_【保管】商品マスタ_■月別付加額グラフ" xfId="2744"/>
    <cellStyle name="_貼り付け用_06-11-15SABCD価格表_【保管】商品マスタ_■月別付加額グラフ_●全体企画会議資料（事業部全体）" xfId="2746"/>
    <cellStyle name="_貼り付け用_06-11-15SABCD価格表_【保管】商品マスタ_●全体企画会議資料（事業部全体）" xfId="2748"/>
    <cellStyle name="_貼り付け用_06-11-15SABCD価格表_■ホーム0708" xfId="561"/>
    <cellStyle name="_貼り付け用_06-11-15SABCD価格表_■ホーム0708_■月別付加額グラフ" xfId="2749"/>
    <cellStyle name="_貼り付け用_06-11-15SABCD価格表_■ホーム0708_■月別付加額グラフ_●全体企画会議資料（事業部全体）" xfId="2750"/>
    <cellStyle name="_貼り付け用_06-11-15SABCD価格表_■ホーム0708_●全体企画会議資料（事業部全体）" xfId="2751"/>
    <cellStyle name="_貼り付け用_06-11-15SABCD価格表_■ホーム0708_9月SABCDﾗﾝｸ" xfId="2753"/>
    <cellStyle name="_貼り付け用_06-11-15SABCD価格表_■ホーム0708_9月SABCDﾗﾝｸ_9月SABCDﾗﾝｸ" xfId="1427"/>
    <cellStyle name="_貼り付け用_06-11-15SABCD価格表_■月別付加額グラフ" xfId="2754"/>
    <cellStyle name="_貼り付け用_06-11-15SABCD価格表_■月別付加額グラフ_●全体企画会議資料（事業部全体）" xfId="2755"/>
    <cellStyle name="_貼り付け用_06-11-15SABCD価格表_●全体企画会議資料（事業部全体）" xfId="2756"/>
    <cellStyle name="_貼り付け用_06-11-15SABCD価格表_0126SABCD（試算済）" xfId="2757"/>
    <cellStyle name="_貼り付け用_06-11-15SABCD価格表_0126SABCD（試算済）_9月SABCDﾗﾝｸ" xfId="831"/>
    <cellStyle name="_貼り付け用_06-11-15SABCD価格表_0126SABCD（試算済）_9月SABCDﾗﾝｸ_9月SABCDﾗﾝｸ" xfId="2195"/>
    <cellStyle name="_貼り付け用_06-11-15SABCD価格表_０７値上価格表 (2)" xfId="2758"/>
    <cellStyle name="_貼り付け用_06-11-15SABCD価格表_０７値上価格表 (2)_■月別付加額グラフ" xfId="2759"/>
    <cellStyle name="_貼り付け用_06-11-15SABCD価格表_０７値上価格表 (2)_■月別付加額グラフ_●全体企画会議資料（事業部全体）" xfId="2518"/>
    <cellStyle name="_貼り付け用_06-11-15SABCD価格表_０７値上価格表 (2)_●全体企画会議資料（事業部全体）" xfId="2760"/>
    <cellStyle name="_貼り付け用_06-11-15SABCD価格表_0809Wシュレッダー事業部" xfId="2761"/>
    <cellStyle name="_貼り付け用_06-11-15SABCD価格表_1018" xfId="2762"/>
    <cellStyle name="_貼り付け用_06-11-15SABCD価格表_1018_9月SABCDﾗﾝｸ" xfId="2763"/>
    <cellStyle name="_貼り付け用_06-11-15SABCD価格表_1018_9月SABCDﾗﾝｸ_9月SABCDﾗﾝｸ" xfId="2764"/>
    <cellStyle name="_貼り付け用_06-11-15SABCD価格表_1-チェック" xfId="715"/>
    <cellStyle name="_貼り付け用_06-11-15SABCD価格表_⑤A納価違い" xfId="2298"/>
    <cellStyle name="_貼り付け用_06-11-15SABCD価格表_9月SABCDﾗﾝｸ" xfId="2765"/>
    <cellStyle name="_貼り付け用_06-11-15SABCD価格表_ＳＡＢＣＤランク価格表０７０３" xfId="2766"/>
    <cellStyle name="_貼り付け用_06-11-15SABCD価格表_ガーデン" xfId="2768"/>
    <cellStyle name="_貼り付け用_06-11-15SABCD価格表_ガーデン_■月別付加額グラフ" xfId="2769"/>
    <cellStyle name="_貼り付け用_06-11-15SABCD価格表_ガーデン_■月別付加額グラフ_●全体企画会議資料（事業部全体）" xfId="1981"/>
    <cellStyle name="_貼り付け用_06-11-15SABCD価格表_ガーデン_●全体企画会議資料（事業部全体）" xfId="2321"/>
    <cellStyle name="_貼り付け用_06-11-15SABCD価格表_ガーデン_０７値上価格表 (2)" xfId="2770"/>
    <cellStyle name="_貼り付け用_06-11-15SABCD価格表_ガーデン_０７値上価格表 (2)_■月別付加額グラフ" xfId="2771"/>
    <cellStyle name="_貼り付け用_06-11-15SABCD価格表_ガーデン_０７値上価格表 (2)_■月別付加額グラフ_●全体企画会議資料（事業部全体）" xfId="2772"/>
    <cellStyle name="_貼り付け用_06-11-15SABCD価格表_ガーデン_０７値上価格表 (2)_●全体企画会議資料（事業部全体）" xfId="2561"/>
    <cellStyle name="_貼り付け用_06-11-15SABCD価格表_ガーデン_営業向けレター" xfId="2694"/>
    <cellStyle name="_貼り付け用_06-11-15SABCD価格表_ガーデン_営業向けレター_■月別付加額グラフ" xfId="2773"/>
    <cellStyle name="_貼り付け用_06-11-15SABCD価格表_ガーデン_営業向けレター_■月別付加額グラフ_●全体企画会議資料（事業部全体）" xfId="2073"/>
    <cellStyle name="_貼り付け用_06-11-15SABCD価格表_ガーデン_営業向けレター_●全体企画会議資料（事業部全体）" xfId="2774"/>
    <cellStyle name="_貼り付け用_06-11-15SABCD価格表_ホーム" xfId="2775"/>
    <cellStyle name="_貼り付け用_06-11-15SABCD価格表_ホーム(再)" xfId="2776"/>
    <cellStyle name="_貼り付け用_06-11-15SABCD価格表_ホーム(再)_■月別付加額グラフ" xfId="1207"/>
    <cellStyle name="_貼り付け用_06-11-15SABCD価格表_ホーム(再)_■月別付加額グラフ_●全体企画会議資料（事業部全体）" xfId="2777"/>
    <cellStyle name="_貼り付け用_06-11-15SABCD価格表_ホーム(再)_●全体企画会議資料（事業部全体）" xfId="2778"/>
    <cellStyle name="_貼り付け用_06-11-15SABCD価格表_ホーム(再)_9月SABCDﾗﾝｸ" xfId="1675"/>
    <cellStyle name="_貼り付け用_06-11-15SABCD価格表_ホーム(再)_9月SABCDﾗﾝｸ_9月SABCDﾗﾝｸ" xfId="2780"/>
    <cellStyle name="_貼り付け用_06-11-15SABCD価格表_ホーム_■月別付加額グラフ" xfId="2782"/>
    <cellStyle name="_貼り付け用_06-11-15SABCD価格表_ホーム_■月別付加額グラフ_●全体企画会議資料（事業部全体）" xfId="2783"/>
    <cellStyle name="_貼り付け用_06-11-15SABCD価格表_ホーム_●全体企画会議資料（事業部全体）" xfId="2784"/>
    <cellStyle name="_貼り付け用_06-11-15SABCD価格表_ホーム_9月SABCDﾗﾝｸ" xfId="2785"/>
    <cellStyle name="_貼り付け用_06-11-15SABCD価格表_ホーム_9月SABCDﾗﾝｸ_9月SABCDﾗﾝｸ" xfId="2277"/>
    <cellStyle name="_貼り付け用_06-11-15SABCD価格表_ﾎｰﾑ11月SABCDランク" xfId="886"/>
    <cellStyle name="_貼り付け用_06-11-15SABCD価格表_営業向けレター" xfId="1113"/>
    <cellStyle name="_貼り付け用_06-11-15SABCD価格表_営業向けレター_■月別付加額グラフ" xfId="2786"/>
    <cellStyle name="_貼り付け用_06-11-15SABCD価格表_営業向けレター_■月別付加額グラフ_●全体企画会議資料（事業部全体）" xfId="2787"/>
    <cellStyle name="_貼り付け用_06-11-15SABCD価格表_営業向けレター_●全体企画会議資料（事業部全体）" xfId="1573"/>
    <cellStyle name="_貼り付け用_06-11-15SABCD価格表_収納家具" xfId="2788"/>
    <cellStyle name="_貼り付け用_06-11-15SABCD価格表_収納家具_■月別付加額グラフ" xfId="2789"/>
    <cellStyle name="_貼り付け用_06-11-15SABCD価格表_収納家具_■月別付加額グラフ_●全体企画会議資料（事業部全体）" xfId="2790"/>
    <cellStyle name="_貼り付け用_06-11-15SABCD価格表_収納家具_●全体企画会議資料（事業部全体）" xfId="2791"/>
    <cellStyle name="_貼り付け用_06-11-15SABCD価格表_未配信）HE事業部SABCDﾗﾝｸ価格表" xfId="2792"/>
    <cellStyle name="_貼り付け用_07-02-22ﾒﾀﾙﾒｯｼｭｶｰﾄ成功事例配信のお知らせ" xfId="2793"/>
    <cellStyle name="_貼り付け用_07-02-23ｼﾝﾌﾟﾙﾃﾞｽｸ成功事例配信のお知らせ" xfId="2794"/>
    <cellStyle name="_貼り付け用_０７値上価格表 (2)" xfId="1600"/>
    <cellStyle name="_貼り付け用_０７値上価格表 (2)_■月別付加額グラフ" xfId="371"/>
    <cellStyle name="_貼り付け用_０７値上価格表 (2)_■月別付加額グラフ_●全体企画会議資料（事業部全体）" xfId="2795"/>
    <cellStyle name="_貼り付け用_０７値上価格表 (2)_●全体企画会議資料（事業部全体）" xfId="1558"/>
    <cellStyle name="_貼り付け用_0809Wシュレッダー事業部" xfId="2796"/>
    <cellStyle name="_貼り付け用_1018" xfId="1621"/>
    <cellStyle name="_貼り付け用_1018_9月SABCDﾗﾝｸ" xfId="2797"/>
    <cellStyle name="_貼り付け用_1018_9月SABCDﾗﾝｸ_9月SABCDﾗﾝｸ" xfId="69"/>
    <cellStyle name="_貼り付け用_1-チェック" xfId="2798"/>
    <cellStyle name="_貼り付け用_2006年下期重点商品0705ﾏｰｹ修正入" xfId="2799"/>
    <cellStyle name="_貼り付け用_2006年下期重点商品0705ﾏｰｹ修正入_■月別付加額グラフ" xfId="2041"/>
    <cellStyle name="_貼り付け用_2006年下期重点商品0705ﾏｰｹ修正入_■月別付加額グラフ_●全体企画会議資料（事業部全体）" xfId="979"/>
    <cellStyle name="_貼り付け用_2006年下期重点商品0705ﾏｰｹ修正入_●全体企画会議資料（事業部全体）" xfId="580"/>
    <cellStyle name="_貼り付け用_2006年下期重点商品0705ﾏｰｹ修正入2" xfId="889"/>
    <cellStyle name="_貼り付け用_2006年下期重点商品0705ﾏｰｹ修正入2_■月別付加額グラフ" xfId="324"/>
    <cellStyle name="_貼り付け用_2006年下期重点商品0705ﾏｰｹ修正入2_■月別付加額グラフ_●全体企画会議資料（事業部全体）" xfId="2430"/>
    <cellStyle name="_貼り付け用_2006年下期重点商品0705ﾏｰｹ修正入2_●全体企画会議資料（事業部全体）" xfId="2801"/>
    <cellStyle name="_貼り付け用_2007年2月提案表０２０８" xfId="2802"/>
    <cellStyle name="_貼り付け用_2007年下期重点新商品ペット" xfId="2803"/>
    <cellStyle name="_貼り付け用_2007年下期重点新商品ペット_■月別付加額グラフ" xfId="2804"/>
    <cellStyle name="_貼り付け用_2007年下期重点新商品ペット_■月別付加額グラフ_●全体企画会議資料（事業部全体）" xfId="2091"/>
    <cellStyle name="_貼り付け用_2007年下期重点新商品ペット_●全体企画会議資料（事業部全体）" xfId="2805"/>
    <cellStyle name="_貼り付け用_2007年下期重点新商品リスト" xfId="2806"/>
    <cellStyle name="_貼り付け用_2007年下期重点新商品リスト_■月別付加額グラフ" xfId="33"/>
    <cellStyle name="_貼り付け用_2007年下期重点新商品リスト_■月別付加額グラフ_●全体企画会議資料（事業部全体）" xfId="306"/>
    <cellStyle name="_貼り付け用_2007年下期重点新商品リスト_●全体企画会議資料（事業部全体）" xfId="2423"/>
    <cellStyle name="_貼り付け用_2007年下期重点新商品リストハード" xfId="2246"/>
    <cellStyle name="_貼り付け用_2007年下期重点新商品リストハード_■月別付加額グラフ" xfId="2807"/>
    <cellStyle name="_貼り付け用_2007年下期重点新商品リストハード_■月別付加額グラフ_●全体企画会議資料（事業部全体）" xfId="2808"/>
    <cellStyle name="_貼り付け用_2007年下期重点新商品リストハード_●全体企画会議資料（事業部全体）" xfId="2810"/>
    <cellStyle name="_貼り付け用_2007年春夏ｳｪｱ廃番提案" xfId="2811"/>
    <cellStyle name="_貼り付け用_③【商品詳細】土佐ひのきシリーズ（仮）" xfId="2812"/>
    <cellStyle name="_貼り付け用_⑤A納価違い" xfId="2745"/>
    <cellStyle name="_貼り付け用_9月SABCDﾗﾝｸ" xfId="2814"/>
    <cellStyle name="_貼り付け用_CB3" xfId="991"/>
    <cellStyle name="_貼り付け用_ＳＡＢＣＤランク価格表０７０３" xfId="2815"/>
    <cellStyle name="_貼り付け用_ガーデン" xfId="2818"/>
    <cellStyle name="_貼り付け用_ガーデン_■月別付加額グラフ" xfId="2819"/>
    <cellStyle name="_貼り付け用_ガーデン_■月別付加額グラフ_●全体企画会議資料（事業部全体）" xfId="412"/>
    <cellStyle name="_貼り付け用_ガーデン_●全体企画会議資料（事業部全体）" xfId="2669"/>
    <cellStyle name="_貼り付け用_ガーデン_０７値上価格表 (2)" xfId="603"/>
    <cellStyle name="_貼り付け用_ガーデン_０７値上価格表 (2)_■月別付加額グラフ" xfId="2542"/>
    <cellStyle name="_貼り付け用_ガーデン_０７値上価格表 (2)_■月別付加額グラフ_●全体企画会議資料（事業部全体）" xfId="75"/>
    <cellStyle name="_貼り付け用_ガーデン_０７値上価格表 (2)_●全体企画会議資料（事業部全体）" xfId="606"/>
    <cellStyle name="_貼り付け用_ガーデン_営業向けレター" xfId="1922"/>
    <cellStyle name="_貼り付け用_ガーデン_営業向けレター_■月別付加額グラフ" xfId="2821"/>
    <cellStyle name="_貼り付け用_ガーデン_営業向けレター_■月別付加額グラフ_●全体企画会議資料（事業部全体）" xfId="2452"/>
    <cellStyle name="_貼り付け用_ガーデン_営業向けレター_●全体企画会議資料（事業部全体）" xfId="1831"/>
    <cellStyle name="_貼り付け用_グラフ・ランキング31W" xfId="2822"/>
    <cellStyle name="_貼り付け用_コピー生産リードタイム一覧（総合）高橋様" xfId="2823"/>
    <cellStyle name="_貼り付け用_コピー生産リードタイム一覧（総合）高橋様_■月別付加額グラフ" xfId="2824"/>
    <cellStyle name="_貼り付け用_コピー生産リードタイム一覧（総合）高橋様_■月別付加額グラフ_●全体企画会議資料（事業部全体）" xfId="2825"/>
    <cellStyle name="_貼り付け用_コピー生産リードタイム一覧（総合）高橋様_●全体企画会議資料（事業部全体）" xfId="2248"/>
    <cellStyle name="_貼り付け用_ｼﾝﾌﾟﾙデスク成功事例" xfId="2827"/>
    <cellStyle name="_貼り付け用_タカギ分析（2007.10.25）" xfId="2781"/>
    <cellStyle name="_貼り付け用_ﾍﾟｯﾄ試算依頼0601" xfId="2500"/>
    <cellStyle name="_貼り付け用_ﾍﾟｯﾄ試算依頼0601_【商品詳細】火災報知器2009" xfId="2346"/>
    <cellStyle name="_貼り付け用_ﾍﾟｯﾄ試算依頼0601_【大山＆柳沢チェック後】ＳＡＢＣＤランク価格表0723提案アイテム" xfId="1837"/>
    <cellStyle name="_貼り付け用_ﾍﾟｯﾄ試算依頼0601_【保管】商品マスタ" xfId="2829"/>
    <cellStyle name="_貼り付け用_ﾍﾟｯﾄ試算依頼0601_【保管】商品マスタ_■月別付加額グラフ" xfId="2018"/>
    <cellStyle name="_貼り付け用_ﾍﾟｯﾄ試算依頼0601_【保管】商品マスタ_■月別付加額グラフ_●全体企画会議資料（事業部全体）" xfId="2830"/>
    <cellStyle name="_貼り付け用_ﾍﾟｯﾄ試算依頼0601_【保管】商品マスタ_●全体企画会議資料（事業部全体）" xfId="2831"/>
    <cellStyle name="_貼り付け用_ﾍﾟｯﾄ試算依頼0601_■ホーム0708" xfId="2832"/>
    <cellStyle name="_貼り付け用_ﾍﾟｯﾄ試算依頼0601_■ホーム0708_■月別付加額グラフ" xfId="2833"/>
    <cellStyle name="_貼り付け用_ﾍﾟｯﾄ試算依頼0601_■ホーム0708_■月別付加額グラフ_●全体企画会議資料（事業部全体）" xfId="164"/>
    <cellStyle name="_貼り付け用_ﾍﾟｯﾄ試算依頼0601_■ホーム0708_●全体企画会議資料（事業部全体）" xfId="215"/>
    <cellStyle name="_貼り付け用_ﾍﾟｯﾄ試算依頼0601_■ホーム0708_9月SABCDﾗﾝｸ" xfId="2135"/>
    <cellStyle name="_貼り付け用_ﾍﾟｯﾄ試算依頼0601_■ホーム0708_9月SABCDﾗﾝｸ_9月SABCDﾗﾝｸ" xfId="2834"/>
    <cellStyle name="_貼り付け用_ﾍﾟｯﾄ試算依頼0601_■月別付加額グラフ" xfId="2712"/>
    <cellStyle name="_貼り付け用_ﾍﾟｯﾄ試算依頼0601_■月別付加額グラフ_●全体企画会議資料（事業部全体）" xfId="2835"/>
    <cellStyle name="_貼り付け用_ﾍﾟｯﾄ試算依頼0601_●全体企画会議資料（事業部全体）" xfId="2837"/>
    <cellStyle name="_貼り付け用_ﾍﾟｯﾄ試算依頼0601_★未配信★" xfId="2838"/>
    <cellStyle name="_貼り付け用_ﾍﾟｯﾄ試算依頼0601_0126SABCD（試算済）" xfId="2839"/>
    <cellStyle name="_貼り付け用_ﾍﾟｯﾄ試算依頼0601_0126SABCD（試算済）_9月SABCDﾗﾝｸ" xfId="2840"/>
    <cellStyle name="_貼り付け用_ﾍﾟｯﾄ試算依頼0601_0126SABCD（試算済）_9月SABCDﾗﾝｸ_9月SABCDﾗﾝｸ" xfId="2743"/>
    <cellStyle name="_貼り付け用_ﾍﾟｯﾄ試算依頼0601_05.プラ鉢スポット企画のご提案" xfId="2507"/>
    <cellStyle name="_貼り付け用_ﾍﾟｯﾄ試算依頼0601_05.プラ鉢スポット企画のご提案_06.各企画提案_作成中送信用" xfId="2842"/>
    <cellStyle name="_貼り付け用_ﾍﾟｯﾄ試算依頼0601_05.プラ鉢スポット企画のご提案_08-0128-観葉植物売場立上促進企画" xfId="2843"/>
    <cellStyle name="_貼り付け用_ﾍﾟｯﾄ試算依頼0601_０７値上価格表 (2)" xfId="2603"/>
    <cellStyle name="_貼り付け用_ﾍﾟｯﾄ試算依頼0601_０７値上価格表 (2)_■月別付加額グラフ" xfId="2844"/>
    <cellStyle name="_貼り付け用_ﾍﾟｯﾄ試算依頼0601_０７値上価格表 (2)_■月別付加額グラフ_●全体企画会議資料（事業部全体）" xfId="2846"/>
    <cellStyle name="_貼り付け用_ﾍﾟｯﾄ試算依頼0601_０７値上価格表 (2)_●全体企画会議資料（事業部全体）" xfId="2606"/>
    <cellStyle name="_貼り付け用_ﾍﾟｯﾄ試算依頼0601_0809Wシュレッダー事業部" xfId="2847"/>
    <cellStyle name="_貼り付け用_ﾍﾟｯﾄ試算依頼0601_1018" xfId="2848"/>
    <cellStyle name="_貼り付け用_ﾍﾟｯﾄ試算依頼0601_1018_9月SABCDﾗﾝｸ" xfId="2849"/>
    <cellStyle name="_貼り付け用_ﾍﾟｯﾄ試算依頼0601_1018_9月SABCDﾗﾝｸ_9月SABCDﾗﾝｸ" xfId="761"/>
    <cellStyle name="_貼り付け用_ﾍﾟｯﾄ試算依頼0601_1-チェック" xfId="1325"/>
    <cellStyle name="_貼り付け用_ﾍﾟｯﾄ試算依頼0601_⑤A納価違い" xfId="2850"/>
    <cellStyle name="_貼り付け用_ﾍﾟｯﾄ試算依頼0601_9月SABCDﾗﾝｸ" xfId="2852"/>
    <cellStyle name="_貼り付け用_ﾍﾟｯﾄ試算依頼0601_CB3" xfId="2854"/>
    <cellStyle name="_貼り付け用_ﾍﾟｯﾄ試算依頼0601_ＳＡＢＣＤランク価格表０７０３" xfId="2855"/>
    <cellStyle name="_貼り付け用_ﾍﾟｯﾄ試算依頼0601_ガーデン" xfId="2856"/>
    <cellStyle name="_貼り付け用_ﾍﾟｯﾄ試算依頼0601_ガーデン_■月別付加額グラフ" xfId="2857"/>
    <cellStyle name="_貼り付け用_ﾍﾟｯﾄ試算依頼0601_ガーデン_■月別付加額グラフ_●全体企画会議資料（事業部全体）" xfId="2858"/>
    <cellStyle name="_貼り付け用_ﾍﾟｯﾄ試算依頼0601_ガーデン_●全体企画会議資料（事業部全体）" xfId="1749"/>
    <cellStyle name="_貼り付け用_ﾍﾟｯﾄ試算依頼0601_ガーデン_０７値上価格表 (2)" xfId="2139"/>
    <cellStyle name="_貼り付け用_ﾍﾟｯﾄ試算依頼0601_ガーデン_０７値上価格表 (2)_■月別付加額グラフ" xfId="2859"/>
    <cellStyle name="_貼り付け用_ﾍﾟｯﾄ試算依頼0601_ガーデン_０７値上価格表 (2)_■月別付加額グラフ_●全体企画会議資料（事業部全体）" xfId="2860"/>
    <cellStyle name="_貼り付け用_ﾍﾟｯﾄ試算依頼0601_ガーデン_０７値上価格表 (2)_●全体企画会議資料（事業部全体）" xfId="2106"/>
    <cellStyle name="_貼り付け用_ﾍﾟｯﾄ試算依頼0601_ガーデン_営業向けレター" xfId="2861"/>
    <cellStyle name="_貼り付け用_ﾍﾟｯﾄ試算依頼0601_ガーデン_営業向けレター_■月別付加額グラフ" xfId="2862"/>
    <cellStyle name="_貼り付け用_ﾍﾟｯﾄ試算依頼0601_ガーデン_営業向けレター_■月別付加額グラフ_●全体企画会議資料（事業部全体）" xfId="2863"/>
    <cellStyle name="_貼り付け用_ﾍﾟｯﾄ試算依頼0601_ガーデン_営業向けレター_●全体企画会議資料（事業部全体）" xfId="2864"/>
    <cellStyle name="_貼り付け用_ﾍﾟｯﾄ試算依頼0601_タカギ分析（2007.10.25）" xfId="2865"/>
    <cellStyle name="_貼り付け用_ﾍﾟｯﾄ試算依頼0601_ホーム" xfId="2866"/>
    <cellStyle name="_貼り付け用_ﾍﾟｯﾄ試算依頼0601_ホーム(再)" xfId="2867"/>
    <cellStyle name="_貼り付け用_ﾍﾟｯﾄ試算依頼0601_ホーム(再)_■月別付加額グラフ" xfId="2868"/>
    <cellStyle name="_貼り付け用_ﾍﾟｯﾄ試算依頼0601_ホーム(再)_■月別付加額グラフ_●全体企画会議資料（事業部全体）" xfId="2869"/>
    <cellStyle name="_貼り付け用_ﾍﾟｯﾄ試算依頼0601_ホーム(再)_●全体企画会議資料（事業部全体）" xfId="12"/>
    <cellStyle name="_貼り付け用_ﾍﾟｯﾄ試算依頼0601_ホーム(再)_9月SABCDﾗﾝｸ" xfId="294"/>
    <cellStyle name="_貼り付け用_ﾍﾟｯﾄ試算依頼0601_ホーム(再)_9月SABCDﾗﾝｸ_9月SABCDﾗﾝｸ" xfId="2870"/>
    <cellStyle name="_貼り付け用_ﾍﾟｯﾄ試算依頼0601_ホーム_■月別付加額グラフ" xfId="2211"/>
    <cellStyle name="_貼り付け用_ﾍﾟｯﾄ試算依頼0601_ホーム_■月別付加額グラフ_●全体企画会議資料（事業部全体）" xfId="2216"/>
    <cellStyle name="_貼り付け用_ﾍﾟｯﾄ試算依頼0601_ホーム_●全体企画会議資料（事業部全体）" xfId="1270"/>
    <cellStyle name="_貼り付け用_ﾍﾟｯﾄ試算依頼0601_ホーム_9月SABCDﾗﾝｸ" xfId="1281"/>
    <cellStyle name="_貼り付け用_ﾍﾟｯﾄ試算依頼0601_ホーム_9月SABCDﾗﾝｸ_9月SABCDﾗﾝｸ" xfId="2871"/>
    <cellStyle name="_貼り付け用_ﾍﾟｯﾄ試算依頼0601_ﾎｰﾑ11月SABCDランク" xfId="2872"/>
    <cellStyle name="_貼り付け用_ﾍﾟｯﾄ試算依頼0601_ワンケアＱＡ" xfId="449"/>
    <cellStyle name="_貼り付け用_ﾍﾟｯﾄ試算依頼0601_営業向けレター" xfId="1165"/>
    <cellStyle name="_貼り付け用_ﾍﾟｯﾄ試算依頼0601_営業向けレター_■月別付加額グラフ" xfId="2873"/>
    <cellStyle name="_貼り付け用_ﾍﾟｯﾄ試算依頼0601_営業向けレター_■月別付加額グラフ_●全体企画会議資料（事業部全体）" xfId="739"/>
    <cellStyle name="_貼り付け用_ﾍﾟｯﾄ試算依頼0601_営業向けレター_●全体企画会議資料（事業部全体）" xfId="2874"/>
    <cellStyle name="_貼り付け用_ﾍﾟｯﾄ試算依頼0601_収納家具" xfId="661"/>
    <cellStyle name="_貼り付け用_ﾍﾟｯﾄ試算依頼0601_収納家具_■月別付加額グラフ" xfId="2077"/>
    <cellStyle name="_貼り付け用_ﾍﾟｯﾄ試算依頼0601_収納家具_■月別付加額グラフ_●全体企画会議資料（事業部全体）" xfId="2875"/>
    <cellStyle name="_貼り付け用_ﾍﾟｯﾄ試算依頼0601_収納家具_●全体企画会議資料（事業部全体）" xfId="2204"/>
    <cellStyle name="_貼り付け用_ﾍﾟｯﾄ試算依頼0601_池Ｍ依頼_価格表" xfId="2876"/>
    <cellStyle name="_貼り付け用_ﾍﾟｯﾄ試算依頼0601_池Ｍ依頼_価格表_■月別付加額グラフ" xfId="2877"/>
    <cellStyle name="_貼り付け用_ﾍﾟｯﾄ試算依頼0601_池Ｍ依頼_価格表_■月別付加額グラフ_●全体企画会議資料（事業部全体）" xfId="2878"/>
    <cellStyle name="_貼り付け用_ﾍﾟｯﾄ試算依頼0601_池Ｍ依頼_価格表_●全体企画会議資料（事業部全体）" xfId="2879"/>
    <cellStyle name="_貼り付け用_ﾍﾟｯﾄ試算依頼0601_池Ｍ依頼_価格表_０７値上価格表 (2)" xfId="2880"/>
    <cellStyle name="_貼り付け用_ﾍﾟｯﾄ試算依頼0601_池Ｍ依頼_価格表_０７値上価格表 (2)_■月別付加額グラフ" xfId="2881"/>
    <cellStyle name="_貼り付け用_ﾍﾟｯﾄ試算依頼0601_池Ｍ依頼_価格表_０７値上価格表 (2)_■月別付加額グラフ_●全体企画会議資料（事業部全体）" xfId="1155"/>
    <cellStyle name="_貼り付け用_ﾍﾟｯﾄ試算依頼0601_池Ｍ依頼_価格表_０７値上価格表 (2)_●全体企画会議資料（事業部全体）" xfId="2882"/>
    <cellStyle name="_貼り付け用_ﾍﾟｯﾄ試算依頼0601_池Ｍ依頼_価格表_営業向けレター" xfId="2883"/>
    <cellStyle name="_貼り付け用_ﾍﾟｯﾄ試算依頼0601_池Ｍ依頼_価格表_営業向けレター_■月別付加額グラフ" xfId="2884"/>
    <cellStyle name="_貼り付け用_ﾍﾟｯﾄ試算依頼0601_池Ｍ依頼_価格表_営業向けレター_■月別付加額グラフ_●全体企画会議資料（事業部全体）" xfId="2886"/>
    <cellStyle name="_貼り付け用_ﾍﾟｯﾄ試算依頼0601_池Ｍ依頼_価格表_営業向けレター_●全体企画会議資料（事業部全体）" xfId="2887"/>
    <cellStyle name="_貼り付け用_ﾍﾟｯﾄ試算依頼0601_未配信）HE事業部SABCDﾗﾝｸ価格表" xfId="2888"/>
    <cellStyle name="_貼り付け用_ホーム" xfId="671"/>
    <cellStyle name="_貼り付け用_ホーム(再)" xfId="2889"/>
    <cellStyle name="_貼り付け用_ホーム(再)_■月別付加額グラフ" xfId="2890"/>
    <cellStyle name="_貼り付け用_ホーム(再)_■月別付加額グラフ_●全体企画会議資料（事業部全体）" xfId="2891"/>
    <cellStyle name="_貼り付け用_ホーム(再)_●全体企画会議資料（事業部全体）" xfId="2892"/>
    <cellStyle name="_貼り付け用_ホーム(再)_9月SABCDﾗﾝｸ" xfId="1468"/>
    <cellStyle name="_貼り付け用_ホーム(再)_9月SABCDﾗﾝｸ_9月SABCDﾗﾝｸ" xfId="677"/>
    <cellStyle name="_貼り付け用_ホーム_■月別付加額グラフ" xfId="1787"/>
    <cellStyle name="_貼り付け用_ホーム_■月別付加額グラフ_●全体企画会議資料（事業部全体）" xfId="1962"/>
    <cellStyle name="_貼り付け用_ホーム_●全体企画会議資料（事業部全体）" xfId="2893"/>
    <cellStyle name="_貼り付け用_ホーム_9月SABCDﾗﾝｸ" xfId="2894"/>
    <cellStyle name="_貼り付け用_ホーム_9月SABCDﾗﾝｸ_9月SABCDﾗﾝｸ" xfId="2896"/>
    <cellStyle name="_貼り付け用_ﾎｰﾑ11月SABCDランク" xfId="2897"/>
    <cellStyle name="_貼り付け用_ホーム2007年下期重点新商品リスト" xfId="2264"/>
    <cellStyle name="_貼り付け用_ホーム2007年下期重点新商品リスト_■月別付加額グラフ" xfId="2898"/>
    <cellStyle name="_貼り付け用_ホーム2007年下期重点新商品リスト_■月別付加額グラフ_●全体企画会議資料（事業部全体）" xfId="2899"/>
    <cellStyle name="_貼り付け用_ホーム2007年下期重点新商品リスト_●全体企画会議資料（事業部全体）" xfId="2900"/>
    <cellStyle name="_貼り付け用_ワンケアＱＡ" xfId="1949"/>
    <cellStyle name="_貼り付け用_営業向けレター" xfId="2901"/>
    <cellStyle name="_貼り付け用_営業向けレター_■月別付加額グラフ" xfId="1236"/>
    <cellStyle name="_貼り付け用_営業向けレター_■月別付加額グラフ_●全体企画会議資料（事業部全体）" xfId="2902"/>
    <cellStyle name="_貼り付け用_営業向けレター_●全体企画会議資料（事業部全体）" xfId="2885"/>
    <cellStyle name="_貼り付け用_観葉植物価格表（企画品）" xfId="2521"/>
    <cellStyle name="_貼り付け用_観葉植物価格表（企画品）_05.プラ鉢スポット企画のご提案" xfId="2904"/>
    <cellStyle name="_貼り付け用_観葉植物価格表（企画品）_05.プラ鉢スポット企画のご提案_06.各企画提案_作成中送信用" xfId="2905"/>
    <cellStyle name="_貼り付け用_観葉植物価格表（企画品）_05.プラ鉢スポット企画のご提案_08-0128-観葉植物売場立上促進企画" xfId="2035"/>
    <cellStyle name="_貼り付け用_観葉植物価格表（企画品）_タカギ分析（2007.10.25）" xfId="455"/>
    <cellStyle name="_貼り付け用_観葉植物価格表0516" xfId="727"/>
    <cellStyle name="_貼り付け用_観葉植物価格表0516_05.プラ鉢スポット企画のご提案" xfId="2906"/>
    <cellStyle name="_貼り付け用_観葉植物価格表0516_05.プラ鉢スポット企画のご提案_06.各企画提案_作成中送信用" xfId="2907"/>
    <cellStyle name="_貼り付け用_観葉植物価格表0516_05.プラ鉢スポット企画のご提案_08-0128-観葉植物売場立上促進企画" xfId="2908"/>
    <cellStyle name="_貼り付け用_観葉植物価格表0516_タカギ分析（2007.10.25）" xfId="2161"/>
    <cellStyle name="_貼り付け用_観葉植物情報0524 " xfId="2909"/>
    <cellStyle name="_貼り付け用_観葉植物情報0524 _(仮）空気清浄機" xfId="1581"/>
    <cellStyle name="_貼り付け用_観葉植物情報0524 _（仮）水槽かんたん企画書" xfId="2460"/>
    <cellStyle name="_貼り付け用_観葉植物情報0524 _(正）TOFｼﾘｰｽﾞ商品詳細③" xfId="2910"/>
    <cellStyle name="_貼り付け用_観葉植物情報0524 _【正】業界価格構成表(社外秘)120817" xfId="2289"/>
    <cellStyle name="_貼り付け用_観葉植物情報0524 _■月別付加額グラフ" xfId="2082"/>
    <cellStyle name="_貼り付け用_観葉植物情報0524 _■月別付加額グラフ_●全体企画会議資料（事業部全体）" xfId="1639"/>
    <cellStyle name="_貼り付け用_観葉植物情報0524 _■毎日情報■必達キャンペーンランキング" xfId="439"/>
    <cellStyle name="_貼り付け用_観葉植物情報0524 _○ＬＥＤ見積form.110902" xfId="1016"/>
    <cellStyle name="_貼り付け用_観葉植物情報0524 _●ペットシーツ旧品出荷停止のご連絡" xfId="771"/>
    <cellStyle name="_貼り付け用_観葉植物情報0524 _●全体企画会議資料（事業部全体）" xfId="2911"/>
    <cellStyle name="_貼り付け用_観葉植物情報0524 _●毎日情報【廃番1114】" xfId="2912"/>
    <cellStyle name="_貼り付け用_観葉植物情報0524 _●毎日情報【廃番第16弾070424】" xfId="2913"/>
    <cellStyle name="_貼り付け用_観葉植物情報0524 _●毎日情報【廃番第26弾070724】" xfId="2526"/>
    <cellStyle name="_貼り付け用_観葉植物情報0524 _●毎日情報【廃番第8弾070227】" xfId="2914"/>
    <cellStyle name="_貼り付け用_観葉植物情報0524 _0424 ﾌｧﾌﾞﾘｯｸﾋﾟﾝﾅｯﾌﾟﾎﾞｰﾄﾞ(4sku）廃番のお知らせ" xfId="2915"/>
    <cellStyle name="_貼り付け用_観葉植物情報0524 _0424オールステンレス物干し出荷ガードの件" xfId="1969"/>
    <cellStyle name="_貼り付け用_観葉植物情報0524 _0523 2007年秋冬ペット用品企画書配信のお知らせ" xfId="2916"/>
    <cellStyle name="_貼り付け用_観葉植物情報0524 _06-10-02TVﾗｯｸ『TPOｼﾘｰｽﾞ』HC・GMS向け販売について" xfId="1326"/>
    <cellStyle name="_貼り付け用_観葉植物情報0524 _06-10-02TVﾗｯｸ『TPOｼﾘｰｽﾞ』HC・GMS向け販売について_■月別付加額グラフ" xfId="1984"/>
    <cellStyle name="_貼り付け用_観葉植物情報0524 _06-10-02TVﾗｯｸ『TPOｼﾘｰｽﾞ』HC・GMS向け販売について_■月別付加額グラフ_●全体企画会議資料（事業部全体）" xfId="2917"/>
    <cellStyle name="_貼り付け用_観葉植物情報0524 _06-10-02TVﾗｯｸ『TPOｼﾘｰｽﾞ』HC・GMS向け販売について_●全体企画会議資料（事業部全体）" xfId="2918"/>
    <cellStyle name="_貼り付け用_観葉植物情報0524 _06-11-07_ｽﾄﾛﾎﾞﾗｲﾄﾊﾟｯｹｰｼﾞ訂正のお願い" xfId="736"/>
    <cellStyle name="_貼り付け用_観葉植物情報0524 _06-11-08廃番品のお知らせ②" xfId="2919"/>
    <cellStyle name="_貼り付け用_観葉植物情報0524 _06-1114-【重要緊急】ｲﾙﾐﾈｰｼｮﾝﾗｲﾄ一部アイテム回収のお知らせ" xfId="471"/>
    <cellStyle name="_貼り付け用_観葉植物情報0524 _06-11-14ｱｲﾘｽﾍﾞｯﾄﾞ用品廃番のお知らせ" xfId="2920"/>
    <cellStyle name="_貼り付け用_観葉植物情報0524 _0620 ｽﾃﾝﾚｽﾎﾟｽﾄUT-200.300.400（3sku）廃番のお知らせ" xfId="2256"/>
    <cellStyle name="_貼り付け用_観葉植物情報0524 _0620＿営業教育指導部" xfId="2922"/>
    <cellStyle name="_貼り付け用_観葉植物情報0524 _0620ﾍﾟｯﾄ用あったかﾏｯﾄ企画書配信のお知らせ" xfId="304"/>
    <cellStyle name="_貼り付け用_観葉植物情報0524 _0627 ｼﾞｭﾆｱｼｰﾄﾃﾞﾗｯｸｽJS-40DX廃番のお知らせ" xfId="2924"/>
    <cellStyle name="_貼り付け用_観葉植物情報0524 _0627 ﾊﾝｷﾝｸﾞﾌｫﾙﾀﾞｰFF-A45廃番のお知らせ" xfId="102"/>
    <cellStyle name="_貼り付け用_観葉植物情報0524 _0627＿営業教育指導部" xfId="2284"/>
    <cellStyle name="_貼り付け用_観葉植物情報0524 _0627ｸﾘｽﾏｽ＆お正月ﾍﾟｯﾄｳｪｱ・ﾍﾞｯﾄﾞ大口受付の件" xfId="1024"/>
    <cellStyle name="_貼り付け用_観葉植物情報0524 _07-03-13押入整理棚値上げのお知らせ" xfId="2926"/>
    <cellStyle name="_貼り付け用_観葉植物情報0524 _07-03-13押入整理棚値上げのお知らせ_■月別付加額グラフ" xfId="2927"/>
    <cellStyle name="_貼り付け用_観葉植物情報0524 _07-03-13押入整理棚値上げのお知らせ_■月別付加額グラフ_●全体企画会議資料（事業部全体）" xfId="582"/>
    <cellStyle name="_貼り付け用_観葉植物情報0524 _07-03-13押入整理棚値上げのお知らせ_●全体企画会議資料（事業部全体）" xfId="542"/>
    <cellStyle name="_貼り付け用_観葉植物情報0524 _07-03-13押入整理棚値上げのお知らせ_０７値上価格表 (2)" xfId="2928"/>
    <cellStyle name="_貼り付け用_観葉植物情報0524 _07-03-13押入整理棚値上げのお知らせ_０７値上価格表 (2)_■月別付加額グラフ" xfId="2929"/>
    <cellStyle name="_貼り付け用_観葉植物情報0524 _07-03-13押入整理棚値上げのお知らせ_０７値上価格表 (2)_■月別付加額グラフ_●全体企画会議資料（事業部全体）" xfId="2516"/>
    <cellStyle name="_貼り付け用_観葉植物情報0524 _07-03-13押入整理棚値上げのお知らせ_０７値上価格表 (2)_●全体企画会議資料（事業部全体）" xfId="2931"/>
    <cellStyle name="_貼り付け用_観葉植物情報0524 _07-03-13押入整理棚値上げのお知らせ_営業向けレター" xfId="2932"/>
    <cellStyle name="_貼り付け用_観葉植物情報0524 _07-03-13押入整理棚値上げのお知らせ_営業向けレター_■月別付加額グラフ" xfId="2933"/>
    <cellStyle name="_貼り付け用_観葉植物情報0524 _07-03-13押入整理棚値上げのお知らせ_営業向けレター_■月別付加額グラフ_●全体企画会議資料（事業部全体）" xfId="2934"/>
    <cellStyle name="_貼り付け用_観葉植物情報0524 _07-03-13押入整理棚値上げのお知らせ_営業向けレター_●全体企画会議資料（事業部全体）" xfId="2935"/>
    <cellStyle name="_貼り付け用_観葉植物情報0524 _07-05-00ﾜｲﾄﾞｽﾄｯｶｰ値上げのお知らせ" xfId="1225"/>
    <cellStyle name="_貼り付け用_観葉植物情報0524 _07-05-00ﾜｲﾄﾞｽﾄｯｶｰ値上げのお知らせ_■月別付加額グラフ" xfId="250"/>
    <cellStyle name="_貼り付け用_観葉植物情報0524 _07-05-00ﾜｲﾄﾞｽﾄｯｶｰ値上げのお知らせ_■月別付加額グラフ_●全体企画会議資料（事業部全体）" xfId="2936"/>
    <cellStyle name="_貼り付け用_観葉植物情報0524 _07-05-00ﾜｲﾄﾞｽﾄｯｶｰ値上げのお知らせ_●全体企画会議資料（事業部全体）" xfId="1534"/>
    <cellStyle name="_貼り付け用_観葉植物情報0524 _07-05-00ﾜｲﾄﾞｽﾄｯｶｰ値上げのお知らせ_０７値上価格表 (2)" xfId="2937"/>
    <cellStyle name="_貼り付け用_観葉植物情報0524 _07-05-00ﾜｲﾄﾞｽﾄｯｶｰ値上げのお知らせ_０７値上価格表 (2)_■月別付加額グラフ" xfId="2938"/>
    <cellStyle name="_貼り付け用_観葉植物情報0524 _07-05-00ﾜｲﾄﾞｽﾄｯｶｰ値上げのお知らせ_０７値上価格表 (2)_■月別付加額グラフ_●全体企画会議資料（事業部全体）" xfId="2939"/>
    <cellStyle name="_貼り付け用_観葉植物情報0524 _07-05-00ﾜｲﾄﾞｽﾄｯｶｰ値上げのお知らせ_０７値上価格表 (2)_●全体企画会議資料（事業部全体）" xfId="2941"/>
    <cellStyle name="_貼り付け用_観葉植物情報0524 _07-05-00ﾜｲﾄﾞｽﾄｯｶｰ値上げのお知らせ_営業向けレター" xfId="2221"/>
    <cellStyle name="_貼り付け用_観葉植物情報0524 _07-05-00ﾜｲﾄﾞｽﾄｯｶｰ値上げのお知らせ_営業向けレター_■月別付加額グラフ" xfId="2942"/>
    <cellStyle name="_貼り付け用_観葉植物情報0524 _07-05-00ﾜｲﾄﾞｽﾄｯｶｰ値上げのお知らせ_営業向けレター_■月別付加額グラフ_●全体企画会議資料（事業部全体）" xfId="2943"/>
    <cellStyle name="_貼り付け用_観葉植物情報0524 _07-05-00ﾜｲﾄﾞｽﾄｯｶｰ値上げのお知らせ_営業向けレター_●全体企画会議資料（事業部全体）" xfId="135"/>
    <cellStyle name="_貼り付け用_観葉植物情報0524 _07-0516-【ｲﾙﾐ】2007年ｲﾙﾐﾈｰｼｮﾝﾗｲﾄﾗｲﾝﾅｯﾌﾟ変更について" xfId="1412"/>
    <cellStyle name="_貼り付け用_観葉植物情報0524 _07-05-16ﾜｲﾄﾞｽﾄｯｶｰ値上げのお知らせ" xfId="2432"/>
    <cellStyle name="_貼り付け用_観葉植物情報0524 _07-0522-●2006→2007ｲﾙﾐ商品変更一覧" xfId="2944"/>
    <cellStyle name="_貼り付け用_観葉植物情報0524 _07-0522-イルミセット品かんたん企画書" xfId="2386"/>
    <cellStyle name="_貼り付け用_観葉植物情報0524 _07-0522-イルミ商品別かんたん企画書" xfId="2945"/>
    <cellStyle name="_貼り付け用_観葉植物情報0524 _07-0523-【重要】2007年ｲﾙﾐﾈｰｼｮﾝﾗｲﾄﾗｲﾝﾅｯﾌﾟ変更について" xfId="125"/>
    <cellStyle name="_貼り付け用_観葉植物情報0524 _07-05-23夏の商談会企画書配信のお知らせ" xfId="2946"/>
    <cellStyle name="_貼り付け用_観葉植物情報0524 _07-06-20_ﾁｪｽﾄESのPOP違いの件について" xfId="2947"/>
    <cellStyle name="_貼り付け用_観葉植物情報0524 _07-0627-【廃番連絡】肥料4SKU廃番のご連絡" xfId="1347"/>
    <cellStyle name="_貼り付け用_観葉植物情報0524 _07-06-28家具廃番商品のお知らせ" xfId="2948"/>
    <cellStyle name="_貼り付け用_観葉植物情報0524 _07-06-28家具廃番商品のお知らせ_重点商品実績表、ストカバ進捗表" xfId="664"/>
    <cellStyle name="_貼り付け用_観葉植物情報0524 _07-07-18家具廃番商品のお知らせ" xfId="2949"/>
    <cellStyle name="_貼り付け用_観葉植物情報0524 _07-07-18家具廃番商品のお知らせ_重点商品実績表、ストカバ進捗表" xfId="2950"/>
    <cellStyle name="_貼り付け用_観葉植物情報0524 _07-07-19家具廃番商品のお知らせ" xfId="1306"/>
    <cellStyle name="_貼り付け用_観葉植物情報0524 _07-07-19家具廃番商品のお知らせ_重点商品実績表、ストカバ進捗表" xfId="767"/>
    <cellStyle name="_貼り付け用_観葉植物情報0524 _07-07-24廃番商品のお知らせ" xfId="2951"/>
    <cellStyle name="_貼り付け用_観葉植物情報0524 _07-08-22塗装家具ｼﾘｰｽﾞ弟3段商品詳細配信のお知らせ" xfId="2952"/>
    <cellStyle name="_貼り付け用_観葉植物情報0524 _07‐1106‐【ｷｬﾝﾍﾟｰﾝ】（再）ﾌﾙｶﾊﾞｰHRｽﾘﾑ年末手袋付ｷｬﾝﾍﾟｰﾝのお知らせ" xfId="965"/>
    <cellStyle name="_貼り付け用_観葉植物情報0524 _0724ﾄﾚｰﾆﾝｸﾞﾍﾟﾝﾀﾞﾝﾄ企画書再配信連絡" xfId="2953"/>
    <cellStyle name="_貼り付け用_観葉植物情報0524 _0724秋冬ペコレハンガーについて" xfId="1542"/>
    <cellStyle name="_貼り付け用_観葉植物情報0524 _0724卓上シュレッダー発売停止のおしらせ" xfId="2954"/>
    <cellStyle name="_貼り付け用_観葉植物情報0524 _０７値上価格表 (2)" xfId="2955"/>
    <cellStyle name="_貼り付け用_観葉植物情報0524 _０７値上価格表 (2)_■月別付加額グラフ" xfId="270"/>
    <cellStyle name="_貼り付け用_観葉植物情報0524 _０７値上価格表 (2)_■月別付加額グラフ_●全体企画会議資料（事業部全体）" xfId="2956"/>
    <cellStyle name="_貼り付け用_観葉植物情報0524 _０７値上価格表 (2)_●全体企画会議資料（事業部全体）" xfId="1188"/>
    <cellStyle name="_貼り付け用_観葉植物情報0524 _2007年初売り" xfId="1425"/>
    <cellStyle name="_貼り付け用_観葉植物情報0524 _②07-05-00ﾜｲﾄﾞｽﾄｯｶｰ値上げのお知らせ" xfId="461"/>
    <cellStyle name="_貼り付け用_観葉植物情報0524 _②07-05-00ﾜｲﾄﾞｽﾄｯｶｰ値上げのお知らせ_■月別付加額グラフ" xfId="2957"/>
    <cellStyle name="_貼り付け用_観葉植物情報0524 _②07-05-00ﾜｲﾄﾞｽﾄｯｶｰ値上げのお知らせ_■月別付加額グラフ_●全体企画会議資料（事業部全体）" xfId="1807"/>
    <cellStyle name="_貼り付け用_観葉植物情報0524 _②07-05-00ﾜｲﾄﾞｽﾄｯｶｰ値上げのお知らせ_●全体企画会議資料（事業部全体）" xfId="2930"/>
    <cellStyle name="_貼り付け用_観葉植物情報0524 _②07-05-00ﾜｲﾄﾞｽﾄｯｶｰ値上げのお知らせ_０７値上価格表 (2)" xfId="1810"/>
    <cellStyle name="_貼り付け用_観葉植物情報0524 _②07-05-00ﾜｲﾄﾞｽﾄｯｶｰ値上げのお知らせ_０７値上価格表 (2)_■月別付加額グラフ" xfId="2958"/>
    <cellStyle name="_貼り付け用_観葉植物情報0524 _②07-05-00ﾜｲﾄﾞｽﾄｯｶｰ値上げのお知らせ_０７値上価格表 (2)_■月別付加額グラフ_●全体企画会議資料（事業部全体）" xfId="474"/>
    <cellStyle name="_貼り付け用_観葉植物情報0524 _②07-05-00ﾜｲﾄﾞｽﾄｯｶｰ値上げのお知らせ_０７値上価格表 (2)_●全体企画会議資料（事業部全体）" xfId="2959"/>
    <cellStyle name="_貼り付け用_観葉植物情報0524 _②07-05-00ﾜｲﾄﾞｽﾄｯｶｰ値上げのお知らせ_営業向けレター" xfId="2374"/>
    <cellStyle name="_貼り付け用_観葉植物情報0524 _②07-05-00ﾜｲﾄﾞｽﾄｯｶｰ値上げのお知らせ_営業向けレター_■月別付加額グラフ" xfId="1050"/>
    <cellStyle name="_貼り付け用_観葉植物情報0524 _②07-05-00ﾜｲﾄﾞｽﾄｯｶｰ値上げのお知らせ_営業向けレター_■月別付加額グラフ_●全体企画会議資料（事業部全体）" xfId="814"/>
    <cellStyle name="_貼り付け用_観葉植物情報0524 _②07-05-00ﾜｲﾄﾞｽﾄｯｶｰ値上げのお知らせ_営業向けレター_●全体企画会議資料（事業部全体）" xfId="2960"/>
    <cellStyle name="_貼り付け用_観葉植物情報0524 _ＬＥＤ：ランニングコスト（１１０Ｗ&amp;４０Ｗ）100809④" xfId="2599"/>
    <cellStyle name="_貼り付け用_観葉植物情報0524 _LED事業部幹部研修会(最終)0709" xfId="8"/>
    <cellStyle name="_貼り付け用_観葉植物情報0524 _アクオスキャンペーン" xfId="2961"/>
    <cellStyle name="_貼り付け用_観葉植物情報0524 _あったカイロ　初売り企画　HI" xfId="2962"/>
    <cellStyle name="_貼り付け用_観葉植物情報0524 _あったカイロ初売り企画" xfId="2964"/>
    <cellStyle name="_貼り付け用_観葉植物情報0524 _カイロ商品詳細7.11更新" xfId="712"/>
    <cellStyle name="_貼り付け用_観葉植物情報0524 _コスト比較（４０Ｗ週５日１２時間）100805" xfId="2966"/>
    <cellStyle name="_貼り付け用_観葉植物情報0524 _コスト比較（４０Ｗ週５日２４時間）100805" xfId="2178"/>
    <cellStyle name="_貼り付け用_観葉植物情報0524 _サンプラザ店舗一覧" xfId="821"/>
    <cellStyle name="_貼り付け用_観葉植物情報0524 _ダイシン・島忠：ＬＥＤ：ランニングコスト（１１０Ｗ&amp;４０Ｗ）100816" xfId="2389"/>
    <cellStyle name="_貼り付け用_観葉植物情報0524 _ﾏｰｹﾃｨﾝｸﾞ部情報　ｶｲﾛ　価格対応の制約条件の連絡" xfId="377"/>
    <cellStyle name="_貼り付け用_観葉植物情報0524 _マーケティング部情報　加湿器　商談資料" xfId="2968"/>
    <cellStyle name="_貼り付け用_観葉植物情報0524 _マーケティング部情報　物干し２次値上げ後価格表" xfId="2206"/>
    <cellStyle name="_貼り付け用_観葉植物情報0524 _マーケティング部情報　物干し値上げ" xfId="335"/>
    <cellStyle name="_貼り付け用_観葉植物情報0524 _ﾏｰｹﾃｨﾝｸﾞ部情報（収納・家具用）ﾌｫｰﾏｯﾄ" xfId="2231"/>
    <cellStyle name="_貼り付け用_観葉植物情報0524 _ﾏｰｹ情報1113" xfId="604"/>
    <cellStyle name="_貼り付け用_観葉植物情報0524 _ﾜｲﾄﾞｽﾄｯｶｰ値上SIM1" xfId="2969"/>
    <cellStyle name="_貼り付け用_観葉植物情報0524 _ﾜｲﾄﾞｽﾄｯｶｰ値上SIM1_■月別付加額グラフ" xfId="2970"/>
    <cellStyle name="_貼り付け用_観葉植物情報0524 _ﾜｲﾄﾞｽﾄｯｶｰ値上SIM1_■月別付加額グラフ_●全体企画会議資料（事業部全体）" xfId="2971"/>
    <cellStyle name="_貼り付け用_観葉植物情報0524 _ﾜｲﾄﾞｽﾄｯｶｰ値上SIM1_●全体企画会議資料（事業部全体）" xfId="2972"/>
    <cellStyle name="_貼り付け用_観葉植物情報0524 _ﾜｲﾄﾞｽﾄｯｶｰ値上SIM1_０７値上価格表 (2)" xfId="100"/>
    <cellStyle name="_貼り付け用_観葉植物情報0524 _ﾜｲﾄﾞｽﾄｯｶｰ値上SIM1_０７値上価格表 (2)_■月別付加額グラフ" xfId="1635"/>
    <cellStyle name="_貼り付け用_観葉植物情報0524 _ﾜｲﾄﾞｽﾄｯｶｰ値上SIM1_０７値上価格表 (2)_■月別付加額グラフ_●全体企画会議資料（事業部全体）" xfId="2512"/>
    <cellStyle name="_貼り付け用_観葉植物情報0524 _ﾜｲﾄﾞｽﾄｯｶｰ値上SIM1_０７値上価格表 (2)_●全体企画会議資料（事業部全体）" xfId="410"/>
    <cellStyle name="_貼り付け用_観葉植物情報0524 _ﾜｲﾄﾞｽﾄｯｶｰ値上SIM1_営業向けレター" xfId="2260"/>
    <cellStyle name="_貼り付け用_観葉植物情報0524 _ﾜｲﾄﾞｽﾄｯｶｰ値上SIM1_営業向けレター_■月別付加額グラフ" xfId="2973"/>
    <cellStyle name="_貼り付け用_観葉植物情報0524 _ﾜｲﾄﾞｽﾄｯｶｰ値上SIM1_営業向けレター_■月別付加額グラフ_●全体企画会議資料（事業部全体）" xfId="2974"/>
    <cellStyle name="_貼り付け用_観葉植物情報0524 _ﾜｲﾄﾞｽﾄｯｶｰ値上SIM1_営業向けレター_●全体企画会議資料（事業部全体）" xfId="2975"/>
    <cellStyle name="_貼り付け用_観葉植物情報0524 _営業教育指導部0523" xfId="1437"/>
    <cellStyle name="_貼り付け用_観葉植物情報0524 _営業教育指導部0822" xfId="556"/>
    <cellStyle name="_貼り付け用_観葉植物情報0524 _営業向けレター" xfId="2976"/>
    <cellStyle name="_貼り付け用_観葉植物情報0524 _営業向けレター_■月別付加額グラフ" xfId="2977"/>
    <cellStyle name="_貼り付け用_観葉植物情報0524 _営業向けレター_■月別付加額グラフ_●全体企画会議資料（事業部全体）" xfId="1607"/>
    <cellStyle name="_貼り付け用_観葉植物情報0524 _営業向けレター_●全体企画会議資料（事業部全体）" xfId="2978"/>
    <cellStyle name="_貼り付け用_観葉植物情報0524 _押入整理棚価格変更について" xfId="1747"/>
    <cellStyle name="_貼り付け用_観葉植物情報0524 _押入整理棚価格変更について_■月別付加額グラフ" xfId="2979"/>
    <cellStyle name="_貼り付け用_観葉植物情報0524 _押入整理棚価格変更について_■月別付加額グラフ_●全体企画会議資料（事業部全体）" xfId="2980"/>
    <cellStyle name="_貼り付け用_観葉植物情報0524 _押入整理棚価格変更について_●全体企画会議資料（事業部全体）" xfId="1940"/>
    <cellStyle name="_貼り付け用_観葉植物情報0524 _押入整理棚価格変更について_０７値上価格表 (2)" xfId="2981"/>
    <cellStyle name="_貼り付け用_観葉植物情報0524 _押入整理棚価格変更について_０７値上価格表 (2)_■月別付加額グラフ" xfId="2982"/>
    <cellStyle name="_貼り付け用_観葉植物情報0524 _押入整理棚価格変更について_０７値上価格表 (2)_■月別付加額グラフ_●全体企画会議資料（事業部全体）" xfId="2983"/>
    <cellStyle name="_貼り付け用_観葉植物情報0524 _押入整理棚価格変更について_０７値上価格表 (2)_●全体企画会議資料（事業部全体）" xfId="554"/>
    <cellStyle name="_貼り付け用_観葉植物情報0524 _押入整理棚価格変更について_営業向けレター" xfId="134"/>
    <cellStyle name="_貼り付け用_観葉植物情報0524 _押入整理棚価格変更について_営業向けレター_■月別付加額グラフ" xfId="2984"/>
    <cellStyle name="_貼り付け用_観葉植物情報0524 _押入整理棚価格変更について_営業向けレター_■月別付加額グラフ_●全体企画会議資料（事業部全体）" xfId="2985"/>
    <cellStyle name="_貼り付け用_観葉植物情報0524 _押入整理棚価格変更について_営業向けレター_●全体企画会議資料（事業部全体）" xfId="2895"/>
    <cellStyle name="_貼り付け用_観葉植物情報0524 _下期重点実績表ストカバ" xfId="1779"/>
    <cellStyle name="_貼り付け用_観葉植物情報0524 _簡易棚割用画像データ配信の件" xfId="2533"/>
    <cellStyle name="_貼り付け用_観葉植物情報0524 _業界価格構成表(社外秘)110303" xfId="2142"/>
    <cellStyle name="_貼り付け用_観葉植物情報0524 _手直しPOP資材依頼書" xfId="2986"/>
    <cellStyle name="_貼り付け用_観葉植物情報0524 _重点実績・ストカバ" xfId="1882"/>
    <cellStyle name="_貼り付け用_観葉植物情報0524 _水槽別売品（脱窒ﾍﾟﾚｯﾄ・ﾊﾞｸﾃﾘｱ）の件" xfId="2987"/>
    <cellStyle name="_貼り付け用_観葉植物情報0524 _水槽用ﾊﾞｸﾃﾘｱの取り寄せ方法について" xfId="2988"/>
    <cellStyle name="_貼り付け用_観葉植物情報0524 _生産企画部情報1106" xfId="2497"/>
    <cellStyle name="_貼り付け用_観葉植物情報0524 _東北ミサワホーム：ＬＥＤ切替提案（作成中）" xfId="278"/>
    <cellStyle name="_貼り付け用_観葉植物情報0524 _日本ハウズイング様：コスト比較表100720" xfId="2989"/>
    <cellStyle name="_貼り付け用_観葉植物情報0524 _必達ｷｬﾝﾍﾟｰﾝ" xfId="2990"/>
    <cellStyle name="_貼り付け用_観葉植物情報0524 _必達キャンペーン案内文" xfId="2636"/>
    <cellStyle name="_貼り付け用_観葉植物情報0524 _表紙" xfId="2965"/>
    <cellStyle name="_貼り付け用_観葉植物情報0524 _表紙_■月別付加額グラフ" xfId="2991"/>
    <cellStyle name="_貼り付け用_観葉植物情報0524 _表紙_■月別付加額グラフ_●全体企画会議資料（事業部全体）" xfId="653"/>
    <cellStyle name="_貼り付け用_観葉植物情報0524 _表紙_●全体企画会議資料（事業部全体）" xfId="2992"/>
    <cellStyle name="_貼り付け用_観葉植物情報0524 _毎日情報　ＰＣ製品得意先別実績表　配信の件" xfId="2011"/>
    <cellStyle name="_貼り付け用_観葉植物情報0524 _毎日情報　ＰＣ製品得意先別実績表　配信の件_■月別付加額グラフ" xfId="2995"/>
    <cellStyle name="_貼り付け用_観葉植物情報0524 _毎日情報　ＰＣ製品得意先別実績表　配信の件_■月別付加額グラフ_●全体企画会議資料（事業部全体）" xfId="2997"/>
    <cellStyle name="_貼り付け用_観葉植物情報0524 _毎日情報　ＰＣ製品得意先別実績表　配信の件_●全体企画会議資料（事業部全体）" xfId="18"/>
    <cellStyle name="_貼り付け用_観葉植物情報0524 _毎日情報（プロモーション）" xfId="2999"/>
    <cellStyle name="_貼り付け用_観葉植物情報0524 _毎日情報0621" xfId="3000"/>
    <cellStyle name="_貼り付け用_観葉植物情報0524 _毎日情報0621_■月別付加額グラフ" xfId="1008"/>
    <cellStyle name="_貼り付け用_観葉植物情報0524 _毎日情報0621_■月別付加額グラフ_●全体企画会議資料（事業部全体）" xfId="3001"/>
    <cellStyle name="_貼り付け用_観葉植物情報0524 _毎日情報0621_●全体企画会議資料（事業部全体）" xfId="3002"/>
    <cellStyle name="_貼り付け用_観葉発注台帳" xfId="3003"/>
    <cellStyle name="_貼り付け用_観葉発注台帳_■月別付加額グラフ" xfId="3004"/>
    <cellStyle name="_貼り付け用_観葉発注台帳_■月別付加額グラフ_●全体企画会議資料（事業部全体）" xfId="2851"/>
    <cellStyle name="_貼り付け用_観葉発注台帳_●全体企画会議資料（事業部全体）" xfId="3005"/>
    <cellStyle name="_貼り付け用_観葉発注台帳_商品台帳4月分" xfId="2570"/>
    <cellStyle name="_貼り付け用_観葉発注台帳_訂正企画書" xfId="3006"/>
    <cellStyle name="_貼り付け用_観葉発注台帳_訂正企画書_商品台帳（11月～2月出荷商品）" xfId="1874"/>
    <cellStyle name="_貼り付け用_観葉発注台帳_訂正企画書_商品台帳（11月～2月出荷商品）_商品台帳4月分" xfId="3007"/>
    <cellStyle name="_貼り付け用_観葉発注台帳_訂正企画書_商品台帳4月分" xfId="3009"/>
    <cellStyle name="_貼り付け用_観葉発注台帳0603" xfId="119"/>
    <cellStyle name="_貼り付け用_観葉発注台帳0603_■月別付加額グラフ" xfId="1299"/>
    <cellStyle name="_貼り付け用_観葉発注台帳0603_■月別付加額グラフ_●全体企画会議資料（事業部全体）" xfId="3010"/>
    <cellStyle name="_貼り付け用_観葉発注台帳0603_●全体企画会議資料（事業部全体）" xfId="3011"/>
    <cellStyle name="_貼り付け用_観葉発注台帳0603_商品台帳4月分" xfId="2048"/>
    <cellStyle name="_貼り付け用_観葉発注台帳0603_訂正企画書" xfId="1852"/>
    <cellStyle name="_貼り付け用_観葉発注台帳0603_訂正企画書_商品台帳（11月～2月出荷商品）" xfId="1713"/>
    <cellStyle name="_貼り付け用_観葉発注台帳0603_訂正企画書_商品台帳（11月～2月出荷商品）_商品台帳4月分" xfId="400"/>
    <cellStyle name="_貼り付け用_観葉発注台帳0603_訂正企画書_商品台帳4月分" xfId="2779"/>
    <cellStyle name="_貼り付け用_高圧洗浄機AP0808" xfId="2836"/>
    <cellStyle name="_貼り付け用_在庫状況0627" xfId="3012"/>
    <cellStyle name="_貼り付け用_収納・2007年下期重点新商品リスト" xfId="3013"/>
    <cellStyle name="_貼り付け用_収納・2007年下期重点新商品リスト_■月別付加額グラフ" xfId="1080"/>
    <cellStyle name="_貼り付け用_収納・2007年下期重点新商品リスト_■月別付加額グラフ_●全体企画会議資料（事業部全体）" xfId="3014"/>
    <cellStyle name="_貼り付け用_収納・2007年下期重点新商品リスト_●全体企画会議資料（事業部全体）" xfId="2923"/>
    <cellStyle name="_貼り付け用_収納家具" xfId="3015"/>
    <cellStyle name="_貼り付け用_収納家具_■月別付加額グラフ" xfId="993"/>
    <cellStyle name="_貼り付け用_収納家具_■月別付加額グラフ_●全体企画会議資料（事業部全体）" xfId="3017"/>
    <cellStyle name="_貼り付け用_収納家具_●全体企画会議資料（事業部全体）" xfId="3018"/>
    <cellStyle name="_貼り付け用_重点商品実績表、ストカバ進捗表" xfId="3019"/>
    <cellStyle name="_貼り付け用_商品台帳4月分" xfId="3020"/>
    <cellStyle name="_貼り付け用_植物4寸観葉部品コード表　赤ゴムとクロトン追加" xfId="1500"/>
    <cellStyle name="_貼り付け用_植物4寸観葉部品コード表　赤ゴムとクロトン追加_商品台帳4月分" xfId="3021"/>
    <cellStyle name="_貼り付け用_植物4寸観葉部品コード表　赤ゴムとクロトン追加_訂正企画書" xfId="3023"/>
    <cellStyle name="_貼り付け用_植物4寸観葉部品コード表　赤ゴムとクロトン追加_訂正企画書_商品台帳（11月～2月出荷商品）" xfId="1823"/>
    <cellStyle name="_貼り付け用_植物4寸観葉部品コード表　赤ゴムとクロトン追加_訂正企画書_商品台帳（11月～2月出荷商品）_商品台帳4月分" xfId="3024"/>
    <cellStyle name="_貼り付け用_植物4寸観葉部品コード表　赤ゴムとクロトン追加_訂正企画書_商品台帳4月分" xfId="210"/>
    <cellStyle name="_貼り付け用_新マーケティング部情報form" xfId="2315"/>
    <cellStyle name="_貼り付け用_新マーケティング部情報form_(正）TOFｼﾘｰｽﾞ商品詳細③" xfId="1239"/>
    <cellStyle name="_貼り付け用_新生活ｶﾗｰｺｰﾃﾞｨﾈｰﾄ提案企画書" xfId="3025"/>
    <cellStyle name="_貼り付け用_新生活ｶﾗｰｺｰﾃﾞｨﾈｰﾄ提案企画書_新生活ｶﾗｰｺｰﾃﾞｨﾈｰﾄ提案企画書NEW" xfId="3026"/>
    <cellStyle name="_貼り付け用_新生活ｶﾗｰｺｰﾃﾞｨﾈｰﾄ提案企画書111" xfId="1162"/>
    <cellStyle name="_貼り付け用_全体事業計画" xfId="1014"/>
    <cellStyle name="_貼り付け用_全体事業計画_■月別付加額グラフ" xfId="3027"/>
    <cellStyle name="_貼り付け用_全体事業計画_■月別付加額グラフ_●全体企画会議資料（事業部全体）" xfId="3028"/>
    <cellStyle name="_貼り付け用_全体事業計画_●全体企画会議資料（事業部全体）" xfId="1017"/>
    <cellStyle name="_貼り付け用_全体事業計画_1" xfId="3029"/>
    <cellStyle name="_貼り付け用_全体事業計画_1_■月別付加額グラフ" xfId="3030"/>
    <cellStyle name="_貼り付け用_全体事業計画_1_■月別付加額グラフ_●全体企画会議資料（事業部全体）" xfId="3031"/>
    <cellStyle name="_貼り付け用_全体事業計画_1_●全体企画会議資料（事業部全体）" xfId="3034"/>
    <cellStyle name="_貼り付け用_全体事業計画_全体事業計画" xfId="1039"/>
    <cellStyle name="_貼り付け用_全体事業計画_全体事業計画_■月別付加額グラフ" xfId="2197"/>
    <cellStyle name="_貼り付け用_全体事業計画_全体事業計画_■月別付加額グラフ_●全体企画会議資料（事業部全体）" xfId="414"/>
    <cellStyle name="_貼り付け用_全体事業計画_全体事業計画_●全体企画会議資料（事業部全体）" xfId="2129"/>
    <cellStyle name="_貼り付け用_全体事業計画_配信用_観葉植物企画書" xfId="3035"/>
    <cellStyle name="_貼り付け用_全体事業計画_配信用_観葉植物企画書_■月別付加額グラフ" xfId="3036"/>
    <cellStyle name="_貼り付け用_全体事業計画_配信用_観葉植物企画書_■月別付加額グラフ_●全体企画会議資料（事業部全体）" xfId="3037"/>
    <cellStyle name="_貼り付け用_全体事業計画_配信用_観葉植物企画書_●全体企画会議資料（事業部全体）" xfId="3039"/>
    <cellStyle name="_貼り付け用_値上Ａランク" xfId="3040"/>
    <cellStyle name="_貼り付け用_値上Ａランク_【商品詳細】火災報知器2009" xfId="3041"/>
    <cellStyle name="_貼り付け用_値上Ａランク_【大山＆柳沢チェック後】ＳＡＢＣＤランク価格表0723提案アイテム" xfId="3043"/>
    <cellStyle name="_貼り付け用_値上Ａランク_【保管】商品マスタ" xfId="1894"/>
    <cellStyle name="_貼り付け用_値上Ａランク_【保管】商品マスタ_■月別付加額グラフ" xfId="3044"/>
    <cellStyle name="_貼り付け用_値上Ａランク_【保管】商品マスタ_■月別付加額グラフ_●全体企画会議資料（事業部全体）" xfId="2103"/>
    <cellStyle name="_貼り付け用_値上Ａランク_【保管】商品マスタ_●全体企画会議資料（事業部全体）" xfId="3045"/>
    <cellStyle name="_貼り付け用_値上Ａランク_■ホーム0708" xfId="3046"/>
    <cellStyle name="_貼り付け用_値上Ａランク_■ホーム0708_■月別付加額グラフ" xfId="1889"/>
    <cellStyle name="_貼り付け用_値上Ａランク_■ホーム0708_■月別付加額グラフ_●全体企画会議資料（事業部全体）" xfId="58"/>
    <cellStyle name="_貼り付け用_値上Ａランク_■ホーム0708_●全体企画会議資料（事業部全体）" xfId="3048"/>
    <cellStyle name="_貼り付け用_値上Ａランク_■ホーム0708_9月SABCDﾗﾝｸ" xfId="3049"/>
    <cellStyle name="_貼り付け用_値上Ａランク_■ホーム0708_9月SABCDﾗﾝｸ_9月SABCDﾗﾝｸ" xfId="1214"/>
    <cellStyle name="_貼り付け用_値上Ａランク_■月別付加額グラフ" xfId="752"/>
    <cellStyle name="_貼り付け用_値上Ａランク_■月別付加額グラフ_●全体企画会議資料（事業部全体）" xfId="2841"/>
    <cellStyle name="_貼り付け用_値上Ａランク_●全体企画会議資料（事業部全体）" xfId="3052"/>
    <cellStyle name="_貼り付け用_値上Ａランク_★未配信★" xfId="3053"/>
    <cellStyle name="_貼り付け用_値上Ａランク_0126SABCD（試算済）" xfId="2586"/>
    <cellStyle name="_貼り付け用_値上Ａランク_0126SABCD（試算済）_9月SABCDﾗﾝｸ" xfId="150"/>
    <cellStyle name="_貼り付け用_値上Ａランク_0126SABCD（試算済）_9月SABCDﾗﾝｸ_9月SABCDﾗﾝｸ" xfId="3054"/>
    <cellStyle name="_貼り付け用_値上Ａランク_05.プラ鉢スポット企画のご提案" xfId="482"/>
    <cellStyle name="_貼り付け用_値上Ａランク_05.プラ鉢スポット企画のご提案_06.各企画提案_作成中送信用" xfId="3055"/>
    <cellStyle name="_貼り付け用_値上Ａランク_05.プラ鉢スポット企画のご提案_08-0128-観葉植物売場立上促進企画" xfId="3056"/>
    <cellStyle name="_貼り付け用_値上Ａランク_０７値上価格表 (2)" xfId="1233"/>
    <cellStyle name="_貼り付け用_値上Ａランク_０７値上価格表 (2)_■月別付加額グラフ" xfId="2940"/>
    <cellStyle name="_貼り付け用_値上Ａランク_０７値上価格表 (2)_■月別付加額グラフ_●全体企画会議資料（事業部全体）" xfId="3057"/>
    <cellStyle name="_貼り付け用_値上Ａランク_０７値上価格表 (2)_●全体企画会議資料（事業部全体）" xfId="3058"/>
    <cellStyle name="_貼り付け用_値上Ａランク_0809Wシュレッダー事業部" xfId="61"/>
    <cellStyle name="_貼り付け用_値上Ａランク_1018" xfId="3059"/>
    <cellStyle name="_貼り付け用_値上Ａランク_1018_9月SABCDﾗﾝｸ" xfId="3060"/>
    <cellStyle name="_貼り付け用_値上Ａランク_1018_9月SABCDﾗﾝｸ_9月SABCDﾗﾝｸ" xfId="3061"/>
    <cellStyle name="_貼り付け用_値上Ａランク_1-チェック" xfId="3062"/>
    <cellStyle name="_貼り付け用_値上Ａランク_⑤A納価違い" xfId="3063"/>
    <cellStyle name="_貼り付け用_値上Ａランク_9月SABCDﾗﾝｸ" xfId="1845"/>
    <cellStyle name="_貼り付け用_値上Ａランク_CB3" xfId="2587"/>
    <cellStyle name="_貼り付け用_値上Ａランク_ＳＡＢＣＤランク価格表０７０３" xfId="3064"/>
    <cellStyle name="_貼り付け用_値上Ａランク_ガーデン" xfId="3066"/>
    <cellStyle name="_貼り付け用_値上Ａランク_ガーデン_■月別付加額グラフ" xfId="2093"/>
    <cellStyle name="_貼り付け用_値上Ａランク_ガーデン_■月別付加額グラフ_●全体企画会議資料（事業部全体）" xfId="3067"/>
    <cellStyle name="_貼り付け用_値上Ａランク_ガーデン_●全体企画会議資料（事業部全体）" xfId="387"/>
    <cellStyle name="_貼り付け用_値上Ａランク_ガーデン_０７値上価格表 (2)" xfId="3068"/>
    <cellStyle name="_貼り付け用_値上Ａランク_ガーデン_０７値上価格表 (2)_■月別付加額グラフ" xfId="3069"/>
    <cellStyle name="_貼り付け用_値上Ａランク_ガーデン_０７値上価格表 (2)_■月別付加額グラフ_●全体企画会議資料（事業部全体）" xfId="1973"/>
    <cellStyle name="_貼り付け用_値上Ａランク_ガーデン_０７値上価格表 (2)_●全体企画会議資料（事業部全体）" xfId="3070"/>
    <cellStyle name="_貼り付け用_値上Ａランク_ガーデン_営業向けレター" xfId="887"/>
    <cellStyle name="_貼り付け用_値上Ａランク_ガーデン_営業向けレター_■月別付加額グラフ" xfId="2682"/>
    <cellStyle name="_貼り付け用_値上Ａランク_ガーデン_営業向けレター_■月別付加額グラフ_●全体企画会議資料（事業部全体）" xfId="2684"/>
    <cellStyle name="_貼り付け用_値上Ａランク_ガーデン_営業向けレター_●全体企画会議資料（事業部全体）" xfId="2686"/>
    <cellStyle name="_貼り付け用_値上Ａランク_タカギ分析（2007.10.25）" xfId="3071"/>
    <cellStyle name="_貼り付け用_値上Ａランク_ﾍﾟｯﾄ試算依頼0601" xfId="3072"/>
    <cellStyle name="_貼り付け用_値上Ａランク_ﾍﾟｯﾄ試算依頼0601_【商品詳細】火災報知器2009" xfId="227"/>
    <cellStyle name="_貼り付け用_値上Ａランク_ﾍﾟｯﾄ試算依頼0601_【大山＆柳沢チェック後】ＳＡＢＣＤランク価格表0723提案アイテム" xfId="2845"/>
    <cellStyle name="_貼り付け用_値上Ａランク_ﾍﾟｯﾄ試算依頼0601_【保管】商品マスタ" xfId="3075"/>
    <cellStyle name="_貼り付け用_値上Ａランク_ﾍﾟｯﾄ試算依頼0601_【保管】商品マスタ_■月別付加額グラフ" xfId="1202"/>
    <cellStyle name="_貼り付け用_値上Ａランク_ﾍﾟｯﾄ試算依頼0601_【保管】商品マスタ_■月別付加額グラフ_●全体企画会議資料（事業部全体）" xfId="1441"/>
    <cellStyle name="_貼り付け用_値上Ａランク_ﾍﾟｯﾄ試算依頼0601_【保管】商品マスタ_●全体企画会議資料（事業部全体）" xfId="3076"/>
    <cellStyle name="_貼り付け用_値上Ａランク_ﾍﾟｯﾄ試算依頼0601_■ホーム0708" xfId="3077"/>
    <cellStyle name="_貼り付け用_値上Ａランク_ﾍﾟｯﾄ試算依頼0601_■ホーム0708_■月別付加額グラフ" xfId="1227"/>
    <cellStyle name="_貼り付け用_値上Ａランク_ﾍﾟｯﾄ試算依頼0601_■ホーム0708_■月別付加額グラフ_●全体企画会議資料（事業部全体）" xfId="3078"/>
    <cellStyle name="_貼り付け用_値上Ａランク_ﾍﾟｯﾄ試算依頼0601_■ホーム0708_●全体企画会議資料（事業部全体）" xfId="3079"/>
    <cellStyle name="_貼り付け用_値上Ａランク_ﾍﾟｯﾄ試算依頼0601_■ホーム0708_9月SABCDﾗﾝｸ" xfId="3080"/>
    <cellStyle name="_貼り付け用_値上Ａランク_ﾍﾟｯﾄ試算依頼0601_■ホーム0708_9月SABCDﾗﾝｸ_9月SABCDﾗﾝｸ" xfId="2257"/>
    <cellStyle name="_貼り付け用_値上Ａランク_ﾍﾟｯﾄ試算依頼0601_■月別付加額グラフ" xfId="3081"/>
    <cellStyle name="_貼り付け用_値上Ａランク_ﾍﾟｯﾄ試算依頼0601_■月別付加額グラフ_●全体企画会議資料（事業部全体）" xfId="124"/>
    <cellStyle name="_貼り付け用_値上Ａランク_ﾍﾟｯﾄ試算依頼0601_●全体企画会議資料（事業部全体）" xfId="3082"/>
    <cellStyle name="_貼り付け用_値上Ａランク_ﾍﾟｯﾄ試算依頼0601_★未配信★" xfId="2691"/>
    <cellStyle name="_貼り付け用_値上Ａランク_ﾍﾟｯﾄ試算依頼0601_0126SABCD（試算済）" xfId="3083"/>
    <cellStyle name="_貼り付け用_値上Ａランク_ﾍﾟｯﾄ試算依頼0601_0126SABCD（試算済）_9月SABCDﾗﾝｸ" xfId="3084"/>
    <cellStyle name="_貼り付け用_値上Ａランク_ﾍﾟｯﾄ試算依頼0601_0126SABCD（試算済）_9月SABCDﾗﾝｸ_9月SABCDﾗﾝｸ" xfId="3085"/>
    <cellStyle name="_貼り付け用_値上Ａランク_ﾍﾟｯﾄ試算依頼0601_05.プラ鉢スポット企画のご提案" xfId="3086"/>
    <cellStyle name="_貼り付け用_値上Ａランク_ﾍﾟｯﾄ試算依頼0601_05.プラ鉢スポット企画のご提案_06.各企画提案_作成中送信用" xfId="3087"/>
    <cellStyle name="_貼り付け用_値上Ａランク_ﾍﾟｯﾄ試算依頼0601_05.プラ鉢スポット企画のご提案_08-0128-観葉植物売場立上促進企画" xfId="3088"/>
    <cellStyle name="_貼り付け用_値上Ａランク_ﾍﾟｯﾄ試算依頼0601_０７値上価格表 (2)" xfId="3089"/>
    <cellStyle name="_貼り付け用_値上Ａランク_ﾍﾟｯﾄ試算依頼0601_０７値上価格表 (2)_■月別付加額グラフ" xfId="3090"/>
    <cellStyle name="_貼り付け用_値上Ａランク_ﾍﾟｯﾄ試算依頼0601_０７値上価格表 (2)_■月別付加額グラフ_●全体企画会議資料（事業部全体）" xfId="3091"/>
    <cellStyle name="_貼り付け用_値上Ａランク_ﾍﾟｯﾄ試算依頼0601_０７値上価格表 (2)_●全体企画会議資料（事業部全体）" xfId="3092"/>
    <cellStyle name="_貼り付け用_値上Ａランク_ﾍﾟｯﾄ試算依頼0601_0809Wシュレッダー事業部" xfId="3093"/>
    <cellStyle name="_貼り付け用_値上Ａランク_ﾍﾟｯﾄ試算依頼0601_1018" xfId="2344"/>
    <cellStyle name="_貼り付け用_値上Ａランク_ﾍﾟｯﾄ試算依頼0601_1018_9月SABCDﾗﾝｸ" xfId="1117"/>
    <cellStyle name="_貼り付け用_値上Ａランク_ﾍﾟｯﾄ試算依頼0601_1018_9月SABCDﾗﾝｸ_9月SABCDﾗﾝｸ" xfId="2355"/>
    <cellStyle name="_貼り付け用_値上Ａランク_ﾍﾟｯﾄ試算依頼0601_1-チェック" xfId="3094"/>
    <cellStyle name="_貼り付け用_値上Ａランク_ﾍﾟｯﾄ試算依頼0601_⑤A納価違い" xfId="3096"/>
    <cellStyle name="_貼り付け用_値上Ａランク_ﾍﾟｯﾄ試算依頼0601_9月SABCDﾗﾝｸ" xfId="3097"/>
    <cellStyle name="_貼り付け用_値上Ａランク_ﾍﾟｯﾄ試算依頼0601_CB3" xfId="1314"/>
    <cellStyle name="_貼り付け用_値上Ａランク_ﾍﾟｯﾄ試算依頼0601_ＳＡＢＣＤランク価格表０７０３" xfId="3098"/>
    <cellStyle name="_貼り付け用_値上Ａランク_ﾍﾟｯﾄ試算依頼0601_ガーデン" xfId="3100"/>
    <cellStyle name="_貼り付け用_値上Ａランク_ﾍﾟｯﾄ試算依頼0601_ガーデン_■月別付加額グラフ" xfId="3101"/>
    <cellStyle name="_貼り付け用_値上Ａランク_ﾍﾟｯﾄ試算依頼0601_ガーデン_■月別付加額グラフ_●全体企画会議資料（事業部全体）" xfId="3102"/>
    <cellStyle name="_貼り付け用_値上Ａランク_ﾍﾟｯﾄ試算依頼0601_ガーデン_●全体企画会議資料（事業部全体）" xfId="1776"/>
    <cellStyle name="_貼り付け用_値上Ａランク_ﾍﾟｯﾄ試算依頼0601_ガーデン_０７値上価格表 (2)" xfId="3103"/>
    <cellStyle name="_貼り付け用_値上Ａランク_ﾍﾟｯﾄ試算依頼0601_ガーデン_０７値上価格表 (2)_■月別付加額グラフ" xfId="1130"/>
    <cellStyle name="_貼り付け用_値上Ａランク_ﾍﾟｯﾄ試算依頼0601_ガーデン_０７値上価格表 (2)_■月別付加額グラフ_●全体企画会議資料（事業部全体）" xfId="2540"/>
    <cellStyle name="_貼り付け用_値上Ａランク_ﾍﾟｯﾄ試算依頼0601_ガーデン_０７値上価格表 (2)_●全体企画会議資料（事業部全体）" xfId="3104"/>
    <cellStyle name="_貼り付け用_値上Ａランク_ﾍﾟｯﾄ試算依頼0601_ガーデン_営業向けレター" xfId="3105"/>
    <cellStyle name="_貼り付け用_値上Ａランク_ﾍﾟｯﾄ試算依頼0601_ガーデン_営業向けレター_■月別付加額グラフ" xfId="3106"/>
    <cellStyle name="_貼り付け用_値上Ａランク_ﾍﾟｯﾄ試算依頼0601_ガーデン_営業向けレター_■月別付加額グラフ_●全体企画会議資料（事業部全体）" xfId="3107"/>
    <cellStyle name="_貼り付け用_値上Ａランク_ﾍﾟｯﾄ試算依頼0601_ガーデン_営業向けレター_●全体企画会議資料（事業部全体）" xfId="2921"/>
    <cellStyle name="_貼り付け用_値上Ａランク_ﾍﾟｯﾄ試算依頼0601_タカギ分析（2007.10.25）" xfId="2486"/>
    <cellStyle name="_貼り付け用_値上Ａランク_ﾍﾟｯﾄ試算依頼0601_ホーム" xfId="3109"/>
    <cellStyle name="_貼り付け用_値上Ａランク_ﾍﾟｯﾄ試算依頼0601_ホーム(再)" xfId="2504"/>
    <cellStyle name="_貼り付け用_値上Ａランク_ﾍﾟｯﾄ試算依頼0601_ホーム(再)_■月別付加額グラフ" xfId="2998"/>
    <cellStyle name="_貼り付け用_値上Ａランク_ﾍﾟｯﾄ試算依頼0601_ホーム(再)_■月別付加額グラフ_●全体企画会議資料（事業部全体）" xfId="3110"/>
    <cellStyle name="_貼り付け用_値上Ａランク_ﾍﾟｯﾄ試算依頼0601_ホーム(再)_●全体企画会議資料（事業部全体）" xfId="3111"/>
    <cellStyle name="_貼り付け用_値上Ａランク_ﾍﾟｯﾄ試算依頼0601_ホーム(再)_9月SABCDﾗﾝｸ" xfId="549"/>
    <cellStyle name="_貼り付け用_値上Ａランク_ﾍﾟｯﾄ試算依頼0601_ホーム(再)_9月SABCDﾗﾝｸ_9月SABCDﾗﾝｸ" xfId="3112"/>
    <cellStyle name="_貼り付け用_値上Ａランク_ﾍﾟｯﾄ試算依頼0601_ホーム_■月別付加額グラフ" xfId="2348"/>
    <cellStyle name="_貼り付け用_値上Ａランク_ﾍﾟｯﾄ試算依頼0601_ホーム_■月別付加額グラフ_●全体企画会議資料（事業部全体）" xfId="3113"/>
    <cellStyle name="_貼り付け用_値上Ａランク_ﾍﾟｯﾄ試算依頼0601_ホーム_●全体企画会議資料（事業部全体）" xfId="3114"/>
    <cellStyle name="_貼り付け用_値上Ａランク_ﾍﾟｯﾄ試算依頼0601_ホーム_9月SABCDﾗﾝｸ" xfId="3115"/>
    <cellStyle name="_貼り付け用_値上Ａランク_ﾍﾟｯﾄ試算依頼0601_ホーム_9月SABCDﾗﾝｸ_9月SABCDﾗﾝｸ" xfId="24"/>
    <cellStyle name="_貼り付け用_値上Ａランク_ﾍﾟｯﾄ試算依頼0601_ﾎｰﾑ11月SABCDランク" xfId="1878"/>
    <cellStyle name="_貼り付け用_値上Ａランク_ﾍﾟｯﾄ試算依頼0601_ワンケアＱＡ" xfId="1287"/>
    <cellStyle name="_貼り付け用_値上Ａランク_ﾍﾟｯﾄ試算依頼0601_営業向けレター" xfId="3008"/>
    <cellStyle name="_貼り付け用_値上Ａランク_ﾍﾟｯﾄ試算依頼0601_営業向けレター_■月別付加額グラフ" xfId="2579"/>
    <cellStyle name="_貼り付け用_値上Ａランク_ﾍﾟｯﾄ試算依頼0601_営業向けレター_■月別付加額グラフ_●全体企画会議資料（事業部全体）" xfId="1677"/>
    <cellStyle name="_貼り付け用_値上Ａランク_ﾍﾟｯﾄ試算依頼0601_営業向けレター_●全体企画会議資料（事業部全体）" xfId="347"/>
    <cellStyle name="_貼り付け用_値上Ａランク_ﾍﾟｯﾄ試算依頼0601_収納家具" xfId="1005"/>
    <cellStyle name="_貼り付け用_値上Ａランク_ﾍﾟｯﾄ試算依頼0601_収納家具_■月別付加額グラフ" xfId="3116"/>
    <cellStyle name="_貼り付け用_値上Ａランク_ﾍﾟｯﾄ試算依頼0601_収納家具_■月別付加額グラフ_●全体企画会議資料（事業部全体）" xfId="3118"/>
    <cellStyle name="_貼り付け用_値上Ａランク_ﾍﾟｯﾄ試算依頼0601_収納家具_●全体企画会議資料（事業部全体）" xfId="3119"/>
    <cellStyle name="_貼り付け用_値上Ａランク_ﾍﾟｯﾄ試算依頼0601_池Ｍ依頼_価格表" xfId="3120"/>
    <cellStyle name="_貼り付け用_値上Ａランク_ﾍﾟｯﾄ試算依頼0601_池Ｍ依頼_価格表_■月別付加額グラフ" xfId="3121"/>
    <cellStyle name="_貼り付け用_値上Ａランク_ﾍﾟｯﾄ試算依頼0601_池Ｍ依頼_価格表_■月別付加額グラフ_●全体企画会議資料（事業部全体）" xfId="3122"/>
    <cellStyle name="_貼り付け用_値上Ａランク_ﾍﾟｯﾄ試算依頼0601_池Ｍ依頼_価格表_●全体企画会議資料（事業部全体）" xfId="3123"/>
    <cellStyle name="_貼り付け用_値上Ａランク_ﾍﾟｯﾄ試算依頼0601_池Ｍ依頼_価格表_０７値上価格表 (2)" xfId="1911"/>
    <cellStyle name="_貼り付け用_値上Ａランク_ﾍﾟｯﾄ試算依頼0601_池Ｍ依頼_価格表_０７値上価格表 (2)_■月別付加額グラフ" xfId="628"/>
    <cellStyle name="_貼り付け用_値上Ａランク_ﾍﾟｯﾄ試算依頼0601_池Ｍ依頼_価格表_０７値上価格表 (2)_■月別付加額グラフ_●全体企画会議資料（事業部全体）" xfId="3124"/>
    <cellStyle name="_貼り付け用_値上Ａランク_ﾍﾟｯﾄ試算依頼0601_池Ｍ依頼_価格表_０７値上価格表 (2)_●全体企画会議資料（事業部全体）" xfId="2820"/>
    <cellStyle name="_貼り付け用_値上Ａランク_ﾍﾟｯﾄ試算依頼0601_池Ｍ依頼_価格表_営業向けレター" xfId="768"/>
    <cellStyle name="_貼り付け用_値上Ａランク_ﾍﾟｯﾄ試算依頼0601_池Ｍ依頼_価格表_営業向けレター_■月別付加額グラフ" xfId="3125"/>
    <cellStyle name="_貼り付け用_値上Ａランク_ﾍﾟｯﾄ試算依頼0601_池Ｍ依頼_価格表_営業向けレター_■月別付加額グラフ_●全体企画会議資料（事業部全体）" xfId="3126"/>
    <cellStyle name="_貼り付け用_値上Ａランク_ﾍﾟｯﾄ試算依頼0601_池Ｍ依頼_価格表_営業向けレター_●全体企画会議資料（事業部全体）" xfId="3127"/>
    <cellStyle name="_貼り付け用_値上Ａランク_ﾍﾟｯﾄ試算依頼0601_未配信）HE事業部SABCDﾗﾝｸ価格表" xfId="1792"/>
    <cellStyle name="_貼り付け用_値上Ａランク_ホーム" xfId="3128"/>
    <cellStyle name="_貼り付け用_値上Ａランク_ホーム(再)" xfId="2649"/>
    <cellStyle name="_貼り付け用_値上Ａランク_ホーム(再)_■月別付加額グラフ" xfId="3129"/>
    <cellStyle name="_貼り付け用_値上Ａランク_ホーム(再)_■月別付加額グラフ_●全体企画会議資料（事業部全体）" xfId="3130"/>
    <cellStyle name="_貼り付け用_値上Ａランク_ホーム(再)_●全体企画会議資料（事業部全体）" xfId="2505"/>
    <cellStyle name="_貼り付け用_値上Ａランク_ホーム(再)_9月SABCDﾗﾝｸ" xfId="3131"/>
    <cellStyle name="_貼り付け用_値上Ａランク_ホーム(再)_9月SABCDﾗﾝｸ_9月SABCDﾗﾝｸ" xfId="3132"/>
    <cellStyle name="_貼り付け用_値上Ａランク_ホーム_■月別付加額グラフ" xfId="3134"/>
    <cellStyle name="_貼り付け用_値上Ａランク_ホーム_■月別付加額グラフ_●全体企画会議資料（事業部全体）" xfId="1511"/>
    <cellStyle name="_貼り付け用_値上Ａランク_ホーム_●全体企画会議資料（事業部全体）" xfId="2084"/>
    <cellStyle name="_貼り付け用_値上Ａランク_ホーム_9月SABCDﾗﾝｸ" xfId="3135"/>
    <cellStyle name="_貼り付け用_値上Ａランク_ホーム_9月SABCDﾗﾝｸ_9月SABCDﾗﾝｸ" xfId="1106"/>
    <cellStyle name="_貼り付け用_値上Ａランク_ﾎｰﾑ11月SABCDランク" xfId="3136"/>
    <cellStyle name="_貼り付け用_値上Ａランク_ワンケアＱＡ" xfId="3137"/>
    <cellStyle name="_貼り付け用_値上Ａランク_営業向けレター" xfId="3139"/>
    <cellStyle name="_貼り付け用_値上Ａランク_営業向けレター_■月別付加額グラフ" xfId="3138"/>
    <cellStyle name="_貼り付け用_値上Ａランク_営業向けレター_■月別付加額グラフ_●全体企画会議資料（事業部全体）" xfId="3140"/>
    <cellStyle name="_貼り付け用_値上Ａランク_営業向けレター_●全体企画会議資料（事業部全体）" xfId="2064"/>
    <cellStyle name="_貼り付け用_値上Ａランク_収納家具" xfId="804"/>
    <cellStyle name="_貼り付け用_値上Ａランク_収納家具_■月別付加額グラフ" xfId="819"/>
    <cellStyle name="_貼り付け用_値上Ａランク_収納家具_■月別付加額グラフ_●全体企画会議資料（事業部全体）" xfId="3141"/>
    <cellStyle name="_貼り付け用_値上Ａランク_収納家具_●全体企画会議資料（事業部全体）" xfId="1172"/>
    <cellStyle name="_貼り付け用_値上Ａランク_池Ｍ依頼_価格表" xfId="2925"/>
    <cellStyle name="_貼り付け用_値上Ａランク_池Ｍ依頼_価格表_■月別付加額グラフ" xfId="3142"/>
    <cellStyle name="_貼り付け用_値上Ａランク_池Ｍ依頼_価格表_■月別付加額グラフ_●全体企画会議資料（事業部全体）" xfId="3144"/>
    <cellStyle name="_貼り付け用_値上Ａランク_池Ｍ依頼_価格表_●全体企画会議資料（事業部全体）" xfId="3022"/>
    <cellStyle name="_貼り付け用_値上Ａランク_池Ｍ依頼_価格表_０７値上価格表 (2)" xfId="3145"/>
    <cellStyle name="_貼り付け用_値上Ａランク_池Ｍ依頼_価格表_０７値上価格表 (2)_■月別付加額グラフ" xfId="3146"/>
    <cellStyle name="_貼り付け用_値上Ａランク_池Ｍ依頼_価格表_０７値上価格表 (2)_■月別付加額グラフ_●全体企画会議資料（事業部全体）" xfId="3148"/>
    <cellStyle name="_貼り付け用_値上Ａランク_池Ｍ依頼_価格表_０７値上価格表 (2)_●全体企画会議資料（事業部全体）" xfId="2967"/>
    <cellStyle name="_貼り付け用_値上Ａランク_池Ｍ依頼_価格表_営業向けレター" xfId="912"/>
    <cellStyle name="_貼り付け用_値上Ａランク_池Ｍ依頼_価格表_営業向けレター_■月別付加額グラフ" xfId="874"/>
    <cellStyle name="_貼り付け用_値上Ａランク_池Ｍ依頼_価格表_営業向けレター_■月別付加額グラフ_●全体企画会議資料（事業部全体）" xfId="877"/>
    <cellStyle name="_貼り付け用_値上Ａランク_池Ｍ依頼_価格表_営業向けレター_●全体企画会議資料（事業部全体）" xfId="915"/>
    <cellStyle name="_貼り付け用_値上Ａランク_未配信）HE事業部SABCDﾗﾝｸ価格表" xfId="3149"/>
    <cellStyle name="_貼り付け用_池Ｍ依頼_価格表" xfId="3150"/>
    <cellStyle name="_貼り付け用_池Ｍ依頼_価格表_■月別付加額グラフ" xfId="3151"/>
    <cellStyle name="_貼り付け用_池Ｍ依頼_価格表_■月別付加額グラフ_●全体企画会議資料（事業部全体）" xfId="3152"/>
    <cellStyle name="_貼り付け用_池Ｍ依頼_価格表_●全体企画会議資料（事業部全体）" xfId="2619"/>
    <cellStyle name="_貼り付け用_池Ｍ依頼_価格表_０７値上価格表 (2)" xfId="2182"/>
    <cellStyle name="_貼り付け用_池Ｍ依頼_価格表_０７値上価格表 (2)_■月別付加額グラフ" xfId="709"/>
    <cellStyle name="_貼り付け用_池Ｍ依頼_価格表_０７値上価格表 (2)_■月別付加額グラフ_●全体企画会議資料（事業部全体）" xfId="1101"/>
    <cellStyle name="_貼り付け用_池Ｍ依頼_価格表_０７値上価格表 (2)_●全体企画会議資料（事業部全体）" xfId="2493"/>
    <cellStyle name="_貼り付け用_池Ｍ依頼_価格表_営業向けレター" xfId="1194"/>
    <cellStyle name="_貼り付け用_池Ｍ依頼_価格表_営業向けレター_■月別付加額グラフ" xfId="1711"/>
    <cellStyle name="_貼り付け用_池Ｍ依頼_価格表_営業向けレター_■月別付加額グラフ_●全体企画会議資料（事業部全体）" xfId="3153"/>
    <cellStyle name="_貼り付け用_池Ｍ依頼_価格表_営業向けレター_●全体企画会議資料（事業部全体）" xfId="3154"/>
    <cellStyle name="_貼り付け用_訂正企画書" xfId="248"/>
    <cellStyle name="_貼り付け用_訂正企画書_商品台帳（11月～2月出荷商品）" xfId="1200"/>
    <cellStyle name="_貼り付け用_訂正企画書_商品台帳（11月～2月出荷商品）_商品台帳4月分" xfId="3157"/>
    <cellStyle name="_貼り付け用_訂正企画書_商品台帳4月分" xfId="3158"/>
    <cellStyle name="_貼り付け用_配信用_観葉植物企画書" xfId="3159"/>
    <cellStyle name="_貼り付け用_配信用_観葉植物企画書_■月別付加額グラフ" xfId="382"/>
    <cellStyle name="_貼り付け用_配信用_観葉植物企画書_■月別付加額グラフ_●全体企画会議資料（事業部全体）" xfId="2828"/>
    <cellStyle name="_貼り付け用_配信用_観葉植物企画書_●全体企画会議資料（事業部全体）" xfId="2467"/>
    <cellStyle name="_貼り付け用_部品コード３２０　５月２日申請" xfId="1793"/>
    <cellStyle name="_貼り付け用_部品コード３２０　５月２日申請_■月別付加額グラフ" xfId="3160"/>
    <cellStyle name="_貼り付け用_部品コード３２０　５月２日申請_■月別付加額グラフ_●全体企画会議資料（事業部全体）" xfId="3161"/>
    <cellStyle name="_貼り付け用_部品コード３２０　５月２日申請_●全体企画会議資料（事業部全体）" xfId="3162"/>
    <cellStyle name="_貼り付け用_毎日情報0729" xfId="3099"/>
    <cellStyle name="_貼り付け用_毎日情報0729_■月別付加額グラフ" xfId="3163"/>
    <cellStyle name="_貼り付け用_毎日情報0729_■月別付加額グラフ_●全体企画会議資料（事業部全体）" xfId="3164"/>
    <cellStyle name="_貼り付け用_毎日情報0729_●全体企画会議資料（事業部全体）" xfId="3165"/>
    <cellStyle name="_貼り付け用_未配信）HE事業部SABCDﾗﾝｸ価格表" xfId="3166"/>
    <cellStyle name="_当期ランキング_部門" xfId="3167"/>
    <cellStyle name="_当期ランキング_部門_グラフ・ランキング31W" xfId="2219"/>
    <cellStyle name="_当期ランキング_部門_高圧洗浄機AP0808" xfId="3168"/>
    <cellStyle name="_配信用_観葉植物企画書" xfId="1453"/>
    <cellStyle name="_配信用_観葉植物企画書_■月別付加額グラフ" xfId="1456"/>
    <cellStyle name="_配信用_観葉植物企画書_■月別付加額グラフ_●全体企画会議資料（事業部全体）" xfId="1459"/>
    <cellStyle name="_配信用_観葉植物企画書_●全体企画会議資料（事業部全体）" xfId="1462"/>
    <cellStyle name="_発表用正06年5月分販促物効果測定表" xfId="2643"/>
    <cellStyle name="_発表用正06年5月分販促物効果測定表_■月別付加額グラフ" xfId="2813"/>
    <cellStyle name="_発表用正06年5月分販促物効果測定表_■月別付加額グラフ_●全体企画会議資料（事業部全体）" xfId="3169"/>
    <cellStyle name="_発表用正06年5月分販促物効果測定表_●全体企画会議資料（事業部全体）" xfId="3170"/>
    <cellStyle name="_部品コード３２０　５月２日申請" xfId="3171"/>
    <cellStyle name="_部品コード３２０　５月２日申請_■月別付加額グラフ" xfId="3172"/>
    <cellStyle name="_部品コード３２０　５月２日申請_■月別付加額グラフ_●全体企画会議資料（事業部全体）" xfId="2604"/>
    <cellStyle name="_部品コード３２０　５月２日申請_●全体企画会議資料（事業部全体）" xfId="805"/>
    <cellStyle name="_文具ロング資料【高橋】" xfId="3173"/>
    <cellStyle name="_毎日情報0729" xfId="3174"/>
    <cellStyle name="_毎日情報0729_■月別付加額グラフ" xfId="3175"/>
    <cellStyle name="_毎日情報0729_■月別付加額グラフ_●全体企画会議資料（事業部全体）" xfId="88"/>
    <cellStyle name="_毎日情報0729_●全体企画会議資料（事業部全体）" xfId="2651"/>
    <cellStyle name="ÊÝ [0.00]_¢Ai" xfId="1870"/>
    <cellStyle name="ÊÝ_¢Ai" xfId="2173"/>
    <cellStyle name="W_\ñ" xfId="1040"/>
    <cellStyle name="〰0〰" xfId="3176"/>
    <cellStyle name="〰〰0" xfId="3177"/>
    <cellStyle name="〰〰〰0" xfId="532"/>
    <cellStyle name="〰〰0_CCC35店舗見積0617②" xfId="3178"/>
    <cellStyle name="20% - 輔色1" xfId="1189"/>
    <cellStyle name="20% - 輔色2" xfId="2123"/>
    <cellStyle name="20% - 輔色3" xfId="3179"/>
    <cellStyle name="20% - 輔色4" xfId="2420"/>
    <cellStyle name="20% - 輔色5" xfId="3181"/>
    <cellStyle name="20% - 輔色6" xfId="3183"/>
    <cellStyle name="20% - 强调文字颜色 1" xfId="3073"/>
    <cellStyle name="20% - 强调文字颜色 2" xfId="3185"/>
    <cellStyle name="20% - 强调文字颜色 3" xfId="2027"/>
    <cellStyle name="20% - 强调文字颜色 4" xfId="3133"/>
    <cellStyle name="20% - 强调文字颜色 5" xfId="1590"/>
    <cellStyle name="20% - 强调文字颜色 6" xfId="3186"/>
    <cellStyle name="40% - 輔色1" xfId="453"/>
    <cellStyle name="40% - 輔色2" xfId="1418"/>
    <cellStyle name="40% - 輔色3" xfId="3187"/>
    <cellStyle name="40% - 輔色4" xfId="3188"/>
    <cellStyle name="40% - 輔色5" xfId="3189"/>
    <cellStyle name="40% - 輔色6" xfId="3190"/>
    <cellStyle name="40% - 强调文字颜色 1" xfId="2124"/>
    <cellStyle name="40% - 强调文字颜色 2" xfId="3180"/>
    <cellStyle name="40% - 强调文字颜色 3" xfId="2421"/>
    <cellStyle name="40% - 强调文字颜色 4" xfId="3182"/>
    <cellStyle name="40% - 强调文字颜色 5" xfId="3184"/>
    <cellStyle name="40% - 强调文字颜色 6" xfId="3191"/>
    <cellStyle name="60% - 輔色1" xfId="1912"/>
    <cellStyle name="60% - 輔色2" xfId="3192"/>
    <cellStyle name="60% - 輔色3" xfId="2300"/>
    <cellStyle name="60% - 輔色4" xfId="2809"/>
    <cellStyle name="60% - 輔色5" xfId="3193"/>
    <cellStyle name="60% - 輔色6" xfId="2549"/>
    <cellStyle name="60% - 强调文字颜色 1" xfId="3194"/>
    <cellStyle name="60% - 强调文字颜色 2" xfId="3143"/>
    <cellStyle name="60% - 强调文字颜色 3" xfId="3195"/>
    <cellStyle name="60% - 强调文字颜色 4" xfId="3196"/>
    <cellStyle name="60% - 强调文字颜色 5" xfId="2366"/>
    <cellStyle name="60% - 强调文字颜色 6" xfId="3197"/>
    <cellStyle name="68" xfId="3198"/>
    <cellStyle name="68%" xfId="2707"/>
    <cellStyle name="A" xfId="3199"/>
    <cellStyle name="blank" xfId="1667"/>
    <cellStyle name="Calc Currency (0)" xfId="3200"/>
    <cellStyle name="Calc Currency (2)" xfId="3095"/>
    <cellStyle name="Calc Percent (0)" xfId="1279"/>
    <cellStyle name="Calc Percent (1)" xfId="3201"/>
    <cellStyle name="Calc Percent (2)" xfId="1757"/>
    <cellStyle name="Calc Units (0)" xfId="1242"/>
    <cellStyle name="Calc Units (1)" xfId="3202"/>
    <cellStyle name="Calc Units (2)" xfId="3016"/>
    <cellStyle name="Comma  - Style1" xfId="3203"/>
    <cellStyle name="Comma  - Style2" xfId="3204"/>
    <cellStyle name="Comma  - Style3" xfId="2996"/>
    <cellStyle name="Comma  - Style4" xfId="1530"/>
    <cellStyle name="Comma  - Style5" xfId="2151"/>
    <cellStyle name="Comma  - Style6" xfId="636"/>
    <cellStyle name="Comma  - Style7" xfId="3205"/>
    <cellStyle name="Comma  - Style8" xfId="3206"/>
    <cellStyle name="Comma [0]" xfId="2696"/>
    <cellStyle name="Comma [00]" xfId="1654"/>
    <cellStyle name="Comma_#6 Temps &amp; Contractors" xfId="3207"/>
    <cellStyle name="Currency [0]" xfId="3209"/>
    <cellStyle name="Currency [00]" xfId="2993"/>
    <cellStyle name="Currency_#6 Temps &amp; Contractors" xfId="3210"/>
    <cellStyle name="Date Short" xfId="3211"/>
    <cellStyle name="DELTA" xfId="769"/>
    <cellStyle name="Enter Currency (0)" xfId="1691"/>
    <cellStyle name="Enter Currency (2)" xfId="2244"/>
    <cellStyle name="Enter Units (0)" xfId="3212"/>
    <cellStyle name="Enter Units (1)" xfId="3213"/>
    <cellStyle name="Enter Units (2)" xfId="3214"/>
    <cellStyle name="entry" xfId="1505"/>
    <cellStyle name="Grey" xfId="3215"/>
    <cellStyle name="Header" xfId="3065"/>
    <cellStyle name="Header1" xfId="3216"/>
    <cellStyle name="Header2" xfId="1808"/>
    <cellStyle name="Hyperlink_RESULTS" xfId="1157"/>
    <cellStyle name="Input [yellow]" xfId="3217"/>
    <cellStyle name="KWE標準" xfId="1773"/>
    <cellStyle name="Link Currency (0)" xfId="3218"/>
    <cellStyle name="Link Currency (2)" xfId="3219"/>
    <cellStyle name="Link Units (0)" xfId="1987"/>
    <cellStyle name="Link Units (1)" xfId="3038"/>
    <cellStyle name="Link Units (2)" xfId="3220"/>
    <cellStyle name="Migliaia (0)_Selezione Ascom TCS" xfId="351"/>
    <cellStyle name="Milliers [0]_AR1194" xfId="3221"/>
    <cellStyle name="Milliers_AR1194" xfId="3223"/>
    <cellStyle name="Mon騁aire [0]_AR1194" xfId="3224"/>
    <cellStyle name="Mon騁aire_AR1194" xfId="2767"/>
    <cellStyle name="Normal - Style1" xfId="2464"/>
    <cellStyle name="Normal_# 41-Market &amp;Trends" xfId="2069"/>
    <cellStyle name="Normale_Selezione Ascom TCS" xfId="3108"/>
    <cellStyle name="Percent (0)" xfId="3225"/>
    <cellStyle name="Percent [0]" xfId="3227"/>
    <cellStyle name="Percent [00]" xfId="3228"/>
    <cellStyle name="Percent [2]" xfId="2616"/>
    <cellStyle name="Percent_#6 Temps &amp; Contractors" xfId="3229"/>
    <cellStyle name="PrePop Currency (0)" xfId="3230"/>
    <cellStyle name="PrePop Currency (2)" xfId="2703"/>
    <cellStyle name="PrePop Units (0)" xfId="3231"/>
    <cellStyle name="PrePop Units (1)" xfId="2226"/>
    <cellStyle name="PrePop Units (2)" xfId="3232"/>
    <cellStyle name="price" xfId="3233"/>
    <cellStyle name="PSChar" xfId="99"/>
    <cellStyle name="PSDate" xfId="3234"/>
    <cellStyle name="PSDec" xfId="1354"/>
    <cellStyle name="PSHeading" xfId="3147"/>
    <cellStyle name="PSInt" xfId="3235"/>
    <cellStyle name="PSSpacer" xfId="3236"/>
    <cellStyle name="revised" xfId="3237"/>
    <cellStyle name="section" xfId="3238"/>
    <cellStyle name="SPOl" xfId="1941"/>
    <cellStyle name="Standard_virus" xfId="3239"/>
    <cellStyle name="Text Indent A" xfId="3240"/>
    <cellStyle name="Text Indent B" xfId="3241"/>
    <cellStyle name="Text Indent C" xfId="1513"/>
    <cellStyle name="title" xfId="716"/>
    <cellStyle name="W臧rung [0]_pldt" xfId="3243"/>
    <cellStyle name="W臧rung_pldt" xfId="3244"/>
    <cellStyle name="スタイル 1" xfId="3245"/>
    <cellStyle name="スタイル 10" xfId="1998"/>
    <cellStyle name="スタイル 100" xfId="1902"/>
    <cellStyle name="スタイル 101" xfId="3246"/>
    <cellStyle name="スタイル 102" xfId="3247"/>
    <cellStyle name="スタイル 103" xfId="2611"/>
    <cellStyle name="スタイル 104" xfId="3248"/>
    <cellStyle name="スタイル 105" xfId="3032"/>
    <cellStyle name="スタイル 106" xfId="2234"/>
    <cellStyle name="スタイル 107" xfId="1119"/>
    <cellStyle name="スタイル 108" xfId="3249"/>
    <cellStyle name="スタイル 109" xfId="3050"/>
    <cellStyle name="スタイル 11" xfId="182"/>
    <cellStyle name="スタイル 110" xfId="3033"/>
    <cellStyle name="スタイル 111" xfId="2235"/>
    <cellStyle name="スタイル 112" xfId="1120"/>
    <cellStyle name="スタイル 113" xfId="3250"/>
    <cellStyle name="スタイル 114" xfId="3051"/>
    <cellStyle name="スタイル 115" xfId="3251"/>
    <cellStyle name="スタイル 116" xfId="2626"/>
    <cellStyle name="スタイル 117" xfId="2101"/>
    <cellStyle name="スタイル 118" xfId="1782"/>
    <cellStyle name="スタイル 119" xfId="3252"/>
    <cellStyle name="スタイル 12" xfId="3253"/>
    <cellStyle name="スタイル 13" xfId="3254"/>
    <cellStyle name="スタイル 14" xfId="536"/>
    <cellStyle name="スタイル 15" xfId="3255"/>
    <cellStyle name="スタイル 16" xfId="3257"/>
    <cellStyle name="スタイル 17" xfId="1953"/>
    <cellStyle name="スタイル 18" xfId="3259"/>
    <cellStyle name="スタイル 19" xfId="3261"/>
    <cellStyle name="スタイル 2" xfId="3263"/>
    <cellStyle name="スタイル 20" xfId="3256"/>
    <cellStyle name="スタイル 21" xfId="3258"/>
    <cellStyle name="スタイル 22" xfId="1954"/>
    <cellStyle name="スタイル 23" xfId="3260"/>
    <cellStyle name="スタイル 24" xfId="3262"/>
    <cellStyle name="スタイル 25" xfId="3264"/>
    <cellStyle name="スタイル 26" xfId="3266"/>
    <cellStyle name="スタイル 27" xfId="808"/>
    <cellStyle name="スタイル 28" xfId="563"/>
    <cellStyle name="スタイル 29" xfId="3268"/>
    <cellStyle name="スタイル 3" xfId="2853"/>
    <cellStyle name="スタイル 30" xfId="3265"/>
    <cellStyle name="スタイル 31" xfId="3267"/>
    <cellStyle name="スタイル 32" xfId="809"/>
    <cellStyle name="スタイル 33" xfId="564"/>
    <cellStyle name="スタイル 34" xfId="3269"/>
    <cellStyle name="スタイル 35" xfId="2403"/>
    <cellStyle name="スタイル 36" xfId="3270"/>
    <cellStyle name="スタイル 37" xfId="3272"/>
    <cellStyle name="スタイル 38" xfId="3274"/>
    <cellStyle name="スタイル 39" xfId="2551"/>
    <cellStyle name="スタイル 4" xfId="3277"/>
    <cellStyle name="スタイル 40" xfId="2404"/>
    <cellStyle name="スタイル 41" xfId="3271"/>
    <cellStyle name="スタイル 42" xfId="3273"/>
    <cellStyle name="スタイル 43" xfId="3275"/>
    <cellStyle name="スタイル 44" xfId="2552"/>
    <cellStyle name="スタイル 45" xfId="3278"/>
    <cellStyle name="スタイル 46" xfId="3281"/>
    <cellStyle name="スタイル 47" xfId="3283"/>
    <cellStyle name="スタイル 48" xfId="3285"/>
    <cellStyle name="スタイル 49" xfId="3287"/>
    <cellStyle name="スタイル 5" xfId="2704"/>
    <cellStyle name="スタイル 50" xfId="3279"/>
    <cellStyle name="スタイル 51" xfId="3282"/>
    <cellStyle name="スタイル 52" xfId="3284"/>
    <cellStyle name="スタイル 53" xfId="3286"/>
    <cellStyle name="スタイル 54" xfId="3288"/>
    <cellStyle name="スタイル 55" xfId="2697"/>
    <cellStyle name="スタイル 56" xfId="3289"/>
    <cellStyle name="スタイル 57" xfId="3291"/>
    <cellStyle name="スタイル 58" xfId="3293"/>
    <cellStyle name="スタイル 59" xfId="1718"/>
    <cellStyle name="スタイル 6" xfId="2622"/>
    <cellStyle name="スタイル 60" xfId="2698"/>
    <cellStyle name="スタイル 61" xfId="3290"/>
    <cellStyle name="スタイル 62" xfId="3292"/>
    <cellStyle name="スタイル 63" xfId="3294"/>
    <cellStyle name="スタイル 64" xfId="1719"/>
    <cellStyle name="スタイル 65" xfId="797"/>
    <cellStyle name="スタイル 66" xfId="3295"/>
    <cellStyle name="スタイル 67" xfId="890"/>
    <cellStyle name="スタイル 68" xfId="2534"/>
    <cellStyle name="スタイル 69" xfId="1090"/>
    <cellStyle name="スタイル 7" xfId="2800"/>
    <cellStyle name="スタイル 70" xfId="798"/>
    <cellStyle name="スタイル 71" xfId="3296"/>
    <cellStyle name="スタイル 72" xfId="891"/>
    <cellStyle name="スタイル 73" xfId="2535"/>
    <cellStyle name="スタイル 74" xfId="1091"/>
    <cellStyle name="スタイル 75" xfId="1340"/>
    <cellStyle name="スタイル 76" xfId="668"/>
    <cellStyle name="スタイル 77" xfId="64"/>
    <cellStyle name="スタイル 78" xfId="3297"/>
    <cellStyle name="スタイル 79" xfId="939"/>
    <cellStyle name="スタイル 8" xfId="3299"/>
    <cellStyle name="スタイル 80" xfId="1341"/>
    <cellStyle name="スタイル 81" xfId="669"/>
    <cellStyle name="スタイル 82" xfId="63"/>
    <cellStyle name="スタイル 83" xfId="3298"/>
    <cellStyle name="スタイル 84" xfId="940"/>
    <cellStyle name="スタイル 85" xfId="3300"/>
    <cellStyle name="スタイル 86" xfId="3155"/>
    <cellStyle name="スタイル 87" xfId="3302"/>
    <cellStyle name="スタイル 88" xfId="3304"/>
    <cellStyle name="スタイル 89" xfId="2816"/>
    <cellStyle name="スタイル 9" xfId="586"/>
    <cellStyle name="スタイル 90" xfId="3301"/>
    <cellStyle name="スタイル 91" xfId="3156"/>
    <cellStyle name="スタイル 92" xfId="3303"/>
    <cellStyle name="スタイル 93" xfId="3305"/>
    <cellStyle name="スタイル 94" xfId="2817"/>
    <cellStyle name="スタイル 95" xfId="3306"/>
    <cellStyle name="スタイル 96" xfId="1422"/>
    <cellStyle name="スタイル 97" xfId="1592"/>
    <cellStyle name="スタイル 98" xfId="1552"/>
    <cellStyle name="スタイル 99" xfId="3307"/>
    <cellStyle name="だ" xfId="543"/>
    <cellStyle name="ﾄﾞｸｶ [0]_ｰ豼ｵﾃﾟﾁ " xfId="423"/>
    <cellStyle name="ﾄﾞｸｶ_ｰ豼ｵﾃﾟﾁ " xfId="3308"/>
    <cellStyle name="ﾅ・ｭ [0]_ｰ豼ｵﾃﾟﾁ " xfId="2747"/>
    <cellStyle name="ﾅ・ｭ_ｰ豼ｵﾃﾟﾁ " xfId="969"/>
    <cellStyle name="ﾇ･ﾁﾘ_ｰﾇﾃ狒｡" xfId="3117"/>
    <cellStyle name="パーセばト" xfId="3280"/>
    <cellStyle name="パーセント 2" xfId="1010"/>
    <cellStyle name="パーセント 3" xfId="1114"/>
    <cellStyle name="パーセント 4" xfId="3310"/>
    <cellStyle name="パーセント 5" xfId="3311"/>
    <cellStyle name="パーセント 5 2" xfId="3312"/>
    <cellStyle name="パーセント 6" xfId="1608"/>
    <cellStyle name="パーセント 7" xfId="3042"/>
    <cellStyle name="パーセント 8" xfId="3313"/>
    <cellStyle name="パーセント()" xfId="2273"/>
    <cellStyle name="パーセント(0.00)" xfId="3276"/>
    <cellStyle name="パーセント[0.00]" xfId="724"/>
    <cellStyle name="も" xfId="3314"/>
    <cellStyle name="解释性文本" xfId="3315"/>
    <cellStyle name="丸ゴシック" xfId="3316"/>
    <cellStyle name="計算方式" xfId="3317"/>
    <cellStyle name="警告文字" xfId="3074"/>
    <cellStyle name="警告文本" xfId="3318"/>
    <cellStyle name="桁区切り" xfId="3" builtinId="6"/>
    <cellStyle name="桁区切り [0.00] 2" xfId="3319"/>
    <cellStyle name="桁区切り 10" xfId="3371"/>
    <cellStyle name="桁区切り 2" xfId="3320"/>
    <cellStyle name="桁区切り 2 2" xfId="3321"/>
    <cellStyle name="桁区切り 2 2 2" xfId="3322"/>
    <cellStyle name="桁区切り 2 3" xfId="1603"/>
    <cellStyle name="桁区切り 2 3 2" xfId="1965"/>
    <cellStyle name="桁区切り 3" xfId="3323"/>
    <cellStyle name="桁区切り 3 2" xfId="2443"/>
    <cellStyle name="桁区切り 3 3" xfId="2670"/>
    <cellStyle name="桁区切り 3 4" xfId="1476"/>
    <cellStyle name="桁区切り 4" xfId="864"/>
    <cellStyle name="桁区切り 5" xfId="2963"/>
    <cellStyle name="桁区切り 6" xfId="2238"/>
    <cellStyle name="桁区切り 6 2" xfId="3324"/>
    <cellStyle name="桁区切り 7" xfId="2584"/>
    <cellStyle name="桁区切り 8" xfId="2370"/>
    <cellStyle name="桁区切り 9" xfId="3325"/>
    <cellStyle name="見出し１" xfId="1669"/>
    <cellStyle name="見積" xfId="3326"/>
    <cellStyle name="好" xfId="3327"/>
    <cellStyle name="好_②2008年高圧洗浄機" xfId="892"/>
    <cellStyle name="合計" xfId="3328"/>
    <cellStyle name="差" xfId="507"/>
    <cellStyle name="咋e" xfId="3329"/>
    <cellStyle name="手当" xfId="114"/>
    <cellStyle name="少数1" xfId="3208"/>
    <cellStyle name="少数2" xfId="1571"/>
    <cellStyle name="常规_PACKING LIST for SFT" xfId="3330"/>
    <cellStyle name="整数" xfId="496"/>
    <cellStyle name="折り返し" xfId="3331"/>
    <cellStyle name="中村" xfId="3332"/>
    <cellStyle name="中等" xfId="3333"/>
    <cellStyle name="注释" xfId="825"/>
    <cellStyle name="通貨" xfId="20" builtinId="7"/>
    <cellStyle name="通貨 2" xfId="3334"/>
    <cellStyle name="日付" xfId="3335"/>
    <cellStyle name="年月日" xfId="2676"/>
    <cellStyle name="年数" xfId="1209"/>
    <cellStyle name="備註" xfId="3336"/>
    <cellStyle name="標準" xfId="0" builtinId="0"/>
    <cellStyle name="標準 - スタイル1" xfId="533"/>
    <cellStyle name="標準 - スタイル2" xfId="634"/>
    <cellStyle name="標準 - スタイル3" xfId="1918"/>
    <cellStyle name="標準 - スタイル4" xfId="3337"/>
    <cellStyle name="標準 - スタイル5" xfId="3338"/>
    <cellStyle name="標準 - スタイル6" xfId="2107"/>
    <cellStyle name="標準 - スタイル7" xfId="3339"/>
    <cellStyle name="標準 - スタイル8" xfId="36"/>
    <cellStyle name="標準 2" xfId="3340"/>
    <cellStyle name="標準 2 2" xfId="3341"/>
    <cellStyle name="標準 2 2 2" xfId="1615"/>
    <cellStyle name="標準 2 2 3" xfId="2672"/>
    <cellStyle name="標準 2 2_ロイネットホテル和歌山様_共用部照明LED化_コストシミュレーション" xfId="3342"/>
    <cellStyle name="標準 2 3" xfId="3047"/>
    <cellStyle name="標準 2 4" xfId="3343"/>
    <cellStyle name="標準 2 4 2" xfId="3344"/>
    <cellStyle name="標準 2 5" xfId="3345"/>
    <cellStyle name="標準 2_LED商品情報DB登録ｼｰﾄ" xfId="2448"/>
    <cellStyle name="標準 3" xfId="3346"/>
    <cellStyle name="標準 3 2" xfId="1483"/>
    <cellStyle name="標準 3 2 2" xfId="3222"/>
    <cellStyle name="標準 3 2 3" xfId="1274"/>
    <cellStyle name="標準 3 2_ロイネットホテル和歌山様_共用部照明LED化_コストシミュレーション" xfId="1682"/>
    <cellStyle name="標準 3 3" xfId="3347"/>
    <cellStyle name="標準 3 4" xfId="3348"/>
    <cellStyle name="標準 3 5" xfId="1284"/>
    <cellStyle name="標準 3 6" xfId="1884"/>
    <cellStyle name="標準 3_ロイネットホテル和歌山様_共用部照明LED化_コストシミュレーション" xfId="2490"/>
    <cellStyle name="標準 4" xfId="3349"/>
    <cellStyle name="標準 4 2" xfId="1397"/>
    <cellStyle name="標準 5" xfId="2351"/>
    <cellStyle name="標準 5 2" xfId="784"/>
    <cellStyle name="標準 6" xfId="1744"/>
    <cellStyle name="標準 7" xfId="17"/>
    <cellStyle name="標準 8" xfId="3369"/>
    <cellStyle name="標準 9" xfId="3370"/>
    <cellStyle name="標題" xfId="98"/>
    <cellStyle name="標題 1" xfId="3350"/>
    <cellStyle name="標題 2" xfId="933"/>
    <cellStyle name="標題 3" xfId="1999"/>
    <cellStyle name="標題 4" xfId="181"/>
    <cellStyle name="輔色1" xfId="2994"/>
    <cellStyle name="輔色2" xfId="1166"/>
    <cellStyle name="輔色3" xfId="3351"/>
    <cellStyle name="輔色4" xfId="2199"/>
    <cellStyle name="輔色5" xfId="3352"/>
    <cellStyle name="輔色6" xfId="3353"/>
    <cellStyle name="未定義" xfId="3354"/>
    <cellStyle name="輸出" xfId="3355"/>
    <cellStyle name="輸入" xfId="922"/>
    <cellStyle name="率" xfId="2275"/>
    <cellStyle name="連結的儲存格" xfId="3356"/>
    <cellStyle name="冉0" xfId="3357"/>
    <cellStyle name="壞" xfId="1532"/>
    <cellStyle name="檢查儲存格" xfId="3242"/>
    <cellStyle name="콤마 [0]_소요량집계표" xfId="1547"/>
    <cellStyle name="콤마_소요량집계표" xfId="665"/>
    <cellStyle name="표준_2004 WALL SHELF" xfId="3358"/>
    <cellStyle name="剑" xfId="407"/>
    <cellStyle name="剑_CCC35店舗見積0617②" xfId="2212"/>
    <cellStyle name="强调文字颜色 1" xfId="3359"/>
    <cellStyle name="强调文字颜色 2" xfId="3309"/>
    <cellStyle name="强调文字颜色 3" xfId="92"/>
    <cellStyle name="强调文字颜色 4" xfId="2286"/>
    <cellStyle name="强调文字颜色 5" xfId="3360"/>
    <cellStyle name="强调文字颜色 6" xfId="2752"/>
    <cellStyle name="暊e" xfId="38"/>
    <cellStyle name="标题" xfId="659"/>
    <cellStyle name="标题 1" xfId="7"/>
    <cellStyle name="标题 2" xfId="3361"/>
    <cellStyle name="标题 3" xfId="3362"/>
    <cellStyle name="标题 4" xfId="2903"/>
    <cellStyle name="检查单元格" xfId="1642"/>
    <cellStyle name="汇总" xfId="3363"/>
    <cellStyle name="湪" xfId="3364"/>
    <cellStyle name="箊" xfId="3226"/>
    <cellStyle name="誖" xfId="1909"/>
    <cellStyle name="說明文字" xfId="3365"/>
    <cellStyle name="计算" xfId="3366"/>
    <cellStyle name="输出" xfId="3367"/>
    <cellStyle name="输入" xfId="2826"/>
    <cellStyle name="适中" xfId="1545"/>
    <cellStyle name="链接单元格" xfId="3368"/>
  </cellStyles>
  <dxfs count="1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/>
  <colors>
    <mruColors>
      <color rgb="FF99FF99"/>
      <color rgb="FF7AC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35</xdr:row>
      <xdr:rowOff>10671</xdr:rowOff>
    </xdr:from>
    <xdr:to>
      <xdr:col>35</xdr:col>
      <xdr:colOff>437831</xdr:colOff>
      <xdr:row>36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657955" y="11112500"/>
          <a:ext cx="5925185" cy="55626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16</xdr:row>
      <xdr:rowOff>10671</xdr:rowOff>
    </xdr:from>
    <xdr:to>
      <xdr:col>35</xdr:col>
      <xdr:colOff>437831</xdr:colOff>
      <xdr:row>17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868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17</xdr:row>
      <xdr:rowOff>10671</xdr:rowOff>
    </xdr:from>
    <xdr:to>
      <xdr:col>35</xdr:col>
      <xdr:colOff>437831</xdr:colOff>
      <xdr:row>18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51541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16</xdr:row>
      <xdr:rowOff>10671</xdr:rowOff>
    </xdr:from>
    <xdr:to>
      <xdr:col>35</xdr:col>
      <xdr:colOff>437831</xdr:colOff>
      <xdr:row>17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868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16</xdr:row>
      <xdr:rowOff>10671</xdr:rowOff>
    </xdr:from>
    <xdr:to>
      <xdr:col>35</xdr:col>
      <xdr:colOff>437831</xdr:colOff>
      <xdr:row>17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868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18</xdr:row>
      <xdr:rowOff>10671</xdr:rowOff>
    </xdr:from>
    <xdr:to>
      <xdr:col>35</xdr:col>
      <xdr:colOff>437831</xdr:colOff>
      <xdr:row>19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5439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18</xdr:row>
      <xdr:rowOff>10671</xdr:rowOff>
    </xdr:from>
    <xdr:to>
      <xdr:col>35</xdr:col>
      <xdr:colOff>437831</xdr:colOff>
      <xdr:row>19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5439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16</xdr:row>
      <xdr:rowOff>10671</xdr:rowOff>
    </xdr:from>
    <xdr:to>
      <xdr:col>35</xdr:col>
      <xdr:colOff>437831</xdr:colOff>
      <xdr:row>17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868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16</xdr:row>
      <xdr:rowOff>10671</xdr:rowOff>
    </xdr:from>
    <xdr:to>
      <xdr:col>35</xdr:col>
      <xdr:colOff>437831</xdr:colOff>
      <xdr:row>17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868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14</xdr:row>
      <xdr:rowOff>10671</xdr:rowOff>
    </xdr:from>
    <xdr:to>
      <xdr:col>35</xdr:col>
      <xdr:colOff>437831</xdr:colOff>
      <xdr:row>15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2969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15</xdr:row>
      <xdr:rowOff>10671</xdr:rowOff>
    </xdr:from>
    <xdr:to>
      <xdr:col>35</xdr:col>
      <xdr:colOff>437831</xdr:colOff>
      <xdr:row>16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582671"/>
          <a:ext cx="8053387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DAT\RD9508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44\c\My%2520Documents\&#12377;&#12366;&#12358;&#12425;\&#65299;&#26399;Gurafui&#12363;&#12388;&#123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\RD9508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50\&#36001;&#21209;&#20849;&#29992;\&#20234;&#26481;\&#12381;&#12398;&#20182;\&#19982;&#20449;&#20250;&#35696;&#36039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96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IS96S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&#12510;&#12540;&#12465;&#12486;&#12451;&#12531;&#12464;&#37096;\&#12506;&#12483;&#12488;\(B-1)&#65421;&#65439;&#65391;&#65412;&#23455;&#32318;&#65411;&#65438;&#65392;&#65408;\&#9679;&#23455;&#32318;&#65405;&#65412;&#65398;&#65418;&#65438;\2004&#24180;\&#9312;04&#12471;&#12540;&#124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85\d\R&amp;D&#20250;&#35696;\9901\9812\9811\9810\SD97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d\WINDOWS\Temporary%2520Internet%2520Files\Content.IE5\5S0VDPWD\03&#36939;&#360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WINDOWS\&#65411;&#65438;&#65405;&#65400;&#65412;&#65391;&#65420;&#65439;\IS96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12;&#31038;\&#38283;&#30330;&#36948;&#25104;\DAT\RD9508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20154;&#21729;&#31649;&#29702;\&#37096;&#38272;&#20154;&#21729;&#34920;\2010\2009\2008\keiri\yuriko&#8594;%2520yamakawa\YURIKO\&#36062;&#19982;&#24341;&#24403;\&#36062;&#19982;&#24341;&#24403;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NEW95G2"/>
      <sheetName val="0310"/>
      <sheetName val="Ｃ’表"/>
      <sheetName val="#REF"/>
      <sheetName val="更新版"/>
      <sheetName val="13年度発生売上予算"/>
      <sheetName val="Sheet1"/>
      <sheetName val="与信一覧 (2)"/>
      <sheetName val="配荷"/>
      <sheetName val="住所録"/>
      <sheetName val="8510 (2)"/>
      <sheetName val="ｵｰﾀﾞｰ"/>
      <sheetName val="CM予定表(～2012年3月）"/>
      <sheetName val="昨対"/>
      <sheetName val="1"/>
      <sheetName val="全合計"/>
      <sheetName val="竹四つ目垣"/>
      <sheetName val="GSV目標"/>
      <sheetName val="HQ"/>
      <sheetName val="shere"/>
      <sheetName val="HE(他）"/>
      <sheetName val="表3"/>
      <sheetName val="para"/>
      <sheetName val="25DJ40"/>
      <sheetName val="目次"/>
      <sheetName val="#REF!"/>
      <sheetName val="POP&amp;什器"/>
      <sheetName val="マスター"/>
      <sheetName val="PAK6263"/>
      <sheetName val="ｼｰﾄ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5月"/>
      <sheetName val="改廃一覧社外秘"/>
      <sheetName val="端末設置状況"/>
      <sheetName val="手順①追加修正連絡票"/>
      <sheetName val="涼味"/>
      <sheetName val="トレンド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好調不調"/>
      <sheetName val="社外秘；HCﾋﾞｼﾞﾈｽﾁｬﾝｽ"/>
      <sheetName val="11wG部門ﾗﾝｷﾝｸﾞ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copy1"/>
      <sheetName val="大型店版"/>
      <sheetName val="収納・インテ"/>
      <sheetName val="ｱｸｾｽｸﾞﾗﾌ"/>
      <sheetName val="仕入先"/>
      <sheetName val="対象製品"/>
      <sheetName val="A"/>
      <sheetName val="大人12"/>
      <sheetName val="13_hashihara01"/>
      <sheetName val="29_hashihara13"/>
      <sheetName val="入力フォーム"/>
      <sheetName val="１業種"/>
      <sheetName val="SKU_31"/>
      <sheetName val="販売目標"/>
      <sheetName val="SBプラ鉢"/>
      <sheetName val="実績・予測"/>
      <sheetName val="2000LISTｔｒｕｅ 1117"/>
      <sheetName val="バックデータ"/>
      <sheetName val="北空貼"/>
      <sheetName val="４週指示"/>
      <sheetName val="営業所８"/>
      <sheetName val="RD9508V.XLS"/>
      <sheetName val="１"/>
      <sheetName val="ExChange"/>
      <sheetName val="新ﾗｲﾝ(部品展開)"/>
      <sheetName val="ｲﾎﾞ竹販売数調整"/>
      <sheetName val="管理引当金"/>
      <sheetName val="宛名"/>
      <sheetName val="P1実績①"/>
      <sheetName val="記入ﾌｫｰﾑ"/>
      <sheetName val="Sheet1 (2)"/>
      <sheetName val="Sheet3"/>
      <sheetName val="累計出荷実績"/>
      <sheetName val="元データー"/>
      <sheetName val="提出用EXCEL"/>
      <sheetName val="通常発注書"/>
      <sheetName val="全体定番確定表"/>
      <sheetName val="生人台帳"/>
      <sheetName val="単価は最低納価使用"/>
      <sheetName val="市場クレーム明細 "/>
      <sheetName val="与信一覧_(2)"/>
      <sheetName val="包材リスト"/>
      <sheetName val="初回納品"/>
      <sheetName val="領収書"/>
      <sheetName val="編集用シート"/>
      <sheetName val="Ｃ’’表"/>
      <sheetName val="管理引当"/>
      <sheetName val="検査結果一覧"/>
      <sheetName val="　月次報告（数値データ）　"/>
      <sheetName val="Ｃ’’’’表"/>
      <sheetName val="5-6月キャンペーン"/>
      <sheetName val="_Recovered_SheetName_ 1_"/>
      <sheetName val="10.20-11.12"/>
      <sheetName val="D3"/>
      <sheetName val="与信一覧_(2)1"/>
      <sheetName val="8510_(2)"/>
      <sheetName val="2000LISTｔｒｕｅ_1117"/>
      <sheetName val="Sheet1_(2)"/>
      <sheetName val="RD9508V_XLS"/>
      <sheetName val="市場クレーム明細_"/>
      <sheetName val="検査結果一覧(日本受入)"/>
      <sheetName val="０５３合計"/>
      <sheetName val="日本チーム計算根拠"/>
      <sheetName val="Plan sbA"/>
      <sheetName val="ROI"/>
      <sheetName val="NST (4)"/>
      <sheetName val="12年■SAS計画（全店舗）■"/>
      <sheetName val="POP申請フォーマット（ここに入力してください）"/>
      <sheetName val="033"/>
      <sheetName val="10_20-11_12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大連製造ＶＡコストダウン金額纏め (＄1000以上)."/>
      <sheetName val="不点灯交換の情報記載"/>
      <sheetName val="２月店舗経費実績"/>
      <sheetName val="１．社内ﾈｯﾄﾜｰｸﾊｰﾄﾞｳｪｱ"/>
      <sheetName val="先行管理記入例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Ｃ実績①"/>
      <sheetName val="店舗マスタ"/>
      <sheetName val="graph"/>
      <sheetName val="支給品一覧表"/>
      <sheetName val="ﾌﾟﾚｾﾞﾝ資"/>
      <sheetName val="じんこうTOPICS"/>
      <sheetName val="全件リスト"/>
      <sheetName val="SKU"/>
      <sheetName val="明細"/>
      <sheetName val="営業実績"/>
      <sheetName val="本体バック"/>
      <sheetName val="万田酵素モニター"/>
      <sheetName val="②東京"/>
      <sheetName val="②大阪"/>
      <sheetName val="直送ｺﾝﾃﾅ管理表"/>
      <sheetName val="価格表"/>
      <sheetName val="経費"/>
      <sheetName val="地域B"/>
      <sheetName val="G5"/>
      <sheetName val="部材表"/>
      <sheetName val="品目リスト"/>
      <sheetName val="SINAZ4月"/>
      <sheetName val="0606販売予測"/>
      <sheetName val="NST_(4)"/>
      <sheetName val="与信一覧_(2)4"/>
      <sheetName val="8510_(2)3"/>
      <sheetName val="2000LISTｔｒｕｅ_11173"/>
      <sheetName val="RD9508V_XLS3"/>
      <sheetName val="Sheet1_(2)3"/>
      <sheetName val="市場クレーム明細_3"/>
      <sheetName val="_Recovered_SheetName__1_1"/>
      <sheetName val="10_20-11_123"/>
      <sheetName val="Plan_sbA3"/>
      <sheetName val="大連製造ＶＡコストダウン金額纏め_(＄1000以上)_"/>
      <sheetName val="H9_1"/>
      <sheetName val="営業所一覧"/>
      <sheetName val="LIST"/>
      <sheetName val="リスト"/>
      <sheetName val="証拠"/>
      <sheetName val="⑤弁当"/>
      <sheetName val="基本cvs動向"/>
      <sheetName val="商品一覧"/>
      <sheetName val="47下管理"/>
      <sheetName val="大容量ﾀｲﾌﾟ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ダンジ"/>
      <sheetName val="品種別数量"/>
      <sheetName val="鳥栖"/>
      <sheetName val="入金実96"/>
      <sheetName val="元データ"/>
      <sheetName val="Ｃ'表"/>
      <sheetName val="Rent Roll"/>
      <sheetName val="定数"/>
      <sheetName val="マスタ"/>
      <sheetName val="Sheet2"/>
      <sheetName val="帳票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share"/>
      <sheetName val="42.ＹＢ構成"/>
      <sheetName val="資材ＳＩＭ"/>
      <sheetName val="52wG部門ﾗﾝｷﾝｸﾞ"/>
      <sheetName val="●キャンペーン・企画ヒアリング"/>
      <sheetName val="形材部品マスター"/>
      <sheetName val="企画書"/>
      <sheetName val="昨比データ"/>
      <sheetName val="Rent_Roll"/>
      <sheetName val="ST障害管理表"/>
      <sheetName val="Sheet5"/>
      <sheetName val="Sheet6"/>
      <sheetName val="Sheet7"/>
      <sheetName val="Sheet8"/>
      <sheetName val="Sheet9"/>
      <sheetName val="Wﾁｪｯｸ表"/>
      <sheetName val="メニュー"/>
      <sheetName val="設定"/>
      <sheetName val="フリーダイヤル"/>
      <sheetName val="機種"/>
      <sheetName val="発信元課金"/>
      <sheetName val="コード(腕時計)"/>
      <sheetName val="POP製作Ｂ"/>
      <sheetName val="PＯＰ制作Ａ新"/>
      <sheetName val="区分"/>
      <sheetName val="台湾～ｵﾏｰﾝ"/>
      <sheetName val="損益計画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報告依頼部署"/>
      <sheetName val="HA実販"/>
      <sheetName val="部門別計画表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万代比数"/>
      <sheetName val="全体AP資料10月(ＨＥ)"/>
      <sheetName val="０５"/>
      <sheetName val="Product"/>
      <sheetName val="ﾌﾞﾗｼ梶"/>
      <sheetName val="アンケート集計(12.3）"/>
      <sheetName val="taalcode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業態"/>
      <sheetName val="仕入処理ルール"/>
      <sheetName val="作業"/>
      <sheetName val="新商品比率ｸﾞﾗﾌ"/>
      <sheetName val="事業部"/>
      <sheetName val="開店"/>
      <sheetName val="貼付画面1"/>
      <sheetName val="ﾌｰｽﾞ売荒"/>
      <sheetName val="店舗一覧"/>
      <sheetName val="検質報告書"/>
      <sheetName val="コンテナ事故報告"/>
      <sheetName val="ﾊｰﾄﾞ①【全データ】"/>
      <sheetName val="生産計画"/>
      <sheetName val="選択"/>
      <sheetName val="商品台帳"/>
      <sheetName val="ライン・月別　品目数表"/>
      <sheetName val="Sheet16"/>
      <sheetName val="011101"/>
      <sheetName val="品種別計画表〈予算）"/>
      <sheetName val="広域２部３部結合"/>
      <sheetName val="比較ヘッダー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プルダウンメニュー20190201"/>
      <sheetName val="プルダウンメニュー20190401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区分値シート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窓枠ｾｯﾄR"/>
      <sheetName val="06.05"/>
      <sheetName val="06.05イン"/>
      <sheetName val="06.05直営"/>
      <sheetName val="現状鳥栖 (事業部予測) "/>
      <sheetName val="QRＳ"/>
      <sheetName val="MCDSS"/>
      <sheetName val="選択項目一覧 "/>
      <sheetName val="Sheet4"/>
      <sheetName val="SIM00_SB"/>
      <sheetName val="データ"/>
      <sheetName val="ﾃﾞｰﾀ入力"/>
      <sheetName val="仕入計画AI8月"/>
      <sheetName val="クレーム解析記録"/>
      <sheetName val="比較表"/>
      <sheetName val="商品構成ｸﾞﾗﾌ（売価別）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イキプラ選定ラインクラス表"/>
      <sheetName val="契約上棟ｸﾞﾗﾌ"/>
      <sheetName val="貼付画面T"/>
      <sheetName val="貼付画面R"/>
      <sheetName val="○得計画"/>
      <sheetName val="確認完了報告"/>
      <sheetName val="市場規模"/>
      <sheetName val="週別主力商品(婦人)"/>
      <sheetName val="分類一覧"/>
      <sheetName val="選択項目"/>
      <sheetName val="平均単価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ﾏｽﾀｰ"/>
      <sheetName val="ぶつﾏｽﾀｰ"/>
      <sheetName val="ディックＤ"/>
      <sheetName val="フジＤ"/>
      <sheetName val="事Ｄ"/>
      <sheetName val="シート１"/>
      <sheetName val="抽出_Pivot"/>
      <sheetName val="3月消臭元"/>
      <sheetName val="外注データ(ここへ入力)"/>
      <sheetName val="布団乾燥機ｐｐｍ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YAMADA_TSUKUMO_分類比較"/>
      <sheetName val="アパート６６６０"/>
      <sheetName val="原紙"/>
      <sheetName val="一覧"/>
      <sheetName val="第3四半期（完）"/>
      <sheetName val="弊社分類別実績"/>
      <sheetName val="貴社分類別別実績"/>
      <sheetName val="Front Cover 表紙（３SET）"/>
      <sheetName val="現地通貨"/>
      <sheetName val="店舗P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Catalog"/>
      <sheetName val="Settings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配荷目標"/>
      <sheetName val="新"/>
      <sheetName val="集計表"/>
      <sheetName val="人時予算"/>
      <sheetName val="ﾃﾚｺTｼｬﾂ"/>
      <sheetName val="データ作成シート"/>
      <sheetName val="貸出比較"/>
      <sheetName val="仕入"/>
      <sheetName val="シミュレーションD1 "/>
      <sheetName val="和風アイス調査アンケート結果"/>
      <sheetName val="WORK"/>
      <sheetName val="予算・計画検証"/>
      <sheetName val="サマリ"/>
      <sheetName val="社員マスタ"/>
      <sheetName val="部品分類明細"/>
      <sheetName val="部品分類明細 (2)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消耗品"/>
      <sheetName val="富田貼"/>
      <sheetName val="数値生鮮フロア"/>
      <sheetName val="状態・数値割合"/>
      <sheetName val="数値フロア"/>
      <sheetName val="状態個人別"/>
      <sheetName val="主要港 10"/>
      <sheetName val="販促実績 (2)"/>
      <sheetName val="粗利リビングステージ"/>
      <sheetName val="粗利ｱﾚｺﾚ"/>
      <sheetName val="改廃棚割商品ｶﾙﾃ1（要記入）"/>
      <sheetName val="地域 CD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Sheet1"/>
      <sheetName val="Sheet2"/>
      <sheetName val="Sheet3"/>
      <sheetName val="#REF"/>
      <sheetName val="#REF!"/>
      <sheetName val="全合計"/>
      <sheetName val="13年度発生売上予算"/>
      <sheetName val="RD9501V"/>
      <sheetName val="HQ"/>
      <sheetName val="HE(他）"/>
      <sheetName val="Ｃ’表"/>
      <sheetName val="NEW95G2"/>
      <sheetName val="GSV目標"/>
      <sheetName val="A"/>
      <sheetName val="３期Gurafuiかつて"/>
      <sheetName val="住所録"/>
      <sheetName val="RD9505A"/>
      <sheetName val="更新版"/>
      <sheetName val="ﾃﾞｰﾀ"/>
      <sheetName val="11wG部門ﾗﾝｷﾝｸﾞ"/>
      <sheetName val="得意先実績(LEDｼｰﾘﾝｸﾞ)"/>
      <sheetName val="提供用EXCEL"/>
      <sheetName val="与信一覧 (2)"/>
      <sheetName val="Plan sbA"/>
      <sheetName val="昨対"/>
      <sheetName val="店別納品実績入力"/>
      <sheetName val="什器ﾘｽﾄ(ﾊﾟｰﾂ)"/>
      <sheetName val="提案書"/>
      <sheetName val="好調不調"/>
      <sheetName val="容量別シェア（年別）　"/>
      <sheetName val="事業部"/>
      <sheetName val="●キャンペーン・企画ヒアリング"/>
      <sheetName val="Ｃ’’表"/>
      <sheetName val="shere"/>
      <sheetName val="ｱｸｾｽｸﾞﾗﾌ"/>
      <sheetName val="第２章 1.食料品消費支出2"/>
      <sheetName val="大_中項目"/>
      <sheetName val="Ｃ’’’’表"/>
      <sheetName val="SBプラ鉢"/>
      <sheetName val="バックデータ"/>
      <sheetName val="直送ｺﾝﾃﾅ管理表"/>
      <sheetName val="宛名"/>
      <sheetName val="Plan_sbA"/>
      <sheetName val="与信一覧_(2)"/>
      <sheetName val="00Sheet1"/>
      <sheetName val="表3"/>
      <sheetName val="管理引当金"/>
      <sheetName val="竹四つ目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[RD9"/>
      <sheetName val="_RD9"/>
      <sheetName val="5月"/>
      <sheetName val="#REF"/>
      <sheetName val="改廃一覧社外秘"/>
      <sheetName val="端末設置状況"/>
      <sheetName val="手順①追加修正連絡票"/>
      <sheetName val="涼味"/>
      <sheetName val="トレンド表"/>
      <sheetName val="RD9508V"/>
      <sheetName val="Ｃ’表"/>
      <sheetName val="西川繊維２０９ニトリ在庫報告"/>
      <sheetName val="NEW95G2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copy1"/>
      <sheetName val="好調不調"/>
      <sheetName val="昨対"/>
      <sheetName val="与信一覧 (2)"/>
      <sheetName val="HQ"/>
      <sheetName val="GSV目標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全合計"/>
      <sheetName val="PAK6263"/>
      <sheetName val="更新版"/>
      <sheetName val="11wG部門ﾗﾝｷﾝｸﾞ"/>
      <sheetName val="ｵｰﾀﾞｰ"/>
      <sheetName val="SKU_31"/>
      <sheetName val="配荷"/>
      <sheetName val="8510 (2)"/>
      <sheetName val="0310"/>
      <sheetName val="1"/>
      <sheetName val="竹四つ目垣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Sheet1 (2)"/>
      <sheetName val="記入ﾌｫｰﾑ"/>
      <sheetName val="４週指示"/>
      <sheetName val="提出用EXCEL"/>
      <sheetName val="営業所８"/>
      <sheetName val="RD9508V.XLS"/>
      <sheetName val="１"/>
      <sheetName val="新ﾗｲﾝ(部品展開)"/>
      <sheetName val="ｲﾎﾞ竹販売数調整"/>
      <sheetName val="管理引当金"/>
      <sheetName val="P1実績①"/>
      <sheetName val="Sheet3"/>
      <sheetName val="元データー"/>
      <sheetName val="通常発注書"/>
      <sheetName val="全体定番確定表"/>
      <sheetName val="生人台帳"/>
      <sheetName val="目次"/>
      <sheetName val="ｼｰﾄ1"/>
      <sheetName val="マスター"/>
      <sheetName val="POP&amp;什器"/>
      <sheetName val="単価は最低納価使用"/>
      <sheetName val="市場クレーム明細 "/>
      <sheetName val="与信一覧_(2)"/>
      <sheetName val="包材リスト"/>
      <sheetName val="初回納品"/>
      <sheetName val="POP申請フォーマット（ここに入力してください）"/>
      <sheetName val="_Recovered_SheetName_ 1_"/>
      <sheetName val="5-6月キャンペーン"/>
      <sheetName val="ケチャップ有り"/>
      <sheetName val="Ｃ’’表"/>
      <sheetName val="Ｃ’’’’表"/>
      <sheetName val="管理引当"/>
      <sheetName val="領収書"/>
      <sheetName val="編集用シート"/>
      <sheetName val="10.20-11.12"/>
      <sheetName val="検査結果一覧"/>
      <sheetName val="NST (4)"/>
      <sheetName val="12年■SAS計画（全店舗）■"/>
      <sheetName val="０５３合計"/>
      <sheetName val="　月次報告（数値データ）　"/>
      <sheetName val="日本チーム計算根拠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店別"/>
      <sheetName val="H9.1"/>
      <sheetName val="与信一覧_(2)1"/>
      <sheetName val="8510_(2)"/>
      <sheetName val="2000LISTｔｒｕｅ_1117"/>
      <sheetName val="Sheet1_(2)"/>
      <sheetName val="RD9508V_XLS"/>
      <sheetName val="市場クレーム明細_"/>
      <sheetName val="_Recovered_SheetName__1_"/>
      <sheetName val="10_20-11_12"/>
      <sheetName val="ﾌﾟﾚｾﾞﾝ資"/>
      <sheetName val="明細"/>
      <sheetName val="じんこうTOPICS"/>
      <sheetName val="Plan sbA"/>
      <sheetName val="ROI"/>
      <sheetName val="地域B"/>
      <sheetName val="G5"/>
      <sheetName val="D3"/>
      <sheetName val="大連製造ＶＡコストダウン金額纏め (＄1000以上)."/>
      <sheetName val="033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不点灯交換の情報記載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日8L_B"/>
      <sheetName val="graph"/>
      <sheetName val="２月店舗経費実績"/>
      <sheetName val="１．社内ﾈｯﾄﾜｰｸﾊｰﾄﾞｳｪｱ"/>
      <sheetName val="検査結果一覧(日本受入)"/>
      <sheetName val="先行管理記入例"/>
      <sheetName val="全件リスト"/>
      <sheetName val="Ｃ実績①"/>
      <sheetName val="店舗マスタ"/>
      <sheetName val="部材表"/>
      <sheetName val="品目リスト"/>
      <sheetName val="営業所一覧"/>
      <sheetName val="LIST"/>
      <sheetName val="リスト"/>
      <sheetName val="SKU"/>
      <sheetName val="直送ｺﾝﾃﾅ管理表"/>
      <sheetName val="支給品一覧表"/>
      <sheetName val="⑤弁当"/>
      <sheetName val="基本cvs動向"/>
      <sheetName val="価格表"/>
      <sheetName val="経費"/>
      <sheetName val="証拠"/>
      <sheetName val="②東京"/>
      <sheetName val="②大阪"/>
      <sheetName val="本体バック"/>
      <sheetName val="SINAZ4月"/>
      <sheetName val="0606販売予測"/>
      <sheetName val="NST_(4)"/>
      <sheetName val="営業実績"/>
      <sheetName val="万田酵素モニター"/>
      <sheetName val="47下管理"/>
      <sheetName val="大容量ﾀｲﾌﾟ"/>
      <sheetName val="ダンジ"/>
      <sheetName val="商品一覧"/>
      <sheetName val="入金実96"/>
      <sheetName val="元データ"/>
      <sheetName val="品種別数量"/>
      <sheetName val="Ｃ'表"/>
      <sheetName val="外注トライ"/>
      <sheetName val="廃番ﾃﾞｯﾄﾞ"/>
      <sheetName val="定数"/>
      <sheetName val="マスタ"/>
      <sheetName val="与信一覧_(2)4"/>
      <sheetName val="8510_(2)3"/>
      <sheetName val="2000LISTｔｒｕｅ_11173"/>
      <sheetName val="Sheet1_(2)3"/>
      <sheetName val="RD9508V_XLS3"/>
      <sheetName val="市場クレーム明細_3"/>
      <sheetName val="_Recovered_SheetName__1_1"/>
      <sheetName val="10_20-11_123"/>
      <sheetName val="NST_(4)1"/>
      <sheetName val="H9_1"/>
      <sheetName val="Plan_sbA3"/>
      <sheetName val="大連製造ＶＡコストダウン金額纏め_(＄1000以上)_"/>
      <sheetName val="鳥栖"/>
      <sheetName val="USA_3期グラフ"/>
      <sheetName val="【大連】部門損益"/>
      <sheetName val="11年度発生売上予算提出書類"/>
      <sheetName val="2401"/>
      <sheetName val="Macro1"/>
      <sheetName val="Rent Roll"/>
      <sheetName val="Sheet2"/>
      <sheetName val="32.ＹＢ構成"/>
      <sheetName val="対象者リスト"/>
      <sheetName val="52wG部門ﾗﾝｷﾝｸﾞ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受取配当金"/>
      <sheetName val="●キャンペーン・企画ヒアリング"/>
      <sheetName val="形材部品マスター"/>
      <sheetName val="企画書"/>
      <sheetName val="昨比データ"/>
      <sheetName val="売上速報19973"/>
      <sheetName val="全国"/>
      <sheetName val="ﾘｽﾄ"/>
      <sheetName val="エンド"/>
      <sheetName val="クレジット決済"/>
      <sheetName val="メニュー"/>
      <sheetName val="設定"/>
      <sheetName val="フリーダイヤル"/>
      <sheetName val="機種"/>
      <sheetName val="発信元課金"/>
      <sheetName val="帳票"/>
      <sheetName val="Rent_Roll"/>
      <sheetName val="Sheet5"/>
      <sheetName val="Sheet6"/>
      <sheetName val="Sheet7"/>
      <sheetName val="Sheet8"/>
      <sheetName val="Sheet9"/>
      <sheetName val="ST障害管理表"/>
      <sheetName val="ラックEXPO"/>
      <sheetName val="クロス昨年"/>
      <sheetName val="クロス売上"/>
      <sheetName val="入力用"/>
      <sheetName val="ｼﾞｬｽｺ商報"/>
      <sheetName val="集計①"/>
      <sheetName val="資材ＳＩＭ"/>
      <sheetName val="Wﾁｪｯｸ表"/>
      <sheetName val="損益計画"/>
      <sheetName val="報告依頼部署"/>
      <sheetName val="コード(腕時計)"/>
      <sheetName val="POP製作Ｂ"/>
      <sheetName val="PＯＰ制作Ａ新"/>
      <sheetName val="区分"/>
      <sheetName val="台湾～ｵﾏｰﾝ"/>
      <sheetName val="share"/>
      <sheetName val="与信ｵｰﾊﾞｰ"/>
      <sheetName val="入力シート"/>
      <sheetName val="HA実販"/>
      <sheetName val="部門別計画表"/>
      <sheetName val="メンテナンス受付台帳"/>
      <sheetName val="個数単価推移２００１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42.ＹＢ構成"/>
      <sheetName val="月末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ﾌﾞﾗｼ梶"/>
      <sheetName val="アンケート集計(12.3）"/>
      <sheetName val="万代比数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貼付画面1"/>
      <sheetName val="ﾌｰｽﾞ売荒"/>
      <sheetName val="作業"/>
      <sheetName val="０５"/>
      <sheetName val="新商品比率ｸﾞﾗﾌ"/>
      <sheetName val="開店"/>
      <sheetName val="商品台帳"/>
      <sheetName val="選択"/>
      <sheetName val="ライン・月別　品目数表"/>
      <sheetName val="店舗一覧"/>
      <sheetName val="検質報告書"/>
      <sheetName val="コンテナ事故報告"/>
      <sheetName val="業態"/>
      <sheetName val="仕入処理ルール"/>
      <sheetName val="事業部"/>
      <sheetName val="ﾊｰﾄﾞ①【全データ】"/>
      <sheetName val="品種別計画表〈予算）"/>
      <sheetName val="生産計画"/>
      <sheetName val="比較ヘッダー"/>
      <sheetName val="Sheet16"/>
      <sheetName val="広域２部３部結合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011101"/>
      <sheetName val="単価"/>
      <sheetName val="新MDPC納品状況（ＩＹ）"/>
      <sheetName val="区分値シート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MCDSS"/>
      <sheetName val="D28依頼書表紙"/>
      <sheetName val="JUUGYOUIN"/>
      <sheetName val="ｷﾞﾌﾄ"/>
      <sheetName val="選択項目一覧 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Sheet4"/>
      <sheetName val="プルダウンメニュー20190201"/>
      <sheetName val="プルダウンメニュー20190401"/>
      <sheetName val="窓枠ｾｯﾄR"/>
      <sheetName val="QRＳ"/>
      <sheetName val="イキプラ選定ラインクラス表"/>
      <sheetName val="契約上棟ｸﾞﾗﾌ"/>
      <sheetName val="貼付画面T"/>
      <sheetName val="貼付画面R"/>
      <sheetName val="週別主力商品(婦人)"/>
      <sheetName val="SIM00_SB"/>
      <sheetName val="クレーム解析記録"/>
      <sheetName val="比較表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市場規模"/>
      <sheetName val="分類一覧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06.05"/>
      <sheetName val="06.05イン"/>
      <sheetName val="06.05直営"/>
      <sheetName val="現状鳥栖 (事業部予測) "/>
      <sheetName val="データ"/>
      <sheetName val="ﾃﾞｰﾀ入力"/>
      <sheetName val="仕入計画AI8月"/>
      <sheetName val="商品構成ｸﾞﾗﾌ（売価別）"/>
      <sheetName val="○得計画"/>
      <sheetName val="平均単価"/>
      <sheetName val="選択項目"/>
      <sheetName val="ﾘﾍﾞｰﾄﾗﾝｸ2000"/>
      <sheetName val="確認完了報告"/>
      <sheetName val="布団乾燥機ｐｐｍ"/>
      <sheetName val="ﾏｽﾀｰ"/>
      <sheetName val="抽出_Pivot"/>
      <sheetName val="シート１"/>
      <sheetName val="業務依頼書"/>
      <sheetName val="3月消臭元"/>
      <sheetName val="外注データ(ここへ入力)"/>
      <sheetName val="ぶつﾏｽﾀｰ"/>
      <sheetName val="ディックＤ"/>
      <sheetName val="フジＤ"/>
      <sheetName val="事Ｄ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NJ基本data"/>
      <sheetName val="現場監督情報"/>
      <sheetName val="案件一覧控え"/>
      <sheetName val="発売済（価格表反映済）"/>
      <sheetName val="工事予算書"/>
      <sheetName val="YAMADA_TSUKUMO_分類比較"/>
      <sheetName val="アパート６６６０"/>
      <sheetName val="原紙"/>
      <sheetName val="現地通貨"/>
      <sheetName val="店舗P"/>
      <sheetName val="Front Cover 表紙（３SET）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第3四半期（完）"/>
      <sheetName val="弊社分類別実績"/>
      <sheetName val="貴社分類別別実績"/>
      <sheetName val="Catalog"/>
      <sheetName val="Settings"/>
      <sheetName val="一覧"/>
      <sheetName val="WORK"/>
      <sheetName val="予算・計画検証"/>
      <sheetName val="社員マスタ"/>
      <sheetName val="配荷目標"/>
      <sheetName val="新"/>
      <sheetName val="集計表"/>
      <sheetName val="人時予算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和風アイス調査アンケート結果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部品分類明細"/>
      <sheetName val="部品分類明細 (2)"/>
      <sheetName val="改廃棚割商品ｶﾙﾃ1（要記入）"/>
      <sheetName val="地域 CD"/>
      <sheetName val="ﾃﾚｺTｼｬﾂ"/>
      <sheetName val="データ作成シート"/>
      <sheetName val="サマリ"/>
      <sheetName val="消耗品"/>
      <sheetName val="貸出比較"/>
      <sheetName val="仕入"/>
      <sheetName val="シミュレーションD1 "/>
      <sheetName val="Front_Cover_表紙（３SET）"/>
      <sheetName val="地域_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与信一覧 (2)"/>
      <sheetName val="与信一覧_(2)"/>
      <sheetName val="住所録"/>
      <sheetName val="GSV目標"/>
      <sheetName val="ｱｸｾｽｸﾞﾗﾌ"/>
      <sheetName val="与信会議資料"/>
      <sheetName val="NEW95G2"/>
      <sheetName val="RD9501V"/>
      <sheetName val="#REF"/>
      <sheetName val="SBプラ鉢"/>
      <sheetName val="更新版"/>
      <sheetName val="HQ"/>
      <sheetName val="13年度発生売上予算"/>
      <sheetName val="RD9505A"/>
      <sheetName val="shere"/>
      <sheetName val="Ｃ’表"/>
      <sheetName val="領収書"/>
      <sheetName val="編集用シート"/>
      <sheetName val="SKU_31"/>
      <sheetName val="昨対"/>
      <sheetName val="表3"/>
      <sheetName val="全合計"/>
      <sheetName val="HE(他）"/>
      <sheetName val="提供用EXCEL"/>
      <sheetName val="ﾄﾞｯﾄｺﾑ"/>
      <sheetName val="部門別計画"/>
      <sheetName val="●キャンペーン・企画ヒアリング"/>
      <sheetName val="XS"/>
      <sheetName val="#REF!"/>
      <sheetName val="全国計"/>
      <sheetName val="与信一覧_(2)1"/>
      <sheetName val="受取配当金"/>
      <sheetName val="1"/>
      <sheetName val="5月"/>
      <sheetName val="クレーム解析記録"/>
      <sheetName val="与信一覧_(2)2"/>
      <sheetName val="Ｃ’’表"/>
      <sheetName val="2000LISTｔｒｕｅ 1117"/>
      <sheetName val="11wG部門ﾗﾝｷﾝｸﾞ"/>
      <sheetName val="竹四つ目垣"/>
      <sheetName val="入力"/>
      <sheetName val="社外秘；HCﾋﾞｼﾞﾈｽﾁｬﾝｽ"/>
      <sheetName val="Plan sbA"/>
      <sheetName val="宛名"/>
      <sheetName val="４週指示"/>
      <sheetName val="8以上社員"/>
      <sheetName val="ｵｰﾀﾞｰ"/>
      <sheetName val="与信一覧_(2)3"/>
      <sheetName val="2000LISTｔｒｕｅ_1117"/>
      <sheetName val="Plan_sbA"/>
      <sheetName val="国別"/>
      <sheetName val="6月&amp;12月 (2)"/>
      <sheetName val="SUMMARY"/>
      <sheetName val="Data input"/>
      <sheetName val="与信一覧_(2)4"/>
      <sheetName val="2000LISTｔｒｕｅ_11171"/>
      <sheetName val="Plan_sbA1"/>
      <sheetName val="商品リスト"/>
      <sheetName val="図8"/>
      <sheetName val="Ｃ’’’’表"/>
      <sheetName val="外注トライ"/>
      <sheetName val="　月次報告（数値データ）　"/>
      <sheetName val="売価納価ｻｲｽﾞ "/>
      <sheetName val="ＥＯＳ一覧"/>
      <sheetName val="売価JANMST"/>
      <sheetName val="棚割表"/>
      <sheetName val="ﾃﾚｺTｼｬﾂ"/>
      <sheetName val="データ入力"/>
      <sheetName val="直送ｺﾝﾃﾅ管理表"/>
      <sheetName val="ﾃﾞｰﾀ"/>
      <sheetName val="市場規模"/>
      <sheetName val="選択内容1"/>
      <sheetName val="選択内容２"/>
      <sheetName val="Ｃ'表"/>
      <sheetName val="単品入力"/>
      <sheetName val="富田貼"/>
      <sheetName val="シミュレーションD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#REF!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RD9501V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⑤弁当"/>
      <sheetName val="全合計"/>
      <sheetName val="商品"/>
      <sheetName val="NEW95G2"/>
      <sheetName val="13年度発生売上予算"/>
      <sheetName val="43"/>
      <sheetName val="１業種"/>
      <sheetName val="Control"/>
      <sheetName val="Sheet1"/>
      <sheetName val="Sheet2"/>
      <sheetName val="６月方向性_"/>
      <sheetName val="６月店舗_"/>
      <sheetName val="ライン傾向と対策_"/>
      <sheetName val="上位クラス_"/>
      <sheetName val="上位単品_"/>
      <sheetName val="元_(2)"/>
      <sheetName val="生人台帳"/>
      <sheetName val="情報ﾘｽﾄ"/>
      <sheetName val="更新版"/>
      <sheetName val="IS96S1"/>
      <sheetName val="ﾊｰﾄﾞ①【全データ】"/>
      <sheetName val="与信一覧 (2)"/>
      <sheetName val="HQ"/>
      <sheetName val="表3"/>
      <sheetName val="LIST"/>
      <sheetName val="昨対"/>
      <sheetName val="1"/>
      <sheetName val="竹四つ目垣"/>
      <sheetName val="SBプラ鉢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住所録"/>
      <sheetName val="宛名"/>
      <sheetName val="Ｃ’表"/>
      <sheetName val="提供用EXCEL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F-ポジショニングＭＰ "/>
      <sheetName val="ｵｰﾀﾞｰ"/>
      <sheetName val="5月"/>
      <sheetName val="一覧表"/>
      <sheetName val="部門別計画表"/>
      <sheetName val="RD9505A"/>
      <sheetName val="52wG部門ﾗﾝｷﾝｸﾞ"/>
      <sheetName val="形材部品マスター"/>
      <sheetName val="ﾁﾗｼ"/>
      <sheetName val="ﾁﾗｼ枚数"/>
      <sheetName val="着工シェア"/>
      <sheetName val="表紙"/>
      <sheetName val="地域 CD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F-ポジショニングＭＰ_"/>
      <sheetName val="_REF"/>
      <sheetName val="回答電話番号リスト"/>
      <sheetName val="店長週報"/>
      <sheetName val="ｷﾞﾌﾄ・ﾃﾅﾝﾄ除く"/>
      <sheetName val="GSV目標"/>
      <sheetName val="外注トライ"/>
      <sheetName val="管理引当"/>
      <sheetName val="原価提案書"/>
      <sheetName val="NCC-2"/>
      <sheetName val="NCC-5"/>
      <sheetName val="NCC-11"/>
      <sheetName val="NCC-17"/>
      <sheetName val="図8"/>
      <sheetName val="ケチャップ有り"/>
      <sheetName val="商品台帳"/>
      <sheetName val="A"/>
      <sheetName val="大型店版"/>
      <sheetName val="HA実販"/>
      <sheetName val="ｱｸｾｽｸﾞﾗﾌ"/>
      <sheetName val="単価明細①"/>
      <sheetName val="６月方向性_3"/>
      <sheetName val="６月店舗_3"/>
      <sheetName val="ライン傾向と対策_3"/>
      <sheetName val="上位クラス_3"/>
      <sheetName val="上位単品_3"/>
      <sheetName val="元_(2)3"/>
      <sheetName val="与信一覧_(2)2"/>
      <sheetName val="F-ポジショニングＭＰ_1"/>
      <sheetName val="地域_CD"/>
      <sheetName val="御見積書"/>
      <sheetName val="大_中項目"/>
      <sheetName val="LEDグラフ"/>
      <sheetName val="03月入力用"/>
      <sheetName val="ﾌﾟﾚｾﾞﾝ資"/>
      <sheetName val="Ｃ’’表"/>
      <sheetName val="para"/>
      <sheetName val="◎_OL10他業務用酒販店（ｾｸﾞD除き）"/>
      <sheetName val="野菜1"/>
      <sheetName val="検査結果一覧(日本受入)"/>
      <sheetName val="DATA"/>
      <sheetName val="営業所８"/>
      <sheetName val="契約上棟ｸﾞﾗﾌ"/>
      <sheetName val="Ｐ１５"/>
      <sheetName val="Ｃ実績①"/>
      <sheetName val="企画書"/>
      <sheetName val="推移表（品種別）"/>
      <sheetName val="エリア別既存"/>
      <sheetName val="比較ヘッダー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F-ポジショニングＭＰ_2"/>
      <sheetName val="地域_CD1"/>
      <sheetName val="在庫"/>
      <sheetName val="直送ｺﾝﾃﾅ管理表"/>
      <sheetName val="HE(他）"/>
      <sheetName val="バックデータ"/>
      <sheetName val="店在一覧"/>
      <sheetName val="提案書"/>
      <sheetName val="Ｗｅｂｱﾝｹｰﾄ①"/>
      <sheetName val="Ｗｅｂｱﾝｹｰﾄ②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IS96S1.XLS"/>
      <sheetName val="全国"/>
      <sheetName val="コード表"/>
      <sheetName val="研修コード表"/>
      <sheetName val="参加人数集計"/>
      <sheetName val="リスト"/>
      <sheetName val="P1実績①"/>
      <sheetName val="振替２(１月)"/>
      <sheetName val="領収書"/>
      <sheetName val="編集用シート"/>
      <sheetName val="ﾃﾞｰﾀ"/>
      <sheetName val="処理済"/>
      <sheetName val="shere"/>
      <sheetName val="POP製作Ｂ"/>
      <sheetName val="PＯＰ制作Ａ新"/>
      <sheetName val="データ入力"/>
      <sheetName val="損益計画"/>
      <sheetName val="生産計画"/>
      <sheetName val="ＩＨコンロ鍋セット "/>
      <sheetName val="全件リスト"/>
      <sheetName val="ﾃﾚｺTｼｬﾂ"/>
      <sheetName val="11wG部門ﾗﾝｷﾝｸﾞ"/>
      <sheetName val="2000LISTｔｒｕｅ 1117"/>
      <sheetName val="管理引当金"/>
      <sheetName val="ﾄﾞｯﾄｺﾑ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富田貼"/>
      <sheetName val="園芸一覧"/>
      <sheetName val="メニュー【数量】 第二事業部"/>
      <sheetName val="ラベル表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支給品一覧表"/>
      <sheetName val="Config"/>
      <sheetName val="00Sheet1"/>
      <sheetName val="全社按分比  "/>
      <sheetName val="ｸﾚｰﾑ報告書作成について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明細書"/>
      <sheetName val="2000LISTｔｒｕｅ_11171"/>
      <sheetName val="全社按分比__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46WG部門ﾗﾝｷﾝｸﾞ"/>
      <sheetName val="POS Data"/>
      <sheetName val="10.20-11.12"/>
      <sheetName val="ﾊﾟﾗｿﾙ2段"/>
      <sheetName val="POS_Data"/>
      <sheetName val="冷やして"/>
      <sheetName val="99下111G"/>
      <sheetName val="設定"/>
      <sheetName val="Sheet1 (2)"/>
      <sheetName val="提出用EXCEL"/>
      <sheetName val="サマリ"/>
      <sheetName val="POS_Data1"/>
      <sheetName val="10_20-11_12"/>
      <sheetName val="BAB"/>
      <sheetName val="一般用ｶﾃｺﾞﾘｰ別 "/>
      <sheetName val="ＧＭＳ"/>
      <sheetName val="OS"/>
      <sheetName val="3_hashihara48"/>
      <sheetName val="印鑑捺印ﾏｸﾛ"/>
      <sheetName val="単価は最低納価使用"/>
      <sheetName val="SDT"/>
      <sheetName val="DT"/>
      <sheetName val="配荷"/>
      <sheetName val="履歴一覧"/>
      <sheetName val="好調不調"/>
      <sheetName val="目次"/>
      <sheetName val="重点商品ＡＰ(調理家電) "/>
      <sheetName val="新商品比率ｸﾞﾗﾌ"/>
      <sheetName val="EXCEL_DATA"/>
      <sheetName val="猫砂（紙）正"/>
      <sheetName val="0530入金"/>
      <sheetName val="クレジット決済"/>
      <sheetName val="Ｃ'表"/>
      <sheetName val="⑧-2ﾊﾟﾀｰﾝ別店舗一覧"/>
      <sheetName val="H12春_1"/>
      <sheetName val="万田酵素モニター"/>
      <sheetName val="Ｃ’’’’表"/>
      <sheetName val="販促ｽｹｼﾞｭｰﾙ"/>
      <sheetName val="売上速報19973"/>
      <sheetName val="Wﾁｪｯｸ表"/>
      <sheetName val="与信管理帳合"/>
      <sheetName val="（ジャパ抜き ）16年事業計画 (案)"/>
      <sheetName val="鳥栖"/>
      <sheetName val="商品ﾏｽﾀｰ(1月25日)"/>
      <sheetName val="売上(衣)"/>
      <sheetName val="０５３合計"/>
      <sheetName val="行楽ﾌｪｱ"/>
      <sheetName val="新ﾗｲﾝ(部品展開)"/>
      <sheetName val="ｲﾎﾞ竹販売数調整"/>
      <sheetName val="生データ"/>
      <sheetName val="　月次報告（数値データ）　"/>
      <sheetName val="ラックEXPO"/>
      <sheetName val="決裁条件・ルート変更"/>
      <sheetName val="Sheet1_(2)"/>
      <sheetName val="週別主力商品(婦人)"/>
      <sheetName val="通常発注書"/>
      <sheetName val="H9_13"/>
      <sheetName val="数値_(婦人)3"/>
      <sheetName val="Plan_sbA2"/>
      <sheetName val="メニュー【数量】_第二事業部2"/>
      <sheetName val="2000LISTｔｒｕｅ_11172"/>
      <sheetName val="Sheet1_(2)1"/>
      <sheetName val="業態"/>
      <sheetName val="イオンＷＳドリンク剤"/>
      <sheetName val="大正ドリンク剤"/>
      <sheetName val="田辺ドリンク剤"/>
      <sheetName val="DPTﾃ-ﾌﾞﾙ"/>
      <sheetName val=""/>
      <sheetName val="事業部"/>
      <sheetName val="dis00"/>
      <sheetName val="dis01"/>
      <sheetName val="味の素フェア"/>
      <sheetName val="全件反映リスト"/>
      <sheetName val="ﾒﾝﾃ"/>
      <sheetName val="8以上社員"/>
      <sheetName val="明細"/>
      <sheetName val="経費FMT 管理科目"/>
      <sheetName val="POP-YMDMH-ARI040930-1"/>
      <sheetName val="【全データ】"/>
      <sheetName val="For Hier template"/>
      <sheetName val="比較表"/>
      <sheetName val="板資材(M)"/>
      <sheetName val="241"/>
      <sheetName val="入金実96"/>
      <sheetName val="ST障害管理表"/>
      <sheetName val="ｽﾀｰﾄﾎﾞﾀﾝ"/>
      <sheetName val="①品名・梱包入力"/>
      <sheetName val="データ貼付け"/>
      <sheetName val="価格表"/>
      <sheetName val="月末"/>
      <sheetName val="４５週"/>
      <sheetName val="SC入替"/>
      <sheetName val="規格書"/>
      <sheetName val="0372176-9B貼付"/>
      <sheetName val="番組ﾏｽﾀｰ"/>
      <sheetName val="QG貼付"/>
      <sheetName val="数値計画（売場分類）"/>
      <sheetName val="平台商品計画"/>
      <sheetName val="データ保存"/>
      <sheetName val="基本cvs動向"/>
      <sheetName val="包材"/>
      <sheetName val="商品ﾏｽﾀｰ"/>
      <sheetName val="工贸劳务费请求明细"/>
      <sheetName val="生活用品劳务费请求明细"/>
      <sheetName val="与信ｵｰﾊﾞｰ"/>
      <sheetName val="経費"/>
      <sheetName val="廃番ﾃﾞｯﾄﾞ"/>
      <sheetName val="taalcode"/>
      <sheetName val="041(茶） "/>
      <sheetName val="dptFMT"/>
      <sheetName val="事FMT"/>
      <sheetName val="調FMT"/>
      <sheetName val="ｶﾃ"/>
      <sheetName val="家電担当者 "/>
      <sheetName val="SEIｶﾗｰ"/>
      <sheetName val="Ｓ一月度"/>
      <sheetName val="第3四半期（完）"/>
      <sheetName val="０５"/>
      <sheetName val="graph"/>
      <sheetName val="本体バック"/>
      <sheetName val="商品形名表"/>
      <sheetName val="商品一覧表"/>
      <sheetName val="窓枠ｾｯﾄR"/>
      <sheetName val="納価目標"/>
      <sheetName val="シート1"/>
      <sheetName val="部品分類明細"/>
      <sheetName val="部品分類明細 "/>
      <sheetName val="⇒計算式データ"/>
      <sheetName val="事業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ﾃﾞｰﾀ"/>
      <sheetName val="IS96S1"/>
      <sheetName val="Ｃ’表"/>
      <sheetName val="13年度発生売上予算"/>
      <sheetName val="NEW95G2"/>
      <sheetName val="RD9501V"/>
      <sheetName val="GSV目標"/>
      <sheetName val="全合計"/>
      <sheetName val="11wG部門ﾗﾝｷﾝｸﾞ"/>
      <sheetName val="2000LISTｔｒｕｅ 1117"/>
      <sheetName val="管理引当金"/>
      <sheetName val="表紙"/>
      <sheetName val="A"/>
      <sheetName val="バックデータ"/>
      <sheetName val="RD9505A"/>
      <sheetName val="HQ"/>
      <sheetName val="SBプラ鉢"/>
      <sheetName val="昨対"/>
      <sheetName val="更新版"/>
      <sheetName val="HE(他）"/>
      <sheetName val="5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商品"/>
      <sheetName val="43"/>
      <sheetName val="１業種"/>
      <sheetName val="Control"/>
      <sheetName val="Sheet1"/>
      <sheetName val="Sheet2"/>
      <sheetName val="生人台帳"/>
      <sheetName val="情報ﾘｽﾄ"/>
      <sheetName val="与信一覧 (2)"/>
      <sheetName val="ﾊｰﾄﾞ①【全データ】"/>
      <sheetName val="表3"/>
      <sheetName val="LIST"/>
      <sheetName val="1"/>
      <sheetName val="竹四つ目垣"/>
      <sheetName val="IS96S1.XLS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宛名"/>
      <sheetName val="提供用EXCEL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ﾄﾞｯﾄｺﾑ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ｱｸｾｽｸﾞﾗﾌ"/>
      <sheetName val="富田貼"/>
      <sheetName val="園芸一覧"/>
      <sheetName val="メニュー【数量】 第二事業部"/>
      <sheetName val="ラベル表"/>
      <sheetName val="para"/>
      <sheetName val="ｵｰﾀﾞｰ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検査結果一覧(日本受入)"/>
      <sheetName val="支給品一覧表"/>
      <sheetName val="shere"/>
      <sheetName val="Config"/>
      <sheetName val="00Sheet1"/>
      <sheetName val="全社按分比  "/>
      <sheetName val="ｸﾚｰﾑ報告書作成について"/>
      <sheetName val="Ｃ’’表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2000LISTｔｒｕｅ_11171"/>
      <sheetName val="全社按分比__1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明細書"/>
      <sheetName val="46WG部門ﾗﾝｷﾝｸﾞ"/>
      <sheetName val=""/>
      <sheetName val="ﾌﾟﾙﾀﾞｳﾝ選択項目"/>
      <sheetName val="Ｃ'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Ｃ’表"/>
      <sheetName val="分析"/>
      <sheetName val="Ｃ_表"/>
      <sheetName val="Ｃ’’表"/>
      <sheetName val="RD9501V"/>
      <sheetName val="更新版"/>
      <sheetName val="①04シーツ"/>
      <sheetName val="NEW95G2"/>
      <sheetName val="RD9505A"/>
      <sheetName val="データ入力"/>
      <sheetName val="HQ"/>
      <sheetName val="GSV目標"/>
      <sheetName val="昨対"/>
      <sheetName val="社外秘；HCﾋﾞｼﾞﾈｽﾁｬﾝｽ"/>
      <sheetName val="#REF!"/>
      <sheetName val="HE(他）"/>
      <sheetName val="竹四つ目垣"/>
      <sheetName val="表3"/>
      <sheetName val="大人12"/>
      <sheetName val="住所録"/>
      <sheetName val="与信一覧 (2)"/>
      <sheetName val="SBプラ鉢"/>
      <sheetName val="13年度発生売上予算"/>
      <sheetName val="全合計"/>
      <sheetName val="CM予定表(～2012年3月）"/>
      <sheetName val="鳥栖"/>
      <sheetName val="#REF"/>
      <sheetName val="011101"/>
      <sheetName val="ｱﾐｸﾚｰﾑ"/>
      <sheetName val="ｱｸｾｽｸﾞﾗﾌ"/>
      <sheetName val="得意先実績(LEDｼｰﾘﾝｸﾞ)"/>
      <sheetName val="shere"/>
      <sheetName val="図8"/>
      <sheetName val="para"/>
      <sheetName val="万田酵素モニター"/>
      <sheetName val="事業部"/>
      <sheetName val="与信一覧_(2)"/>
      <sheetName val="園芸一覧"/>
      <sheetName val="提案書"/>
      <sheetName val="PAK6263"/>
      <sheetName val="提出用EXCEL"/>
      <sheetName val="入荷待ち"/>
      <sheetName val="比較ヘッダー"/>
      <sheetName val="与信一覧_(2)1"/>
      <sheetName val="クレジット決済"/>
      <sheetName val="BS推移"/>
      <sheetName val="Sheet4"/>
      <sheetName val="まとめ"/>
      <sheetName val="工事予算書"/>
      <sheetName val="×BS推移"/>
      <sheetName val="1"/>
      <sheetName val="Sheet2"/>
      <sheetName val="管理引当金"/>
      <sheetName val=""/>
      <sheetName val="品名ＭＳ"/>
      <sheetName val="区分値シート"/>
      <sheetName val="Ｃ'表"/>
      <sheetName val="plan sba"/>
    </sheetNames>
    <sheetDataSet>
      <sheetData sheetId="0" refreshError="1"/>
      <sheetData sheetId="1">
        <row r="1">
          <cell r="A1" t="str">
            <v>主幹部門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ﾄﾞｯﾄｺﾑ"/>
      <sheetName val="SD9709"/>
      <sheetName val="NEW95G2"/>
      <sheetName val="SEIｶﾗｰ"/>
      <sheetName val="表3"/>
      <sheetName val="図8"/>
      <sheetName val="SBプラ鉢"/>
      <sheetName val="8以上社員"/>
      <sheetName val="鳥栖"/>
      <sheetName val="RD9501V"/>
      <sheetName val="昨対"/>
      <sheetName val="5月"/>
      <sheetName val="Sheet1"/>
      <sheetName val="Sheet2"/>
      <sheetName val="更新版"/>
      <sheetName val="園芸一覧"/>
      <sheetName val="比較表"/>
      <sheetName val="与信一覧 (2)"/>
      <sheetName val="全合計"/>
      <sheetName val="RD9505A"/>
      <sheetName val="住所録"/>
      <sheetName val="Ｃ’表"/>
      <sheetName val="把手大連バ"/>
      <sheetName val="宛名"/>
      <sheetName val="HQ"/>
      <sheetName val="本体バック"/>
      <sheetName val="提出用EXCEL"/>
      <sheetName val="13年度発生売上予算"/>
      <sheetName val="GSV目標"/>
      <sheetName val="43"/>
      <sheetName val="A"/>
      <sheetName val="提供用EXCEL"/>
      <sheetName val="Plan sbA"/>
      <sheetName val="まとめ"/>
      <sheetName val="11年度発生売上予算提出書類"/>
      <sheetName val="店長週報"/>
      <sheetName val="POP-YMDMH-ARI040930-1"/>
      <sheetName val="部門別計画表"/>
      <sheetName val="品種別計画表〈予算）"/>
      <sheetName val="入力リスト"/>
      <sheetName val="店在一覧"/>
      <sheetName val="回答電話番号リスト"/>
      <sheetName val="企画書（12枚）Excel出力"/>
      <sheetName val="data) 7 機会損失額"/>
      <sheetName val="ﾊｰﾄﾞ①【全データ】"/>
      <sheetName val="返答"/>
      <sheetName val="与信一覧_(2)"/>
      <sheetName val="おでん"/>
      <sheetName val="社外秘；HCﾋﾞｼﾞﾈｽﾁｬﾝｽ"/>
      <sheetName val="shere"/>
      <sheetName val="支社・ブロック別"/>
      <sheetName val="G5"/>
      <sheetName val="地域B"/>
      <sheetName val="好調不調"/>
      <sheetName val="集計表"/>
      <sheetName val="M'S"/>
      <sheetName val="H7昇格者"/>
      <sheetName val="大人12"/>
      <sheetName val="CM予定表(～2012年3月）"/>
      <sheetName val="PAK6263"/>
      <sheetName val="②仙台"/>
      <sheetName val="①器具製作実績グラフ"/>
      <sheetName val="Ｃ’’表"/>
      <sheetName val="検索③"/>
      <sheetName val="検索②"/>
      <sheetName val="検索"/>
      <sheetName val="御見積書"/>
      <sheetName val="ﾁﾗｼ"/>
      <sheetName val="ﾁﾗｼ枚数"/>
      <sheetName val="Control"/>
      <sheetName val="IN"/>
      <sheetName val="harima"/>
      <sheetName val="sugi"/>
      <sheetName val="ﾃﾞｰﾀ"/>
      <sheetName val="与信一覧_(2)1"/>
      <sheetName val="Plan_sbA"/>
      <sheetName val="data)_7_機会損失額"/>
      <sheetName val="１１月"/>
      <sheetName val="99下111G"/>
      <sheetName val="品番順"/>
      <sheetName val="DATA"/>
      <sheetName val="外注トライ"/>
      <sheetName val="対象製品"/>
      <sheetName val="売上"/>
      <sheetName val="Wﾁｪｯｸ表"/>
      <sheetName val="与信管理帳合"/>
      <sheetName val="BS推移"/>
      <sheetName val="CR推移"/>
      <sheetName val="PL推移"/>
      <sheetName val="チームＣＤ"/>
      <sheetName val="分類一覧"/>
      <sheetName val="Effort by Menu Item"/>
      <sheetName val="HE(他）"/>
      <sheetName val="稼働率グラフ（立体）"/>
      <sheetName val="全集計"/>
      <sheetName val="011101"/>
      <sheetName val="ｱﾐｸﾚｰﾑ"/>
      <sheetName val="入力"/>
      <sheetName val="ｱｸｾｽｸﾞﾗﾌ"/>
      <sheetName val="竹四つ目垣"/>
      <sheetName val="00002"/>
      <sheetName val="組立構成"/>
      <sheetName val="11wG部門ﾗﾝｷﾝｸﾞ"/>
      <sheetName val="個数単価推移２００１"/>
      <sheetName val="領収書"/>
      <sheetName val="編集用シート"/>
      <sheetName val="para"/>
      <sheetName val="Plan_sbA1"/>
      <sheetName val="バックデータ"/>
      <sheetName val="配荷目標"/>
      <sheetName val="生人台帳"/>
      <sheetName val="成形構成"/>
      <sheetName val="master"/>
      <sheetName val="2000LISTｔｒｕｅ 1117"/>
      <sheetName val="３ヶ年計画グラフ"/>
      <sheetName val="SKU_31"/>
      <sheetName val="工事予算書"/>
      <sheetName val="部品分類明細"/>
      <sheetName val="事業部"/>
      <sheetName val="部品分類明細 (2)"/>
      <sheetName val="データ入力"/>
      <sheetName val="表紙"/>
      <sheetName val="事業部 (2)"/>
      <sheetName val="部品分類明細 "/>
      <sheetName val="西川繊維２０９ニトリ在庫報告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☆OS"/>
      <sheetName val="03☆大連"/>
      <sheetName val="ﾄｽﾋﾞﾊﾞ運賃"/>
      <sheetName val="表3"/>
      <sheetName val="図8"/>
      <sheetName val="#REF!"/>
      <sheetName val="5月"/>
      <sheetName val="SBプラ鉢"/>
      <sheetName val="RD9505A"/>
      <sheetName val="ﾄﾞｯﾄｺﾑ"/>
      <sheetName val="03運賃"/>
      <sheetName val="管理引当金"/>
      <sheetName val="RD9501V"/>
      <sheetName val="Sheet1"/>
      <sheetName val="Sheet2"/>
      <sheetName val="竹四つ目垣"/>
      <sheetName val="住所録"/>
      <sheetName val="更新版"/>
      <sheetName val="本体バック"/>
      <sheetName val="支給品一覧表"/>
      <sheetName val="全合計"/>
      <sheetName val="昨対"/>
      <sheetName val="BAB"/>
      <sheetName val="与信一覧 (2)"/>
      <sheetName val="入力"/>
      <sheetName val="把手大連バ"/>
      <sheetName val="GSV目標"/>
      <sheetName val="ﾃﾞｰﾀ"/>
      <sheetName val="11wG部門ﾗﾝｷﾝｸﾞ"/>
      <sheetName val="13年度発生売上予算"/>
      <sheetName val="shere"/>
      <sheetName val="011101"/>
      <sheetName val="#REF"/>
      <sheetName val="バックデータ"/>
      <sheetName val="NEW95G2"/>
      <sheetName val="鳥栖"/>
      <sheetName val="MIS"/>
      <sheetName val="ダンジ"/>
      <sheetName val="1_hashihara15"/>
      <sheetName val="9_hashihara15"/>
      <sheetName val="与信一覧_(2)"/>
      <sheetName val="M'S"/>
      <sheetName val="DATA"/>
      <sheetName val="data_IY"/>
      <sheetName val="data_mise"/>
      <sheetName val="data_AITO"/>
      <sheetName val="Ｃ’表"/>
      <sheetName val="商品形名表"/>
      <sheetName val="8以上社員"/>
      <sheetName val="工事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IS96S1"/>
      <sheetName val="5月"/>
      <sheetName val="RD9501V"/>
      <sheetName val="バックデータ"/>
      <sheetName val="商品ｺｰﾄﾞ一覧"/>
      <sheetName val="住所録"/>
      <sheetName val="実績・予測"/>
      <sheetName val="昨対"/>
      <sheetName val="NEW95G2"/>
      <sheetName val="与信一覧 (2)"/>
      <sheetName val="社外秘；HCﾋﾞｼﾞﾈｽﾁｬﾝｽ"/>
      <sheetName val="提供用EXCEL"/>
      <sheetName val="SBプラ鉢"/>
      <sheetName val="ﾃﾞｰﾀ"/>
      <sheetName val="工贸劳务费请求明细"/>
      <sheetName val="生活用品劳务费请求明细"/>
      <sheetName val="提出用EXCEL"/>
      <sheetName val="HQ"/>
      <sheetName val="ｱﾐｸﾚｰﾑ"/>
      <sheetName val="SKU_31"/>
      <sheetName val="比較表"/>
      <sheetName val="入力"/>
      <sheetName val="商品"/>
      <sheetName val="shere"/>
      <sheetName val="商品ﾏｽﾀｰ"/>
      <sheetName val="更新版"/>
      <sheetName val="Ｃ’表"/>
      <sheetName val="検査結果一覧(日本受入)"/>
      <sheetName val="11wG部門ﾗﾝｷﾝｸﾞ"/>
      <sheetName val="リス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PAK6263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全合計"/>
      <sheetName val="13年度発生売上予算"/>
      <sheetName val="43"/>
      <sheetName val="１業種"/>
      <sheetName val="Control"/>
      <sheetName val="Sheet1"/>
      <sheetName val="Sheet2"/>
      <sheetName val="生人台帳"/>
      <sheetName val="情報ﾘｽﾄ"/>
      <sheetName val="ﾊｰﾄﾞ①【全データ】"/>
      <sheetName val="LIST"/>
      <sheetName val="表3"/>
      <sheetName val="1"/>
      <sheetName val="竹四つ目垣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RD9505A"/>
      <sheetName val="⑤優先順位表"/>
      <sheetName val="新Ｍ別"/>
      <sheetName val="ﾄﾞｯﾄｺﾑ"/>
      <sheetName val="富田貼"/>
      <sheetName val="GSV目標"/>
      <sheetName val="園芸一覧"/>
      <sheetName val="2000LISTｔｒｕｅ 1117"/>
      <sheetName val="表紙"/>
      <sheetName val="管理引当金"/>
      <sheetName val="A"/>
      <sheetName val="H9.1"/>
      <sheetName val="数値 (婦人)"/>
      <sheetName val="H9_1"/>
      <sheetName val="数値_(婦人)"/>
      <sheetName val="メニュー【数量】 第二事業部"/>
      <sheetName val="ラベル表"/>
      <sheetName val="para"/>
      <sheetName val="ｵｰﾀﾞｰ"/>
      <sheetName val="ｱｸｾｽｸﾞﾗﾌ"/>
      <sheetName val="Plan sbA"/>
      <sheetName val="IV&amp;PL"/>
      <sheetName val="IS96S1.XLS"/>
      <sheetName val="FeCr"/>
      <sheetName val="統計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HE(他）"/>
      <sheetName val="ﾆﾚ机"/>
      <sheetName val="仕様変更進捗（ＡＬＬ）"/>
      <sheetName val="支給品一覧表"/>
      <sheetName val="10.20-11.12"/>
      <sheetName val="与信一覧_(2)"/>
      <sheetName val="経費"/>
      <sheetName val="与信ｵｰﾊﾞｰ"/>
      <sheetName val="０５３合計"/>
      <sheetName val="入金実96"/>
      <sheetName val="廃番ﾃﾞｯﾄﾞ"/>
      <sheetName val="ラックEXPO"/>
      <sheetName val="与信一覧_(2)1"/>
      <sheetName val="10_20-11_12"/>
      <sheetName val="６月方向性_1"/>
      <sheetName val="６月店舗_1"/>
      <sheetName val="ライン傾向と対策_1"/>
      <sheetName val="上位クラス_1"/>
      <sheetName val="上位単品_1"/>
      <sheetName val="元_(2)1"/>
      <sheetName val="2000LISTｔｒｕｅ_1117"/>
      <sheetName val="H9_11"/>
      <sheetName val="数値_(婦人)1"/>
      <sheetName val="メニュー【数量】_第二事業部"/>
      <sheetName val="Plan_sbA"/>
      <sheetName val="IS96S1_XLS"/>
      <sheetName val="図8"/>
      <sheetName val="taalcode"/>
      <sheetName val="番組ﾏｽﾀｰ"/>
      <sheetName val="ﾌﾟﾚｾﾞﾝ資"/>
      <sheetName val="領収書"/>
      <sheetName val="編集用シート"/>
      <sheetName val="０５"/>
      <sheetName val="graph"/>
      <sheetName val="本体バック"/>
      <sheetName val="比較ヘッダー"/>
      <sheetName val="工事予算書"/>
      <sheetName val="累計出荷実績"/>
      <sheetName val="単価は最低納価使用"/>
      <sheetName val="プロセス"/>
      <sheetName val="元データ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昨対"/>
      <sheetName val="#REF"/>
      <sheetName val="規格書"/>
      <sheetName val="記入ﾌｫｰﾑ"/>
      <sheetName val="5月"/>
      <sheetName val="全合計"/>
      <sheetName val="RD9508V"/>
      <sheetName val="営業所８"/>
      <sheetName val="Sheet1 (2)"/>
      <sheetName val="NEW95G2"/>
      <sheetName val="SKU_31"/>
      <sheetName val="元データー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改廃一覧社外秘"/>
      <sheetName val="端末設置状況"/>
      <sheetName val="手順①追加修正連絡票"/>
      <sheetName val="涼味"/>
      <sheetName val="トレンド表"/>
      <sheetName val="Ｃ’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与信一覧 (2)"/>
      <sheetName val="好調不調"/>
      <sheetName val="HQ"/>
      <sheetName val="大型店版"/>
      <sheetName val="GSV目標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ｵｰﾀﾞｰ"/>
      <sheetName val="配荷"/>
      <sheetName val="8510 (2)"/>
      <sheetName val="0310"/>
      <sheetName val="1"/>
      <sheetName val="竹四つ目垣"/>
      <sheetName val="更新版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通常発注書"/>
      <sheetName val="全体定番確定表"/>
      <sheetName val="１"/>
      <sheetName val="新ﾗｲﾝ(部品展開)"/>
      <sheetName val="ｲﾎﾞ竹販売数調整"/>
      <sheetName val="管理引当金"/>
      <sheetName val="P1実績①"/>
      <sheetName val="PAK6263"/>
      <sheetName val="４週指示"/>
      <sheetName val="RD9508V.XLS"/>
      <sheetName val="Sheet3"/>
      <sheetName val="目次"/>
      <sheetName val="POP&amp;什器"/>
      <sheetName val="マスター"/>
      <sheetName val="ｼｰﾄ1"/>
      <sheetName val="提出用EXCEL"/>
      <sheetName val="生人台帳"/>
      <sheetName val="12年■SAS計画（全店舗）■"/>
      <sheetName val="０５３合計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POP申請フォーマット（ここに入力してください）"/>
      <sheetName val="H9.1"/>
      <sheetName val="包材リスト"/>
      <sheetName val="初回納品"/>
      <sheetName val="ケチャップ有り"/>
      <sheetName val="検査結果一覧"/>
      <sheetName val="　月次報告（数値データ）　"/>
      <sheetName val="日本チーム計算根拠"/>
      <sheetName val="NST (4)"/>
      <sheetName val="②仙台"/>
      <sheetName val="①器具製作実績グラフ"/>
      <sheetName val="与信管理帳合"/>
      <sheetName val="粗利率順Wﾁｪｯｸ表"/>
      <sheetName val="検査結果一覧(日本受入)"/>
      <sheetName val="入金実96"/>
      <sheetName val="元データ"/>
      <sheetName val="廃番ﾃﾞｯﾄﾞ"/>
      <sheetName val="Plan sbA"/>
      <sheetName val="ROI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板資材(M)"/>
      <sheetName val="入力"/>
      <sheetName val="①品名・梱包入力"/>
      <sheetName val="店別"/>
      <sheetName val="_Recovered_SheetName__1_"/>
      <sheetName val="日8L_B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graph"/>
      <sheetName val="SKU"/>
      <sheetName val="明細"/>
      <sheetName val="定数"/>
      <sheetName val="⑤弁当"/>
      <sheetName val="マスタ"/>
      <sheetName val="本体バック"/>
      <sheetName val="地域B"/>
      <sheetName val="G5"/>
      <sheetName val="SINAZ4月"/>
      <sheetName val="0606販売予測"/>
      <sheetName val="NST_(4)"/>
      <sheetName val="直送ｺﾝﾃﾅ管理表"/>
      <sheetName val="支給品一覧表"/>
      <sheetName val="②東京"/>
      <sheetName val="②大阪"/>
      <sheetName val="Sheet1_(2)3"/>
      <sheetName val="与信一覧_(2)4"/>
      <sheetName val="8510_(2)3"/>
      <sheetName val="2000LISTｔｒｕｅ_11173"/>
      <sheetName val="RD9508V_XLS3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大容量ﾀｲﾌﾟ"/>
      <sheetName val="47下管理"/>
      <sheetName val="価格表"/>
      <sheetName val="経費"/>
      <sheetName val="ダンジ"/>
      <sheetName val="鳥栖"/>
      <sheetName val="営業所一覧"/>
      <sheetName val="部材表"/>
      <sheetName val="品目リスト"/>
      <sheetName val="LIST"/>
      <sheetName val="リスト"/>
      <sheetName val="証拠"/>
      <sheetName val="基本cvs動向"/>
      <sheetName val="営業実績"/>
      <sheetName val="万田酵素モニター"/>
      <sheetName val="USA_3期グラフ"/>
      <sheetName val="【大連】部門損益"/>
      <sheetName val="11年度発生売上予算提出書類"/>
      <sheetName val="2401"/>
      <sheetName val="Macro1"/>
      <sheetName val="品種別数量"/>
      <sheetName val="商品一覧"/>
      <sheetName val="Ｃ'表"/>
      <sheetName val="Rent Roll"/>
      <sheetName val="Sheet2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入力シート"/>
      <sheetName val="形材部品マスター"/>
      <sheetName val="企画書"/>
      <sheetName val="52wG部門ﾗﾝｷﾝｸﾞ"/>
      <sheetName val="●キャンペーン・企画ヒアリング"/>
      <sheetName val="昨比データ"/>
      <sheetName val="月末"/>
      <sheetName val="Rent_Roll"/>
      <sheetName val="Sheet5"/>
      <sheetName val="Sheet6"/>
      <sheetName val="Sheet7"/>
      <sheetName val="Sheet8"/>
      <sheetName val="Sheet9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Wﾁｪｯｸ表"/>
      <sheetName val="share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メンテナンス受付台帳"/>
      <sheetName val="個数単価推移２００１"/>
      <sheetName val="報告依頼部署"/>
      <sheetName val="tbl"/>
      <sheetName val="カーサイクル"/>
      <sheetName val="3_hashihara48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⑧-2ﾊﾟﾀｰﾝ別店舗一覧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全件ﾘｽﾄ"/>
      <sheetName val="店舗情報"/>
      <sheetName val="42.ＹＢ構成"/>
      <sheetName val="万代比数"/>
      <sheetName val="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品種別計画表〈予算）"/>
      <sheetName val="作業"/>
      <sheetName val="新商品比率ｸﾞﾗﾌ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商品台帳"/>
      <sheetName val="検質報告書"/>
      <sheetName val="コンテナ事故報告"/>
      <sheetName val="ﾊｰﾄﾞ①【全データ】"/>
      <sheetName val="選択"/>
      <sheetName val="ライン・月別　品目数表"/>
      <sheetName val="生産計画"/>
      <sheetName val="広域２部３部結合"/>
      <sheetName val="Sheet16"/>
      <sheetName val="比較ヘッダー"/>
      <sheetName val="01-072"/>
      <sheetName val="shtWork1"/>
      <sheetName val="銘柄７（浸透ﾗﾝｸ）"/>
      <sheetName val="印鑑捺印ﾏｸﾛ"/>
      <sheetName val="ﾁﾗｼ"/>
      <sheetName val="取引先等一覧"/>
      <sheetName val="単価"/>
      <sheetName val="新MDPC納品状況（ＩＹ）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台帳"/>
      <sheetName val="第２章 1.食料品消費支出2"/>
      <sheetName val="窓枠ｾｯﾄR"/>
      <sheetName val="クレーム解析記録"/>
      <sheetName val="比較表"/>
      <sheetName val="商品構成ｸﾞﾗﾌ（売価別）"/>
      <sheetName val="計算"/>
      <sheetName val="区分値シート"/>
      <sheetName val="加工"/>
      <sheetName val="加工２"/>
      <sheetName val="商品マスタ"/>
      <sheetName val="店別売上構成比"/>
      <sheetName val="外食Z県別"/>
      <sheetName val="D28依頼書表紙"/>
      <sheetName val="ｷﾞﾌﾄ"/>
      <sheetName val="JUUGYOUIN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ぶつﾏｽﾀｰ"/>
      <sheetName val="布団乾燥機ｐｐｍ"/>
      <sheetName val="QRＳ"/>
      <sheetName val="MCDSS"/>
      <sheetName val="選択項目一覧 "/>
      <sheetName val="SIM00_SB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YAMADA_TSUKUMO_分類比較"/>
      <sheetName val="Sheet4"/>
      <sheetName val="イキプラ選定ラインクラス表"/>
      <sheetName val="契約上棟ｸﾞﾗﾌ"/>
      <sheetName val="貼付画面T"/>
      <sheetName val="貼付画面R"/>
      <sheetName val="週別主力商品(婦人)"/>
      <sheetName val="市場規模"/>
      <sheetName val="○得計画"/>
      <sheetName val="データ"/>
      <sheetName val="ﾃﾞｰﾀ入力"/>
      <sheetName val="仕入計画AI8月"/>
      <sheetName val="平均単価"/>
      <sheetName val="選択項目"/>
      <sheetName val="06.05"/>
      <sheetName val="06.05イン"/>
      <sheetName val="06.05直営"/>
      <sheetName val="現状鳥栖 (事業部予測) "/>
      <sheetName val="ﾏｽﾀｰ"/>
      <sheetName val="原紙"/>
      <sheetName val="確認完了報告"/>
      <sheetName val="経費FMT 管理科目"/>
      <sheetName val="分類一覧"/>
      <sheetName val="昨年比データ"/>
      <sheetName val="ワーク"/>
      <sheetName val="SC入替"/>
      <sheetName val="0801_03全体実績集計"/>
      <sheetName val="8.3～新商品"/>
      <sheetName val="ﾃﾞｰﾀｼｰﾄ"/>
      <sheetName val="シート１"/>
      <sheetName val="抽出_Pivot"/>
      <sheetName val="3月消臭元"/>
      <sheetName val="外注データ(ここへ入力)"/>
      <sheetName val="ディックＤ"/>
      <sheetName val="フジＤ"/>
      <sheetName val="事Ｄ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アパート６６６０"/>
      <sheetName val="第3四半期（完）"/>
      <sheetName val="弊社分類別実績"/>
      <sheetName val="貴社分類別別実績"/>
      <sheetName val="Front Cover 表紙（３SET）"/>
      <sheetName val="現地通貨"/>
      <sheetName val="店舗P"/>
      <sheetName val="Catalog"/>
      <sheetName val="Settings"/>
      <sheetName val="一覧"/>
      <sheetName val="配荷目標"/>
      <sheetName val="新"/>
      <sheetName val="集計表"/>
      <sheetName val="人時予算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ﾃﾚｺTｼｬﾂ"/>
      <sheetName val="消すな！"/>
      <sheetName val="棚卸030203下田"/>
      <sheetName val="ＮＣ"/>
      <sheetName val="和風アイス調査アンケート結果"/>
      <sheetName val="基本"/>
      <sheetName val="ﾌﾙｰﾂ村pet"/>
      <sheetName val="表紙数字"/>
      <sheetName val="WORK"/>
      <sheetName val="データ作成シート"/>
      <sheetName val="予算・計画検証"/>
      <sheetName val="サマリ"/>
      <sheetName val="貸出比較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賞与引当2002"/>
      <sheetName val="RD9501V"/>
      <sheetName val="昨対"/>
      <sheetName val="賞与引当2002.xls"/>
      <sheetName val="RD9505A"/>
      <sheetName val="%E8%B3%9E%E4%B8%8E%E5%BC%95%E5%"/>
      <sheetName val="11wG部門ﾗﾝｷﾝｸﾞ"/>
      <sheetName val="#REF"/>
      <sheetName val="入金実96"/>
      <sheetName val="与信管理帳合"/>
      <sheetName val="粗利率順Wﾁｪｯｸ表"/>
      <sheetName val="入力シート"/>
      <sheetName val="5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45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E13" sqref="E13"/>
    </sheetView>
  </sheetViews>
  <sheetFormatPr defaultColWidth="9" defaultRowHeight="11.25"/>
  <cols>
    <col min="1" max="1" width="2" style="2" customWidth="1"/>
    <col min="2" max="2" width="7" style="3" customWidth="1"/>
    <col min="3" max="3" width="20.625" style="3" customWidth="1"/>
    <col min="4" max="5" width="20.625" style="4" customWidth="1"/>
    <col min="6" max="7" width="15.625" style="4" customWidth="1"/>
    <col min="8" max="9" width="7.625" style="2" customWidth="1"/>
    <col min="10" max="10" width="10.625" style="2" customWidth="1"/>
    <col min="11" max="11" width="25.625" style="2" customWidth="1"/>
    <col min="12" max="12" width="8.625" style="2" customWidth="1"/>
    <col min="13" max="13" width="10.625" style="2" customWidth="1"/>
    <col min="14" max="14" width="5.625" style="2" customWidth="1"/>
    <col min="15" max="15" width="13.25" style="2" customWidth="1"/>
    <col min="16" max="19" width="15.625" style="2" customWidth="1"/>
    <col min="20" max="27" width="10.625" style="2" customWidth="1"/>
    <col min="28" max="28" width="17.625" style="2" customWidth="1"/>
    <col min="29" max="29" width="18.75" style="2" customWidth="1"/>
    <col min="30" max="30" width="10.375" style="2" customWidth="1"/>
    <col min="31" max="31" width="35.25" style="2" customWidth="1"/>
    <col min="32" max="32" width="25.25" style="2" customWidth="1"/>
    <col min="33" max="33" width="21.5" style="2" customWidth="1"/>
    <col min="34" max="35" width="12.625" style="2" customWidth="1"/>
    <col min="36" max="36" width="9.375" style="2" customWidth="1"/>
    <col min="37" max="37" width="17.625" style="2" customWidth="1"/>
    <col min="38" max="38" width="18.75" style="2" customWidth="1"/>
    <col min="39" max="39" width="12.375" style="2" customWidth="1"/>
    <col min="40" max="40" width="16.75" style="2" customWidth="1"/>
    <col min="41" max="41" width="10.625" style="2" customWidth="1"/>
    <col min="42" max="42" width="15.75" style="2" customWidth="1"/>
    <col min="43" max="50" width="9" style="81" customWidth="1"/>
    <col min="51" max="51" width="25.5" style="2" customWidth="1"/>
    <col min="52" max="16384" width="9" style="2"/>
  </cols>
  <sheetData>
    <row r="1" spans="2:51" ht="33.6" customHeight="1">
      <c r="B1" s="65" t="s">
        <v>125</v>
      </c>
      <c r="C1" s="6"/>
      <c r="D1" s="6"/>
      <c r="E1" s="91"/>
      <c r="F1" s="164"/>
      <c r="G1" s="164"/>
      <c r="H1" s="6"/>
      <c r="I1" s="6"/>
      <c r="J1" s="6"/>
      <c r="K1" s="7"/>
      <c r="W1" s="5"/>
      <c r="X1" s="5"/>
      <c r="Y1" s="5"/>
      <c r="Z1" s="5"/>
      <c r="AA1" s="5"/>
      <c r="AD1" s="5"/>
    </row>
    <row r="2" spans="2:51" ht="33.6" customHeight="1">
      <c r="B2" s="6" t="s">
        <v>114</v>
      </c>
      <c r="C2" s="6"/>
      <c r="D2" s="6"/>
      <c r="E2" s="91"/>
      <c r="F2" s="164"/>
      <c r="G2" s="164"/>
      <c r="H2" s="6"/>
      <c r="I2" s="6"/>
      <c r="J2" s="6"/>
      <c r="K2" s="7"/>
      <c r="W2" s="5"/>
      <c r="X2" s="5"/>
      <c r="Y2" s="5"/>
      <c r="Z2" s="5"/>
      <c r="AA2" s="5"/>
      <c r="AD2" s="5"/>
      <c r="AE2" s="133"/>
      <c r="AK2" s="133"/>
    </row>
    <row r="3" spans="2:51" ht="20.100000000000001" customHeight="1">
      <c r="B3" s="198"/>
      <c r="C3" s="198"/>
      <c r="D3" s="88"/>
      <c r="E3" s="88"/>
      <c r="F3" s="196"/>
      <c r="G3" s="196"/>
      <c r="H3" s="8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"/>
      <c r="X3" s="5"/>
      <c r="Y3" s="5"/>
      <c r="Z3" s="5"/>
      <c r="AA3" s="5"/>
      <c r="AB3" s="21"/>
      <c r="AC3" s="21"/>
      <c r="AD3" s="5"/>
      <c r="AE3" s="133"/>
    </row>
    <row r="4" spans="2:51" ht="20.100000000000001" customHeight="1">
      <c r="B4" s="200" t="s">
        <v>38</v>
      </c>
      <c r="C4" s="200"/>
      <c r="D4" s="201">
        <v>10</v>
      </c>
      <c r="E4" s="88"/>
      <c r="F4" s="196"/>
      <c r="G4" s="196"/>
      <c r="H4" s="8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"/>
      <c r="X4" s="5"/>
      <c r="Y4" s="5"/>
      <c r="Z4" s="5"/>
      <c r="AA4" s="5"/>
      <c r="AB4" s="21"/>
      <c r="AC4" s="21"/>
      <c r="AD4" s="5"/>
      <c r="AE4" s="133"/>
    </row>
    <row r="5" spans="2:51" ht="20.100000000000001" customHeight="1">
      <c r="B5" s="84" t="s">
        <v>74</v>
      </c>
      <c r="C5" s="66"/>
      <c r="D5" s="202">
        <v>16</v>
      </c>
      <c r="E5" s="89"/>
      <c r="F5" s="89"/>
      <c r="G5" s="89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59"/>
      <c r="X5" s="159"/>
      <c r="Y5" s="159"/>
      <c r="Z5" s="159"/>
      <c r="AA5" s="159"/>
      <c r="AB5" s="21"/>
      <c r="AC5" s="21"/>
      <c r="AD5" s="5"/>
      <c r="AO5" s="3"/>
    </row>
    <row r="6" spans="2:51" ht="20.100000000000001" customHeight="1" thickBot="1">
      <c r="B6" s="199"/>
      <c r="C6" s="198"/>
      <c r="D6" s="90"/>
      <c r="E6" s="90"/>
      <c r="F6" s="165"/>
      <c r="G6" s="165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160"/>
      <c r="X6" s="160"/>
      <c r="Y6" s="160"/>
      <c r="Z6" s="160"/>
      <c r="AA6" s="160"/>
      <c r="AB6" s="21"/>
      <c r="AC6" s="21"/>
      <c r="AD6" s="5"/>
      <c r="AO6" s="3" t="s">
        <v>48</v>
      </c>
    </row>
    <row r="7" spans="2:51" ht="28.5" customHeight="1" thickTop="1" thickBot="1">
      <c r="E7" s="92"/>
      <c r="J7" s="461" t="s">
        <v>32</v>
      </c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3"/>
      <c r="AD7" s="464" t="s">
        <v>138</v>
      </c>
      <c r="AE7" s="464"/>
      <c r="AF7" s="464"/>
      <c r="AG7" s="464"/>
      <c r="AH7" s="464"/>
      <c r="AI7" s="464"/>
      <c r="AJ7" s="464"/>
      <c r="AK7" s="464"/>
      <c r="AL7" s="464"/>
      <c r="AM7" s="457" t="s">
        <v>0</v>
      </c>
      <c r="AN7" s="458"/>
      <c r="AO7" s="459" t="s">
        <v>1</v>
      </c>
      <c r="AP7" s="460"/>
      <c r="AQ7" s="187" t="s">
        <v>59</v>
      </c>
      <c r="AR7" s="188"/>
      <c r="AS7" s="187" t="s">
        <v>60</v>
      </c>
      <c r="AT7" s="188"/>
      <c r="AU7" s="188"/>
      <c r="AV7" s="188"/>
      <c r="AW7" s="188"/>
      <c r="AX7" s="188"/>
      <c r="AY7" s="177" t="s">
        <v>121</v>
      </c>
    </row>
    <row r="8" spans="2:51" ht="22.5" customHeight="1" thickBot="1">
      <c r="B8" s="476" t="s">
        <v>3</v>
      </c>
      <c r="C8" s="478" t="s">
        <v>4</v>
      </c>
      <c r="D8" s="480" t="s">
        <v>49</v>
      </c>
      <c r="E8" s="484" t="s">
        <v>72</v>
      </c>
      <c r="F8" s="117" t="s">
        <v>111</v>
      </c>
      <c r="G8" s="117" t="s">
        <v>112</v>
      </c>
      <c r="H8" s="76" t="s">
        <v>5</v>
      </c>
      <c r="I8" s="77" t="s">
        <v>39</v>
      </c>
      <c r="J8" s="482" t="s">
        <v>6</v>
      </c>
      <c r="K8" s="472" t="s">
        <v>31</v>
      </c>
      <c r="L8" s="472" t="s">
        <v>34</v>
      </c>
      <c r="M8" s="472" t="s">
        <v>8</v>
      </c>
      <c r="N8" s="465" t="s">
        <v>57</v>
      </c>
      <c r="O8" s="472" t="s">
        <v>33</v>
      </c>
      <c r="P8" s="472" t="s">
        <v>65</v>
      </c>
      <c r="Q8" s="472" t="s">
        <v>66</v>
      </c>
      <c r="R8" s="472" t="s">
        <v>67</v>
      </c>
      <c r="S8" s="465" t="s">
        <v>68</v>
      </c>
      <c r="T8" s="78" t="s">
        <v>9</v>
      </c>
      <c r="U8" s="78" t="s">
        <v>10</v>
      </c>
      <c r="V8" s="78" t="s">
        <v>11</v>
      </c>
      <c r="W8" s="130" t="s">
        <v>73</v>
      </c>
      <c r="X8" s="130"/>
      <c r="Y8" s="131" t="s">
        <v>64</v>
      </c>
      <c r="Z8" s="131"/>
      <c r="AA8" s="474" t="s">
        <v>55</v>
      </c>
      <c r="AB8" s="54" t="s">
        <v>12</v>
      </c>
      <c r="AC8" s="69" t="s">
        <v>13</v>
      </c>
      <c r="AD8" s="467" t="s">
        <v>117</v>
      </c>
      <c r="AE8" s="469" t="s">
        <v>7</v>
      </c>
      <c r="AF8" s="471" t="s">
        <v>14</v>
      </c>
      <c r="AG8" s="471" t="s">
        <v>15</v>
      </c>
      <c r="AH8" s="125" t="s">
        <v>62</v>
      </c>
      <c r="AI8" s="52" t="s">
        <v>9</v>
      </c>
      <c r="AJ8" s="52" t="s">
        <v>16</v>
      </c>
      <c r="AK8" s="52" t="s">
        <v>12</v>
      </c>
      <c r="AL8" s="209" t="s">
        <v>13</v>
      </c>
      <c r="AM8" s="32" t="s">
        <v>120</v>
      </c>
      <c r="AN8" s="29" t="s">
        <v>17</v>
      </c>
      <c r="AO8" s="29" t="s">
        <v>18</v>
      </c>
      <c r="AP8" s="33" t="s">
        <v>17</v>
      </c>
      <c r="AQ8" s="193"/>
      <c r="AR8" s="189"/>
      <c r="AS8" s="190" t="s">
        <v>40</v>
      </c>
      <c r="AT8" s="190"/>
      <c r="AU8" s="190" t="s">
        <v>41</v>
      </c>
      <c r="AV8" s="190"/>
      <c r="AW8" s="190" t="s">
        <v>42</v>
      </c>
      <c r="AX8" s="194"/>
      <c r="AY8" s="181" t="s">
        <v>2</v>
      </c>
    </row>
    <row r="9" spans="2:51" ht="22.5" customHeight="1" thickBot="1">
      <c r="B9" s="477"/>
      <c r="C9" s="479"/>
      <c r="D9" s="481"/>
      <c r="E9" s="481"/>
      <c r="F9" s="197" t="s">
        <v>113</v>
      </c>
      <c r="G9" s="197" t="s">
        <v>58</v>
      </c>
      <c r="H9" s="67" t="s">
        <v>19</v>
      </c>
      <c r="I9" s="68" t="s">
        <v>20</v>
      </c>
      <c r="J9" s="483"/>
      <c r="K9" s="473"/>
      <c r="L9" s="473"/>
      <c r="M9" s="473"/>
      <c r="N9" s="466"/>
      <c r="O9" s="473"/>
      <c r="P9" s="473"/>
      <c r="Q9" s="473"/>
      <c r="R9" s="473"/>
      <c r="S9" s="466"/>
      <c r="T9" s="70" t="s">
        <v>21</v>
      </c>
      <c r="U9" s="70" t="s">
        <v>22</v>
      </c>
      <c r="V9" s="70" t="s">
        <v>23</v>
      </c>
      <c r="W9" s="132" t="s">
        <v>45</v>
      </c>
      <c r="X9" s="132" t="s">
        <v>46</v>
      </c>
      <c r="Y9" s="132" t="s">
        <v>45</v>
      </c>
      <c r="Z9" s="132" t="s">
        <v>46</v>
      </c>
      <c r="AA9" s="475"/>
      <c r="AB9" s="70" t="s">
        <v>25</v>
      </c>
      <c r="AC9" s="71">
        <v>10</v>
      </c>
      <c r="AD9" s="468"/>
      <c r="AE9" s="470"/>
      <c r="AF9" s="471"/>
      <c r="AG9" s="471"/>
      <c r="AH9" s="126" t="s">
        <v>63</v>
      </c>
      <c r="AI9" s="72" t="s">
        <v>26</v>
      </c>
      <c r="AJ9" s="72" t="s">
        <v>27</v>
      </c>
      <c r="AK9" s="72" t="s">
        <v>25</v>
      </c>
      <c r="AL9" s="210">
        <f>$D$4</f>
        <v>10</v>
      </c>
      <c r="AM9" s="74" t="s">
        <v>24</v>
      </c>
      <c r="AN9" s="211" t="s">
        <v>24</v>
      </c>
      <c r="AO9" s="73" t="s">
        <v>24</v>
      </c>
      <c r="AP9" s="75" t="s">
        <v>24</v>
      </c>
      <c r="AQ9" s="191" t="s">
        <v>43</v>
      </c>
      <c r="AR9" s="192" t="s">
        <v>44</v>
      </c>
      <c r="AS9" s="191" t="s">
        <v>43</v>
      </c>
      <c r="AT9" s="192" t="s">
        <v>44</v>
      </c>
      <c r="AU9" s="191" t="s">
        <v>43</v>
      </c>
      <c r="AV9" s="192" t="s">
        <v>44</v>
      </c>
      <c r="AW9" s="191" t="s">
        <v>43</v>
      </c>
      <c r="AX9" s="195" t="s">
        <v>44</v>
      </c>
      <c r="AY9" s="182" t="s">
        <v>24</v>
      </c>
    </row>
    <row r="10" spans="2:51" ht="22.5" customHeight="1">
      <c r="B10" s="11" t="s">
        <v>75</v>
      </c>
      <c r="C10" s="111" t="s">
        <v>76</v>
      </c>
      <c r="D10" s="114"/>
      <c r="E10" s="93">
        <v>0</v>
      </c>
      <c r="F10" s="161"/>
      <c r="G10" s="118"/>
      <c r="H10" s="127">
        <v>1</v>
      </c>
      <c r="I10" s="13">
        <v>12</v>
      </c>
      <c r="J10" s="99" t="s">
        <v>88</v>
      </c>
      <c r="K10" s="166" t="s">
        <v>50</v>
      </c>
      <c r="L10" s="56">
        <v>1</v>
      </c>
      <c r="M10" s="102" t="s">
        <v>53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2">
        <v>48</v>
      </c>
      <c r="U10" s="12">
        <v>1</v>
      </c>
      <c r="V10" s="79">
        <v>1</v>
      </c>
      <c r="W10" s="12"/>
      <c r="X10" s="12"/>
      <c r="Y10" s="146">
        <v>1</v>
      </c>
      <c r="Z10" s="143">
        <v>1</v>
      </c>
      <c r="AA10" s="79" t="s">
        <v>104</v>
      </c>
      <c r="AB10" s="12">
        <v>0.57600000000000007</v>
      </c>
      <c r="AC10" s="23">
        <v>92.160000000000011</v>
      </c>
      <c r="AD10" s="138" t="s">
        <v>126</v>
      </c>
      <c r="AE10" s="169"/>
      <c r="AF10" s="170"/>
      <c r="AG10" s="102"/>
      <c r="AH10" s="134"/>
      <c r="AI10" s="106"/>
      <c r="AJ10" s="146"/>
      <c r="AK10" s="146">
        <f t="shared" ref="AK10:AK31" si="0">(AI10/1000)*H10*I10*AJ10</f>
        <v>0</v>
      </c>
      <c r="AL10" s="151">
        <f t="shared" ref="AL10:AL31" si="1">AK10*$D$5*$D$4</f>
        <v>0</v>
      </c>
      <c r="AM10" s="34"/>
      <c r="AN10" s="13">
        <f t="shared" ref="AN10:AN31" si="2">AJ10*AM10</f>
        <v>0</v>
      </c>
      <c r="AO10" s="12"/>
      <c r="AP10" s="23">
        <f t="shared" ref="AP10:AP31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183">
        <f t="shared" ref="AY10:AY31" si="4">AN10+AP10+AQ10+AS10+AU10+AW10</f>
        <v>0</v>
      </c>
    </row>
    <row r="11" spans="2:51" ht="22.5" customHeight="1">
      <c r="B11" s="14" t="s">
        <v>75</v>
      </c>
      <c r="C11" s="112" t="s">
        <v>77</v>
      </c>
      <c r="D11" s="115"/>
      <c r="E11" s="94">
        <v>0</v>
      </c>
      <c r="F11" s="162"/>
      <c r="G11" s="119"/>
      <c r="H11" s="128">
        <v>12</v>
      </c>
      <c r="I11" s="16">
        <v>365</v>
      </c>
      <c r="J11" s="100" t="s">
        <v>89</v>
      </c>
      <c r="K11" s="166" t="s">
        <v>127</v>
      </c>
      <c r="L11" s="56">
        <v>1</v>
      </c>
      <c r="M11" s="103" t="s">
        <v>101</v>
      </c>
      <c r="N11" s="103">
        <v>0</v>
      </c>
      <c r="O11" s="103" t="s">
        <v>128</v>
      </c>
      <c r="P11" s="103" t="s">
        <v>129</v>
      </c>
      <c r="Q11" s="103" t="s">
        <v>130</v>
      </c>
      <c r="R11" s="103">
        <v>0</v>
      </c>
      <c r="S11" s="103">
        <v>0</v>
      </c>
      <c r="T11" s="15">
        <v>95</v>
      </c>
      <c r="U11" s="15">
        <v>6</v>
      </c>
      <c r="V11" s="80">
        <v>6</v>
      </c>
      <c r="W11" s="55"/>
      <c r="X11" s="55"/>
      <c r="Y11" s="148">
        <v>6</v>
      </c>
      <c r="Z11" s="144">
        <v>6</v>
      </c>
      <c r="AA11" s="80" t="s">
        <v>107</v>
      </c>
      <c r="AB11" s="15">
        <v>2496.6000000000004</v>
      </c>
      <c r="AC11" s="24">
        <v>399456.00000000006</v>
      </c>
      <c r="AD11" s="139" t="s">
        <v>126</v>
      </c>
      <c r="AE11" s="171"/>
      <c r="AF11" s="172"/>
      <c r="AG11" s="103"/>
      <c r="AH11" s="135"/>
      <c r="AI11" s="107"/>
      <c r="AJ11" s="147"/>
      <c r="AK11" s="147">
        <f t="shared" si="0"/>
        <v>0</v>
      </c>
      <c r="AL11" s="152">
        <f t="shared" si="1"/>
        <v>0</v>
      </c>
      <c r="AM11" s="35"/>
      <c r="AN11" s="16">
        <f t="shared" si="2"/>
        <v>0</v>
      </c>
      <c r="AO11" s="15"/>
      <c r="AP11" s="24">
        <f t="shared" si="3"/>
        <v>0</v>
      </c>
      <c r="AQ11" s="156"/>
      <c r="AR11" s="123"/>
      <c r="AS11" s="156"/>
      <c r="AT11" s="123"/>
      <c r="AU11" s="156"/>
      <c r="AV11" s="123"/>
      <c r="AW11" s="156"/>
      <c r="AX11" s="179"/>
      <c r="AY11" s="184">
        <f t="shared" si="4"/>
        <v>0</v>
      </c>
    </row>
    <row r="12" spans="2:51" ht="22.5" customHeight="1">
      <c r="B12" s="14" t="s">
        <v>75</v>
      </c>
      <c r="C12" s="112" t="s">
        <v>78</v>
      </c>
      <c r="D12" s="115"/>
      <c r="E12" s="94">
        <v>0</v>
      </c>
      <c r="F12" s="162"/>
      <c r="G12" s="119"/>
      <c r="H12" s="128">
        <v>12</v>
      </c>
      <c r="I12" s="16">
        <v>365</v>
      </c>
      <c r="J12" s="100" t="s">
        <v>89</v>
      </c>
      <c r="K12" s="166" t="s">
        <v>127</v>
      </c>
      <c r="L12" s="56">
        <v>1</v>
      </c>
      <c r="M12" s="103" t="s">
        <v>101</v>
      </c>
      <c r="N12" s="103">
        <v>0</v>
      </c>
      <c r="O12" s="103" t="s">
        <v>128</v>
      </c>
      <c r="P12" s="103" t="s">
        <v>129</v>
      </c>
      <c r="Q12" s="103" t="s">
        <v>130</v>
      </c>
      <c r="R12" s="103">
        <v>0</v>
      </c>
      <c r="S12" s="103">
        <v>0</v>
      </c>
      <c r="T12" s="15">
        <v>95</v>
      </c>
      <c r="U12" s="15">
        <v>5</v>
      </c>
      <c r="V12" s="80">
        <v>5</v>
      </c>
      <c r="W12" s="55"/>
      <c r="X12" s="55"/>
      <c r="Y12" s="148">
        <v>5</v>
      </c>
      <c r="Z12" s="144">
        <v>5</v>
      </c>
      <c r="AA12" s="80" t="s">
        <v>107</v>
      </c>
      <c r="AB12" s="15">
        <v>2080.5</v>
      </c>
      <c r="AC12" s="24">
        <v>332880</v>
      </c>
      <c r="AD12" s="139" t="s">
        <v>126</v>
      </c>
      <c r="AE12" s="171"/>
      <c r="AF12" s="172"/>
      <c r="AG12" s="103"/>
      <c r="AH12" s="135"/>
      <c r="AI12" s="107"/>
      <c r="AJ12" s="147"/>
      <c r="AK12" s="147">
        <f t="shared" si="0"/>
        <v>0</v>
      </c>
      <c r="AL12" s="152">
        <f t="shared" si="1"/>
        <v>0</v>
      </c>
      <c r="AM12" s="35"/>
      <c r="AN12" s="16">
        <f t="shared" si="2"/>
        <v>0</v>
      </c>
      <c r="AO12" s="15"/>
      <c r="AP12" s="24">
        <f t="shared" si="3"/>
        <v>0</v>
      </c>
      <c r="AQ12" s="156"/>
      <c r="AR12" s="123"/>
      <c r="AS12" s="156"/>
      <c r="AT12" s="123"/>
      <c r="AU12" s="156"/>
      <c r="AV12" s="123"/>
      <c r="AW12" s="156"/>
      <c r="AX12" s="179"/>
      <c r="AY12" s="184">
        <f t="shared" si="4"/>
        <v>0</v>
      </c>
    </row>
    <row r="13" spans="2:51" ht="22.5" customHeight="1">
      <c r="B13" s="14" t="s">
        <v>75</v>
      </c>
      <c r="C13" s="112" t="s">
        <v>79</v>
      </c>
      <c r="D13" s="115"/>
      <c r="E13" s="94">
        <v>0</v>
      </c>
      <c r="F13" s="162"/>
      <c r="G13" s="119"/>
      <c r="H13" s="128">
        <v>12</v>
      </c>
      <c r="I13" s="16">
        <v>365</v>
      </c>
      <c r="J13" s="100" t="s">
        <v>89</v>
      </c>
      <c r="K13" s="166" t="s">
        <v>127</v>
      </c>
      <c r="L13" s="56">
        <v>1</v>
      </c>
      <c r="M13" s="103" t="s">
        <v>101</v>
      </c>
      <c r="N13" s="103">
        <v>0</v>
      </c>
      <c r="O13" s="103" t="s">
        <v>128</v>
      </c>
      <c r="P13" s="103" t="s">
        <v>129</v>
      </c>
      <c r="Q13" s="103" t="s">
        <v>130</v>
      </c>
      <c r="R13" s="103">
        <v>0</v>
      </c>
      <c r="S13" s="103">
        <v>0</v>
      </c>
      <c r="T13" s="15">
        <v>95</v>
      </c>
      <c r="U13" s="15">
        <v>5</v>
      </c>
      <c r="V13" s="80">
        <v>5</v>
      </c>
      <c r="W13" s="55"/>
      <c r="X13" s="55"/>
      <c r="Y13" s="148">
        <v>5</v>
      </c>
      <c r="Z13" s="144">
        <v>5</v>
      </c>
      <c r="AA13" s="80" t="s">
        <v>107</v>
      </c>
      <c r="AB13" s="15">
        <v>2080.5</v>
      </c>
      <c r="AC13" s="24">
        <v>332880</v>
      </c>
      <c r="AD13" s="139" t="s">
        <v>126</v>
      </c>
      <c r="AE13" s="171"/>
      <c r="AF13" s="172"/>
      <c r="AG13" s="103"/>
      <c r="AH13" s="135"/>
      <c r="AI13" s="107"/>
      <c r="AJ13" s="147"/>
      <c r="AK13" s="147">
        <f t="shared" si="0"/>
        <v>0</v>
      </c>
      <c r="AL13" s="152">
        <f t="shared" si="1"/>
        <v>0</v>
      </c>
      <c r="AM13" s="35"/>
      <c r="AN13" s="16">
        <f t="shared" si="2"/>
        <v>0</v>
      </c>
      <c r="AO13" s="15"/>
      <c r="AP13" s="24">
        <f t="shared" si="3"/>
        <v>0</v>
      </c>
      <c r="AQ13" s="156"/>
      <c r="AR13" s="123"/>
      <c r="AS13" s="156"/>
      <c r="AT13" s="123"/>
      <c r="AU13" s="156"/>
      <c r="AV13" s="123"/>
      <c r="AW13" s="156"/>
      <c r="AX13" s="179"/>
      <c r="AY13" s="184">
        <f t="shared" si="4"/>
        <v>0</v>
      </c>
    </row>
    <row r="14" spans="2:51" ht="22.5" customHeight="1">
      <c r="B14" s="14" t="s">
        <v>75</v>
      </c>
      <c r="C14" s="112" t="s">
        <v>76</v>
      </c>
      <c r="D14" s="115"/>
      <c r="E14" s="94">
        <v>0</v>
      </c>
      <c r="F14" s="162"/>
      <c r="G14" s="119"/>
      <c r="H14" s="128">
        <v>1</v>
      </c>
      <c r="I14" s="16">
        <v>12</v>
      </c>
      <c r="J14" s="100" t="s">
        <v>90</v>
      </c>
      <c r="K14" s="166" t="s">
        <v>50</v>
      </c>
      <c r="L14" s="56">
        <v>2</v>
      </c>
      <c r="M14" s="103" t="s">
        <v>53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5">
        <v>48</v>
      </c>
      <c r="U14" s="15">
        <v>4</v>
      </c>
      <c r="V14" s="80">
        <v>8</v>
      </c>
      <c r="W14" s="55"/>
      <c r="X14" s="55"/>
      <c r="Y14" s="148">
        <v>4</v>
      </c>
      <c r="Z14" s="144">
        <v>8</v>
      </c>
      <c r="AA14" s="80" t="s">
        <v>104</v>
      </c>
      <c r="AB14" s="15">
        <v>4.6080000000000005</v>
      </c>
      <c r="AC14" s="24">
        <v>737.28000000000009</v>
      </c>
      <c r="AD14" s="139" t="s">
        <v>126</v>
      </c>
      <c r="AE14" s="171"/>
      <c r="AF14" s="172"/>
      <c r="AG14" s="103"/>
      <c r="AH14" s="135"/>
      <c r="AI14" s="107"/>
      <c r="AJ14" s="147"/>
      <c r="AK14" s="147">
        <f t="shared" si="0"/>
        <v>0</v>
      </c>
      <c r="AL14" s="152">
        <f t="shared" si="1"/>
        <v>0</v>
      </c>
      <c r="AM14" s="35"/>
      <c r="AN14" s="16">
        <f t="shared" si="2"/>
        <v>0</v>
      </c>
      <c r="AO14" s="15"/>
      <c r="AP14" s="24">
        <f t="shared" si="3"/>
        <v>0</v>
      </c>
      <c r="AQ14" s="156"/>
      <c r="AR14" s="123"/>
      <c r="AS14" s="156"/>
      <c r="AT14" s="123"/>
      <c r="AU14" s="156"/>
      <c r="AV14" s="123"/>
      <c r="AW14" s="156"/>
      <c r="AX14" s="179"/>
      <c r="AY14" s="184">
        <f t="shared" si="4"/>
        <v>0</v>
      </c>
    </row>
    <row r="15" spans="2:51" ht="22.5" customHeight="1">
      <c r="B15" s="14" t="s">
        <v>75</v>
      </c>
      <c r="C15" s="112" t="s">
        <v>80</v>
      </c>
      <c r="D15" s="115"/>
      <c r="E15" s="94">
        <v>0</v>
      </c>
      <c r="F15" s="162"/>
      <c r="G15" s="119"/>
      <c r="H15" s="128">
        <v>12</v>
      </c>
      <c r="I15" s="16">
        <v>365</v>
      </c>
      <c r="J15" s="100" t="s">
        <v>91</v>
      </c>
      <c r="K15" s="166" t="s">
        <v>131</v>
      </c>
      <c r="L15" s="56">
        <v>2</v>
      </c>
      <c r="M15" s="103" t="s">
        <v>103</v>
      </c>
      <c r="N15" s="103">
        <v>0</v>
      </c>
      <c r="O15" s="103">
        <v>0</v>
      </c>
      <c r="P15" s="103" t="s">
        <v>129</v>
      </c>
      <c r="Q15" s="103" t="s">
        <v>102</v>
      </c>
      <c r="R15" s="103">
        <v>0</v>
      </c>
      <c r="S15" s="103">
        <v>0</v>
      </c>
      <c r="T15" s="15">
        <v>30</v>
      </c>
      <c r="U15" s="15">
        <v>5</v>
      </c>
      <c r="V15" s="80">
        <v>10</v>
      </c>
      <c r="W15" s="55"/>
      <c r="X15" s="55"/>
      <c r="Y15" s="148">
        <v>5</v>
      </c>
      <c r="Z15" s="144">
        <v>10</v>
      </c>
      <c r="AA15" s="80" t="s">
        <v>104</v>
      </c>
      <c r="AB15" s="15">
        <v>1314</v>
      </c>
      <c r="AC15" s="24">
        <v>210240</v>
      </c>
      <c r="AD15" s="140" t="s">
        <v>126</v>
      </c>
      <c r="AE15" s="171"/>
      <c r="AF15" s="172"/>
      <c r="AG15" s="103"/>
      <c r="AH15" s="135"/>
      <c r="AI15" s="107"/>
      <c r="AJ15" s="147"/>
      <c r="AK15" s="147">
        <f t="shared" si="0"/>
        <v>0</v>
      </c>
      <c r="AL15" s="152">
        <f t="shared" si="1"/>
        <v>0</v>
      </c>
      <c r="AM15" s="35"/>
      <c r="AN15" s="16">
        <f t="shared" si="2"/>
        <v>0</v>
      </c>
      <c r="AO15" s="15"/>
      <c r="AP15" s="24">
        <f t="shared" si="3"/>
        <v>0</v>
      </c>
      <c r="AQ15" s="156"/>
      <c r="AR15" s="123"/>
      <c r="AS15" s="156"/>
      <c r="AT15" s="123"/>
      <c r="AU15" s="156"/>
      <c r="AV15" s="123"/>
      <c r="AW15" s="156"/>
      <c r="AX15" s="179"/>
      <c r="AY15" s="184">
        <f t="shared" si="4"/>
        <v>0</v>
      </c>
    </row>
    <row r="16" spans="2:51" ht="22.5" customHeight="1">
      <c r="B16" s="14" t="s">
        <v>75</v>
      </c>
      <c r="C16" s="112" t="s">
        <v>79</v>
      </c>
      <c r="D16" s="115"/>
      <c r="E16" s="94">
        <v>0</v>
      </c>
      <c r="F16" s="162"/>
      <c r="G16" s="119"/>
      <c r="H16" s="128" t="s">
        <v>47</v>
      </c>
      <c r="I16" s="16" t="s">
        <v>47</v>
      </c>
      <c r="J16" s="100" t="s">
        <v>92</v>
      </c>
      <c r="K16" s="166" t="s">
        <v>132</v>
      </c>
      <c r="L16" s="56">
        <v>1</v>
      </c>
      <c r="M16" s="103" t="s">
        <v>110</v>
      </c>
      <c r="N16" s="103">
        <v>0</v>
      </c>
      <c r="O16" s="103">
        <v>0</v>
      </c>
      <c r="P16" s="103" t="s">
        <v>130</v>
      </c>
      <c r="Q16" s="103">
        <v>0</v>
      </c>
      <c r="R16" s="103">
        <v>0</v>
      </c>
      <c r="S16" s="103">
        <v>0</v>
      </c>
      <c r="T16" s="15" t="s">
        <v>56</v>
      </c>
      <c r="U16" s="15">
        <v>26</v>
      </c>
      <c r="V16" s="80">
        <v>26</v>
      </c>
      <c r="W16" s="55"/>
      <c r="X16" s="55"/>
      <c r="Y16" s="148">
        <v>26</v>
      </c>
      <c r="Z16" s="144" t="s">
        <v>133</v>
      </c>
      <c r="AA16" s="80">
        <v>0</v>
      </c>
      <c r="AB16" s="15" t="s">
        <v>56</v>
      </c>
      <c r="AC16" s="24" t="s">
        <v>56</v>
      </c>
      <c r="AD16" s="139" t="s">
        <v>134</v>
      </c>
      <c r="AE16" s="171"/>
      <c r="AF16" s="172"/>
      <c r="AG16" s="103"/>
      <c r="AH16" s="135"/>
      <c r="AI16" s="107"/>
      <c r="AJ16" s="147"/>
      <c r="AK16" s="147"/>
      <c r="AL16" s="208"/>
      <c r="AM16" s="35"/>
      <c r="AN16" s="16"/>
      <c r="AO16" s="15"/>
      <c r="AP16" s="24"/>
      <c r="AQ16" s="156"/>
      <c r="AR16" s="123"/>
      <c r="AS16" s="156"/>
      <c r="AT16" s="123"/>
      <c r="AU16" s="156"/>
      <c r="AV16" s="123"/>
      <c r="AW16" s="156"/>
      <c r="AX16" s="179"/>
      <c r="AY16" s="184"/>
    </row>
    <row r="17" spans="2:51" ht="22.5" customHeight="1">
      <c r="B17" s="14" t="s">
        <v>75</v>
      </c>
      <c r="C17" s="112" t="s">
        <v>81</v>
      </c>
      <c r="D17" s="115"/>
      <c r="E17" s="94">
        <v>0</v>
      </c>
      <c r="F17" s="162"/>
      <c r="G17" s="119"/>
      <c r="H17" s="128">
        <v>12</v>
      </c>
      <c r="I17" s="16">
        <v>365</v>
      </c>
      <c r="J17" s="100" t="s">
        <v>89</v>
      </c>
      <c r="K17" s="166" t="s">
        <v>127</v>
      </c>
      <c r="L17" s="56">
        <v>1</v>
      </c>
      <c r="M17" s="103" t="s">
        <v>101</v>
      </c>
      <c r="N17" s="103">
        <v>0</v>
      </c>
      <c r="O17" s="103" t="s">
        <v>128</v>
      </c>
      <c r="P17" s="103" t="s">
        <v>129</v>
      </c>
      <c r="Q17" s="103" t="s">
        <v>130</v>
      </c>
      <c r="R17" s="103">
        <v>0</v>
      </c>
      <c r="S17" s="103">
        <v>0</v>
      </c>
      <c r="T17" s="15">
        <v>95</v>
      </c>
      <c r="U17" s="15">
        <v>5</v>
      </c>
      <c r="V17" s="80">
        <v>5</v>
      </c>
      <c r="W17" s="55"/>
      <c r="X17" s="55"/>
      <c r="Y17" s="148">
        <v>5</v>
      </c>
      <c r="Z17" s="144">
        <v>5</v>
      </c>
      <c r="AA17" s="80" t="s">
        <v>107</v>
      </c>
      <c r="AB17" s="15">
        <v>2080.5</v>
      </c>
      <c r="AC17" s="24">
        <v>332880</v>
      </c>
      <c r="AD17" s="139" t="s">
        <v>126</v>
      </c>
      <c r="AE17" s="171"/>
      <c r="AF17" s="172"/>
      <c r="AG17" s="103"/>
      <c r="AH17" s="135"/>
      <c r="AI17" s="107"/>
      <c r="AJ17" s="147"/>
      <c r="AK17" s="147">
        <f t="shared" si="0"/>
        <v>0</v>
      </c>
      <c r="AL17" s="152">
        <f t="shared" si="1"/>
        <v>0</v>
      </c>
      <c r="AM17" s="35"/>
      <c r="AN17" s="16">
        <f t="shared" si="2"/>
        <v>0</v>
      </c>
      <c r="AO17" s="15"/>
      <c r="AP17" s="24">
        <f t="shared" si="3"/>
        <v>0</v>
      </c>
      <c r="AQ17" s="156"/>
      <c r="AR17" s="123"/>
      <c r="AS17" s="156"/>
      <c r="AT17" s="123"/>
      <c r="AU17" s="156"/>
      <c r="AV17" s="123"/>
      <c r="AW17" s="156"/>
      <c r="AX17" s="179"/>
      <c r="AY17" s="184">
        <f t="shared" si="4"/>
        <v>0</v>
      </c>
    </row>
    <row r="18" spans="2:51" ht="22.5" customHeight="1">
      <c r="B18" s="14" t="s">
        <v>75</v>
      </c>
      <c r="C18" s="112" t="s">
        <v>82</v>
      </c>
      <c r="D18" s="115"/>
      <c r="E18" s="94">
        <v>0</v>
      </c>
      <c r="F18" s="162"/>
      <c r="G18" s="119"/>
      <c r="H18" s="128">
        <v>24</v>
      </c>
      <c r="I18" s="16">
        <v>365</v>
      </c>
      <c r="J18" s="100" t="s">
        <v>88</v>
      </c>
      <c r="K18" s="166" t="s">
        <v>50</v>
      </c>
      <c r="L18" s="56">
        <v>1</v>
      </c>
      <c r="M18" s="103" t="s">
        <v>53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5">
        <v>48</v>
      </c>
      <c r="U18" s="15">
        <v>1</v>
      </c>
      <c r="V18" s="80">
        <v>1</v>
      </c>
      <c r="W18" s="55"/>
      <c r="X18" s="55"/>
      <c r="Y18" s="148">
        <v>1</v>
      </c>
      <c r="Z18" s="144">
        <v>1</v>
      </c>
      <c r="AA18" s="80" t="s">
        <v>104</v>
      </c>
      <c r="AB18" s="15">
        <v>420.48000000000008</v>
      </c>
      <c r="AC18" s="24">
        <v>67276.800000000017</v>
      </c>
      <c r="AD18" s="139" t="s">
        <v>126</v>
      </c>
      <c r="AE18" s="171"/>
      <c r="AF18" s="172"/>
      <c r="AG18" s="103"/>
      <c r="AH18" s="135"/>
      <c r="AI18" s="107"/>
      <c r="AJ18" s="147"/>
      <c r="AK18" s="147">
        <f t="shared" si="0"/>
        <v>0</v>
      </c>
      <c r="AL18" s="152">
        <f t="shared" si="1"/>
        <v>0</v>
      </c>
      <c r="AM18" s="35"/>
      <c r="AN18" s="16">
        <f t="shared" si="2"/>
        <v>0</v>
      </c>
      <c r="AO18" s="15"/>
      <c r="AP18" s="24">
        <f t="shared" si="3"/>
        <v>0</v>
      </c>
      <c r="AQ18" s="156"/>
      <c r="AR18" s="123"/>
      <c r="AS18" s="156"/>
      <c r="AT18" s="123"/>
      <c r="AU18" s="156"/>
      <c r="AV18" s="123"/>
      <c r="AW18" s="156"/>
      <c r="AX18" s="179"/>
      <c r="AY18" s="184">
        <f t="shared" si="4"/>
        <v>0</v>
      </c>
    </row>
    <row r="19" spans="2:51" ht="22.5" customHeight="1">
      <c r="B19" s="14" t="s">
        <v>75</v>
      </c>
      <c r="C19" s="112" t="s">
        <v>82</v>
      </c>
      <c r="D19" s="115"/>
      <c r="E19" s="94">
        <v>0</v>
      </c>
      <c r="F19" s="162"/>
      <c r="G19" s="119"/>
      <c r="H19" s="128">
        <v>24</v>
      </c>
      <c r="I19" s="16">
        <v>365</v>
      </c>
      <c r="J19" s="100" t="s">
        <v>93</v>
      </c>
      <c r="K19" s="166" t="s">
        <v>50</v>
      </c>
      <c r="L19" s="56">
        <v>1</v>
      </c>
      <c r="M19" s="103" t="s">
        <v>53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 t="s">
        <v>99</v>
      </c>
      <c r="T19" s="15">
        <v>48</v>
      </c>
      <c r="U19" s="15">
        <v>1</v>
      </c>
      <c r="V19" s="80">
        <v>1</v>
      </c>
      <c r="W19" s="55"/>
      <c r="X19" s="55"/>
      <c r="Y19" s="148">
        <v>1</v>
      </c>
      <c r="Z19" s="144">
        <v>1</v>
      </c>
      <c r="AA19" s="80" t="s">
        <v>104</v>
      </c>
      <c r="AB19" s="15">
        <v>420.48000000000008</v>
      </c>
      <c r="AC19" s="24">
        <v>67276.800000000017</v>
      </c>
      <c r="AD19" s="139" t="s">
        <v>126</v>
      </c>
      <c r="AE19" s="171"/>
      <c r="AF19" s="172"/>
      <c r="AG19" s="103"/>
      <c r="AH19" s="135"/>
      <c r="AI19" s="107"/>
      <c r="AJ19" s="147"/>
      <c r="AK19" s="147">
        <f t="shared" si="0"/>
        <v>0</v>
      </c>
      <c r="AL19" s="152">
        <f t="shared" si="1"/>
        <v>0</v>
      </c>
      <c r="AM19" s="35"/>
      <c r="AN19" s="16">
        <f t="shared" si="2"/>
        <v>0</v>
      </c>
      <c r="AO19" s="15"/>
      <c r="AP19" s="24">
        <f t="shared" si="3"/>
        <v>0</v>
      </c>
      <c r="AQ19" s="156"/>
      <c r="AR19" s="123"/>
      <c r="AS19" s="156"/>
      <c r="AT19" s="123"/>
      <c r="AU19" s="156"/>
      <c r="AV19" s="123"/>
      <c r="AW19" s="156"/>
      <c r="AX19" s="179"/>
      <c r="AY19" s="184">
        <f t="shared" si="4"/>
        <v>0</v>
      </c>
    </row>
    <row r="20" spans="2:51" ht="22.5" customHeight="1">
      <c r="B20" s="14" t="s">
        <v>75</v>
      </c>
      <c r="C20" s="112" t="s">
        <v>83</v>
      </c>
      <c r="D20" s="115"/>
      <c r="E20" s="94">
        <v>0</v>
      </c>
      <c r="F20" s="162"/>
      <c r="G20" s="119"/>
      <c r="H20" s="128">
        <v>12</v>
      </c>
      <c r="I20" s="16">
        <v>365</v>
      </c>
      <c r="J20" s="100" t="s">
        <v>91</v>
      </c>
      <c r="K20" s="166" t="s">
        <v>131</v>
      </c>
      <c r="L20" s="56">
        <v>2</v>
      </c>
      <c r="M20" s="103" t="s">
        <v>103</v>
      </c>
      <c r="N20" s="103">
        <v>0</v>
      </c>
      <c r="O20" s="103">
        <v>0</v>
      </c>
      <c r="P20" s="103" t="s">
        <v>129</v>
      </c>
      <c r="Q20" s="103" t="s">
        <v>102</v>
      </c>
      <c r="R20" s="103">
        <v>0</v>
      </c>
      <c r="S20" s="103">
        <v>0</v>
      </c>
      <c r="T20" s="15">
        <v>30</v>
      </c>
      <c r="U20" s="15">
        <v>5</v>
      </c>
      <c r="V20" s="80">
        <v>10</v>
      </c>
      <c r="W20" s="55"/>
      <c r="X20" s="55"/>
      <c r="Y20" s="148">
        <v>5</v>
      </c>
      <c r="Z20" s="144">
        <v>10</v>
      </c>
      <c r="AA20" s="80" t="s">
        <v>104</v>
      </c>
      <c r="AB20" s="15">
        <v>1314</v>
      </c>
      <c r="AC20" s="24">
        <v>210240</v>
      </c>
      <c r="AD20" s="139" t="s">
        <v>126</v>
      </c>
      <c r="AE20" s="171"/>
      <c r="AF20" s="172"/>
      <c r="AG20" s="103"/>
      <c r="AH20" s="135"/>
      <c r="AI20" s="107"/>
      <c r="AJ20" s="147"/>
      <c r="AK20" s="147">
        <f t="shared" si="0"/>
        <v>0</v>
      </c>
      <c r="AL20" s="152">
        <f t="shared" si="1"/>
        <v>0</v>
      </c>
      <c r="AM20" s="35"/>
      <c r="AN20" s="16">
        <f t="shared" si="2"/>
        <v>0</v>
      </c>
      <c r="AO20" s="15"/>
      <c r="AP20" s="24">
        <f t="shared" si="3"/>
        <v>0</v>
      </c>
      <c r="AQ20" s="156"/>
      <c r="AR20" s="123"/>
      <c r="AS20" s="156"/>
      <c r="AT20" s="123"/>
      <c r="AU20" s="156"/>
      <c r="AV20" s="123"/>
      <c r="AW20" s="156"/>
      <c r="AX20" s="179"/>
      <c r="AY20" s="184">
        <f t="shared" si="4"/>
        <v>0</v>
      </c>
    </row>
    <row r="21" spans="2:51" ht="22.5" customHeight="1">
      <c r="B21" s="14" t="s">
        <v>84</v>
      </c>
      <c r="C21" s="112" t="s">
        <v>77</v>
      </c>
      <c r="D21" s="115"/>
      <c r="E21" s="94">
        <v>0</v>
      </c>
      <c r="F21" s="162"/>
      <c r="G21" s="119"/>
      <c r="H21" s="128">
        <v>12</v>
      </c>
      <c r="I21" s="16">
        <v>365</v>
      </c>
      <c r="J21" s="100" t="s">
        <v>94</v>
      </c>
      <c r="K21" s="166" t="s">
        <v>132</v>
      </c>
      <c r="L21" s="56">
        <v>1</v>
      </c>
      <c r="M21" s="103" t="s">
        <v>100</v>
      </c>
      <c r="N21" s="103">
        <v>0</v>
      </c>
      <c r="O21" s="103" t="s">
        <v>105</v>
      </c>
      <c r="P21" s="103" t="s">
        <v>130</v>
      </c>
      <c r="Q21" s="103">
        <v>0</v>
      </c>
      <c r="R21" s="103">
        <v>0</v>
      </c>
      <c r="S21" s="103">
        <v>0</v>
      </c>
      <c r="T21" s="15">
        <v>9</v>
      </c>
      <c r="U21" s="15">
        <v>28</v>
      </c>
      <c r="V21" s="80">
        <v>28</v>
      </c>
      <c r="W21" s="55"/>
      <c r="X21" s="55"/>
      <c r="Y21" s="148">
        <v>28</v>
      </c>
      <c r="Z21" s="144">
        <v>28</v>
      </c>
      <c r="AA21" s="80" t="s">
        <v>106</v>
      </c>
      <c r="AB21" s="15">
        <v>1103.7599999999998</v>
      </c>
      <c r="AC21" s="24">
        <v>176601.59999999998</v>
      </c>
      <c r="AD21" s="139" t="s">
        <v>126</v>
      </c>
      <c r="AE21" s="171"/>
      <c r="AF21" s="172"/>
      <c r="AG21" s="103"/>
      <c r="AH21" s="135"/>
      <c r="AI21" s="107"/>
      <c r="AJ21" s="147"/>
      <c r="AK21" s="147">
        <f t="shared" si="0"/>
        <v>0</v>
      </c>
      <c r="AL21" s="152">
        <f t="shared" si="1"/>
        <v>0</v>
      </c>
      <c r="AM21" s="35"/>
      <c r="AN21" s="16">
        <f t="shared" si="2"/>
        <v>0</v>
      </c>
      <c r="AO21" s="15"/>
      <c r="AP21" s="24">
        <f t="shared" si="3"/>
        <v>0</v>
      </c>
      <c r="AQ21" s="156"/>
      <c r="AR21" s="123"/>
      <c r="AS21" s="156"/>
      <c r="AT21" s="123"/>
      <c r="AU21" s="156"/>
      <c r="AV21" s="123"/>
      <c r="AW21" s="156"/>
      <c r="AX21" s="179"/>
      <c r="AY21" s="184">
        <f t="shared" si="4"/>
        <v>0</v>
      </c>
    </row>
    <row r="22" spans="2:51" ht="22.5" customHeight="1">
      <c r="B22" s="14" t="s">
        <v>84</v>
      </c>
      <c r="C22" s="112" t="s">
        <v>83</v>
      </c>
      <c r="D22" s="115"/>
      <c r="E22" s="94">
        <v>0</v>
      </c>
      <c r="F22" s="162"/>
      <c r="G22" s="119"/>
      <c r="H22" s="128">
        <v>12</v>
      </c>
      <c r="I22" s="16">
        <v>365</v>
      </c>
      <c r="J22" s="100" t="s">
        <v>91</v>
      </c>
      <c r="K22" s="166" t="s">
        <v>131</v>
      </c>
      <c r="L22" s="56">
        <v>2</v>
      </c>
      <c r="M22" s="103" t="s">
        <v>103</v>
      </c>
      <c r="N22" s="103">
        <v>0</v>
      </c>
      <c r="O22" s="103">
        <v>0</v>
      </c>
      <c r="P22" s="103" t="s">
        <v>129</v>
      </c>
      <c r="Q22" s="103" t="s">
        <v>102</v>
      </c>
      <c r="R22" s="103">
        <v>0</v>
      </c>
      <c r="S22" s="103">
        <v>0</v>
      </c>
      <c r="T22" s="15">
        <v>30</v>
      </c>
      <c r="U22" s="15">
        <v>5</v>
      </c>
      <c r="V22" s="80">
        <v>10</v>
      </c>
      <c r="W22" s="55"/>
      <c r="X22" s="55"/>
      <c r="Y22" s="148">
        <v>5</v>
      </c>
      <c r="Z22" s="144">
        <v>10</v>
      </c>
      <c r="AA22" s="80" t="s">
        <v>104</v>
      </c>
      <c r="AB22" s="15">
        <v>1314</v>
      </c>
      <c r="AC22" s="24">
        <v>210240</v>
      </c>
      <c r="AD22" s="139" t="s">
        <v>126</v>
      </c>
      <c r="AE22" s="171"/>
      <c r="AF22" s="172"/>
      <c r="AG22" s="103"/>
      <c r="AH22" s="135"/>
      <c r="AI22" s="107"/>
      <c r="AJ22" s="147"/>
      <c r="AK22" s="147">
        <f t="shared" si="0"/>
        <v>0</v>
      </c>
      <c r="AL22" s="152">
        <f t="shared" si="1"/>
        <v>0</v>
      </c>
      <c r="AM22" s="35"/>
      <c r="AN22" s="16">
        <f t="shared" si="2"/>
        <v>0</v>
      </c>
      <c r="AO22" s="15"/>
      <c r="AP22" s="24">
        <f t="shared" si="3"/>
        <v>0</v>
      </c>
      <c r="AQ22" s="156"/>
      <c r="AR22" s="123"/>
      <c r="AS22" s="156"/>
      <c r="AT22" s="123"/>
      <c r="AU22" s="156"/>
      <c r="AV22" s="123"/>
      <c r="AW22" s="156"/>
      <c r="AX22" s="179"/>
      <c r="AY22" s="184">
        <f t="shared" si="4"/>
        <v>0</v>
      </c>
    </row>
    <row r="23" spans="2:51" ht="22.5" customHeight="1">
      <c r="B23" s="14" t="s">
        <v>84</v>
      </c>
      <c r="C23" s="112" t="s">
        <v>85</v>
      </c>
      <c r="D23" s="115"/>
      <c r="E23" s="94">
        <v>0</v>
      </c>
      <c r="F23" s="162"/>
      <c r="G23" s="119"/>
      <c r="H23" s="128">
        <v>12</v>
      </c>
      <c r="I23" s="16">
        <v>365</v>
      </c>
      <c r="J23" s="100" t="s">
        <v>95</v>
      </c>
      <c r="K23" s="166" t="s">
        <v>51</v>
      </c>
      <c r="L23" s="56">
        <v>1</v>
      </c>
      <c r="M23" s="103" t="s">
        <v>53</v>
      </c>
      <c r="N23" s="103">
        <v>0</v>
      </c>
      <c r="O23" s="103">
        <v>0</v>
      </c>
      <c r="P23" s="103" t="s">
        <v>135</v>
      </c>
      <c r="Q23" s="103">
        <v>0</v>
      </c>
      <c r="R23" s="103">
        <v>0</v>
      </c>
      <c r="S23" s="103">
        <v>0</v>
      </c>
      <c r="T23" s="15">
        <v>48</v>
      </c>
      <c r="U23" s="15">
        <v>83</v>
      </c>
      <c r="V23" s="80">
        <v>83</v>
      </c>
      <c r="W23" s="55"/>
      <c r="X23" s="55"/>
      <c r="Y23" s="148">
        <v>83</v>
      </c>
      <c r="Z23" s="144">
        <v>83</v>
      </c>
      <c r="AA23" s="80" t="s">
        <v>104</v>
      </c>
      <c r="AB23" s="15">
        <v>17449.920000000002</v>
      </c>
      <c r="AC23" s="24">
        <v>2791987.2000000002</v>
      </c>
      <c r="AD23" s="139" t="s">
        <v>126</v>
      </c>
      <c r="AE23" s="171"/>
      <c r="AF23" s="172"/>
      <c r="AG23" s="103"/>
      <c r="AH23" s="135"/>
      <c r="AI23" s="107"/>
      <c r="AJ23" s="147"/>
      <c r="AK23" s="147">
        <f t="shared" si="0"/>
        <v>0</v>
      </c>
      <c r="AL23" s="152">
        <f t="shared" si="1"/>
        <v>0</v>
      </c>
      <c r="AM23" s="35"/>
      <c r="AN23" s="16">
        <f t="shared" si="2"/>
        <v>0</v>
      </c>
      <c r="AO23" s="15"/>
      <c r="AP23" s="24">
        <f t="shared" si="3"/>
        <v>0</v>
      </c>
      <c r="AQ23" s="156"/>
      <c r="AR23" s="123"/>
      <c r="AS23" s="156"/>
      <c r="AT23" s="123"/>
      <c r="AU23" s="156"/>
      <c r="AV23" s="123"/>
      <c r="AW23" s="156"/>
      <c r="AX23" s="179"/>
      <c r="AY23" s="184">
        <f t="shared" si="4"/>
        <v>0</v>
      </c>
    </row>
    <row r="24" spans="2:51" ht="22.5" customHeight="1">
      <c r="B24" s="14" t="s">
        <v>84</v>
      </c>
      <c r="C24" s="112" t="s">
        <v>85</v>
      </c>
      <c r="D24" s="115"/>
      <c r="E24" s="94">
        <v>0</v>
      </c>
      <c r="F24" s="162"/>
      <c r="G24" s="119"/>
      <c r="H24" s="128">
        <v>12</v>
      </c>
      <c r="I24" s="16">
        <v>365</v>
      </c>
      <c r="J24" s="100" t="s">
        <v>96</v>
      </c>
      <c r="K24" s="166" t="s">
        <v>127</v>
      </c>
      <c r="L24" s="56">
        <v>1</v>
      </c>
      <c r="M24" s="103" t="s">
        <v>101</v>
      </c>
      <c r="N24" s="103">
        <v>0</v>
      </c>
      <c r="O24" s="103" t="s">
        <v>108</v>
      </c>
      <c r="P24" s="103" t="s">
        <v>129</v>
      </c>
      <c r="Q24" s="103">
        <v>0</v>
      </c>
      <c r="R24" s="103">
        <v>0</v>
      </c>
      <c r="S24" s="103">
        <v>0</v>
      </c>
      <c r="T24" s="15">
        <v>95</v>
      </c>
      <c r="U24" s="15">
        <v>2</v>
      </c>
      <c r="V24" s="80">
        <v>2</v>
      </c>
      <c r="W24" s="55"/>
      <c r="X24" s="55"/>
      <c r="Y24" s="148">
        <v>2</v>
      </c>
      <c r="Z24" s="144">
        <v>2</v>
      </c>
      <c r="AA24" s="80" t="s">
        <v>107</v>
      </c>
      <c r="AB24" s="15">
        <v>832.2</v>
      </c>
      <c r="AC24" s="24">
        <v>133152</v>
      </c>
      <c r="AD24" s="139" t="s">
        <v>126</v>
      </c>
      <c r="AE24" s="171"/>
      <c r="AF24" s="172"/>
      <c r="AG24" s="103"/>
      <c r="AH24" s="135"/>
      <c r="AI24" s="107"/>
      <c r="AJ24" s="147"/>
      <c r="AK24" s="147">
        <f t="shared" si="0"/>
        <v>0</v>
      </c>
      <c r="AL24" s="152">
        <f t="shared" si="1"/>
        <v>0</v>
      </c>
      <c r="AM24" s="35"/>
      <c r="AN24" s="16">
        <f t="shared" si="2"/>
        <v>0</v>
      </c>
      <c r="AO24" s="15"/>
      <c r="AP24" s="24">
        <f t="shared" si="3"/>
        <v>0</v>
      </c>
      <c r="AQ24" s="156"/>
      <c r="AR24" s="123"/>
      <c r="AS24" s="156"/>
      <c r="AT24" s="123"/>
      <c r="AU24" s="156"/>
      <c r="AV24" s="123"/>
      <c r="AW24" s="156"/>
      <c r="AX24" s="179"/>
      <c r="AY24" s="184">
        <f t="shared" si="4"/>
        <v>0</v>
      </c>
    </row>
    <row r="25" spans="2:51" ht="22.5" customHeight="1">
      <c r="B25" s="14" t="s">
        <v>84</v>
      </c>
      <c r="C25" s="112" t="s">
        <v>78</v>
      </c>
      <c r="D25" s="115"/>
      <c r="E25" s="94">
        <v>0</v>
      </c>
      <c r="F25" s="162"/>
      <c r="G25" s="119"/>
      <c r="H25" s="128">
        <v>12</v>
      </c>
      <c r="I25" s="16">
        <v>365</v>
      </c>
      <c r="J25" s="100" t="s">
        <v>94</v>
      </c>
      <c r="K25" s="166" t="s">
        <v>132</v>
      </c>
      <c r="L25" s="56">
        <v>1</v>
      </c>
      <c r="M25" s="103" t="s">
        <v>100</v>
      </c>
      <c r="N25" s="103">
        <v>0</v>
      </c>
      <c r="O25" s="103" t="s">
        <v>105</v>
      </c>
      <c r="P25" s="103" t="s">
        <v>130</v>
      </c>
      <c r="Q25" s="103">
        <v>0</v>
      </c>
      <c r="R25" s="103">
        <v>0</v>
      </c>
      <c r="S25" s="103">
        <v>0</v>
      </c>
      <c r="T25" s="15">
        <v>9</v>
      </c>
      <c r="U25" s="15">
        <v>22</v>
      </c>
      <c r="V25" s="80">
        <v>22</v>
      </c>
      <c r="W25" s="55"/>
      <c r="X25" s="55"/>
      <c r="Y25" s="148">
        <v>22</v>
      </c>
      <c r="Z25" s="144">
        <v>22</v>
      </c>
      <c r="AA25" s="80" t="s">
        <v>106</v>
      </c>
      <c r="AB25" s="15">
        <v>867.2399999999999</v>
      </c>
      <c r="AC25" s="24">
        <v>138758.39999999999</v>
      </c>
      <c r="AD25" s="139" t="s">
        <v>126</v>
      </c>
      <c r="AE25" s="171"/>
      <c r="AF25" s="172"/>
      <c r="AG25" s="103"/>
      <c r="AH25" s="135"/>
      <c r="AI25" s="107"/>
      <c r="AJ25" s="147"/>
      <c r="AK25" s="147">
        <f t="shared" si="0"/>
        <v>0</v>
      </c>
      <c r="AL25" s="152">
        <f t="shared" si="1"/>
        <v>0</v>
      </c>
      <c r="AM25" s="35"/>
      <c r="AN25" s="16">
        <f t="shared" si="2"/>
        <v>0</v>
      </c>
      <c r="AO25" s="15"/>
      <c r="AP25" s="24">
        <f t="shared" si="3"/>
        <v>0</v>
      </c>
      <c r="AQ25" s="156"/>
      <c r="AR25" s="123"/>
      <c r="AS25" s="156"/>
      <c r="AT25" s="123"/>
      <c r="AU25" s="156"/>
      <c r="AV25" s="123"/>
      <c r="AW25" s="156"/>
      <c r="AX25" s="179"/>
      <c r="AY25" s="184">
        <f t="shared" si="4"/>
        <v>0</v>
      </c>
    </row>
    <row r="26" spans="2:51" ht="22.5" customHeight="1">
      <c r="B26" s="14" t="s">
        <v>84</v>
      </c>
      <c r="C26" s="112" t="s">
        <v>86</v>
      </c>
      <c r="D26" s="115"/>
      <c r="E26" s="94">
        <v>0</v>
      </c>
      <c r="F26" s="162"/>
      <c r="G26" s="119"/>
      <c r="H26" s="128">
        <v>12</v>
      </c>
      <c r="I26" s="16">
        <v>365</v>
      </c>
      <c r="J26" s="100" t="s">
        <v>97</v>
      </c>
      <c r="K26" s="166" t="s">
        <v>51</v>
      </c>
      <c r="L26" s="56">
        <v>1</v>
      </c>
      <c r="M26" s="103" t="s">
        <v>53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5">
        <v>48</v>
      </c>
      <c r="U26" s="15">
        <v>119</v>
      </c>
      <c r="V26" s="80">
        <v>119</v>
      </c>
      <c r="W26" s="55"/>
      <c r="X26" s="55"/>
      <c r="Y26" s="148">
        <v>119</v>
      </c>
      <c r="Z26" s="144">
        <v>119</v>
      </c>
      <c r="AA26" s="80" t="s">
        <v>104</v>
      </c>
      <c r="AB26" s="15">
        <v>25018.560000000005</v>
      </c>
      <c r="AC26" s="24">
        <v>4002969.6000000006</v>
      </c>
      <c r="AD26" s="140" t="s">
        <v>126</v>
      </c>
      <c r="AE26" s="171"/>
      <c r="AF26" s="172"/>
      <c r="AG26" s="103"/>
      <c r="AH26" s="135"/>
      <c r="AI26" s="107"/>
      <c r="AJ26" s="147"/>
      <c r="AK26" s="147">
        <f t="shared" si="0"/>
        <v>0</v>
      </c>
      <c r="AL26" s="152">
        <f t="shared" si="1"/>
        <v>0</v>
      </c>
      <c r="AM26" s="35"/>
      <c r="AN26" s="16">
        <f t="shared" si="2"/>
        <v>0</v>
      </c>
      <c r="AO26" s="15"/>
      <c r="AP26" s="24">
        <f t="shared" si="3"/>
        <v>0</v>
      </c>
      <c r="AQ26" s="156"/>
      <c r="AR26" s="123"/>
      <c r="AS26" s="156"/>
      <c r="AT26" s="123"/>
      <c r="AU26" s="156"/>
      <c r="AV26" s="123"/>
      <c r="AW26" s="156"/>
      <c r="AX26" s="179"/>
      <c r="AY26" s="184">
        <f t="shared" si="4"/>
        <v>0</v>
      </c>
    </row>
    <row r="27" spans="2:51" ht="22.5" customHeight="1">
      <c r="B27" s="14" t="s">
        <v>84</v>
      </c>
      <c r="C27" s="112" t="s">
        <v>86</v>
      </c>
      <c r="D27" s="115"/>
      <c r="E27" s="94">
        <v>0</v>
      </c>
      <c r="F27" s="162"/>
      <c r="G27" s="119"/>
      <c r="H27" s="128">
        <v>12</v>
      </c>
      <c r="I27" s="16">
        <v>365</v>
      </c>
      <c r="J27" s="100" t="s">
        <v>98</v>
      </c>
      <c r="K27" s="166" t="s">
        <v>52</v>
      </c>
      <c r="L27" s="56">
        <v>2</v>
      </c>
      <c r="M27" s="103" t="s">
        <v>54</v>
      </c>
      <c r="N27" s="103">
        <v>0</v>
      </c>
      <c r="O27" s="103">
        <v>0</v>
      </c>
      <c r="P27" s="103" t="s">
        <v>136</v>
      </c>
      <c r="Q27" s="103">
        <v>0</v>
      </c>
      <c r="R27" s="103">
        <v>0</v>
      </c>
      <c r="S27" s="103">
        <v>0</v>
      </c>
      <c r="T27" s="15">
        <v>48</v>
      </c>
      <c r="U27" s="15">
        <v>64</v>
      </c>
      <c r="V27" s="80">
        <v>128</v>
      </c>
      <c r="W27" s="55"/>
      <c r="X27" s="55"/>
      <c r="Y27" s="148">
        <v>64</v>
      </c>
      <c r="Z27" s="144">
        <v>128</v>
      </c>
      <c r="AA27" s="80" t="s">
        <v>104</v>
      </c>
      <c r="AB27" s="15">
        <v>26910.720000000005</v>
      </c>
      <c r="AC27" s="24">
        <v>4305715.2000000011</v>
      </c>
      <c r="AD27" s="139" t="s">
        <v>30</v>
      </c>
      <c r="AE27" s="171"/>
      <c r="AF27" s="172"/>
      <c r="AG27" s="103"/>
      <c r="AH27" s="135"/>
      <c r="AI27" s="107"/>
      <c r="AJ27" s="147"/>
      <c r="AK27" s="147">
        <f t="shared" si="0"/>
        <v>0</v>
      </c>
      <c r="AL27" s="152">
        <f t="shared" si="1"/>
        <v>0</v>
      </c>
      <c r="AM27" s="35"/>
      <c r="AN27" s="16">
        <f t="shared" si="2"/>
        <v>0</v>
      </c>
      <c r="AO27" s="15"/>
      <c r="AP27" s="24">
        <f t="shared" si="3"/>
        <v>0</v>
      </c>
      <c r="AQ27" s="156"/>
      <c r="AR27" s="123"/>
      <c r="AS27" s="156"/>
      <c r="AT27" s="123"/>
      <c r="AU27" s="156"/>
      <c r="AV27" s="123"/>
      <c r="AW27" s="156"/>
      <c r="AX27" s="179"/>
      <c r="AY27" s="184">
        <f t="shared" si="4"/>
        <v>0</v>
      </c>
    </row>
    <row r="28" spans="2:51" ht="22.5" customHeight="1">
      <c r="B28" s="14" t="s">
        <v>84</v>
      </c>
      <c r="C28" s="112" t="s">
        <v>87</v>
      </c>
      <c r="D28" s="115"/>
      <c r="E28" s="94">
        <v>0</v>
      </c>
      <c r="F28" s="162"/>
      <c r="G28" s="119"/>
      <c r="H28" s="128">
        <v>12</v>
      </c>
      <c r="I28" s="16">
        <v>365</v>
      </c>
      <c r="J28" s="100" t="s">
        <v>95</v>
      </c>
      <c r="K28" s="166" t="s">
        <v>51</v>
      </c>
      <c r="L28" s="56">
        <v>1</v>
      </c>
      <c r="M28" s="103" t="s">
        <v>53</v>
      </c>
      <c r="N28" s="103">
        <v>0</v>
      </c>
      <c r="O28" s="103">
        <v>0</v>
      </c>
      <c r="P28" s="103" t="s">
        <v>135</v>
      </c>
      <c r="Q28" s="103">
        <v>0</v>
      </c>
      <c r="R28" s="103">
        <v>0</v>
      </c>
      <c r="S28" s="103">
        <v>0</v>
      </c>
      <c r="T28" s="15">
        <v>48</v>
      </c>
      <c r="U28" s="15">
        <v>105</v>
      </c>
      <c r="V28" s="80">
        <v>105</v>
      </c>
      <c r="W28" s="55"/>
      <c r="X28" s="55"/>
      <c r="Y28" s="148">
        <v>105</v>
      </c>
      <c r="Z28" s="144">
        <v>105</v>
      </c>
      <c r="AA28" s="80" t="s">
        <v>104</v>
      </c>
      <c r="AB28" s="15">
        <v>22075.200000000004</v>
      </c>
      <c r="AC28" s="24">
        <v>3532032.0000000009</v>
      </c>
      <c r="AD28" s="139" t="s">
        <v>126</v>
      </c>
      <c r="AE28" s="171"/>
      <c r="AF28" s="172"/>
      <c r="AG28" s="103"/>
      <c r="AH28" s="135"/>
      <c r="AI28" s="107"/>
      <c r="AJ28" s="147"/>
      <c r="AK28" s="147">
        <f t="shared" si="0"/>
        <v>0</v>
      </c>
      <c r="AL28" s="152">
        <f t="shared" si="1"/>
        <v>0</v>
      </c>
      <c r="AM28" s="35"/>
      <c r="AN28" s="16">
        <f t="shared" si="2"/>
        <v>0</v>
      </c>
      <c r="AO28" s="15"/>
      <c r="AP28" s="24">
        <f t="shared" si="3"/>
        <v>0</v>
      </c>
      <c r="AQ28" s="156"/>
      <c r="AR28" s="123"/>
      <c r="AS28" s="156"/>
      <c r="AT28" s="123"/>
      <c r="AU28" s="156"/>
      <c r="AV28" s="123"/>
      <c r="AW28" s="156"/>
      <c r="AX28" s="179"/>
      <c r="AY28" s="184">
        <f t="shared" si="4"/>
        <v>0</v>
      </c>
    </row>
    <row r="29" spans="2:51" ht="22.5" customHeight="1">
      <c r="B29" s="14" t="s">
        <v>84</v>
      </c>
      <c r="C29" s="112" t="s">
        <v>87</v>
      </c>
      <c r="D29" s="115"/>
      <c r="E29" s="94">
        <v>0</v>
      </c>
      <c r="F29" s="162"/>
      <c r="G29" s="119"/>
      <c r="H29" s="128">
        <v>12</v>
      </c>
      <c r="I29" s="16">
        <v>365</v>
      </c>
      <c r="J29" s="100" t="s">
        <v>96</v>
      </c>
      <c r="K29" s="166" t="s">
        <v>127</v>
      </c>
      <c r="L29" s="56">
        <v>1</v>
      </c>
      <c r="M29" s="103" t="s">
        <v>101</v>
      </c>
      <c r="N29" s="103">
        <v>0</v>
      </c>
      <c r="O29" s="103" t="s">
        <v>108</v>
      </c>
      <c r="P29" s="103" t="s">
        <v>129</v>
      </c>
      <c r="Q29" s="103">
        <v>0</v>
      </c>
      <c r="R29" s="103">
        <v>0</v>
      </c>
      <c r="S29" s="103">
        <v>0</v>
      </c>
      <c r="T29" s="15">
        <v>95</v>
      </c>
      <c r="U29" s="15">
        <v>2</v>
      </c>
      <c r="V29" s="80">
        <v>2</v>
      </c>
      <c r="W29" s="55"/>
      <c r="X29" s="55"/>
      <c r="Y29" s="148">
        <v>2</v>
      </c>
      <c r="Z29" s="144">
        <v>2</v>
      </c>
      <c r="AA29" s="80" t="s">
        <v>107</v>
      </c>
      <c r="AB29" s="15">
        <v>832.2</v>
      </c>
      <c r="AC29" s="24">
        <v>133152</v>
      </c>
      <c r="AD29" s="139" t="s">
        <v>126</v>
      </c>
      <c r="AE29" s="171"/>
      <c r="AF29" s="172"/>
      <c r="AG29" s="103"/>
      <c r="AH29" s="135"/>
      <c r="AI29" s="107"/>
      <c r="AJ29" s="147"/>
      <c r="AK29" s="147">
        <f t="shared" si="0"/>
        <v>0</v>
      </c>
      <c r="AL29" s="152">
        <f t="shared" si="1"/>
        <v>0</v>
      </c>
      <c r="AM29" s="35"/>
      <c r="AN29" s="16">
        <f t="shared" si="2"/>
        <v>0</v>
      </c>
      <c r="AO29" s="15"/>
      <c r="AP29" s="24">
        <f t="shared" si="3"/>
        <v>0</v>
      </c>
      <c r="AQ29" s="156"/>
      <c r="AR29" s="123"/>
      <c r="AS29" s="156"/>
      <c r="AT29" s="123"/>
      <c r="AU29" s="156"/>
      <c r="AV29" s="123"/>
      <c r="AW29" s="156"/>
      <c r="AX29" s="179"/>
      <c r="AY29" s="184">
        <f t="shared" si="4"/>
        <v>0</v>
      </c>
    </row>
    <row r="30" spans="2:51" ht="22.5" customHeight="1">
      <c r="B30" s="14" t="s">
        <v>84</v>
      </c>
      <c r="C30" s="112" t="s">
        <v>79</v>
      </c>
      <c r="D30" s="115"/>
      <c r="E30" s="94">
        <v>0</v>
      </c>
      <c r="F30" s="162"/>
      <c r="G30" s="119"/>
      <c r="H30" s="128">
        <v>12</v>
      </c>
      <c r="I30" s="16">
        <v>365</v>
      </c>
      <c r="J30" s="100" t="s">
        <v>94</v>
      </c>
      <c r="K30" s="166" t="s">
        <v>132</v>
      </c>
      <c r="L30" s="56">
        <v>1</v>
      </c>
      <c r="M30" s="103" t="s">
        <v>100</v>
      </c>
      <c r="N30" s="103">
        <v>0</v>
      </c>
      <c r="O30" s="103" t="s">
        <v>105</v>
      </c>
      <c r="P30" s="103" t="s">
        <v>130</v>
      </c>
      <c r="Q30" s="103">
        <v>0</v>
      </c>
      <c r="R30" s="103">
        <v>0</v>
      </c>
      <c r="S30" s="103">
        <v>0</v>
      </c>
      <c r="T30" s="15">
        <v>9</v>
      </c>
      <c r="U30" s="15">
        <v>26</v>
      </c>
      <c r="V30" s="80">
        <v>26</v>
      </c>
      <c r="W30" s="55"/>
      <c r="X30" s="55"/>
      <c r="Y30" s="148">
        <v>26</v>
      </c>
      <c r="Z30" s="144">
        <v>26</v>
      </c>
      <c r="AA30" s="80" t="s">
        <v>106</v>
      </c>
      <c r="AB30" s="15">
        <v>1024.9199999999998</v>
      </c>
      <c r="AC30" s="24">
        <v>163987.19999999998</v>
      </c>
      <c r="AD30" s="139" t="s">
        <v>126</v>
      </c>
      <c r="AE30" s="171"/>
      <c r="AF30" s="172"/>
      <c r="AG30" s="103"/>
      <c r="AH30" s="135"/>
      <c r="AI30" s="107"/>
      <c r="AJ30" s="147"/>
      <c r="AK30" s="147">
        <f t="shared" si="0"/>
        <v>0</v>
      </c>
      <c r="AL30" s="152">
        <f t="shared" si="1"/>
        <v>0</v>
      </c>
      <c r="AM30" s="35"/>
      <c r="AN30" s="16">
        <f t="shared" si="2"/>
        <v>0</v>
      </c>
      <c r="AO30" s="15"/>
      <c r="AP30" s="24">
        <f t="shared" si="3"/>
        <v>0</v>
      </c>
      <c r="AQ30" s="156"/>
      <c r="AR30" s="123"/>
      <c r="AS30" s="156"/>
      <c r="AT30" s="123"/>
      <c r="AU30" s="156"/>
      <c r="AV30" s="123"/>
      <c r="AW30" s="156"/>
      <c r="AX30" s="179"/>
      <c r="AY30" s="184">
        <f t="shared" si="4"/>
        <v>0</v>
      </c>
    </row>
    <row r="31" spans="2:51" ht="22.5" customHeight="1">
      <c r="B31" s="14" t="s">
        <v>84</v>
      </c>
      <c r="C31" s="112" t="s">
        <v>81</v>
      </c>
      <c r="D31" s="115"/>
      <c r="E31" s="94">
        <v>0</v>
      </c>
      <c r="F31" s="162"/>
      <c r="G31" s="119"/>
      <c r="H31" s="128">
        <v>12</v>
      </c>
      <c r="I31" s="16">
        <v>365</v>
      </c>
      <c r="J31" s="100" t="s">
        <v>94</v>
      </c>
      <c r="K31" s="166" t="s">
        <v>132</v>
      </c>
      <c r="L31" s="56">
        <v>1</v>
      </c>
      <c r="M31" s="103" t="s">
        <v>100</v>
      </c>
      <c r="N31" s="103">
        <v>0</v>
      </c>
      <c r="O31" s="103" t="s">
        <v>105</v>
      </c>
      <c r="P31" s="103" t="s">
        <v>130</v>
      </c>
      <c r="Q31" s="103">
        <v>0</v>
      </c>
      <c r="R31" s="103">
        <v>0</v>
      </c>
      <c r="S31" s="103">
        <v>0</v>
      </c>
      <c r="T31" s="15">
        <v>9</v>
      </c>
      <c r="U31" s="15">
        <v>22</v>
      </c>
      <c r="V31" s="80">
        <v>22</v>
      </c>
      <c r="W31" s="55"/>
      <c r="X31" s="55"/>
      <c r="Y31" s="148">
        <v>22</v>
      </c>
      <c r="Z31" s="144">
        <v>22</v>
      </c>
      <c r="AA31" s="80" t="s">
        <v>106</v>
      </c>
      <c r="AB31" s="15">
        <v>867.2399999999999</v>
      </c>
      <c r="AC31" s="24">
        <v>138758.39999999999</v>
      </c>
      <c r="AD31" s="139" t="s">
        <v>126</v>
      </c>
      <c r="AE31" s="171"/>
      <c r="AF31" s="172"/>
      <c r="AG31" s="103"/>
      <c r="AH31" s="135"/>
      <c r="AI31" s="107"/>
      <c r="AJ31" s="147"/>
      <c r="AK31" s="147">
        <f t="shared" si="0"/>
        <v>0</v>
      </c>
      <c r="AL31" s="152">
        <f t="shared" si="1"/>
        <v>0</v>
      </c>
      <c r="AM31" s="35"/>
      <c r="AN31" s="16">
        <f t="shared" si="2"/>
        <v>0</v>
      </c>
      <c r="AO31" s="15"/>
      <c r="AP31" s="24">
        <f t="shared" si="3"/>
        <v>0</v>
      </c>
      <c r="AQ31" s="156"/>
      <c r="AR31" s="123"/>
      <c r="AS31" s="156"/>
      <c r="AT31" s="123"/>
      <c r="AU31" s="156"/>
      <c r="AV31" s="123"/>
      <c r="AW31" s="156"/>
      <c r="AX31" s="179"/>
      <c r="AY31" s="184">
        <f t="shared" si="4"/>
        <v>0</v>
      </c>
    </row>
    <row r="32" spans="2:51" ht="22.5" customHeight="1">
      <c r="B32" s="14"/>
      <c r="C32" s="112" t="s">
        <v>109</v>
      </c>
      <c r="D32" s="115"/>
      <c r="E32" s="94">
        <v>0</v>
      </c>
      <c r="F32" s="162"/>
      <c r="G32" s="119"/>
      <c r="H32" s="128"/>
      <c r="I32" s="16"/>
      <c r="J32" s="100" t="s">
        <v>47</v>
      </c>
      <c r="K32" s="166" t="s">
        <v>137</v>
      </c>
      <c r="L32" s="56" t="s">
        <v>133</v>
      </c>
      <c r="M32" s="103">
        <v>0</v>
      </c>
      <c r="N32" s="103">
        <v>0</v>
      </c>
      <c r="O32" s="103">
        <v>0</v>
      </c>
      <c r="P32" s="103">
        <v>0</v>
      </c>
      <c r="Q32" s="103">
        <v>0</v>
      </c>
      <c r="R32" s="103">
        <v>0</v>
      </c>
      <c r="S32" s="103">
        <v>0</v>
      </c>
      <c r="T32" s="15" t="s">
        <v>137</v>
      </c>
      <c r="U32" s="15"/>
      <c r="V32" s="80">
        <v>0</v>
      </c>
      <c r="W32" s="55"/>
      <c r="X32" s="55"/>
      <c r="Y32" s="148" t="s">
        <v>133</v>
      </c>
      <c r="Z32" s="144" t="s">
        <v>133</v>
      </c>
      <c r="AA32" s="80">
        <v>0</v>
      </c>
      <c r="AB32" s="15" t="s">
        <v>133</v>
      </c>
      <c r="AC32" s="24" t="s">
        <v>133</v>
      </c>
      <c r="AD32" s="139"/>
      <c r="AE32" s="171"/>
      <c r="AF32" s="172"/>
      <c r="AG32" s="103"/>
      <c r="AH32" s="135"/>
      <c r="AI32" s="107"/>
      <c r="AJ32" s="147"/>
      <c r="AK32" s="147"/>
      <c r="AL32" s="152"/>
      <c r="AM32" s="35"/>
      <c r="AN32" s="16"/>
      <c r="AO32" s="15"/>
      <c r="AP32" s="24"/>
      <c r="AQ32" s="156"/>
      <c r="AR32" s="123"/>
      <c r="AS32" s="156"/>
      <c r="AT32" s="123"/>
      <c r="AU32" s="156"/>
      <c r="AV32" s="123"/>
      <c r="AW32" s="156"/>
      <c r="AX32" s="179"/>
      <c r="AY32" s="184"/>
    </row>
    <row r="33" spans="2:51" ht="22.5" customHeight="1">
      <c r="B33" s="14"/>
      <c r="C33" s="112"/>
      <c r="D33" s="115"/>
      <c r="E33" s="94">
        <v>0</v>
      </c>
      <c r="F33" s="162"/>
      <c r="G33" s="119"/>
      <c r="H33" s="128"/>
      <c r="I33" s="16"/>
      <c r="J33" s="100" t="s">
        <v>47</v>
      </c>
      <c r="K33" s="167" t="s">
        <v>137</v>
      </c>
      <c r="L33" s="57" t="s">
        <v>133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22" t="s">
        <v>137</v>
      </c>
      <c r="U33" s="22"/>
      <c r="V33" s="80">
        <v>0</v>
      </c>
      <c r="W33" s="55"/>
      <c r="X33" s="55"/>
      <c r="Y33" s="148" t="s">
        <v>133</v>
      </c>
      <c r="Z33" s="144" t="s">
        <v>133</v>
      </c>
      <c r="AA33" s="80">
        <v>0</v>
      </c>
      <c r="AB33" s="22" t="s">
        <v>133</v>
      </c>
      <c r="AC33" s="25" t="s">
        <v>133</v>
      </c>
      <c r="AD33" s="141">
        <v>0</v>
      </c>
      <c r="AE33" s="173"/>
      <c r="AF33" s="174"/>
      <c r="AG33" s="104"/>
      <c r="AH33" s="136"/>
      <c r="AI33" s="108"/>
      <c r="AJ33" s="148"/>
      <c r="AK33" s="148"/>
      <c r="AL33" s="153"/>
      <c r="AM33" s="36"/>
      <c r="AN33" s="28"/>
      <c r="AO33" s="22"/>
      <c r="AP33" s="25"/>
      <c r="AQ33" s="156"/>
      <c r="AR33" s="123"/>
      <c r="AS33" s="156"/>
      <c r="AT33" s="123"/>
      <c r="AU33" s="156"/>
      <c r="AV33" s="123"/>
      <c r="AW33" s="156"/>
      <c r="AX33" s="179"/>
      <c r="AY33" s="185"/>
    </row>
    <row r="34" spans="2:51" ht="22.5" customHeight="1" thickBot="1">
      <c r="B34" s="17"/>
      <c r="C34" s="113"/>
      <c r="D34" s="116"/>
      <c r="E34" s="95">
        <v>0</v>
      </c>
      <c r="F34" s="163"/>
      <c r="G34" s="120"/>
      <c r="H34" s="129"/>
      <c r="I34" s="19"/>
      <c r="J34" s="101" t="s">
        <v>47</v>
      </c>
      <c r="K34" s="168" t="s">
        <v>137</v>
      </c>
      <c r="L34" s="58" t="s">
        <v>133</v>
      </c>
      <c r="M34" s="105">
        <v>0</v>
      </c>
      <c r="N34" s="110">
        <v>0</v>
      </c>
      <c r="O34" s="105">
        <v>0</v>
      </c>
      <c r="P34" s="105">
        <v>0</v>
      </c>
      <c r="Q34" s="105">
        <v>0</v>
      </c>
      <c r="R34" s="105">
        <v>0</v>
      </c>
      <c r="S34" s="110">
        <v>0</v>
      </c>
      <c r="T34" s="18" t="s">
        <v>137</v>
      </c>
      <c r="U34" s="18"/>
      <c r="V34" s="80">
        <v>0</v>
      </c>
      <c r="W34" s="83"/>
      <c r="X34" s="83"/>
      <c r="Y34" s="150" t="s">
        <v>133</v>
      </c>
      <c r="Z34" s="145" t="s">
        <v>133</v>
      </c>
      <c r="AA34" s="98">
        <v>0</v>
      </c>
      <c r="AB34" s="18" t="s">
        <v>133</v>
      </c>
      <c r="AC34" s="26" t="s">
        <v>133</v>
      </c>
      <c r="AD34" s="142">
        <v>0</v>
      </c>
      <c r="AE34" s="175"/>
      <c r="AF34" s="176"/>
      <c r="AG34" s="105"/>
      <c r="AH34" s="137"/>
      <c r="AI34" s="109"/>
      <c r="AJ34" s="149"/>
      <c r="AK34" s="149"/>
      <c r="AL34" s="154"/>
      <c r="AM34" s="37"/>
      <c r="AN34" s="19"/>
      <c r="AO34" s="18"/>
      <c r="AP34" s="26"/>
      <c r="AQ34" s="157"/>
      <c r="AR34" s="124"/>
      <c r="AS34" s="157"/>
      <c r="AT34" s="124"/>
      <c r="AU34" s="157"/>
      <c r="AV34" s="124"/>
      <c r="AW34" s="157"/>
      <c r="AX34" s="180"/>
      <c r="AY34" s="186"/>
    </row>
    <row r="35" spans="2:51" ht="30" customHeight="1" thickTop="1"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59" t="s">
        <v>36</v>
      </c>
      <c r="AC35" s="59" t="s">
        <v>35</v>
      </c>
      <c r="AE35" s="20"/>
      <c r="AF35" s="20"/>
      <c r="AG35" s="20"/>
      <c r="AH35" s="20"/>
      <c r="AI35" s="20"/>
      <c r="AJ35" s="27"/>
      <c r="AK35" s="62" t="s">
        <v>115</v>
      </c>
      <c r="AL35" s="62" t="s">
        <v>116</v>
      </c>
      <c r="AM35" s="205" t="s">
        <v>28</v>
      </c>
      <c r="AN35" s="31">
        <f>SUM(AN10:AN34)</f>
        <v>0</v>
      </c>
      <c r="AO35" s="30" t="s">
        <v>29</v>
      </c>
      <c r="AP35" s="31">
        <f>SUM(AP10:AP34)</f>
        <v>0</v>
      </c>
      <c r="AQ35" s="30" t="s">
        <v>61</v>
      </c>
      <c r="AR35" s="31">
        <f>SUM(AQ10:AQ34)</f>
        <v>0</v>
      </c>
      <c r="AS35" s="158" t="s">
        <v>69</v>
      </c>
      <c r="AT35" s="31">
        <f>SUM(AS10:AS34)</f>
        <v>0</v>
      </c>
      <c r="AU35" s="158" t="s">
        <v>70</v>
      </c>
      <c r="AV35" s="31">
        <f>SUM(AU10:AU34)</f>
        <v>0</v>
      </c>
      <c r="AW35" s="158" t="s">
        <v>71</v>
      </c>
      <c r="AX35" s="31">
        <f>SUM(AW10:AW34)</f>
        <v>0</v>
      </c>
      <c r="AY35" s="485" t="s">
        <v>122</v>
      </c>
    </row>
    <row r="36" spans="2:51" ht="15" thickBot="1">
      <c r="AB36" s="60" t="s">
        <v>37</v>
      </c>
      <c r="AC36" s="61">
        <v>10</v>
      </c>
      <c r="AK36" s="63" t="s">
        <v>37</v>
      </c>
      <c r="AL36" s="63">
        <f>$D$4</f>
        <v>10</v>
      </c>
      <c r="AM36" s="206"/>
      <c r="AN36" s="30"/>
      <c r="AO36" s="30"/>
      <c r="AP36" s="31"/>
      <c r="AY36" s="486"/>
    </row>
    <row r="37" spans="2:51" s="1" customFormat="1" ht="33" customHeight="1" thickTop="1" thickBot="1">
      <c r="B37" s="38"/>
      <c r="C37" s="38"/>
      <c r="D37" s="39"/>
      <c r="E37" s="39"/>
      <c r="F37" s="39"/>
      <c r="G37" s="39"/>
      <c r="AB37" s="96">
        <v>110508.20400000001</v>
      </c>
      <c r="AC37" s="85">
        <v>17681312.640000001</v>
      </c>
      <c r="AD37" s="43"/>
      <c r="AE37" s="43"/>
      <c r="AF37" s="43"/>
      <c r="AG37" s="43"/>
      <c r="AH37" s="43"/>
      <c r="AI37" s="43"/>
      <c r="AJ37" s="43"/>
      <c r="AK37" s="97">
        <f t="array" ref="AK37">SUM(IF(ISERROR(AK10:AK34),0,(AK10:AK34)))</f>
        <v>0</v>
      </c>
      <c r="AL37" s="64">
        <f t="array" ref="AL37">SUM(IF(ISERROR(AL10:AL34),0,(AL10:AL34)))</f>
        <v>0</v>
      </c>
      <c r="AM37" s="207"/>
      <c r="AN37" s="46"/>
      <c r="AO37" s="30"/>
      <c r="AP37" s="31"/>
      <c r="AQ37" s="82"/>
      <c r="AR37" s="82"/>
      <c r="AS37" s="82"/>
      <c r="AT37" s="82"/>
      <c r="AU37" s="82"/>
      <c r="AV37" s="82"/>
      <c r="AW37" s="82"/>
      <c r="AX37" s="82"/>
      <c r="AY37" s="42">
        <f t="array" ref="AY37">SUM(IF(ISERROR(AY10:AY34),0,(AY10:AY34)))</f>
        <v>0</v>
      </c>
    </row>
    <row r="38" spans="2:51" s="1" customFormat="1" ht="39.950000000000003" customHeight="1" thickTop="1" thickBot="1">
      <c r="B38" s="38"/>
      <c r="C38" s="38"/>
      <c r="D38" s="39"/>
      <c r="E38" s="39"/>
      <c r="F38" s="39"/>
      <c r="G38" s="39"/>
      <c r="AB38" s="86"/>
      <c r="AC38" s="87"/>
      <c r="AD38" s="43"/>
      <c r="AE38" s="43"/>
      <c r="AF38" s="43"/>
      <c r="AG38" s="43"/>
      <c r="AH38" s="43"/>
      <c r="AI38" s="43"/>
      <c r="AJ38" s="43"/>
      <c r="AK38" s="86"/>
      <c r="AL38" s="87"/>
      <c r="AM38" s="49"/>
      <c r="AN38" s="46"/>
      <c r="AO38" s="30"/>
      <c r="AP38" s="31"/>
      <c r="AQ38" s="82"/>
      <c r="AR38" s="82"/>
      <c r="AS38" s="82"/>
      <c r="AT38" s="82"/>
      <c r="AU38" s="82"/>
      <c r="AV38" s="82"/>
      <c r="AW38" s="82"/>
      <c r="AX38" s="82"/>
      <c r="AY38" s="53" t="s">
        <v>123</v>
      </c>
    </row>
    <row r="39" spans="2:51" s="1" customFormat="1" ht="33" customHeight="1" thickTop="1" thickBot="1">
      <c r="B39" s="38"/>
      <c r="C39" s="38"/>
      <c r="D39" s="39"/>
      <c r="E39" s="39"/>
      <c r="F39" s="39"/>
      <c r="G39" s="39"/>
      <c r="AB39" s="86"/>
      <c r="AC39" s="87"/>
      <c r="AD39" s="43"/>
      <c r="AE39" s="43"/>
      <c r="AF39" s="43"/>
      <c r="AG39" s="43"/>
      <c r="AH39" s="43"/>
      <c r="AI39" s="43"/>
      <c r="AJ39" s="43"/>
      <c r="AK39" s="203" t="s">
        <v>118</v>
      </c>
      <c r="AL39" s="203" t="s">
        <v>119</v>
      </c>
      <c r="AM39" s="49"/>
      <c r="AN39" s="46"/>
      <c r="AO39" s="30"/>
      <c r="AP39" s="31"/>
      <c r="AQ39" s="82"/>
      <c r="AR39" s="82"/>
      <c r="AS39" s="82"/>
      <c r="AT39" s="82"/>
      <c r="AU39" s="82"/>
      <c r="AV39" s="82"/>
      <c r="AW39" s="82"/>
      <c r="AX39" s="82"/>
      <c r="AY39" s="42">
        <f>AY37*1.1</f>
        <v>0</v>
      </c>
    </row>
    <row r="40" spans="2:51" s="1" customFormat="1" ht="22.5" customHeight="1" thickTop="1" thickBot="1">
      <c r="B40" s="38"/>
      <c r="C40" s="38"/>
      <c r="D40" s="39"/>
      <c r="E40" s="39"/>
      <c r="F40" s="39"/>
      <c r="G40" s="39"/>
      <c r="AB40" s="40"/>
      <c r="AC40" s="43"/>
      <c r="AD40" s="43"/>
      <c r="AE40" s="43"/>
      <c r="AF40" s="43"/>
      <c r="AG40" s="43"/>
      <c r="AH40" s="43"/>
      <c r="AI40" s="43"/>
      <c r="AJ40" s="43"/>
      <c r="AK40" s="204">
        <f>$D$4</f>
        <v>10</v>
      </c>
      <c r="AL40" s="204">
        <f>$D$4</f>
        <v>10</v>
      </c>
      <c r="AM40" s="45"/>
      <c r="AN40" s="43"/>
      <c r="AO40" s="47"/>
      <c r="AP40" s="43"/>
      <c r="AQ40" s="82"/>
      <c r="AR40" s="82"/>
      <c r="AS40" s="82"/>
      <c r="AT40" s="82"/>
      <c r="AU40" s="82"/>
      <c r="AV40" s="82"/>
      <c r="AW40" s="82"/>
      <c r="AX40" s="82"/>
    </row>
    <row r="41" spans="2:51" ht="39.950000000000003" customHeight="1" thickTop="1" thickBot="1">
      <c r="AB41" s="41"/>
      <c r="AC41" s="44"/>
      <c r="AD41" s="41"/>
      <c r="AE41" s="41"/>
      <c r="AF41" s="41"/>
      <c r="AG41" s="41"/>
      <c r="AH41" s="41"/>
      <c r="AI41" s="41"/>
      <c r="AJ41" s="41"/>
      <c r="AK41" s="85">
        <f>AC37-AL37</f>
        <v>17681312.640000001</v>
      </c>
      <c r="AL41" s="85" t="s">
        <v>47</v>
      </c>
      <c r="AM41" s="50"/>
      <c r="AN41" s="48"/>
      <c r="AO41" s="488"/>
      <c r="AP41" s="488"/>
      <c r="AV41" s="121"/>
      <c r="AW41" s="121"/>
      <c r="AX41" s="121"/>
    </row>
    <row r="42" spans="2:51" ht="37.5" customHeight="1" thickTop="1">
      <c r="AL42" s="2" t="s">
        <v>124</v>
      </c>
      <c r="AM42" s="51"/>
      <c r="AV42" s="121"/>
      <c r="AW42" s="487"/>
      <c r="AX42" s="487"/>
    </row>
    <row r="43" spans="2:51" ht="39.950000000000003" customHeight="1">
      <c r="AV43" s="121"/>
      <c r="AW43" s="487"/>
      <c r="AX43" s="487"/>
    </row>
    <row r="44" spans="2:51" ht="37.5" customHeight="1">
      <c r="AV44" s="121"/>
      <c r="AW44" s="487"/>
      <c r="AX44" s="487"/>
    </row>
    <row r="45" spans="2:51">
      <c r="AV45" s="121"/>
      <c r="AW45" s="121"/>
      <c r="AX45" s="121"/>
    </row>
  </sheetData>
  <autoFilter ref="B8:AL41"/>
  <mergeCells count="28">
    <mergeCell ref="N8:N9"/>
    <mergeCell ref="AY35:AY36"/>
    <mergeCell ref="AW42:AX42"/>
    <mergeCell ref="AW43:AX43"/>
    <mergeCell ref="AW44:AX44"/>
    <mergeCell ref="AO41:AP41"/>
    <mergeCell ref="B8:B9"/>
    <mergeCell ref="C8:C9"/>
    <mergeCell ref="D8:D9"/>
    <mergeCell ref="J8:J9"/>
    <mergeCell ref="K8:K9"/>
    <mergeCell ref="E8:E9"/>
    <mergeCell ref="AM7:AN7"/>
    <mergeCell ref="AO7:AP7"/>
    <mergeCell ref="J7:AC7"/>
    <mergeCell ref="AD7:AL7"/>
    <mergeCell ref="S8:S9"/>
    <mergeCell ref="AD8:AD9"/>
    <mergeCell ref="AE8:AE9"/>
    <mergeCell ref="AF8:AF9"/>
    <mergeCell ref="AG8:AG9"/>
    <mergeCell ref="L8:L9"/>
    <mergeCell ref="O8:O9"/>
    <mergeCell ref="M8:M9"/>
    <mergeCell ref="P8:P9"/>
    <mergeCell ref="AA8:AA9"/>
    <mergeCell ref="Q8:Q9"/>
    <mergeCell ref="R8:R9"/>
  </mergeCells>
  <phoneticPr fontId="106"/>
  <conditionalFormatting sqref="Y10:Y11 Y15:Y34 AJ15:AJ34">
    <cfRule type="expression" dxfId="109" priority="13">
      <formula>Y10="手入力"</formula>
    </cfRule>
  </conditionalFormatting>
  <conditionalFormatting sqref="AJ10:AJ11">
    <cfRule type="expression" dxfId="108" priority="12">
      <formula>AJ10="手入力"</formula>
    </cfRule>
  </conditionalFormatting>
  <conditionalFormatting sqref="Y12:Y13">
    <cfRule type="expression" dxfId="107" priority="11">
      <formula>Y12="手入力"</formula>
    </cfRule>
  </conditionalFormatting>
  <conditionalFormatting sqref="AJ12:AJ13">
    <cfRule type="expression" dxfId="106" priority="10">
      <formula>AJ12="手入力"</formula>
    </cfRule>
  </conditionalFormatting>
  <conditionalFormatting sqref="Y14">
    <cfRule type="expression" dxfId="105" priority="5">
      <formula>Y14="手入力"</formula>
    </cfRule>
  </conditionalFormatting>
  <conditionalFormatting sqref="AJ14">
    <cfRule type="expression" dxfId="104" priority="4">
      <formula>AJ14="手入力"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M7" sqref="AM7:AN9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139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114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48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138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140</v>
      </c>
      <c r="AT7" s="237"/>
      <c r="AU7" s="237"/>
      <c r="AV7" s="237"/>
      <c r="AW7" s="237"/>
      <c r="AX7" s="237"/>
      <c r="AY7" s="238" t="s">
        <v>141</v>
      </c>
    </row>
    <row r="8" spans="2:51" ht="22.5" customHeight="1" thickBot="1">
      <c r="B8" s="510" t="s">
        <v>3</v>
      </c>
      <c r="C8" s="512" t="s">
        <v>4</v>
      </c>
      <c r="D8" s="514" t="s">
        <v>142</v>
      </c>
      <c r="E8" s="516" t="s">
        <v>72</v>
      </c>
      <c r="F8" s="239" t="s">
        <v>111</v>
      </c>
      <c r="G8" s="239" t="s">
        <v>143</v>
      </c>
      <c r="H8" s="240" t="s">
        <v>5</v>
      </c>
      <c r="I8" s="241" t="s">
        <v>39</v>
      </c>
      <c r="J8" s="517" t="s">
        <v>6</v>
      </c>
      <c r="K8" s="492" t="s">
        <v>144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272" t="s">
        <v>145</v>
      </c>
      <c r="C10" s="273" t="s">
        <v>146</v>
      </c>
      <c r="D10" s="274"/>
      <c r="E10" s="275">
        <v>0</v>
      </c>
      <c r="F10" s="276"/>
      <c r="G10" s="277"/>
      <c r="H10" s="278">
        <v>8</v>
      </c>
      <c r="I10" s="279">
        <v>245</v>
      </c>
      <c r="J10" s="280" t="s">
        <v>147</v>
      </c>
      <c r="K10" s="281" t="s">
        <v>50</v>
      </c>
      <c r="L10" s="282">
        <v>2</v>
      </c>
      <c r="M10" s="283" t="s">
        <v>148</v>
      </c>
      <c r="N10" s="283">
        <v>0</v>
      </c>
      <c r="O10" s="283" t="s">
        <v>149</v>
      </c>
      <c r="P10" s="283">
        <v>0</v>
      </c>
      <c r="Q10" s="283">
        <v>0</v>
      </c>
      <c r="R10" s="283">
        <v>0</v>
      </c>
      <c r="S10" s="283">
        <v>0</v>
      </c>
      <c r="T10" s="284">
        <v>36</v>
      </c>
      <c r="U10" s="284">
        <v>1</v>
      </c>
      <c r="V10" s="285">
        <v>2</v>
      </c>
      <c r="W10" s="286"/>
      <c r="X10" s="286"/>
      <c r="Y10" s="287">
        <v>1</v>
      </c>
      <c r="Z10" s="288">
        <v>2</v>
      </c>
      <c r="AA10" s="285">
        <v>0</v>
      </c>
      <c r="AB10" s="284">
        <v>141.11999999999998</v>
      </c>
      <c r="AC10" s="289">
        <v>26812.799999999996</v>
      </c>
      <c r="AD10" s="290" t="s">
        <v>126</v>
      </c>
      <c r="AE10" s="291"/>
      <c r="AF10" s="292"/>
      <c r="AG10" s="283"/>
      <c r="AH10" s="135"/>
      <c r="AI10" s="293"/>
      <c r="AJ10" s="294"/>
      <c r="AK10" s="294">
        <f t="shared" ref="AK10:AK11" si="0">(AI10/1000)*H10*I10*AJ10</f>
        <v>0</v>
      </c>
      <c r="AL10" s="295">
        <f t="shared" ref="AL10:AL11" si="1">AK10*$D$5*$D$4</f>
        <v>0</v>
      </c>
      <c r="AM10" s="296"/>
      <c r="AN10" s="279">
        <f t="shared" ref="AN10:AN11" si="2">AJ10*AM10</f>
        <v>0</v>
      </c>
      <c r="AO10" s="284"/>
      <c r="AP10" s="289">
        <f t="shared" ref="AP10:AP11" si="3">AJ10*AO10</f>
        <v>0</v>
      </c>
      <c r="AQ10" s="297"/>
      <c r="AR10" s="298"/>
      <c r="AS10" s="297"/>
      <c r="AT10" s="298"/>
      <c r="AU10" s="297"/>
      <c r="AV10" s="298"/>
      <c r="AW10" s="297"/>
      <c r="AX10" s="299"/>
      <c r="AY10" s="300">
        <f t="shared" ref="AY10:AY11" si="4">AN10+AP10+AQ10+AS10+AU10+AW10</f>
        <v>0</v>
      </c>
    </row>
    <row r="11" spans="2:51" ht="22.5" customHeight="1">
      <c r="B11" s="272" t="s">
        <v>150</v>
      </c>
      <c r="C11" s="273" t="s">
        <v>151</v>
      </c>
      <c r="D11" s="274"/>
      <c r="E11" s="275">
        <v>0</v>
      </c>
      <c r="F11" s="276"/>
      <c r="G11" s="277"/>
      <c r="H11" s="278">
        <v>1</v>
      </c>
      <c r="I11" s="279">
        <v>245</v>
      </c>
      <c r="J11" s="280" t="s">
        <v>152</v>
      </c>
      <c r="K11" s="281" t="s">
        <v>153</v>
      </c>
      <c r="L11" s="282">
        <v>1</v>
      </c>
      <c r="M11" s="283" t="s">
        <v>154</v>
      </c>
      <c r="N11" s="283">
        <v>0</v>
      </c>
      <c r="O11" s="283" t="s">
        <v>155</v>
      </c>
      <c r="P11" s="283" t="s">
        <v>156</v>
      </c>
      <c r="Q11" s="283">
        <v>0</v>
      </c>
      <c r="R11" s="283">
        <v>0</v>
      </c>
      <c r="S11" s="283">
        <v>0</v>
      </c>
      <c r="T11" s="284">
        <v>18</v>
      </c>
      <c r="U11" s="284">
        <v>1</v>
      </c>
      <c r="V11" s="285">
        <v>1</v>
      </c>
      <c r="W11" s="286"/>
      <c r="X11" s="286"/>
      <c r="Y11" s="287">
        <v>1</v>
      </c>
      <c r="Z11" s="288">
        <v>1</v>
      </c>
      <c r="AA11" s="285">
        <v>0</v>
      </c>
      <c r="AB11" s="284">
        <v>4.4099999999999993</v>
      </c>
      <c r="AC11" s="289">
        <v>837.89999999999986</v>
      </c>
      <c r="AD11" s="290" t="s">
        <v>126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157</v>
      </c>
      <c r="K12" s="281" t="s">
        <v>137</v>
      </c>
      <c r="L12" s="282" t="s">
        <v>133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137</v>
      </c>
      <c r="U12" s="284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4" t="s">
        <v>133</v>
      </c>
      <c r="AC12" s="289" t="s">
        <v>133</v>
      </c>
      <c r="AD12" s="290">
        <v>0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158</v>
      </c>
      <c r="K13" s="301" t="s">
        <v>137</v>
      </c>
      <c r="L13" s="302" t="s">
        <v>133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286" t="s">
        <v>137</v>
      </c>
      <c r="U13" s="286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6" t="s">
        <v>133</v>
      </c>
      <c r="AC13" s="304" t="s">
        <v>133</v>
      </c>
      <c r="AD13" s="305">
        <v>0</v>
      </c>
      <c r="AE13" s="306"/>
      <c r="AF13" s="307"/>
      <c r="AG13" s="303"/>
      <c r="AH13" s="136"/>
      <c r="AI13" s="308"/>
      <c r="AJ13" s="287"/>
      <c r="AK13" s="287"/>
      <c r="AL13" s="309"/>
      <c r="AM13" s="310"/>
      <c r="AN13" s="311"/>
      <c r="AO13" s="286"/>
      <c r="AP13" s="304"/>
      <c r="AQ13" s="297"/>
      <c r="AR13" s="298"/>
      <c r="AS13" s="297"/>
      <c r="AT13" s="298"/>
      <c r="AU13" s="297"/>
      <c r="AV13" s="298"/>
      <c r="AW13" s="297"/>
      <c r="AX13" s="299"/>
      <c r="AY13" s="312"/>
    </row>
    <row r="14" spans="2:51" ht="22.5" customHeight="1" thickBot="1">
      <c r="B14" s="313"/>
      <c r="C14" s="314"/>
      <c r="D14" s="315"/>
      <c r="E14" s="316">
        <v>0</v>
      </c>
      <c r="F14" s="317"/>
      <c r="G14" s="318"/>
      <c r="H14" s="319"/>
      <c r="I14" s="320"/>
      <c r="J14" s="321" t="s">
        <v>145</v>
      </c>
      <c r="K14" s="322" t="s">
        <v>137</v>
      </c>
      <c r="L14" s="323" t="s">
        <v>133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5" t="s">
        <v>137</v>
      </c>
      <c r="U14" s="325"/>
      <c r="V14" s="285">
        <v>0</v>
      </c>
      <c r="W14" s="326"/>
      <c r="X14" s="326"/>
      <c r="Y14" s="327" t="s">
        <v>133</v>
      </c>
      <c r="Z14" s="328" t="s">
        <v>133</v>
      </c>
      <c r="AA14" s="329">
        <v>0</v>
      </c>
      <c r="AB14" s="325" t="s">
        <v>133</v>
      </c>
      <c r="AC14" s="330" t="s">
        <v>133</v>
      </c>
      <c r="AD14" s="331">
        <v>0</v>
      </c>
      <c r="AE14" s="332"/>
      <c r="AF14" s="333"/>
      <c r="AG14" s="324"/>
      <c r="AH14" s="137"/>
      <c r="AI14" s="334"/>
      <c r="AJ14" s="335"/>
      <c r="AK14" s="335"/>
      <c r="AL14" s="336"/>
      <c r="AM14" s="337"/>
      <c r="AN14" s="320"/>
      <c r="AO14" s="325"/>
      <c r="AP14" s="330"/>
      <c r="AQ14" s="338"/>
      <c r="AR14" s="339"/>
      <c r="AS14" s="338"/>
      <c r="AT14" s="339"/>
      <c r="AU14" s="338"/>
      <c r="AV14" s="339"/>
      <c r="AW14" s="338"/>
      <c r="AX14" s="340"/>
      <c r="AY14" s="341"/>
    </row>
    <row r="15" spans="2:51" ht="30" customHeight="1" thickTop="1"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 t="s">
        <v>36</v>
      </c>
      <c r="AC15" s="343" t="s">
        <v>159</v>
      </c>
      <c r="AE15" s="342"/>
      <c r="AF15" s="342"/>
      <c r="AG15" s="342"/>
      <c r="AH15" s="342"/>
      <c r="AI15" s="342"/>
      <c r="AJ15" s="344"/>
      <c r="AK15" s="345" t="s">
        <v>115</v>
      </c>
      <c r="AL15" s="345" t="s">
        <v>116</v>
      </c>
      <c r="AM15" s="346" t="s">
        <v>28</v>
      </c>
      <c r="AN15" s="31">
        <f>SUM(AN10:AN14)</f>
        <v>0</v>
      </c>
      <c r="AO15" s="347" t="s">
        <v>29</v>
      </c>
      <c r="AP15" s="31">
        <f>SUM(AP10:AP14)</f>
        <v>0</v>
      </c>
      <c r="AQ15" s="347" t="s">
        <v>61</v>
      </c>
      <c r="AR15" s="31">
        <f>SUM(AQ10:AQ14)</f>
        <v>0</v>
      </c>
      <c r="AS15" s="348" t="s">
        <v>69</v>
      </c>
      <c r="AT15" s="31">
        <f>SUM(AS10:AS14)</f>
        <v>0</v>
      </c>
      <c r="AU15" s="348" t="s">
        <v>70</v>
      </c>
      <c r="AV15" s="31">
        <f>SUM(AU10:AU14)</f>
        <v>0</v>
      </c>
      <c r="AW15" s="348" t="s">
        <v>71</v>
      </c>
      <c r="AX15" s="31">
        <f>SUM(AW10:AW14)</f>
        <v>0</v>
      </c>
      <c r="AY15" s="489" t="s">
        <v>160</v>
      </c>
    </row>
    <row r="16" spans="2:51" ht="15" customHeight="1" thickBot="1">
      <c r="AB16" s="349" t="s">
        <v>161</v>
      </c>
      <c r="AC16" s="350">
        <v>10</v>
      </c>
      <c r="AK16" s="351" t="s">
        <v>161</v>
      </c>
      <c r="AL16" s="351">
        <f>$D$4</f>
        <v>10</v>
      </c>
      <c r="AM16" s="352"/>
      <c r="AN16" s="347"/>
      <c r="AO16" s="347"/>
      <c r="AP16" s="31"/>
      <c r="AY16" s="490"/>
    </row>
    <row r="17" spans="2:51" s="355" customFormat="1" ht="33" customHeight="1" thickTop="1" thickBot="1">
      <c r="B17" s="353"/>
      <c r="C17" s="353"/>
      <c r="D17" s="354"/>
      <c r="E17" s="354"/>
      <c r="F17" s="354"/>
      <c r="G17" s="354"/>
      <c r="AB17" s="96">
        <v>145.52999999999997</v>
      </c>
      <c r="AC17" s="85">
        <v>27650.699999999997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7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42">
        <f t="array" ref="AY17">SUM(IF(ISERROR(AY10:AY14),0,(AY10:AY14)))</f>
        <v>0</v>
      </c>
    </row>
    <row r="18" spans="2:51" s="355" customFormat="1" ht="39.95000000000000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357" t="s">
        <v>162</v>
      </c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358" t="s">
        <v>118</v>
      </c>
      <c r="AL19" s="358" t="s">
        <v>119</v>
      </c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>AY17*1.1</f>
        <v>0</v>
      </c>
    </row>
    <row r="20" spans="2:51" s="355" customFormat="1" ht="22.5" customHeight="1" thickTop="1" thickBot="1">
      <c r="B20" s="353"/>
      <c r="C20" s="353"/>
      <c r="D20" s="354"/>
      <c r="E20" s="354"/>
      <c r="F20" s="354"/>
      <c r="G20" s="354"/>
      <c r="AB20" s="40"/>
      <c r="AC20" s="43"/>
      <c r="AD20" s="43"/>
      <c r="AE20" s="43"/>
      <c r="AF20" s="43"/>
      <c r="AG20" s="43"/>
      <c r="AH20" s="43"/>
      <c r="AI20" s="43"/>
      <c r="AJ20" s="43"/>
      <c r="AK20" s="359">
        <f>$D$4</f>
        <v>10</v>
      </c>
      <c r="AL20" s="359">
        <f>$D$4</f>
        <v>10</v>
      </c>
      <c r="AM20" s="45"/>
      <c r="AN20" s="43"/>
      <c r="AO20" s="47"/>
      <c r="AP20" s="43"/>
      <c r="AQ20" s="356"/>
      <c r="AR20" s="356"/>
      <c r="AS20" s="356"/>
      <c r="AT20" s="356"/>
      <c r="AU20" s="356"/>
      <c r="AV20" s="356"/>
      <c r="AW20" s="356"/>
      <c r="AX20" s="356"/>
    </row>
    <row r="21" spans="2:51" ht="39.950000000000003" customHeight="1" thickTop="1" thickBot="1">
      <c r="AB21" s="360"/>
      <c r="AC21" s="44"/>
      <c r="AD21" s="360"/>
      <c r="AE21" s="360"/>
      <c r="AF21" s="360"/>
      <c r="AG21" s="360"/>
      <c r="AH21" s="360"/>
      <c r="AI21" s="360"/>
      <c r="AJ21" s="360"/>
      <c r="AK21" s="85">
        <f>AC17-AL17</f>
        <v>27650.699999999997</v>
      </c>
      <c r="AL21" s="85">
        <v>3062.5</v>
      </c>
      <c r="AM21" s="361"/>
      <c r="AN21" s="362"/>
      <c r="AO21" s="491"/>
      <c r="AP21" s="491"/>
      <c r="AV21" s="363"/>
      <c r="AW21" s="363"/>
      <c r="AX21" s="363"/>
    </row>
    <row r="22" spans="2:51" ht="37.5" customHeight="1" thickTop="1">
      <c r="AM22" s="364"/>
      <c r="AV22" s="363"/>
      <c r="AW22" s="487"/>
      <c r="AX22" s="487"/>
    </row>
    <row r="23" spans="2:51" ht="39.950000000000003" customHeight="1">
      <c r="AV23" s="363"/>
      <c r="AW23" s="487"/>
      <c r="AX23" s="487"/>
    </row>
    <row r="24" spans="2:51" ht="37.5" customHeight="1">
      <c r="AV24" s="363"/>
      <c r="AW24" s="487"/>
      <c r="AX24" s="487"/>
    </row>
  </sheetData>
  <autoFilter ref="B8:AL21"/>
  <mergeCells count="28">
    <mergeCell ref="B8:B9"/>
    <mergeCell ref="C8:C9"/>
    <mergeCell ref="D8:D9"/>
    <mergeCell ref="E8:E9"/>
    <mergeCell ref="J8:J9"/>
    <mergeCell ref="AM7:AN7"/>
    <mergeCell ref="AO7:AP7"/>
    <mergeCell ref="K8:K9"/>
    <mergeCell ref="L8:L9"/>
    <mergeCell ref="M8:M9"/>
    <mergeCell ref="N8:N9"/>
    <mergeCell ref="O8:O9"/>
    <mergeCell ref="P8:P9"/>
    <mergeCell ref="AF8:AF9"/>
    <mergeCell ref="AG8:AG9"/>
    <mergeCell ref="Q8:Q9"/>
    <mergeCell ref="J7:AC7"/>
    <mergeCell ref="AD7:AL7"/>
    <mergeCell ref="R8:R9"/>
    <mergeCell ref="S8:S9"/>
    <mergeCell ref="AA8:AA9"/>
    <mergeCell ref="AD8:AD9"/>
    <mergeCell ref="AE8:AE9"/>
    <mergeCell ref="AY15:AY16"/>
    <mergeCell ref="AO21:AP21"/>
    <mergeCell ref="AW22:AX22"/>
    <mergeCell ref="AW23:AX23"/>
    <mergeCell ref="AW24:AX24"/>
  </mergeCells>
  <phoneticPr fontId="106"/>
  <conditionalFormatting sqref="Y12:Y14 AJ12:AJ14 Y10 AJ10">
    <cfRule type="expression" dxfId="103" priority="3">
      <formula>Y10="手入力"</formula>
    </cfRule>
  </conditionalFormatting>
  <conditionalFormatting sqref="Y11">
    <cfRule type="expression" dxfId="102" priority="2">
      <formula>Y11="手入力"</formula>
    </cfRule>
  </conditionalFormatting>
  <conditionalFormatting sqref="AJ11">
    <cfRule type="expression" dxfId="101" priority="1">
      <formula>AJ11="手入力"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M7" sqref="AM7:AN9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163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164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165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138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60</v>
      </c>
      <c r="AT7" s="237"/>
      <c r="AU7" s="237"/>
      <c r="AV7" s="237"/>
      <c r="AW7" s="237"/>
      <c r="AX7" s="237"/>
      <c r="AY7" s="238" t="s">
        <v>141</v>
      </c>
    </row>
    <row r="8" spans="2:51" ht="22.5" customHeight="1" thickBot="1">
      <c r="B8" s="510" t="s">
        <v>3</v>
      </c>
      <c r="C8" s="512" t="s">
        <v>4</v>
      </c>
      <c r="D8" s="514" t="s">
        <v>49</v>
      </c>
      <c r="E8" s="516" t="s">
        <v>72</v>
      </c>
      <c r="F8" s="239" t="s">
        <v>111</v>
      </c>
      <c r="G8" s="239" t="s">
        <v>112</v>
      </c>
      <c r="H8" s="240" t="s">
        <v>5</v>
      </c>
      <c r="I8" s="241" t="s">
        <v>39</v>
      </c>
      <c r="J8" s="517" t="s">
        <v>6</v>
      </c>
      <c r="K8" s="492" t="s">
        <v>166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272" t="s">
        <v>158</v>
      </c>
      <c r="C10" s="273" t="s">
        <v>167</v>
      </c>
      <c r="D10" s="274"/>
      <c r="E10" s="275">
        <v>0</v>
      </c>
      <c r="F10" s="276"/>
      <c r="G10" s="277"/>
      <c r="H10" s="278">
        <v>1</v>
      </c>
      <c r="I10" s="279">
        <v>245</v>
      </c>
      <c r="J10" s="280" t="s">
        <v>168</v>
      </c>
      <c r="K10" s="281" t="s">
        <v>169</v>
      </c>
      <c r="L10" s="282">
        <v>1</v>
      </c>
      <c r="M10" s="283" t="s">
        <v>170</v>
      </c>
      <c r="N10" s="283" t="s">
        <v>171</v>
      </c>
      <c r="O10" s="283">
        <v>0</v>
      </c>
      <c r="P10" s="283" t="s">
        <v>172</v>
      </c>
      <c r="Q10" s="283">
        <v>0</v>
      </c>
      <c r="R10" s="283">
        <v>0</v>
      </c>
      <c r="S10" s="283">
        <v>0</v>
      </c>
      <c r="T10" s="284">
        <v>36</v>
      </c>
      <c r="U10" s="284">
        <v>1</v>
      </c>
      <c r="V10" s="285">
        <v>1</v>
      </c>
      <c r="W10" s="286"/>
      <c r="X10" s="286"/>
      <c r="Y10" s="287">
        <v>1</v>
      </c>
      <c r="Z10" s="288">
        <v>1</v>
      </c>
      <c r="AA10" s="285" t="s">
        <v>173</v>
      </c>
      <c r="AB10" s="284">
        <v>8.8199999999999985</v>
      </c>
      <c r="AC10" s="289">
        <v>1675.7999999999997</v>
      </c>
      <c r="AD10" s="290" t="s">
        <v>126</v>
      </c>
      <c r="AE10" s="291"/>
      <c r="AF10" s="292"/>
      <c r="AG10" s="283"/>
      <c r="AH10" s="135"/>
      <c r="AI10" s="293"/>
      <c r="AJ10" s="294"/>
      <c r="AK10" s="294">
        <f>(AI10/1000)*H10*I10*AJ10</f>
        <v>0</v>
      </c>
      <c r="AL10" s="295">
        <f>AK10*$D$5*$D$4</f>
        <v>0</v>
      </c>
      <c r="AM10" s="296"/>
      <c r="AN10" s="279">
        <f>AJ10*AM10</f>
        <v>0</v>
      </c>
      <c r="AO10" s="284"/>
      <c r="AP10" s="289">
        <f>AJ10*AO10</f>
        <v>0</v>
      </c>
      <c r="AQ10" s="297"/>
      <c r="AR10" s="298"/>
      <c r="AS10" s="297"/>
      <c r="AT10" s="298"/>
      <c r="AU10" s="297"/>
      <c r="AV10" s="298"/>
      <c r="AW10" s="297"/>
      <c r="AX10" s="299"/>
      <c r="AY10" s="300">
        <f>AN10+AP10+AQ10+AS10+AU10+AW10</f>
        <v>0</v>
      </c>
    </row>
    <row r="11" spans="2:51" ht="22.5" customHeight="1">
      <c r="B11" s="272"/>
      <c r="C11" s="273"/>
      <c r="D11" s="274"/>
      <c r="E11" s="275">
        <v>0</v>
      </c>
      <c r="F11" s="276"/>
      <c r="G11" s="277"/>
      <c r="H11" s="278"/>
      <c r="I11" s="279"/>
      <c r="J11" s="280" t="s">
        <v>150</v>
      </c>
      <c r="K11" s="281" t="s">
        <v>137</v>
      </c>
      <c r="L11" s="282" t="s">
        <v>133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137</v>
      </c>
      <c r="U11" s="284"/>
      <c r="V11" s="285">
        <v>0</v>
      </c>
      <c r="W11" s="286"/>
      <c r="X11" s="286"/>
      <c r="Y11" s="287" t="s">
        <v>133</v>
      </c>
      <c r="Z11" s="288" t="s">
        <v>133</v>
      </c>
      <c r="AA11" s="285">
        <v>0</v>
      </c>
      <c r="AB11" s="284" t="s">
        <v>133</v>
      </c>
      <c r="AC11" s="289" t="s">
        <v>133</v>
      </c>
      <c r="AD11" s="290">
        <v>0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174</v>
      </c>
      <c r="K12" s="301" t="s">
        <v>137</v>
      </c>
      <c r="L12" s="302" t="s">
        <v>133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137</v>
      </c>
      <c r="U12" s="286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6" t="s">
        <v>133</v>
      </c>
      <c r="AC12" s="304" t="s">
        <v>133</v>
      </c>
      <c r="AD12" s="305">
        <v>0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 thickBot="1">
      <c r="B13" s="313"/>
      <c r="C13" s="314"/>
      <c r="D13" s="315"/>
      <c r="E13" s="316">
        <v>0</v>
      </c>
      <c r="F13" s="317"/>
      <c r="G13" s="318"/>
      <c r="H13" s="319"/>
      <c r="I13" s="320"/>
      <c r="J13" s="321" t="s">
        <v>158</v>
      </c>
      <c r="K13" s="322" t="s">
        <v>137</v>
      </c>
      <c r="L13" s="323" t="s">
        <v>133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5" t="s">
        <v>137</v>
      </c>
      <c r="U13" s="325"/>
      <c r="V13" s="285">
        <v>0</v>
      </c>
      <c r="W13" s="326"/>
      <c r="X13" s="326"/>
      <c r="Y13" s="327" t="s">
        <v>133</v>
      </c>
      <c r="Z13" s="328" t="s">
        <v>133</v>
      </c>
      <c r="AA13" s="329">
        <v>0</v>
      </c>
      <c r="AB13" s="325" t="s">
        <v>133</v>
      </c>
      <c r="AC13" s="330" t="s">
        <v>133</v>
      </c>
      <c r="AD13" s="331">
        <v>0</v>
      </c>
      <c r="AE13" s="332"/>
      <c r="AF13" s="333"/>
      <c r="AG13" s="324"/>
      <c r="AH13" s="137"/>
      <c r="AI13" s="334"/>
      <c r="AJ13" s="335"/>
      <c r="AK13" s="335"/>
      <c r="AL13" s="336"/>
      <c r="AM13" s="337"/>
      <c r="AN13" s="320"/>
      <c r="AO13" s="325"/>
      <c r="AP13" s="330"/>
      <c r="AQ13" s="338"/>
      <c r="AR13" s="339"/>
      <c r="AS13" s="338"/>
      <c r="AT13" s="339"/>
      <c r="AU13" s="338"/>
      <c r="AV13" s="339"/>
      <c r="AW13" s="338"/>
      <c r="AX13" s="340"/>
      <c r="AY13" s="341"/>
    </row>
    <row r="14" spans="2:51" ht="30" customHeight="1" thickTop="1"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3" t="s">
        <v>36</v>
      </c>
      <c r="AC14" s="343" t="s">
        <v>159</v>
      </c>
      <c r="AE14" s="342"/>
      <c r="AF14" s="342"/>
      <c r="AG14" s="342"/>
      <c r="AH14" s="342"/>
      <c r="AI14" s="342"/>
      <c r="AJ14" s="344"/>
      <c r="AK14" s="345" t="s">
        <v>115</v>
      </c>
      <c r="AL14" s="345" t="s">
        <v>116</v>
      </c>
      <c r="AM14" s="346" t="s">
        <v>28</v>
      </c>
      <c r="AN14" s="31">
        <f>SUM(AN10:AN13)</f>
        <v>0</v>
      </c>
      <c r="AO14" s="347" t="s">
        <v>29</v>
      </c>
      <c r="AP14" s="31">
        <f>SUM(AP10:AP13)</f>
        <v>0</v>
      </c>
      <c r="AQ14" s="347" t="s">
        <v>61</v>
      </c>
      <c r="AR14" s="31">
        <f>SUM(AQ10:AQ13)</f>
        <v>0</v>
      </c>
      <c r="AS14" s="348" t="s">
        <v>69</v>
      </c>
      <c r="AT14" s="31">
        <f>SUM(AS10:AS13)</f>
        <v>0</v>
      </c>
      <c r="AU14" s="348" t="s">
        <v>70</v>
      </c>
      <c r="AV14" s="31">
        <f>SUM(AU10:AU13)</f>
        <v>0</v>
      </c>
      <c r="AW14" s="348" t="s">
        <v>71</v>
      </c>
      <c r="AX14" s="31">
        <f>SUM(AW10:AW13)</f>
        <v>0</v>
      </c>
      <c r="AY14" s="489" t="s">
        <v>160</v>
      </c>
    </row>
    <row r="15" spans="2:51" ht="15" customHeight="1" thickBot="1">
      <c r="AB15" s="349" t="s">
        <v>161</v>
      </c>
      <c r="AC15" s="350">
        <v>10</v>
      </c>
      <c r="AK15" s="351" t="s">
        <v>175</v>
      </c>
      <c r="AL15" s="351">
        <f>$D$4</f>
        <v>10</v>
      </c>
      <c r="AM15" s="352"/>
      <c r="AN15" s="347"/>
      <c r="AO15" s="347"/>
      <c r="AP15" s="31"/>
      <c r="AY15" s="490"/>
    </row>
    <row r="16" spans="2:51" s="355" customFormat="1" ht="33" customHeight="1" thickTop="1" thickBot="1">
      <c r="B16" s="353"/>
      <c r="C16" s="353"/>
      <c r="D16" s="354"/>
      <c r="E16" s="354"/>
      <c r="F16" s="354"/>
      <c r="G16" s="354"/>
      <c r="AB16" s="96">
        <v>8.8199999999999985</v>
      </c>
      <c r="AC16" s="85">
        <v>1675.7999999999997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7"/>
      <c r="AN16" s="46"/>
      <c r="AO16" s="347"/>
      <c r="AP16" s="31"/>
      <c r="AQ16" s="356"/>
      <c r="AR16" s="356"/>
      <c r="AS16" s="356"/>
      <c r="AT16" s="356"/>
      <c r="AU16" s="356"/>
      <c r="AV16" s="356"/>
      <c r="AW16" s="356"/>
      <c r="AX16" s="356"/>
      <c r="AY16" s="42">
        <f t="array" ref="AY16">SUM(IF(ISERROR(AY10:AY13),0,(AY10:AY13)))</f>
        <v>0</v>
      </c>
    </row>
    <row r="17" spans="2:51" s="355" customFormat="1" ht="39.950000000000003" customHeight="1" thickTop="1" thickBot="1">
      <c r="B17" s="353"/>
      <c r="C17" s="353"/>
      <c r="D17" s="354"/>
      <c r="E17" s="354"/>
      <c r="F17" s="354"/>
      <c r="G17" s="354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357" t="s">
        <v>162</v>
      </c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358" t="s">
        <v>118</v>
      </c>
      <c r="AL18" s="358" t="s">
        <v>119</v>
      </c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>AY16*1.1</f>
        <v>0</v>
      </c>
    </row>
    <row r="19" spans="2:51" s="355" customFormat="1" ht="22.5" customHeight="1" thickTop="1" thickBot="1">
      <c r="B19" s="353"/>
      <c r="C19" s="353"/>
      <c r="D19" s="354"/>
      <c r="E19" s="354"/>
      <c r="F19" s="354"/>
      <c r="G19" s="354"/>
      <c r="AB19" s="40"/>
      <c r="AC19" s="43"/>
      <c r="AD19" s="43"/>
      <c r="AE19" s="43"/>
      <c r="AF19" s="43"/>
      <c r="AG19" s="43"/>
      <c r="AH19" s="43"/>
      <c r="AI19" s="43"/>
      <c r="AJ19" s="43"/>
      <c r="AK19" s="359">
        <f>$D$4</f>
        <v>10</v>
      </c>
      <c r="AL19" s="359">
        <f>$D$4</f>
        <v>10</v>
      </c>
      <c r="AM19" s="45"/>
      <c r="AN19" s="43"/>
      <c r="AO19" s="47"/>
      <c r="AP19" s="43"/>
      <c r="AQ19" s="356"/>
      <c r="AR19" s="356"/>
      <c r="AS19" s="356"/>
      <c r="AT19" s="356"/>
      <c r="AU19" s="356"/>
      <c r="AV19" s="356"/>
      <c r="AW19" s="356"/>
      <c r="AX19" s="356"/>
    </row>
    <row r="20" spans="2:51" ht="39.950000000000003" customHeight="1" thickTop="1" thickBot="1">
      <c r="AB20" s="360"/>
      <c r="AC20" s="44"/>
      <c r="AD20" s="360"/>
      <c r="AE20" s="360"/>
      <c r="AF20" s="360"/>
      <c r="AG20" s="360"/>
      <c r="AH20" s="360"/>
      <c r="AI20" s="360"/>
      <c r="AJ20" s="360"/>
      <c r="AK20" s="85">
        <f>AC16-AL16</f>
        <v>1675.7999999999997</v>
      </c>
      <c r="AL20" s="85">
        <v>490.00000000000006</v>
      </c>
      <c r="AM20" s="361"/>
      <c r="AN20" s="362"/>
      <c r="AO20" s="365"/>
      <c r="AP20" s="365"/>
      <c r="AV20" s="363"/>
      <c r="AW20" s="363"/>
      <c r="AX20" s="363"/>
    </row>
    <row r="21" spans="2:51" ht="37.5" customHeight="1" thickTop="1">
      <c r="AM21" s="364"/>
      <c r="AV21" s="363"/>
      <c r="AW21" s="487"/>
      <c r="AX21" s="487"/>
    </row>
    <row r="22" spans="2:51" ht="39.950000000000003" customHeight="1">
      <c r="AV22" s="363"/>
      <c r="AW22" s="487"/>
      <c r="AX22" s="487"/>
    </row>
    <row r="23" spans="2:51" ht="37.5" customHeight="1">
      <c r="AV23" s="363"/>
      <c r="AW23" s="487"/>
      <c r="AX23" s="487"/>
    </row>
    <row r="24" spans="2:51">
      <c r="AV24" s="363"/>
      <c r="AW24" s="363"/>
      <c r="AX24" s="363"/>
    </row>
  </sheetData>
  <autoFilter ref="B8:AL20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W23:AX23"/>
    <mergeCell ref="AE8:AE9"/>
    <mergeCell ref="AG8:AG9"/>
    <mergeCell ref="AY14:AY15"/>
    <mergeCell ref="AW21:AX21"/>
    <mergeCell ref="AW22:AX22"/>
  </mergeCells>
  <phoneticPr fontId="106"/>
  <conditionalFormatting sqref="Y10:Y13 AJ10:AJ13">
    <cfRule type="expression" dxfId="100" priority="1">
      <formula>Y10="手入力"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3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M7" sqref="AM7:AN9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176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164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177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48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138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60</v>
      </c>
      <c r="AT7" s="237"/>
      <c r="AU7" s="237"/>
      <c r="AV7" s="237"/>
      <c r="AW7" s="237"/>
      <c r="AX7" s="237"/>
      <c r="AY7" s="238" t="s">
        <v>178</v>
      </c>
    </row>
    <row r="8" spans="2:51" ht="22.5" customHeight="1" thickBot="1">
      <c r="B8" s="510" t="s">
        <v>3</v>
      </c>
      <c r="C8" s="512" t="s">
        <v>4</v>
      </c>
      <c r="D8" s="514" t="s">
        <v>179</v>
      </c>
      <c r="E8" s="516" t="s">
        <v>72</v>
      </c>
      <c r="F8" s="239" t="s">
        <v>111</v>
      </c>
      <c r="G8" s="239" t="s">
        <v>180</v>
      </c>
      <c r="H8" s="240" t="s">
        <v>5</v>
      </c>
      <c r="I8" s="241" t="s">
        <v>181</v>
      </c>
      <c r="J8" s="517" t="s">
        <v>6</v>
      </c>
      <c r="K8" s="492" t="s">
        <v>166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272" t="s">
        <v>182</v>
      </c>
      <c r="C10" s="273" t="s">
        <v>183</v>
      </c>
      <c r="D10" s="274"/>
      <c r="E10" s="275">
        <v>0</v>
      </c>
      <c r="F10" s="276"/>
      <c r="G10" s="277" t="s">
        <v>184</v>
      </c>
      <c r="H10" s="278">
        <v>12</v>
      </c>
      <c r="I10" s="279">
        <v>365</v>
      </c>
      <c r="J10" s="280" t="s">
        <v>185</v>
      </c>
      <c r="K10" s="281" t="s">
        <v>186</v>
      </c>
      <c r="L10" s="282">
        <v>1</v>
      </c>
      <c r="M10" s="283" t="s">
        <v>187</v>
      </c>
      <c r="N10" s="283">
        <v>0</v>
      </c>
      <c r="O10" s="283">
        <v>0</v>
      </c>
      <c r="P10" s="283" t="s">
        <v>188</v>
      </c>
      <c r="Q10" s="283">
        <v>0</v>
      </c>
      <c r="R10" s="283">
        <v>0</v>
      </c>
      <c r="S10" s="283">
        <v>0</v>
      </c>
      <c r="T10" s="284">
        <v>435</v>
      </c>
      <c r="U10" s="284">
        <v>2</v>
      </c>
      <c r="V10" s="285">
        <v>2</v>
      </c>
      <c r="W10" s="286"/>
      <c r="X10" s="286"/>
      <c r="Y10" s="287">
        <v>2</v>
      </c>
      <c r="Z10" s="288">
        <v>2</v>
      </c>
      <c r="AA10" s="285">
        <v>0</v>
      </c>
      <c r="AB10" s="284">
        <v>3810.6</v>
      </c>
      <c r="AC10" s="289">
        <v>724014</v>
      </c>
      <c r="AD10" s="290" t="s">
        <v>30</v>
      </c>
      <c r="AE10" s="291"/>
      <c r="AF10" s="292"/>
      <c r="AG10" s="283"/>
      <c r="AH10" s="135"/>
      <c r="AI10" s="293"/>
      <c r="AJ10" s="294"/>
      <c r="AK10" s="294">
        <f>(AI10/1000)*H10*I10*AJ10</f>
        <v>0</v>
      </c>
      <c r="AL10" s="295">
        <f>AK10*$D$5*$D$4</f>
        <v>0</v>
      </c>
      <c r="AM10" s="296"/>
      <c r="AN10" s="279">
        <f>AJ10*AM10</f>
        <v>0</v>
      </c>
      <c r="AO10" s="284"/>
      <c r="AP10" s="289">
        <f>AJ10*AO10</f>
        <v>0</v>
      </c>
      <c r="AQ10" s="297"/>
      <c r="AR10" s="298"/>
      <c r="AS10" s="297"/>
      <c r="AT10" s="298"/>
      <c r="AU10" s="297"/>
      <c r="AV10" s="298"/>
      <c r="AW10" s="297"/>
      <c r="AX10" s="299"/>
      <c r="AY10" s="300">
        <f>AN10+AP10+AQ10+AS10+AU10+AW10</f>
        <v>0</v>
      </c>
    </row>
    <row r="11" spans="2:51" ht="22.5" customHeight="1">
      <c r="B11" s="272"/>
      <c r="C11" s="273"/>
      <c r="D11" s="274"/>
      <c r="E11" s="275">
        <v>0</v>
      </c>
      <c r="F11" s="276"/>
      <c r="G11" s="277"/>
      <c r="H11" s="278"/>
      <c r="I11" s="279"/>
      <c r="J11" s="280" t="s">
        <v>145</v>
      </c>
      <c r="K11" s="281" t="s">
        <v>137</v>
      </c>
      <c r="L11" s="282" t="s">
        <v>133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137</v>
      </c>
      <c r="U11" s="284"/>
      <c r="V11" s="285">
        <v>0</v>
      </c>
      <c r="W11" s="286"/>
      <c r="X11" s="286"/>
      <c r="Y11" s="287" t="s">
        <v>133</v>
      </c>
      <c r="Z11" s="288" t="s">
        <v>133</v>
      </c>
      <c r="AA11" s="285">
        <v>0</v>
      </c>
      <c r="AB11" s="284" t="s">
        <v>133</v>
      </c>
      <c r="AC11" s="289" t="s">
        <v>133</v>
      </c>
      <c r="AD11" s="290">
        <v>0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145</v>
      </c>
      <c r="K12" s="301" t="s">
        <v>137</v>
      </c>
      <c r="L12" s="302" t="s">
        <v>133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137</v>
      </c>
      <c r="U12" s="286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6" t="s">
        <v>133</v>
      </c>
      <c r="AC12" s="304" t="s">
        <v>133</v>
      </c>
      <c r="AD12" s="305">
        <v>0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 thickBot="1">
      <c r="B13" s="313"/>
      <c r="C13" s="314"/>
      <c r="D13" s="315"/>
      <c r="E13" s="316">
        <v>0</v>
      </c>
      <c r="F13" s="317"/>
      <c r="G13" s="318"/>
      <c r="H13" s="319"/>
      <c r="I13" s="320"/>
      <c r="J13" s="321" t="s">
        <v>158</v>
      </c>
      <c r="K13" s="322" t="s">
        <v>137</v>
      </c>
      <c r="L13" s="323" t="s">
        <v>133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5" t="s">
        <v>137</v>
      </c>
      <c r="U13" s="325"/>
      <c r="V13" s="285">
        <v>0</v>
      </c>
      <c r="W13" s="326"/>
      <c r="X13" s="326"/>
      <c r="Y13" s="327" t="s">
        <v>133</v>
      </c>
      <c r="Z13" s="328" t="s">
        <v>133</v>
      </c>
      <c r="AA13" s="329">
        <v>0</v>
      </c>
      <c r="AB13" s="325" t="s">
        <v>133</v>
      </c>
      <c r="AC13" s="330" t="s">
        <v>133</v>
      </c>
      <c r="AD13" s="331">
        <v>0</v>
      </c>
      <c r="AE13" s="332"/>
      <c r="AF13" s="333"/>
      <c r="AG13" s="324"/>
      <c r="AH13" s="137"/>
      <c r="AI13" s="334"/>
      <c r="AJ13" s="335"/>
      <c r="AK13" s="335"/>
      <c r="AL13" s="336"/>
      <c r="AM13" s="337"/>
      <c r="AN13" s="320"/>
      <c r="AO13" s="325"/>
      <c r="AP13" s="330"/>
      <c r="AQ13" s="338"/>
      <c r="AR13" s="339"/>
      <c r="AS13" s="338"/>
      <c r="AT13" s="339"/>
      <c r="AU13" s="338"/>
      <c r="AV13" s="339"/>
      <c r="AW13" s="338"/>
      <c r="AX13" s="340"/>
      <c r="AY13" s="341"/>
    </row>
    <row r="14" spans="2:51" ht="30" customHeight="1" thickTop="1"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3" t="s">
        <v>36</v>
      </c>
      <c r="AC14" s="343" t="s">
        <v>189</v>
      </c>
      <c r="AE14" s="342"/>
      <c r="AF14" s="342"/>
      <c r="AG14" s="342"/>
      <c r="AH14" s="342"/>
      <c r="AI14" s="342"/>
      <c r="AJ14" s="344"/>
      <c r="AK14" s="345" t="s">
        <v>115</v>
      </c>
      <c r="AL14" s="345" t="s">
        <v>116</v>
      </c>
      <c r="AM14" s="346" t="s">
        <v>28</v>
      </c>
      <c r="AN14" s="31">
        <f>SUM(AN10:AN13)</f>
        <v>0</v>
      </c>
      <c r="AO14" s="347" t="s">
        <v>29</v>
      </c>
      <c r="AP14" s="31">
        <f>SUM(AP10:AP13)</f>
        <v>0</v>
      </c>
      <c r="AQ14" s="347" t="s">
        <v>61</v>
      </c>
      <c r="AR14" s="31">
        <f>SUM(AQ10:AQ13)</f>
        <v>0</v>
      </c>
      <c r="AS14" s="348" t="s">
        <v>69</v>
      </c>
      <c r="AT14" s="31">
        <f>SUM(AS10:AS13)</f>
        <v>0</v>
      </c>
      <c r="AU14" s="348" t="s">
        <v>70</v>
      </c>
      <c r="AV14" s="31">
        <f>SUM(AU10:AU13)</f>
        <v>0</v>
      </c>
      <c r="AW14" s="348" t="s">
        <v>71</v>
      </c>
      <c r="AX14" s="31">
        <f>SUM(AW10:AW13)</f>
        <v>0</v>
      </c>
      <c r="AY14" s="489" t="s">
        <v>160</v>
      </c>
    </row>
    <row r="15" spans="2:51" ht="15" customHeight="1" thickBot="1">
      <c r="AB15" s="349" t="s">
        <v>161</v>
      </c>
      <c r="AC15" s="350">
        <v>10</v>
      </c>
      <c r="AK15" s="351" t="s">
        <v>175</v>
      </c>
      <c r="AL15" s="351">
        <f>$D$4</f>
        <v>10</v>
      </c>
      <c r="AM15" s="352"/>
      <c r="AN15" s="347"/>
      <c r="AO15" s="347"/>
      <c r="AP15" s="31"/>
      <c r="AY15" s="490"/>
    </row>
    <row r="16" spans="2:51" s="355" customFormat="1" ht="33" customHeight="1" thickTop="1" thickBot="1">
      <c r="B16" s="353"/>
      <c r="C16" s="353"/>
      <c r="D16" s="354"/>
      <c r="E16" s="354"/>
      <c r="F16" s="354"/>
      <c r="G16" s="354"/>
      <c r="AB16" s="96">
        <v>3810.6</v>
      </c>
      <c r="AC16" s="85">
        <v>724014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7"/>
      <c r="AN16" s="46"/>
      <c r="AO16" s="347"/>
      <c r="AP16" s="31"/>
      <c r="AQ16" s="356"/>
      <c r="AR16" s="356"/>
      <c r="AS16" s="356"/>
      <c r="AT16" s="356"/>
      <c r="AU16" s="356"/>
      <c r="AV16" s="356"/>
      <c r="AW16" s="356"/>
      <c r="AX16" s="356"/>
      <c r="AY16" s="42">
        <f t="array" ref="AY16">SUM(IF(ISERROR(AY10:AY13),0,(AY10:AY13)))</f>
        <v>0</v>
      </c>
    </row>
    <row r="17" spans="2:51" s="355" customFormat="1" ht="39.950000000000003" customHeight="1" thickTop="1" thickBot="1">
      <c r="B17" s="353"/>
      <c r="C17" s="353"/>
      <c r="D17" s="354"/>
      <c r="E17" s="354"/>
      <c r="F17" s="354"/>
      <c r="G17" s="354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357" t="s">
        <v>190</v>
      </c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358" t="s">
        <v>118</v>
      </c>
      <c r="AL18" s="358" t="s">
        <v>119</v>
      </c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>AY16*1.1</f>
        <v>0</v>
      </c>
    </row>
    <row r="19" spans="2:51" s="355" customFormat="1" ht="22.5" customHeight="1" thickTop="1" thickBot="1">
      <c r="B19" s="353"/>
      <c r="C19" s="353"/>
      <c r="D19" s="354"/>
      <c r="E19" s="354"/>
      <c r="F19" s="354"/>
      <c r="G19" s="354"/>
      <c r="AB19" s="40"/>
      <c r="AC19" s="43"/>
      <c r="AD19" s="43"/>
      <c r="AE19" s="43"/>
      <c r="AF19" s="43"/>
      <c r="AG19" s="43"/>
      <c r="AH19" s="43"/>
      <c r="AI19" s="43"/>
      <c r="AJ19" s="43"/>
      <c r="AK19" s="359">
        <f>$D$4</f>
        <v>10</v>
      </c>
      <c r="AL19" s="359">
        <f>$D$4</f>
        <v>10</v>
      </c>
      <c r="AM19" s="45"/>
      <c r="AN19" s="43"/>
      <c r="AO19" s="47"/>
      <c r="AP19" s="43"/>
      <c r="AQ19" s="356"/>
      <c r="AR19" s="356"/>
      <c r="AS19" s="356"/>
      <c r="AT19" s="356"/>
      <c r="AU19" s="356"/>
      <c r="AV19" s="356"/>
      <c r="AW19" s="356"/>
      <c r="AX19" s="356"/>
    </row>
    <row r="20" spans="2:51" ht="39.950000000000003" customHeight="1" thickTop="1" thickBot="1">
      <c r="AB20" s="360"/>
      <c r="AC20" s="44"/>
      <c r="AD20" s="360"/>
      <c r="AE20" s="360"/>
      <c r="AF20" s="360"/>
      <c r="AG20" s="360"/>
      <c r="AH20" s="360"/>
      <c r="AI20" s="360"/>
      <c r="AJ20" s="360"/>
      <c r="AK20" s="85">
        <f>AC16-AL16</f>
        <v>724014</v>
      </c>
      <c r="AL20" s="85">
        <v>59860</v>
      </c>
      <c r="AM20" s="361"/>
      <c r="AN20" s="362"/>
      <c r="AO20" s="491"/>
      <c r="AP20" s="491"/>
      <c r="AV20" s="363"/>
      <c r="AW20" s="363"/>
      <c r="AX20" s="363"/>
    </row>
    <row r="21" spans="2:51" ht="37.5" customHeight="1" thickTop="1">
      <c r="AM21" s="364"/>
      <c r="AV21" s="363"/>
      <c r="AW21" s="487"/>
      <c r="AX21" s="487"/>
    </row>
    <row r="22" spans="2:51" ht="39.950000000000003" customHeight="1">
      <c r="AV22" s="363"/>
      <c r="AW22" s="487"/>
      <c r="AX22" s="487"/>
    </row>
    <row r="23" spans="2:51" ht="37.5" customHeight="1">
      <c r="AV23" s="363"/>
      <c r="AW23" s="487"/>
      <c r="AX23" s="487"/>
    </row>
  </sheetData>
  <autoFilter ref="B8:AL20"/>
  <mergeCells count="28">
    <mergeCell ref="B8:B9"/>
    <mergeCell ref="C8:C9"/>
    <mergeCell ref="D8:D9"/>
    <mergeCell ref="E8:E9"/>
    <mergeCell ref="J8:J9"/>
    <mergeCell ref="AM7:AN7"/>
    <mergeCell ref="AO7:AP7"/>
    <mergeCell ref="K8:K9"/>
    <mergeCell ref="L8:L9"/>
    <mergeCell ref="M8:M9"/>
    <mergeCell ref="N8:N9"/>
    <mergeCell ref="O8:O9"/>
    <mergeCell ref="P8:P9"/>
    <mergeCell ref="AF8:AF9"/>
    <mergeCell ref="AG8:AG9"/>
    <mergeCell ref="Q8:Q9"/>
    <mergeCell ref="J7:AC7"/>
    <mergeCell ref="AD7:AL7"/>
    <mergeCell ref="R8:R9"/>
    <mergeCell ref="S8:S9"/>
    <mergeCell ref="AA8:AA9"/>
    <mergeCell ref="AD8:AD9"/>
    <mergeCell ref="AE8:AE9"/>
    <mergeCell ref="AY14:AY15"/>
    <mergeCell ref="AO20:AP20"/>
    <mergeCell ref="AW21:AX21"/>
    <mergeCell ref="AW22:AX22"/>
    <mergeCell ref="AW23:AX23"/>
  </mergeCells>
  <phoneticPr fontId="106"/>
  <conditionalFormatting sqref="Y11:Y13 AJ11:AJ13">
    <cfRule type="expression" dxfId="99" priority="3">
      <formula>Y11="手入力"</formula>
    </cfRule>
  </conditionalFormatting>
  <conditionalFormatting sqref="Y10">
    <cfRule type="expression" dxfId="98" priority="2">
      <formula>Y10="手入力"</formula>
    </cfRule>
  </conditionalFormatting>
  <conditionalFormatting sqref="AJ10">
    <cfRule type="expression" dxfId="97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M7" sqref="AM7:AN9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191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192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193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194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138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140</v>
      </c>
      <c r="AT7" s="237"/>
      <c r="AU7" s="237"/>
      <c r="AV7" s="237"/>
      <c r="AW7" s="237"/>
      <c r="AX7" s="237"/>
      <c r="AY7" s="238" t="s">
        <v>195</v>
      </c>
    </row>
    <row r="8" spans="2:51" ht="22.5" customHeight="1" thickBot="1">
      <c r="B8" s="510" t="s">
        <v>3</v>
      </c>
      <c r="C8" s="512" t="s">
        <v>4</v>
      </c>
      <c r="D8" s="514" t="s">
        <v>196</v>
      </c>
      <c r="E8" s="516" t="s">
        <v>72</v>
      </c>
      <c r="F8" s="239" t="s">
        <v>111</v>
      </c>
      <c r="G8" s="239" t="s">
        <v>112</v>
      </c>
      <c r="H8" s="240" t="s">
        <v>5</v>
      </c>
      <c r="I8" s="241" t="s">
        <v>197</v>
      </c>
      <c r="J8" s="517" t="s">
        <v>6</v>
      </c>
      <c r="K8" s="492" t="s">
        <v>31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272" t="s">
        <v>145</v>
      </c>
      <c r="C10" s="273" t="s">
        <v>198</v>
      </c>
      <c r="D10" s="274"/>
      <c r="E10" s="275">
        <v>0</v>
      </c>
      <c r="F10" s="276"/>
      <c r="G10" s="277"/>
      <c r="H10" s="278">
        <v>11.5</v>
      </c>
      <c r="I10" s="279">
        <v>297</v>
      </c>
      <c r="J10" s="280" t="s">
        <v>199</v>
      </c>
      <c r="K10" s="281" t="s">
        <v>50</v>
      </c>
      <c r="L10" s="282">
        <v>2</v>
      </c>
      <c r="M10" s="283" t="s">
        <v>200</v>
      </c>
      <c r="N10" s="283">
        <v>0</v>
      </c>
      <c r="O10" s="283" t="s">
        <v>201</v>
      </c>
      <c r="P10" s="283">
        <v>0</v>
      </c>
      <c r="Q10" s="283">
        <v>0</v>
      </c>
      <c r="R10" s="283">
        <v>0</v>
      </c>
      <c r="S10" s="283">
        <v>0</v>
      </c>
      <c r="T10" s="284">
        <v>47</v>
      </c>
      <c r="U10" s="284">
        <v>1</v>
      </c>
      <c r="V10" s="285">
        <v>2</v>
      </c>
      <c r="W10" s="286"/>
      <c r="X10" s="286"/>
      <c r="Y10" s="287">
        <v>1</v>
      </c>
      <c r="Z10" s="288">
        <v>2</v>
      </c>
      <c r="AA10" s="285">
        <v>0</v>
      </c>
      <c r="AB10" s="284">
        <v>321.05700000000002</v>
      </c>
      <c r="AC10" s="289">
        <v>61000.83</v>
      </c>
      <c r="AD10" s="290" t="s">
        <v>126</v>
      </c>
      <c r="AE10" s="291"/>
      <c r="AF10" s="292"/>
      <c r="AG10" s="283"/>
      <c r="AH10" s="135"/>
      <c r="AI10" s="293"/>
      <c r="AJ10" s="294"/>
      <c r="AK10" s="294">
        <f t="shared" ref="AK10:AK11" si="0">(AI10/1000)*H10*I10*AJ10</f>
        <v>0</v>
      </c>
      <c r="AL10" s="295">
        <f t="shared" ref="AL10:AL11" si="1">AK10*$D$5*$D$4</f>
        <v>0</v>
      </c>
      <c r="AM10" s="296"/>
      <c r="AN10" s="279">
        <f t="shared" ref="AN10:AN11" si="2">AJ10*AM10</f>
        <v>0</v>
      </c>
      <c r="AO10" s="284"/>
      <c r="AP10" s="289">
        <f t="shared" ref="AP10:AP11" si="3">AJ10*AO10</f>
        <v>0</v>
      </c>
      <c r="AQ10" s="297"/>
      <c r="AR10" s="298"/>
      <c r="AS10" s="297"/>
      <c r="AT10" s="298"/>
      <c r="AU10" s="297"/>
      <c r="AV10" s="298"/>
      <c r="AW10" s="297"/>
      <c r="AX10" s="299"/>
      <c r="AY10" s="300">
        <f t="shared" ref="AY10:AY11" si="4">AN10+AP10+AQ10+AS10+AU10+AW10</f>
        <v>0</v>
      </c>
    </row>
    <row r="11" spans="2:51" ht="22.5" customHeight="1">
      <c r="B11" s="272" t="s">
        <v>145</v>
      </c>
      <c r="C11" s="273" t="s">
        <v>146</v>
      </c>
      <c r="D11" s="274" t="s">
        <v>202</v>
      </c>
      <c r="E11" s="275">
        <v>0</v>
      </c>
      <c r="F11" s="276"/>
      <c r="G11" s="277"/>
      <c r="H11" s="278">
        <v>12</v>
      </c>
      <c r="I11" s="279">
        <v>365</v>
      </c>
      <c r="J11" s="280" t="s">
        <v>203</v>
      </c>
      <c r="K11" s="281" t="s">
        <v>204</v>
      </c>
      <c r="L11" s="282">
        <v>1</v>
      </c>
      <c r="M11" s="283" t="s">
        <v>200</v>
      </c>
      <c r="N11" s="283">
        <v>0</v>
      </c>
      <c r="O11" s="283" t="s">
        <v>205</v>
      </c>
      <c r="P11" s="283" t="s">
        <v>206</v>
      </c>
      <c r="Q11" s="283">
        <v>0</v>
      </c>
      <c r="R11" s="283">
        <v>0</v>
      </c>
      <c r="S11" s="283">
        <v>0</v>
      </c>
      <c r="T11" s="284">
        <v>47</v>
      </c>
      <c r="U11" s="284">
        <v>1</v>
      </c>
      <c r="V11" s="285">
        <v>1</v>
      </c>
      <c r="W11" s="286"/>
      <c r="X11" s="286"/>
      <c r="Y11" s="287">
        <v>1</v>
      </c>
      <c r="Z11" s="288">
        <v>1</v>
      </c>
      <c r="AA11" s="285">
        <v>0</v>
      </c>
      <c r="AB11" s="284">
        <v>205.86</v>
      </c>
      <c r="AC11" s="289">
        <v>39113.4</v>
      </c>
      <c r="AD11" s="290" t="s">
        <v>126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207</v>
      </c>
      <c r="K12" s="281" t="s">
        <v>137</v>
      </c>
      <c r="L12" s="282" t="s">
        <v>133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137</v>
      </c>
      <c r="U12" s="284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4" t="s">
        <v>133</v>
      </c>
      <c r="AC12" s="289" t="s">
        <v>133</v>
      </c>
      <c r="AD12" s="290">
        <v>0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145</v>
      </c>
      <c r="K13" s="301" t="s">
        <v>137</v>
      </c>
      <c r="L13" s="302" t="s">
        <v>133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286" t="s">
        <v>137</v>
      </c>
      <c r="U13" s="286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6" t="s">
        <v>133</v>
      </c>
      <c r="AC13" s="304" t="s">
        <v>133</v>
      </c>
      <c r="AD13" s="305">
        <v>0</v>
      </c>
      <c r="AE13" s="306"/>
      <c r="AF13" s="307"/>
      <c r="AG13" s="303"/>
      <c r="AH13" s="136"/>
      <c r="AI13" s="308"/>
      <c r="AJ13" s="287"/>
      <c r="AK13" s="287"/>
      <c r="AL13" s="309"/>
      <c r="AM13" s="310"/>
      <c r="AN13" s="311"/>
      <c r="AO13" s="286"/>
      <c r="AP13" s="304"/>
      <c r="AQ13" s="297"/>
      <c r="AR13" s="298"/>
      <c r="AS13" s="297"/>
      <c r="AT13" s="298"/>
      <c r="AU13" s="297"/>
      <c r="AV13" s="298"/>
      <c r="AW13" s="297"/>
      <c r="AX13" s="299"/>
      <c r="AY13" s="312"/>
    </row>
    <row r="14" spans="2:51" ht="22.5" customHeight="1" thickBot="1">
      <c r="B14" s="313"/>
      <c r="C14" s="314"/>
      <c r="D14" s="315"/>
      <c r="E14" s="316">
        <v>0</v>
      </c>
      <c r="F14" s="317"/>
      <c r="G14" s="318"/>
      <c r="H14" s="319"/>
      <c r="I14" s="320"/>
      <c r="J14" s="321" t="s">
        <v>207</v>
      </c>
      <c r="K14" s="322" t="s">
        <v>137</v>
      </c>
      <c r="L14" s="323" t="s">
        <v>133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5" t="s">
        <v>137</v>
      </c>
      <c r="U14" s="325"/>
      <c r="V14" s="285">
        <v>0</v>
      </c>
      <c r="W14" s="326"/>
      <c r="X14" s="326"/>
      <c r="Y14" s="327" t="s">
        <v>133</v>
      </c>
      <c r="Z14" s="328" t="s">
        <v>133</v>
      </c>
      <c r="AA14" s="329">
        <v>0</v>
      </c>
      <c r="AB14" s="325" t="s">
        <v>133</v>
      </c>
      <c r="AC14" s="330" t="s">
        <v>133</v>
      </c>
      <c r="AD14" s="331">
        <v>0</v>
      </c>
      <c r="AE14" s="332"/>
      <c r="AF14" s="333"/>
      <c r="AG14" s="324"/>
      <c r="AH14" s="137"/>
      <c r="AI14" s="334"/>
      <c r="AJ14" s="335"/>
      <c r="AK14" s="335"/>
      <c r="AL14" s="336"/>
      <c r="AM14" s="337"/>
      <c r="AN14" s="320"/>
      <c r="AO14" s="325"/>
      <c r="AP14" s="330"/>
      <c r="AQ14" s="338"/>
      <c r="AR14" s="339"/>
      <c r="AS14" s="338"/>
      <c r="AT14" s="339"/>
      <c r="AU14" s="338"/>
      <c r="AV14" s="339"/>
      <c r="AW14" s="338"/>
      <c r="AX14" s="340"/>
      <c r="AY14" s="341"/>
    </row>
    <row r="15" spans="2:51" ht="30" customHeight="1" thickTop="1"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 t="s">
        <v>36</v>
      </c>
      <c r="AC15" s="343" t="s">
        <v>189</v>
      </c>
      <c r="AE15" s="342"/>
      <c r="AF15" s="342"/>
      <c r="AG15" s="342"/>
      <c r="AH15" s="342"/>
      <c r="AI15" s="342"/>
      <c r="AJ15" s="344"/>
      <c r="AK15" s="345" t="s">
        <v>115</v>
      </c>
      <c r="AL15" s="345" t="s">
        <v>116</v>
      </c>
      <c r="AM15" s="346" t="s">
        <v>28</v>
      </c>
      <c r="AN15" s="31">
        <f>SUM(AN10:AN14)</f>
        <v>0</v>
      </c>
      <c r="AO15" s="347" t="s">
        <v>29</v>
      </c>
      <c r="AP15" s="31">
        <f>SUM(AP10:AP14)</f>
        <v>0</v>
      </c>
      <c r="AQ15" s="347" t="s">
        <v>61</v>
      </c>
      <c r="AR15" s="31">
        <f>SUM(AQ10:AQ14)</f>
        <v>0</v>
      </c>
      <c r="AS15" s="348" t="s">
        <v>69</v>
      </c>
      <c r="AT15" s="31">
        <f>SUM(AS10:AS14)</f>
        <v>0</v>
      </c>
      <c r="AU15" s="348" t="s">
        <v>70</v>
      </c>
      <c r="AV15" s="31">
        <f>SUM(AU10:AU14)</f>
        <v>0</v>
      </c>
      <c r="AW15" s="348" t="s">
        <v>71</v>
      </c>
      <c r="AX15" s="31">
        <f>SUM(AW10:AW14)</f>
        <v>0</v>
      </c>
      <c r="AY15" s="489" t="s">
        <v>122</v>
      </c>
    </row>
    <row r="16" spans="2:51" ht="15" customHeight="1" thickBot="1">
      <c r="AB16" s="349" t="s">
        <v>37</v>
      </c>
      <c r="AC16" s="350">
        <v>10</v>
      </c>
      <c r="AK16" s="351" t="s">
        <v>208</v>
      </c>
      <c r="AL16" s="351">
        <f>$D$4</f>
        <v>10</v>
      </c>
      <c r="AM16" s="352"/>
      <c r="AN16" s="347"/>
      <c r="AO16" s="347"/>
      <c r="AP16" s="31"/>
      <c r="AY16" s="490"/>
    </row>
    <row r="17" spans="2:51" s="355" customFormat="1" ht="33" customHeight="1" thickTop="1" thickBot="1">
      <c r="B17" s="353"/>
      <c r="C17" s="353"/>
      <c r="D17" s="354"/>
      <c r="E17" s="354"/>
      <c r="F17" s="354"/>
      <c r="G17" s="354"/>
      <c r="AB17" s="96">
        <v>526.91700000000003</v>
      </c>
      <c r="AC17" s="85">
        <v>100114.23000000001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7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42">
        <f t="array" ref="AY17">SUM(IF(ISERROR(AY10:AY14),0,(AY10:AY14)))</f>
        <v>0</v>
      </c>
    </row>
    <row r="18" spans="2:51" s="355" customFormat="1" ht="39.95000000000000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357" t="s">
        <v>209</v>
      </c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358" t="s">
        <v>118</v>
      </c>
      <c r="AL19" s="358" t="s">
        <v>119</v>
      </c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>AY17*1.1</f>
        <v>0</v>
      </c>
    </row>
    <row r="20" spans="2:51" s="355" customFormat="1" ht="22.5" customHeight="1" thickTop="1" thickBot="1">
      <c r="B20" s="353"/>
      <c r="C20" s="353"/>
      <c r="D20" s="354"/>
      <c r="E20" s="354"/>
      <c r="F20" s="354"/>
      <c r="G20" s="354"/>
      <c r="AB20" s="40"/>
      <c r="AC20" s="43"/>
      <c r="AD20" s="43"/>
      <c r="AE20" s="43"/>
      <c r="AF20" s="43"/>
      <c r="AG20" s="43"/>
      <c r="AH20" s="43"/>
      <c r="AI20" s="43"/>
      <c r="AJ20" s="43"/>
      <c r="AK20" s="359">
        <f>$D$4</f>
        <v>10</v>
      </c>
      <c r="AL20" s="359">
        <f>$D$4</f>
        <v>10</v>
      </c>
      <c r="AM20" s="45"/>
      <c r="AN20" s="43"/>
      <c r="AO20" s="47"/>
      <c r="AP20" s="43"/>
      <c r="AQ20" s="356"/>
      <c r="AR20" s="356"/>
      <c r="AS20" s="356"/>
      <c r="AT20" s="356"/>
      <c r="AU20" s="356"/>
      <c r="AV20" s="356"/>
      <c r="AW20" s="356"/>
      <c r="AX20" s="356"/>
    </row>
    <row r="21" spans="2:51" ht="39.950000000000003" customHeight="1" thickTop="1" thickBot="1">
      <c r="AB21" s="360"/>
      <c r="AC21" s="44"/>
      <c r="AD21" s="360"/>
      <c r="AE21" s="360"/>
      <c r="AF21" s="360"/>
      <c r="AG21" s="360"/>
      <c r="AH21" s="360"/>
      <c r="AI21" s="360"/>
      <c r="AJ21" s="360"/>
      <c r="AK21" s="85">
        <f>AC17-AL17</f>
        <v>100114.23000000001</v>
      </c>
      <c r="AL21" s="85">
        <v>3269.875</v>
      </c>
      <c r="AM21" s="361"/>
      <c r="AN21" s="362"/>
      <c r="AO21" s="491"/>
      <c r="AP21" s="491"/>
      <c r="AV21" s="363"/>
      <c r="AW21" s="363"/>
      <c r="AX21" s="363"/>
    </row>
    <row r="22" spans="2:51" ht="37.5" customHeight="1" thickTop="1">
      <c r="AM22" s="364"/>
      <c r="AV22" s="363"/>
      <c r="AW22" s="487"/>
      <c r="AX22" s="487"/>
    </row>
    <row r="23" spans="2:51" ht="39.950000000000003" customHeight="1">
      <c r="AV23" s="363"/>
      <c r="AW23" s="487"/>
      <c r="AX23" s="487"/>
    </row>
    <row r="24" spans="2:51" ht="37.5" customHeight="1">
      <c r="AV24" s="363"/>
      <c r="AW24" s="487"/>
      <c r="AX24" s="487"/>
    </row>
  </sheetData>
  <autoFilter ref="B8:AL21"/>
  <mergeCells count="28">
    <mergeCell ref="B8:B9"/>
    <mergeCell ref="C8:C9"/>
    <mergeCell ref="D8:D9"/>
    <mergeCell ref="E8:E9"/>
    <mergeCell ref="J8:J9"/>
    <mergeCell ref="AM7:AN7"/>
    <mergeCell ref="AO7:AP7"/>
    <mergeCell ref="K8:K9"/>
    <mergeCell ref="L8:L9"/>
    <mergeCell ref="M8:M9"/>
    <mergeCell ref="N8:N9"/>
    <mergeCell ref="O8:O9"/>
    <mergeCell ref="P8:P9"/>
    <mergeCell ref="AF8:AF9"/>
    <mergeCell ref="AG8:AG9"/>
    <mergeCell ref="Q8:Q9"/>
    <mergeCell ref="J7:AC7"/>
    <mergeCell ref="AD7:AL7"/>
    <mergeCell ref="R8:R9"/>
    <mergeCell ref="S8:S9"/>
    <mergeCell ref="AA8:AA9"/>
    <mergeCell ref="AD8:AD9"/>
    <mergeCell ref="AE8:AE9"/>
    <mergeCell ref="AY15:AY16"/>
    <mergeCell ref="AO21:AP21"/>
    <mergeCell ref="AW22:AX22"/>
    <mergeCell ref="AW23:AX23"/>
    <mergeCell ref="AW24:AX24"/>
  </mergeCells>
  <phoneticPr fontId="106"/>
  <conditionalFormatting sqref="Y12:Y14 AJ12:AJ14 Y10 AJ10">
    <cfRule type="expression" dxfId="96" priority="3">
      <formula>Y10="手入力"</formula>
    </cfRule>
  </conditionalFormatting>
  <conditionalFormatting sqref="Y11">
    <cfRule type="expression" dxfId="95" priority="2">
      <formula>Y11="手入力"</formula>
    </cfRule>
  </conditionalFormatting>
  <conditionalFormatting sqref="AJ11">
    <cfRule type="expression" dxfId="94" priority="1">
      <formula>AJ11="手入力"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tabSelected="1" view="pageBreakPreview" zoomScaleNormal="70" zoomScaleSheetLayoutView="100" workbookViewId="0">
      <pane ySplit="9" topLeftCell="A10" activePane="bottomLeft" state="frozen"/>
      <selection activeCell="AE1" sqref="AE1"/>
      <selection pane="bottomLeft" activeCell="AM7" sqref="AM7:AN9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210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211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212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138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60</v>
      </c>
      <c r="AT7" s="237"/>
      <c r="AU7" s="237"/>
      <c r="AV7" s="237"/>
      <c r="AW7" s="237"/>
      <c r="AX7" s="237"/>
      <c r="AY7" s="238" t="s">
        <v>141</v>
      </c>
    </row>
    <row r="8" spans="2:51" ht="22.5" customHeight="1" thickBot="1">
      <c r="B8" s="510" t="s">
        <v>3</v>
      </c>
      <c r="C8" s="512" t="s">
        <v>4</v>
      </c>
      <c r="D8" s="514" t="s">
        <v>142</v>
      </c>
      <c r="E8" s="516" t="s">
        <v>72</v>
      </c>
      <c r="F8" s="239" t="s">
        <v>111</v>
      </c>
      <c r="G8" s="239" t="s">
        <v>143</v>
      </c>
      <c r="H8" s="240" t="s">
        <v>5</v>
      </c>
      <c r="I8" s="241" t="s">
        <v>39</v>
      </c>
      <c r="J8" s="517" t="s">
        <v>6</v>
      </c>
      <c r="K8" s="492" t="s">
        <v>31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272" t="s">
        <v>158</v>
      </c>
      <c r="C10" s="273" t="s">
        <v>183</v>
      </c>
      <c r="D10" s="274"/>
      <c r="E10" s="275">
        <v>0</v>
      </c>
      <c r="F10" s="276"/>
      <c r="G10" s="277" t="s">
        <v>213</v>
      </c>
      <c r="H10" s="278">
        <v>12</v>
      </c>
      <c r="I10" s="279">
        <v>365</v>
      </c>
      <c r="J10" s="280" t="s">
        <v>214</v>
      </c>
      <c r="K10" s="281" t="s">
        <v>215</v>
      </c>
      <c r="L10" s="282">
        <v>1</v>
      </c>
      <c r="M10" s="283" t="s">
        <v>216</v>
      </c>
      <c r="N10" s="283">
        <v>0</v>
      </c>
      <c r="O10" s="283">
        <v>0</v>
      </c>
      <c r="P10" s="283" t="s">
        <v>217</v>
      </c>
      <c r="Q10" s="283" t="s">
        <v>218</v>
      </c>
      <c r="R10" s="283">
        <v>0</v>
      </c>
      <c r="S10" s="283">
        <v>0</v>
      </c>
      <c r="T10" s="284">
        <v>35</v>
      </c>
      <c r="U10" s="284">
        <v>2</v>
      </c>
      <c r="V10" s="285">
        <v>2</v>
      </c>
      <c r="W10" s="286"/>
      <c r="X10" s="286"/>
      <c r="Y10" s="287">
        <v>2</v>
      </c>
      <c r="Z10" s="288">
        <v>2</v>
      </c>
      <c r="AA10" s="285">
        <v>0</v>
      </c>
      <c r="AB10" s="284">
        <v>306.60000000000002</v>
      </c>
      <c r="AC10" s="289">
        <v>58254.000000000007</v>
      </c>
      <c r="AD10" s="290" t="s">
        <v>30</v>
      </c>
      <c r="AE10" s="291"/>
      <c r="AF10" s="292"/>
      <c r="AG10" s="283"/>
      <c r="AH10" s="135"/>
      <c r="AI10" s="293"/>
      <c r="AJ10" s="294"/>
      <c r="AK10" s="294">
        <f>(AI10/1000)*H10*I10*AJ10</f>
        <v>0</v>
      </c>
      <c r="AL10" s="295">
        <f>AK10*$D$5*$D$4</f>
        <v>0</v>
      </c>
      <c r="AM10" s="296"/>
      <c r="AN10" s="279">
        <f>AJ10*AM10</f>
        <v>0</v>
      </c>
      <c r="AO10" s="284"/>
      <c r="AP10" s="289">
        <f>AJ10*AO10</f>
        <v>0</v>
      </c>
      <c r="AQ10" s="297"/>
      <c r="AR10" s="298"/>
      <c r="AS10" s="297"/>
      <c r="AT10" s="298"/>
      <c r="AU10" s="297"/>
      <c r="AV10" s="298"/>
      <c r="AW10" s="297"/>
      <c r="AX10" s="299"/>
      <c r="AY10" s="300">
        <f>AN10+AP10+AQ10+AS10+AU10+AW10</f>
        <v>0</v>
      </c>
    </row>
    <row r="11" spans="2:51" ht="22.5" customHeight="1">
      <c r="B11" s="272"/>
      <c r="C11" s="273"/>
      <c r="D11" s="274"/>
      <c r="E11" s="275">
        <v>0</v>
      </c>
      <c r="F11" s="276"/>
      <c r="G11" s="277"/>
      <c r="H11" s="278"/>
      <c r="I11" s="279"/>
      <c r="J11" s="280" t="s">
        <v>47</v>
      </c>
      <c r="K11" s="281" t="s">
        <v>137</v>
      </c>
      <c r="L11" s="282" t="s">
        <v>133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137</v>
      </c>
      <c r="U11" s="284"/>
      <c r="V11" s="285">
        <v>0</v>
      </c>
      <c r="W11" s="286"/>
      <c r="X11" s="286"/>
      <c r="Y11" s="287" t="s">
        <v>133</v>
      </c>
      <c r="Z11" s="288" t="s">
        <v>133</v>
      </c>
      <c r="AA11" s="285">
        <v>0</v>
      </c>
      <c r="AB11" s="284" t="s">
        <v>133</v>
      </c>
      <c r="AC11" s="289" t="s">
        <v>133</v>
      </c>
      <c r="AD11" s="290">
        <v>0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47</v>
      </c>
      <c r="K12" s="301" t="s">
        <v>137</v>
      </c>
      <c r="L12" s="302" t="s">
        <v>133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137</v>
      </c>
      <c r="U12" s="286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6" t="s">
        <v>133</v>
      </c>
      <c r="AC12" s="304" t="s">
        <v>133</v>
      </c>
      <c r="AD12" s="305">
        <v>0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 thickBot="1">
      <c r="B13" s="313"/>
      <c r="C13" s="314"/>
      <c r="D13" s="315"/>
      <c r="E13" s="316">
        <v>0</v>
      </c>
      <c r="F13" s="317"/>
      <c r="G13" s="318"/>
      <c r="H13" s="319"/>
      <c r="I13" s="320"/>
      <c r="J13" s="321" t="s">
        <v>47</v>
      </c>
      <c r="K13" s="322" t="s">
        <v>137</v>
      </c>
      <c r="L13" s="323" t="s">
        <v>133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5" t="s">
        <v>137</v>
      </c>
      <c r="U13" s="325"/>
      <c r="V13" s="285">
        <v>0</v>
      </c>
      <c r="W13" s="326"/>
      <c r="X13" s="326"/>
      <c r="Y13" s="327" t="s">
        <v>133</v>
      </c>
      <c r="Z13" s="328" t="s">
        <v>133</v>
      </c>
      <c r="AA13" s="329">
        <v>0</v>
      </c>
      <c r="AB13" s="325" t="s">
        <v>133</v>
      </c>
      <c r="AC13" s="330" t="s">
        <v>133</v>
      </c>
      <c r="AD13" s="331">
        <v>0</v>
      </c>
      <c r="AE13" s="332"/>
      <c r="AF13" s="333"/>
      <c r="AG13" s="324"/>
      <c r="AH13" s="137"/>
      <c r="AI13" s="334"/>
      <c r="AJ13" s="335"/>
      <c r="AK13" s="335"/>
      <c r="AL13" s="336"/>
      <c r="AM13" s="337"/>
      <c r="AN13" s="320"/>
      <c r="AO13" s="325"/>
      <c r="AP13" s="330"/>
      <c r="AQ13" s="338"/>
      <c r="AR13" s="339"/>
      <c r="AS13" s="338"/>
      <c r="AT13" s="339"/>
      <c r="AU13" s="338"/>
      <c r="AV13" s="339"/>
      <c r="AW13" s="338"/>
      <c r="AX13" s="340"/>
      <c r="AY13" s="341"/>
    </row>
    <row r="14" spans="2:51" ht="30" customHeight="1" thickTop="1"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3" t="s">
        <v>36</v>
      </c>
      <c r="AC14" s="343" t="s">
        <v>219</v>
      </c>
      <c r="AE14" s="342"/>
      <c r="AF14" s="342"/>
      <c r="AG14" s="342"/>
      <c r="AH14" s="342"/>
      <c r="AI14" s="342"/>
      <c r="AJ14" s="344"/>
      <c r="AK14" s="345" t="s">
        <v>115</v>
      </c>
      <c r="AL14" s="345" t="s">
        <v>116</v>
      </c>
      <c r="AM14" s="346" t="s">
        <v>28</v>
      </c>
      <c r="AN14" s="31">
        <f>SUM(AN10:AN13)</f>
        <v>0</v>
      </c>
      <c r="AO14" s="347" t="s">
        <v>29</v>
      </c>
      <c r="AP14" s="31">
        <f>SUM(AP10:AP13)</f>
        <v>0</v>
      </c>
      <c r="AQ14" s="347" t="s">
        <v>61</v>
      </c>
      <c r="AR14" s="31">
        <f>SUM(AQ10:AQ13)</f>
        <v>0</v>
      </c>
      <c r="AS14" s="348" t="s">
        <v>69</v>
      </c>
      <c r="AT14" s="31">
        <f>SUM(AS10:AS13)</f>
        <v>0</v>
      </c>
      <c r="AU14" s="348" t="s">
        <v>70</v>
      </c>
      <c r="AV14" s="31">
        <f>SUM(AU10:AU13)</f>
        <v>0</v>
      </c>
      <c r="AW14" s="348" t="s">
        <v>71</v>
      </c>
      <c r="AX14" s="31">
        <f>SUM(AW10:AW13)</f>
        <v>0</v>
      </c>
      <c r="AY14" s="489" t="s">
        <v>220</v>
      </c>
    </row>
    <row r="15" spans="2:51" ht="15" customHeight="1" thickBot="1">
      <c r="AB15" s="349" t="s">
        <v>221</v>
      </c>
      <c r="AC15" s="350">
        <v>10</v>
      </c>
      <c r="AK15" s="351" t="s">
        <v>37</v>
      </c>
      <c r="AL15" s="351">
        <f>$D$4</f>
        <v>10</v>
      </c>
      <c r="AM15" s="352"/>
      <c r="AN15" s="347"/>
      <c r="AO15" s="347"/>
      <c r="AP15" s="31"/>
      <c r="AY15" s="490"/>
    </row>
    <row r="16" spans="2:51" s="355" customFormat="1" ht="33" customHeight="1" thickTop="1" thickBot="1">
      <c r="B16" s="353"/>
      <c r="C16" s="353"/>
      <c r="D16" s="354"/>
      <c r="E16" s="354"/>
      <c r="F16" s="354"/>
      <c r="G16" s="354"/>
      <c r="AB16" s="96">
        <v>306.60000000000002</v>
      </c>
      <c r="AC16" s="85">
        <v>58254.000000000007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7"/>
      <c r="AN16" s="46"/>
      <c r="AO16" s="347"/>
      <c r="AP16" s="31"/>
      <c r="AQ16" s="356"/>
      <c r="AR16" s="356"/>
      <c r="AS16" s="356"/>
      <c r="AT16" s="356"/>
      <c r="AU16" s="356"/>
      <c r="AV16" s="356"/>
      <c r="AW16" s="356"/>
      <c r="AX16" s="356"/>
      <c r="AY16" s="42">
        <f t="array" ref="AY16">SUM(IF(ISERROR(AY10:AY13),0,(AY10:AY13)))</f>
        <v>0</v>
      </c>
    </row>
    <row r="17" spans="2:51" s="355" customFormat="1" ht="39.950000000000003" customHeight="1" thickTop="1" thickBot="1">
      <c r="B17" s="353"/>
      <c r="C17" s="353"/>
      <c r="D17" s="354"/>
      <c r="E17" s="354"/>
      <c r="F17" s="354"/>
      <c r="G17" s="354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357" t="s">
        <v>222</v>
      </c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358" t="s">
        <v>118</v>
      </c>
      <c r="AL18" s="358" t="s">
        <v>119</v>
      </c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>AY16*1.1</f>
        <v>0</v>
      </c>
    </row>
    <row r="19" spans="2:51" s="355" customFormat="1" ht="22.5" customHeight="1" thickTop="1" thickBot="1">
      <c r="B19" s="353"/>
      <c r="C19" s="353"/>
      <c r="D19" s="354"/>
      <c r="E19" s="354"/>
      <c r="F19" s="354"/>
      <c r="G19" s="354"/>
      <c r="AB19" s="40"/>
      <c r="AC19" s="43"/>
      <c r="AD19" s="43"/>
      <c r="AE19" s="43"/>
      <c r="AF19" s="43"/>
      <c r="AG19" s="43"/>
      <c r="AH19" s="43"/>
      <c r="AI19" s="43"/>
      <c r="AJ19" s="43"/>
      <c r="AK19" s="359">
        <f>$D$4</f>
        <v>10</v>
      </c>
      <c r="AL19" s="359">
        <f>$D$4</f>
        <v>10</v>
      </c>
      <c r="AM19" s="45"/>
      <c r="AN19" s="43"/>
      <c r="AO19" s="47"/>
      <c r="AP19" s="43"/>
      <c r="AQ19" s="356"/>
      <c r="AR19" s="356"/>
      <c r="AS19" s="356"/>
      <c r="AT19" s="356"/>
      <c r="AU19" s="356"/>
      <c r="AV19" s="356"/>
      <c r="AW19" s="356"/>
      <c r="AX19" s="356"/>
    </row>
    <row r="20" spans="2:51" ht="39.950000000000003" customHeight="1" thickTop="1" thickBot="1">
      <c r="AB20" s="360"/>
      <c r="AC20" s="44"/>
      <c r="AD20" s="360"/>
      <c r="AE20" s="360"/>
      <c r="AF20" s="360"/>
      <c r="AG20" s="360"/>
      <c r="AH20" s="360"/>
      <c r="AI20" s="360"/>
      <c r="AJ20" s="360"/>
      <c r="AK20" s="85">
        <f>AC16-AL16</f>
        <v>58254.000000000007</v>
      </c>
      <c r="AL20" s="85">
        <v>14892</v>
      </c>
      <c r="AM20" s="361"/>
      <c r="AN20" s="362"/>
      <c r="AO20" s="491"/>
      <c r="AP20" s="491"/>
      <c r="AV20" s="363"/>
      <c r="AW20" s="363"/>
      <c r="AX20" s="363"/>
    </row>
    <row r="21" spans="2:51" ht="37.5" customHeight="1" thickTop="1">
      <c r="AM21" s="364"/>
      <c r="AV21" s="363"/>
      <c r="AW21" s="487"/>
      <c r="AX21" s="487"/>
    </row>
    <row r="22" spans="2:51" ht="39.950000000000003" customHeight="1">
      <c r="AV22" s="363"/>
      <c r="AW22" s="487"/>
      <c r="AX22" s="487"/>
    </row>
    <row r="23" spans="2:51" ht="37.5" customHeight="1">
      <c r="AV23" s="363"/>
      <c r="AW23" s="487"/>
      <c r="AX23" s="487"/>
    </row>
    <row r="24" spans="2:51">
      <c r="AV24" s="363"/>
      <c r="AW24" s="363"/>
      <c r="AX24" s="363"/>
    </row>
  </sheetData>
  <autoFilter ref="B8:AL20"/>
  <mergeCells count="28">
    <mergeCell ref="B8:B9"/>
    <mergeCell ref="C8:C9"/>
    <mergeCell ref="D8:D9"/>
    <mergeCell ref="E8:E9"/>
    <mergeCell ref="J8:J9"/>
    <mergeCell ref="AM7:AN7"/>
    <mergeCell ref="AO7:AP7"/>
    <mergeCell ref="K8:K9"/>
    <mergeCell ref="L8:L9"/>
    <mergeCell ref="M8:M9"/>
    <mergeCell ref="N8:N9"/>
    <mergeCell ref="O8:O9"/>
    <mergeCell ref="P8:P9"/>
    <mergeCell ref="AF8:AF9"/>
    <mergeCell ref="AG8:AG9"/>
    <mergeCell ref="Q8:Q9"/>
    <mergeCell ref="J7:AC7"/>
    <mergeCell ref="AD7:AL7"/>
    <mergeCell ref="R8:R9"/>
    <mergeCell ref="S8:S9"/>
    <mergeCell ref="AA8:AA9"/>
    <mergeCell ref="AD8:AD9"/>
    <mergeCell ref="AE8:AE9"/>
    <mergeCell ref="AY14:AY15"/>
    <mergeCell ref="AO20:AP20"/>
    <mergeCell ref="AW21:AX21"/>
    <mergeCell ref="AW22:AX22"/>
    <mergeCell ref="AW23:AX23"/>
  </mergeCells>
  <phoneticPr fontId="106"/>
  <conditionalFormatting sqref="Y10:Y13 AJ10:AJ13">
    <cfRule type="expression" dxfId="93" priority="1">
      <formula>Y10="手入力"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5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C13" sqref="C13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223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114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48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138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60</v>
      </c>
      <c r="AT7" s="237"/>
      <c r="AU7" s="237"/>
      <c r="AV7" s="237"/>
      <c r="AW7" s="237"/>
      <c r="AX7" s="237"/>
      <c r="AY7" s="238" t="s">
        <v>121</v>
      </c>
    </row>
    <row r="8" spans="2:51" ht="22.5" customHeight="1" thickBot="1">
      <c r="B8" s="510" t="s">
        <v>3</v>
      </c>
      <c r="C8" s="512" t="s">
        <v>4</v>
      </c>
      <c r="D8" s="514" t="s">
        <v>49</v>
      </c>
      <c r="E8" s="516" t="s">
        <v>72</v>
      </c>
      <c r="F8" s="239" t="s">
        <v>111</v>
      </c>
      <c r="G8" s="239" t="s">
        <v>112</v>
      </c>
      <c r="H8" s="240" t="s">
        <v>5</v>
      </c>
      <c r="I8" s="241" t="s">
        <v>39</v>
      </c>
      <c r="J8" s="517" t="s">
        <v>6</v>
      </c>
      <c r="K8" s="492" t="s">
        <v>224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158</v>
      </c>
      <c r="C10" s="367" t="s">
        <v>225</v>
      </c>
      <c r="D10" s="368"/>
      <c r="E10" s="369">
        <v>0</v>
      </c>
      <c r="F10" s="370"/>
      <c r="G10" s="371"/>
      <c r="H10" s="372">
        <v>11.5</v>
      </c>
      <c r="I10" s="373">
        <v>297</v>
      </c>
      <c r="J10" s="374" t="s">
        <v>226</v>
      </c>
      <c r="K10" s="281" t="s">
        <v>50</v>
      </c>
      <c r="L10" s="282">
        <v>2</v>
      </c>
      <c r="M10" s="375" t="s">
        <v>227</v>
      </c>
      <c r="N10" s="375">
        <v>0</v>
      </c>
      <c r="O10" s="375" t="s">
        <v>228</v>
      </c>
      <c r="P10" s="375">
        <v>0</v>
      </c>
      <c r="Q10" s="375">
        <v>0</v>
      </c>
      <c r="R10" s="375">
        <v>0</v>
      </c>
      <c r="S10" s="375">
        <v>0</v>
      </c>
      <c r="T10" s="376">
        <v>47</v>
      </c>
      <c r="U10" s="376">
        <v>2</v>
      </c>
      <c r="V10" s="377">
        <v>4</v>
      </c>
      <c r="W10" s="376"/>
      <c r="X10" s="376"/>
      <c r="Y10" s="378">
        <v>2</v>
      </c>
      <c r="Z10" s="379">
        <v>4</v>
      </c>
      <c r="AA10" s="377">
        <v>0</v>
      </c>
      <c r="AB10" s="376">
        <v>642.11400000000003</v>
      </c>
      <c r="AC10" s="380">
        <v>122001.66</v>
      </c>
      <c r="AD10" s="381" t="s">
        <v>126</v>
      </c>
      <c r="AE10" s="382"/>
      <c r="AF10" s="383"/>
      <c r="AG10" s="375"/>
      <c r="AH10" s="134"/>
      <c r="AI10" s="384"/>
      <c r="AJ10" s="378"/>
      <c r="AK10" s="378">
        <f t="shared" ref="AK10:AK11" si="0">(AI10/1000)*H10*I10*AJ10</f>
        <v>0</v>
      </c>
      <c r="AL10" s="385">
        <f t="shared" ref="AL10:AL11" si="1">AK10*$D$5*$D$4</f>
        <v>0</v>
      </c>
      <c r="AM10" s="386"/>
      <c r="AN10" s="373">
        <f t="shared" ref="AN10:AN11" si="2">AJ10*AM10</f>
        <v>0</v>
      </c>
      <c r="AO10" s="376"/>
      <c r="AP10" s="380">
        <f t="shared" ref="AP10:AP11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:AY11" si="4">AN10+AP10+AQ10+AS10+AU10+AW10</f>
        <v>0</v>
      </c>
    </row>
    <row r="11" spans="2:51" ht="22.5" customHeight="1">
      <c r="B11" s="272" t="s">
        <v>150</v>
      </c>
      <c r="C11" s="273" t="s">
        <v>225</v>
      </c>
      <c r="D11" s="274" t="s">
        <v>202</v>
      </c>
      <c r="E11" s="275">
        <v>0</v>
      </c>
      <c r="F11" s="276"/>
      <c r="G11" s="277"/>
      <c r="H11" s="278">
        <v>12</v>
      </c>
      <c r="I11" s="279">
        <v>365</v>
      </c>
      <c r="J11" s="280" t="s">
        <v>229</v>
      </c>
      <c r="K11" s="281" t="s">
        <v>204</v>
      </c>
      <c r="L11" s="282">
        <v>1</v>
      </c>
      <c r="M11" s="283" t="s">
        <v>227</v>
      </c>
      <c r="N11" s="283">
        <v>0</v>
      </c>
      <c r="O11" s="283" t="s">
        <v>230</v>
      </c>
      <c r="P11" s="283" t="s">
        <v>231</v>
      </c>
      <c r="Q11" s="283">
        <v>0</v>
      </c>
      <c r="R11" s="283">
        <v>0</v>
      </c>
      <c r="S11" s="283">
        <v>0</v>
      </c>
      <c r="T11" s="284">
        <v>47</v>
      </c>
      <c r="U11" s="284">
        <v>1</v>
      </c>
      <c r="V11" s="285">
        <v>1</v>
      </c>
      <c r="W11" s="286"/>
      <c r="X11" s="286"/>
      <c r="Y11" s="287">
        <v>1</v>
      </c>
      <c r="Z11" s="288">
        <v>1</v>
      </c>
      <c r="AA11" s="285">
        <v>0</v>
      </c>
      <c r="AB11" s="284">
        <v>205.86</v>
      </c>
      <c r="AC11" s="289">
        <v>39113.4</v>
      </c>
      <c r="AD11" s="290" t="s">
        <v>126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145</v>
      </c>
      <c r="K12" s="281" t="s">
        <v>137</v>
      </c>
      <c r="L12" s="282" t="s">
        <v>133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137</v>
      </c>
      <c r="U12" s="284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4" t="s">
        <v>133</v>
      </c>
      <c r="AC12" s="289" t="s">
        <v>133</v>
      </c>
      <c r="AD12" s="290">
        <v>0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232</v>
      </c>
      <c r="K13" s="301" t="s">
        <v>137</v>
      </c>
      <c r="L13" s="302" t="s">
        <v>133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286" t="s">
        <v>137</v>
      </c>
      <c r="U13" s="286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6" t="s">
        <v>133</v>
      </c>
      <c r="AC13" s="304" t="s">
        <v>133</v>
      </c>
      <c r="AD13" s="305">
        <v>0</v>
      </c>
      <c r="AE13" s="306"/>
      <c r="AF13" s="307"/>
      <c r="AG13" s="303"/>
      <c r="AH13" s="136"/>
      <c r="AI13" s="308"/>
      <c r="AJ13" s="287"/>
      <c r="AK13" s="287"/>
      <c r="AL13" s="309"/>
      <c r="AM13" s="310"/>
      <c r="AN13" s="311"/>
      <c r="AO13" s="286"/>
      <c r="AP13" s="304"/>
      <c r="AQ13" s="297"/>
      <c r="AR13" s="298"/>
      <c r="AS13" s="297"/>
      <c r="AT13" s="298"/>
      <c r="AU13" s="297"/>
      <c r="AV13" s="298"/>
      <c r="AW13" s="297"/>
      <c r="AX13" s="299"/>
      <c r="AY13" s="312"/>
    </row>
    <row r="14" spans="2:51" ht="22.5" customHeight="1" thickBot="1">
      <c r="B14" s="313"/>
      <c r="C14" s="314"/>
      <c r="D14" s="315"/>
      <c r="E14" s="316">
        <v>0</v>
      </c>
      <c r="F14" s="317"/>
      <c r="G14" s="318"/>
      <c r="H14" s="319"/>
      <c r="I14" s="320"/>
      <c r="J14" s="321" t="s">
        <v>232</v>
      </c>
      <c r="K14" s="322" t="s">
        <v>137</v>
      </c>
      <c r="L14" s="323" t="s">
        <v>133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5" t="s">
        <v>137</v>
      </c>
      <c r="U14" s="325"/>
      <c r="V14" s="285">
        <v>0</v>
      </c>
      <c r="W14" s="326"/>
      <c r="X14" s="326"/>
      <c r="Y14" s="327" t="s">
        <v>133</v>
      </c>
      <c r="Z14" s="328" t="s">
        <v>133</v>
      </c>
      <c r="AA14" s="329">
        <v>0</v>
      </c>
      <c r="AB14" s="325" t="s">
        <v>133</v>
      </c>
      <c r="AC14" s="330" t="s">
        <v>133</v>
      </c>
      <c r="AD14" s="331">
        <v>0</v>
      </c>
      <c r="AE14" s="332"/>
      <c r="AF14" s="333"/>
      <c r="AG14" s="324"/>
      <c r="AH14" s="137"/>
      <c r="AI14" s="334"/>
      <c r="AJ14" s="335"/>
      <c r="AK14" s="335"/>
      <c r="AL14" s="336"/>
      <c r="AM14" s="337"/>
      <c r="AN14" s="320"/>
      <c r="AO14" s="325"/>
      <c r="AP14" s="330"/>
      <c r="AQ14" s="338"/>
      <c r="AR14" s="339"/>
      <c r="AS14" s="338"/>
      <c r="AT14" s="339"/>
      <c r="AU14" s="338"/>
      <c r="AV14" s="339"/>
      <c r="AW14" s="338"/>
      <c r="AX14" s="340"/>
      <c r="AY14" s="341"/>
    </row>
    <row r="15" spans="2:51" ht="30" customHeight="1" thickTop="1"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 t="s">
        <v>36</v>
      </c>
      <c r="AC15" s="343" t="s">
        <v>233</v>
      </c>
      <c r="AE15" s="342"/>
      <c r="AF15" s="342"/>
      <c r="AG15" s="342"/>
      <c r="AH15" s="342"/>
      <c r="AI15" s="342"/>
      <c r="AJ15" s="344"/>
      <c r="AK15" s="345" t="s">
        <v>115</v>
      </c>
      <c r="AL15" s="345" t="s">
        <v>116</v>
      </c>
      <c r="AM15" s="346" t="s">
        <v>28</v>
      </c>
      <c r="AN15" s="31">
        <f>SUM(AN10:AN14)</f>
        <v>0</v>
      </c>
      <c r="AO15" s="347" t="s">
        <v>29</v>
      </c>
      <c r="AP15" s="31">
        <f>SUM(AP10:AP14)</f>
        <v>0</v>
      </c>
      <c r="AQ15" s="347" t="s">
        <v>61</v>
      </c>
      <c r="AR15" s="31">
        <f>SUM(AQ10:AQ14)</f>
        <v>0</v>
      </c>
      <c r="AS15" s="348" t="s">
        <v>69</v>
      </c>
      <c r="AT15" s="31">
        <f>SUM(AS10:AS14)</f>
        <v>0</v>
      </c>
      <c r="AU15" s="348" t="s">
        <v>70</v>
      </c>
      <c r="AV15" s="31">
        <f>SUM(AU10:AU14)</f>
        <v>0</v>
      </c>
      <c r="AW15" s="348" t="s">
        <v>71</v>
      </c>
      <c r="AX15" s="31">
        <f>SUM(AW10:AW14)</f>
        <v>0</v>
      </c>
      <c r="AY15" s="489" t="s">
        <v>234</v>
      </c>
    </row>
    <row r="16" spans="2:51" ht="15" customHeight="1" thickBot="1">
      <c r="AB16" s="349" t="s">
        <v>235</v>
      </c>
      <c r="AC16" s="350">
        <v>10</v>
      </c>
      <c r="AK16" s="351" t="s">
        <v>208</v>
      </c>
      <c r="AL16" s="351">
        <f>$D$4</f>
        <v>10</v>
      </c>
      <c r="AM16" s="352"/>
      <c r="AN16" s="347"/>
      <c r="AO16" s="347"/>
      <c r="AP16" s="31"/>
      <c r="AY16" s="490"/>
    </row>
    <row r="17" spans="2:51" s="355" customFormat="1" ht="33" customHeight="1" thickTop="1" thickBot="1">
      <c r="B17" s="353"/>
      <c r="C17" s="353"/>
      <c r="D17" s="354"/>
      <c r="E17" s="354"/>
      <c r="F17" s="354"/>
      <c r="G17" s="354"/>
      <c r="AB17" s="96">
        <v>847.97400000000005</v>
      </c>
      <c r="AC17" s="85">
        <v>161115.06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7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42">
        <f t="array" ref="AY17">SUM(IF(ISERROR(AY10:AY14),0,(AY10:AY14)))</f>
        <v>0</v>
      </c>
    </row>
    <row r="18" spans="2:51" s="355" customFormat="1" ht="39.95000000000000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357" t="s">
        <v>236</v>
      </c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358" t="s">
        <v>118</v>
      </c>
      <c r="AL19" s="358" t="s">
        <v>119</v>
      </c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>AY17*1.1</f>
        <v>0</v>
      </c>
    </row>
    <row r="20" spans="2:51" s="355" customFormat="1" ht="22.5" customHeight="1" thickTop="1" thickBot="1">
      <c r="B20" s="353"/>
      <c r="C20" s="353"/>
      <c r="D20" s="354"/>
      <c r="E20" s="354"/>
      <c r="F20" s="354"/>
      <c r="G20" s="354"/>
      <c r="AB20" s="40"/>
      <c r="AC20" s="43"/>
      <c r="AD20" s="43"/>
      <c r="AE20" s="43"/>
      <c r="AF20" s="43"/>
      <c r="AG20" s="43"/>
      <c r="AH20" s="43"/>
      <c r="AI20" s="43"/>
      <c r="AJ20" s="43"/>
      <c r="AK20" s="359">
        <f>$D$4</f>
        <v>10</v>
      </c>
      <c r="AL20" s="359">
        <f>$D$4</f>
        <v>10</v>
      </c>
      <c r="AM20" s="45"/>
      <c r="AN20" s="43"/>
      <c r="AO20" s="47"/>
      <c r="AP20" s="43"/>
      <c r="AQ20" s="356"/>
      <c r="AR20" s="356"/>
      <c r="AS20" s="356"/>
      <c r="AT20" s="356"/>
      <c r="AU20" s="356"/>
      <c r="AV20" s="356"/>
      <c r="AW20" s="356"/>
      <c r="AX20" s="356"/>
    </row>
    <row r="21" spans="2:51" ht="39.950000000000003" customHeight="1" thickTop="1" thickBot="1">
      <c r="AB21" s="360"/>
      <c r="AC21" s="44"/>
      <c r="AD21" s="360"/>
      <c r="AE21" s="360"/>
      <c r="AF21" s="360"/>
      <c r="AG21" s="360"/>
      <c r="AH21" s="360"/>
      <c r="AI21" s="360"/>
      <c r="AJ21" s="360"/>
      <c r="AK21" s="85">
        <f>AC17-AL17</f>
        <v>161115.06</v>
      </c>
      <c r="AL21" s="85">
        <v>5262.25</v>
      </c>
      <c r="AM21" s="361"/>
      <c r="AN21" s="362"/>
      <c r="AO21" s="491"/>
      <c r="AP21" s="491"/>
      <c r="AV21" s="363"/>
      <c r="AW21" s="363"/>
      <c r="AX21" s="363"/>
    </row>
    <row r="22" spans="2:51" ht="37.5" customHeight="1" thickTop="1">
      <c r="AM22" s="364"/>
      <c r="AV22" s="363"/>
      <c r="AW22" s="487"/>
      <c r="AX22" s="487"/>
    </row>
    <row r="23" spans="2:51" ht="39.950000000000003" customHeight="1">
      <c r="AV23" s="363"/>
      <c r="AW23" s="487"/>
      <c r="AX23" s="487"/>
    </row>
    <row r="24" spans="2:51" ht="37.5" customHeight="1">
      <c r="AV24" s="363"/>
      <c r="AW24" s="487"/>
      <c r="AX24" s="487"/>
    </row>
    <row r="25" spans="2:51">
      <c r="AV25" s="363"/>
      <c r="AW25" s="363"/>
      <c r="AX25" s="363"/>
    </row>
  </sheetData>
  <autoFilter ref="B8:AL21"/>
  <mergeCells count="28">
    <mergeCell ref="B8:B9"/>
    <mergeCell ref="C8:C9"/>
    <mergeCell ref="D8:D9"/>
    <mergeCell ref="E8:E9"/>
    <mergeCell ref="J8:J9"/>
    <mergeCell ref="AM7:AN7"/>
    <mergeCell ref="AO7:AP7"/>
    <mergeCell ref="K8:K9"/>
    <mergeCell ref="L8:L9"/>
    <mergeCell ref="M8:M9"/>
    <mergeCell ref="N8:N9"/>
    <mergeCell ref="O8:O9"/>
    <mergeCell ref="P8:P9"/>
    <mergeCell ref="AF8:AF9"/>
    <mergeCell ref="AG8:AG9"/>
    <mergeCell ref="Q8:Q9"/>
    <mergeCell ref="J7:AC7"/>
    <mergeCell ref="AD7:AL7"/>
    <mergeCell ref="R8:R9"/>
    <mergeCell ref="S8:S9"/>
    <mergeCell ref="AA8:AA9"/>
    <mergeCell ref="AD8:AD9"/>
    <mergeCell ref="AE8:AE9"/>
    <mergeCell ref="AY15:AY16"/>
    <mergeCell ref="AO21:AP21"/>
    <mergeCell ref="AW22:AX22"/>
    <mergeCell ref="AW23:AX23"/>
    <mergeCell ref="AW24:AX24"/>
  </mergeCells>
  <phoneticPr fontId="106"/>
  <conditionalFormatting sqref="Y10:Y14 AJ12:AJ14">
    <cfRule type="expression" dxfId="92" priority="2">
      <formula>Y10="手入力"</formula>
    </cfRule>
  </conditionalFormatting>
  <conditionalFormatting sqref="AJ10:AJ11">
    <cfRule type="expression" dxfId="91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M7" sqref="AM7:AN9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237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238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48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138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239</v>
      </c>
      <c r="AT7" s="237"/>
      <c r="AU7" s="237"/>
      <c r="AV7" s="237"/>
      <c r="AW7" s="237"/>
      <c r="AX7" s="237"/>
      <c r="AY7" s="238" t="s">
        <v>121</v>
      </c>
    </row>
    <row r="8" spans="2:51" ht="22.5" customHeight="1" thickBot="1">
      <c r="B8" s="510" t="s">
        <v>3</v>
      </c>
      <c r="C8" s="512" t="s">
        <v>4</v>
      </c>
      <c r="D8" s="514" t="s">
        <v>142</v>
      </c>
      <c r="E8" s="516" t="s">
        <v>72</v>
      </c>
      <c r="F8" s="239" t="s">
        <v>111</v>
      </c>
      <c r="G8" s="239" t="s">
        <v>112</v>
      </c>
      <c r="H8" s="240" t="s">
        <v>5</v>
      </c>
      <c r="I8" s="241" t="s">
        <v>197</v>
      </c>
      <c r="J8" s="517" t="s">
        <v>6</v>
      </c>
      <c r="K8" s="492" t="s">
        <v>240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47</v>
      </c>
      <c r="C10" s="367" t="s">
        <v>241</v>
      </c>
      <c r="D10" s="368"/>
      <c r="E10" s="369">
        <v>0</v>
      </c>
      <c r="F10" s="370"/>
      <c r="G10" s="371"/>
      <c r="H10" s="372">
        <v>4</v>
      </c>
      <c r="I10" s="373">
        <v>245</v>
      </c>
      <c r="J10" s="374" t="s">
        <v>242</v>
      </c>
      <c r="K10" s="281" t="s">
        <v>50</v>
      </c>
      <c r="L10" s="282">
        <v>2</v>
      </c>
      <c r="M10" s="375" t="s">
        <v>243</v>
      </c>
      <c r="N10" s="375">
        <v>0</v>
      </c>
      <c r="O10" s="375" t="s">
        <v>201</v>
      </c>
      <c r="P10" s="375">
        <v>0</v>
      </c>
      <c r="Q10" s="375">
        <v>0</v>
      </c>
      <c r="R10" s="375">
        <v>0</v>
      </c>
      <c r="S10" s="375">
        <v>0</v>
      </c>
      <c r="T10" s="376">
        <v>28</v>
      </c>
      <c r="U10" s="376">
        <v>1</v>
      </c>
      <c r="V10" s="377">
        <v>2</v>
      </c>
      <c r="W10" s="376"/>
      <c r="X10" s="376"/>
      <c r="Y10" s="378">
        <v>1</v>
      </c>
      <c r="Z10" s="379">
        <v>2</v>
      </c>
      <c r="AA10" s="377">
        <v>0</v>
      </c>
      <c r="AB10" s="376">
        <v>54.88</v>
      </c>
      <c r="AC10" s="380">
        <v>10427.200000000001</v>
      </c>
      <c r="AD10" s="381" t="s">
        <v>126</v>
      </c>
      <c r="AE10" s="382"/>
      <c r="AF10" s="383"/>
      <c r="AG10" s="375"/>
      <c r="AH10" s="134"/>
      <c r="AI10" s="384"/>
      <c r="AJ10" s="378"/>
      <c r="AK10" s="378">
        <f>(AI10/1000)*H10*I10*AJ10</f>
        <v>0</v>
      </c>
      <c r="AL10" s="385">
        <f>AK10*$D$5*$D$4</f>
        <v>0</v>
      </c>
      <c r="AM10" s="386"/>
      <c r="AN10" s="373">
        <f>AJ10*AM10</f>
        <v>0</v>
      </c>
      <c r="AO10" s="376"/>
      <c r="AP10" s="380">
        <f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>AN10+AP10+AQ10+AS10+AU10+AW10</f>
        <v>0</v>
      </c>
    </row>
    <row r="11" spans="2:51" ht="22.5" customHeight="1">
      <c r="B11" s="272"/>
      <c r="C11" s="273"/>
      <c r="D11" s="274"/>
      <c r="E11" s="275">
        <v>0</v>
      </c>
      <c r="F11" s="276"/>
      <c r="G11" s="277"/>
      <c r="H11" s="278"/>
      <c r="I11" s="279"/>
      <c r="J11" s="280" t="s">
        <v>244</v>
      </c>
      <c r="K11" s="281" t="s">
        <v>137</v>
      </c>
      <c r="L11" s="282" t="s">
        <v>133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137</v>
      </c>
      <c r="U11" s="284"/>
      <c r="V11" s="285">
        <v>0</v>
      </c>
      <c r="W11" s="286"/>
      <c r="X11" s="286"/>
      <c r="Y11" s="287" t="s">
        <v>133</v>
      </c>
      <c r="Z11" s="288" t="s">
        <v>133</v>
      </c>
      <c r="AA11" s="285">
        <v>0</v>
      </c>
      <c r="AB11" s="284" t="s">
        <v>133</v>
      </c>
      <c r="AC11" s="289" t="s">
        <v>133</v>
      </c>
      <c r="AD11" s="290">
        <v>0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232</v>
      </c>
      <c r="K12" s="301" t="s">
        <v>137</v>
      </c>
      <c r="L12" s="302" t="s">
        <v>133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137</v>
      </c>
      <c r="U12" s="286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6" t="s">
        <v>133</v>
      </c>
      <c r="AC12" s="304" t="s">
        <v>133</v>
      </c>
      <c r="AD12" s="305">
        <v>0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 thickBot="1">
      <c r="B13" s="313"/>
      <c r="C13" s="314"/>
      <c r="D13" s="315"/>
      <c r="E13" s="316">
        <v>0</v>
      </c>
      <c r="F13" s="317"/>
      <c r="G13" s="318"/>
      <c r="H13" s="319"/>
      <c r="I13" s="320"/>
      <c r="J13" s="321" t="s">
        <v>245</v>
      </c>
      <c r="K13" s="322" t="s">
        <v>137</v>
      </c>
      <c r="L13" s="323" t="s">
        <v>133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5" t="s">
        <v>137</v>
      </c>
      <c r="U13" s="325"/>
      <c r="V13" s="285">
        <v>0</v>
      </c>
      <c r="W13" s="326"/>
      <c r="X13" s="326"/>
      <c r="Y13" s="327" t="s">
        <v>133</v>
      </c>
      <c r="Z13" s="328" t="s">
        <v>133</v>
      </c>
      <c r="AA13" s="329">
        <v>0</v>
      </c>
      <c r="AB13" s="325" t="s">
        <v>133</v>
      </c>
      <c r="AC13" s="330" t="s">
        <v>133</v>
      </c>
      <c r="AD13" s="331">
        <v>0</v>
      </c>
      <c r="AE13" s="332"/>
      <c r="AF13" s="333"/>
      <c r="AG13" s="324"/>
      <c r="AH13" s="137"/>
      <c r="AI13" s="334"/>
      <c r="AJ13" s="335"/>
      <c r="AK13" s="335"/>
      <c r="AL13" s="336"/>
      <c r="AM13" s="337"/>
      <c r="AN13" s="320"/>
      <c r="AO13" s="325"/>
      <c r="AP13" s="330"/>
      <c r="AQ13" s="338"/>
      <c r="AR13" s="339"/>
      <c r="AS13" s="338"/>
      <c r="AT13" s="339"/>
      <c r="AU13" s="338"/>
      <c r="AV13" s="339"/>
      <c r="AW13" s="338"/>
      <c r="AX13" s="340"/>
      <c r="AY13" s="341"/>
    </row>
    <row r="14" spans="2:51" ht="30" customHeight="1" thickTop="1"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3" t="s">
        <v>36</v>
      </c>
      <c r="AC14" s="343" t="s">
        <v>189</v>
      </c>
      <c r="AE14" s="342"/>
      <c r="AF14" s="342"/>
      <c r="AG14" s="342"/>
      <c r="AH14" s="342"/>
      <c r="AI14" s="342"/>
      <c r="AJ14" s="344"/>
      <c r="AK14" s="345" t="s">
        <v>115</v>
      </c>
      <c r="AL14" s="345" t="s">
        <v>116</v>
      </c>
      <c r="AM14" s="346" t="s">
        <v>28</v>
      </c>
      <c r="AN14" s="31">
        <f>SUM(AN10:AN13)</f>
        <v>0</v>
      </c>
      <c r="AO14" s="347" t="s">
        <v>29</v>
      </c>
      <c r="AP14" s="31">
        <f>SUM(AP10:AP13)</f>
        <v>0</v>
      </c>
      <c r="AQ14" s="347" t="s">
        <v>61</v>
      </c>
      <c r="AR14" s="31">
        <f>SUM(AQ10:AQ13)</f>
        <v>0</v>
      </c>
      <c r="AS14" s="348" t="s">
        <v>69</v>
      </c>
      <c r="AT14" s="31">
        <f>SUM(AS10:AS13)</f>
        <v>0</v>
      </c>
      <c r="AU14" s="348" t="s">
        <v>70</v>
      </c>
      <c r="AV14" s="31">
        <f>SUM(AU10:AU13)</f>
        <v>0</v>
      </c>
      <c r="AW14" s="348" t="s">
        <v>71</v>
      </c>
      <c r="AX14" s="31">
        <f>SUM(AW10:AW13)</f>
        <v>0</v>
      </c>
      <c r="AY14" s="489" t="s">
        <v>246</v>
      </c>
    </row>
    <row r="15" spans="2:51" ht="15" customHeight="1" thickBot="1">
      <c r="AB15" s="349" t="s">
        <v>247</v>
      </c>
      <c r="AC15" s="350">
        <v>10</v>
      </c>
      <c r="AK15" s="351" t="s">
        <v>248</v>
      </c>
      <c r="AL15" s="351">
        <f>$D$4</f>
        <v>10</v>
      </c>
      <c r="AM15" s="352"/>
      <c r="AN15" s="347"/>
      <c r="AO15" s="347"/>
      <c r="AP15" s="31"/>
      <c r="AY15" s="490"/>
    </row>
    <row r="16" spans="2:51" s="355" customFormat="1" ht="33" customHeight="1" thickTop="1" thickBot="1">
      <c r="B16" s="353"/>
      <c r="C16" s="353"/>
      <c r="D16" s="354"/>
      <c r="E16" s="354"/>
      <c r="F16" s="354"/>
      <c r="G16" s="354"/>
      <c r="AB16" s="96">
        <v>54.88</v>
      </c>
      <c r="AC16" s="85">
        <v>10427.200000000001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7"/>
      <c r="AN16" s="46"/>
      <c r="AO16" s="347"/>
      <c r="AP16" s="31"/>
      <c r="AQ16" s="356"/>
      <c r="AR16" s="356"/>
      <c r="AS16" s="356"/>
      <c r="AT16" s="356"/>
      <c r="AU16" s="356"/>
      <c r="AV16" s="356"/>
      <c r="AW16" s="356"/>
      <c r="AX16" s="356"/>
      <c r="AY16" s="42">
        <f t="array" ref="AY16">SUM(IF(ISERROR(AY10:AY13),0,(AY10:AY13)))</f>
        <v>0</v>
      </c>
    </row>
    <row r="17" spans="2:51" s="355" customFormat="1" ht="39.950000000000003" customHeight="1" thickTop="1" thickBot="1">
      <c r="B17" s="353"/>
      <c r="C17" s="353"/>
      <c r="D17" s="354"/>
      <c r="E17" s="354"/>
      <c r="F17" s="354"/>
      <c r="G17" s="354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357" t="s">
        <v>249</v>
      </c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358" t="s">
        <v>118</v>
      </c>
      <c r="AL18" s="358" t="s">
        <v>119</v>
      </c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>AY16*1.1</f>
        <v>0</v>
      </c>
    </row>
    <row r="19" spans="2:51" s="355" customFormat="1" ht="22.5" customHeight="1" thickTop="1" thickBot="1">
      <c r="B19" s="353"/>
      <c r="C19" s="353"/>
      <c r="D19" s="354"/>
      <c r="E19" s="354"/>
      <c r="F19" s="354"/>
      <c r="G19" s="354"/>
      <c r="AB19" s="40"/>
      <c r="AC19" s="43"/>
      <c r="AD19" s="43"/>
      <c r="AE19" s="43"/>
      <c r="AF19" s="43"/>
      <c r="AG19" s="43"/>
      <c r="AH19" s="43"/>
      <c r="AI19" s="43"/>
      <c r="AJ19" s="43"/>
      <c r="AK19" s="359">
        <f>$D$4</f>
        <v>10</v>
      </c>
      <c r="AL19" s="359">
        <f>$D$4</f>
        <v>10</v>
      </c>
      <c r="AM19" s="45"/>
      <c r="AN19" s="43"/>
      <c r="AO19" s="47"/>
      <c r="AP19" s="43"/>
      <c r="AQ19" s="356"/>
      <c r="AR19" s="356"/>
      <c r="AS19" s="356"/>
      <c r="AT19" s="356"/>
      <c r="AU19" s="356"/>
      <c r="AV19" s="356"/>
      <c r="AW19" s="356"/>
      <c r="AX19" s="356"/>
    </row>
    <row r="20" spans="2:51" ht="39.950000000000003" customHeight="1" thickTop="1" thickBot="1">
      <c r="AB20" s="360"/>
      <c r="AC20" s="44"/>
      <c r="AD20" s="360"/>
      <c r="AE20" s="360"/>
      <c r="AF20" s="360"/>
      <c r="AG20" s="360"/>
      <c r="AH20" s="360"/>
      <c r="AI20" s="360"/>
      <c r="AJ20" s="360"/>
      <c r="AK20" s="85">
        <f>AC16-AL16</f>
        <v>10427.200000000001</v>
      </c>
      <c r="AL20" s="85">
        <v>576.47058823529403</v>
      </c>
      <c r="AM20" s="361"/>
      <c r="AN20" s="362"/>
      <c r="AO20" s="491"/>
      <c r="AP20" s="491"/>
      <c r="AV20" s="363"/>
      <c r="AW20" s="363"/>
      <c r="AX20" s="363"/>
    </row>
    <row r="21" spans="2:51" ht="37.5" customHeight="1" thickTop="1">
      <c r="AM21" s="364"/>
      <c r="AV21" s="363"/>
      <c r="AW21" s="487"/>
      <c r="AX21" s="487"/>
    </row>
    <row r="22" spans="2:51" ht="39.950000000000003" customHeight="1">
      <c r="AV22" s="363"/>
      <c r="AW22" s="487"/>
      <c r="AX22" s="487"/>
    </row>
    <row r="23" spans="2:51" ht="37.5" customHeight="1">
      <c r="AV23" s="363"/>
      <c r="AW23" s="487"/>
      <c r="AX23" s="487"/>
    </row>
    <row r="24" spans="2:51">
      <c r="AV24" s="363"/>
      <c r="AW24" s="363"/>
      <c r="AX24" s="363"/>
    </row>
  </sheetData>
  <autoFilter ref="B8:AL20"/>
  <mergeCells count="28">
    <mergeCell ref="B8:B9"/>
    <mergeCell ref="C8:C9"/>
    <mergeCell ref="D8:D9"/>
    <mergeCell ref="E8:E9"/>
    <mergeCell ref="J8:J9"/>
    <mergeCell ref="AM7:AN7"/>
    <mergeCell ref="AO7:AP7"/>
    <mergeCell ref="K8:K9"/>
    <mergeCell ref="L8:L9"/>
    <mergeCell ref="M8:M9"/>
    <mergeCell ref="N8:N9"/>
    <mergeCell ref="O8:O9"/>
    <mergeCell ref="P8:P9"/>
    <mergeCell ref="AF8:AF9"/>
    <mergeCell ref="AG8:AG9"/>
    <mergeCell ref="Q8:Q9"/>
    <mergeCell ref="J7:AC7"/>
    <mergeCell ref="AD7:AL7"/>
    <mergeCell ref="R8:R9"/>
    <mergeCell ref="S8:S9"/>
    <mergeCell ref="AA8:AA9"/>
    <mergeCell ref="AD8:AD9"/>
    <mergeCell ref="AE8:AE9"/>
    <mergeCell ref="AY14:AY15"/>
    <mergeCell ref="AO20:AP20"/>
    <mergeCell ref="AW21:AX21"/>
    <mergeCell ref="AW22:AX22"/>
    <mergeCell ref="AW23:AX23"/>
  </mergeCells>
  <phoneticPr fontId="106"/>
  <conditionalFormatting sqref="Y10:Y13 AJ11:AJ13">
    <cfRule type="expression" dxfId="90" priority="2">
      <formula>Y10="手入力"</formula>
    </cfRule>
  </conditionalFormatting>
  <conditionalFormatting sqref="AJ10">
    <cfRule type="expression" dxfId="89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70" zoomScaleNormal="70" zoomScaleSheetLayoutView="70" workbookViewId="0">
      <pane ySplit="9" topLeftCell="A10" activePane="bottomLeft" state="frozen"/>
      <selection activeCell="AE1" sqref="AE1"/>
      <selection pane="bottomLeft" activeCell="F2" sqref="F2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250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114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251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252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253</v>
      </c>
      <c r="AE7" s="505"/>
      <c r="AF7" s="505"/>
      <c r="AG7" s="505"/>
      <c r="AH7" s="505"/>
      <c r="AI7" s="505"/>
      <c r="AJ7" s="505"/>
      <c r="AK7" s="505"/>
      <c r="AL7" s="505"/>
      <c r="AM7" s="506" t="s">
        <v>254</v>
      </c>
      <c r="AN7" s="507"/>
      <c r="AO7" s="508" t="s">
        <v>1</v>
      </c>
      <c r="AP7" s="509"/>
      <c r="AQ7" s="236" t="s">
        <v>59</v>
      </c>
      <c r="AR7" s="237"/>
      <c r="AS7" s="236" t="s">
        <v>60</v>
      </c>
      <c r="AT7" s="237"/>
      <c r="AU7" s="237"/>
      <c r="AV7" s="237"/>
      <c r="AW7" s="237"/>
      <c r="AX7" s="237"/>
      <c r="AY7" s="238" t="s">
        <v>141</v>
      </c>
    </row>
    <row r="8" spans="2:51" ht="22.5" customHeight="1" thickBot="1">
      <c r="B8" s="510" t="s">
        <v>3</v>
      </c>
      <c r="C8" s="512" t="s">
        <v>4</v>
      </c>
      <c r="D8" s="514" t="s">
        <v>142</v>
      </c>
      <c r="E8" s="516" t="s">
        <v>72</v>
      </c>
      <c r="F8" s="239" t="s">
        <v>111</v>
      </c>
      <c r="G8" s="239" t="s">
        <v>143</v>
      </c>
      <c r="H8" s="240" t="s">
        <v>5</v>
      </c>
      <c r="I8" s="241" t="s">
        <v>197</v>
      </c>
      <c r="J8" s="517" t="s">
        <v>6</v>
      </c>
      <c r="K8" s="492" t="s">
        <v>31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158</v>
      </c>
      <c r="C10" s="367" t="s">
        <v>183</v>
      </c>
      <c r="D10" s="368"/>
      <c r="E10" s="369">
        <v>0</v>
      </c>
      <c r="F10" s="370"/>
      <c r="G10" s="371"/>
      <c r="H10" s="372">
        <v>12</v>
      </c>
      <c r="I10" s="373">
        <v>365</v>
      </c>
      <c r="J10" s="374" t="s">
        <v>255</v>
      </c>
      <c r="K10" s="281" t="s">
        <v>256</v>
      </c>
      <c r="L10" s="282">
        <v>1</v>
      </c>
      <c r="M10" s="375" t="s">
        <v>257</v>
      </c>
      <c r="N10" s="375">
        <v>0</v>
      </c>
      <c r="O10" s="375" t="s">
        <v>258</v>
      </c>
      <c r="P10" s="375" t="s">
        <v>259</v>
      </c>
      <c r="Q10" s="375" t="s">
        <v>260</v>
      </c>
      <c r="R10" s="375">
        <v>0</v>
      </c>
      <c r="S10" s="375">
        <v>0</v>
      </c>
      <c r="T10" s="376">
        <v>228</v>
      </c>
      <c r="U10" s="376">
        <v>2</v>
      </c>
      <c r="V10" s="377">
        <v>2</v>
      </c>
      <c r="W10" s="376"/>
      <c r="X10" s="376"/>
      <c r="Y10" s="378">
        <v>2</v>
      </c>
      <c r="Z10" s="379">
        <v>2</v>
      </c>
      <c r="AA10" s="377">
        <v>0</v>
      </c>
      <c r="AB10" s="376">
        <v>1997.2800000000002</v>
      </c>
      <c r="AC10" s="380">
        <v>379483.20000000007</v>
      </c>
      <c r="AD10" s="381" t="s">
        <v>30</v>
      </c>
      <c r="AE10" s="382"/>
      <c r="AF10" s="383"/>
      <c r="AG10" s="375"/>
      <c r="AH10" s="134"/>
      <c r="AI10" s="384"/>
      <c r="AJ10" s="378"/>
      <c r="AK10" s="378">
        <f t="shared" ref="AK10:AK11" si="0">(AI10/1000)*H10*I10*AJ10</f>
        <v>0</v>
      </c>
      <c r="AL10" s="385">
        <f t="shared" ref="AL10:AL11" si="1">AK10*$D$5*$D$4</f>
        <v>0</v>
      </c>
      <c r="AM10" s="386"/>
      <c r="AN10" s="373">
        <f t="shared" ref="AN10:AN11" si="2">AJ10*AM10</f>
        <v>0</v>
      </c>
      <c r="AO10" s="376"/>
      <c r="AP10" s="380">
        <f t="shared" ref="AP10:AP11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:AY11" si="4">AN10+AP10+AQ10+AS10+AU10+AW10</f>
        <v>0</v>
      </c>
    </row>
    <row r="11" spans="2:51" ht="22.5" customHeight="1">
      <c r="B11" s="272" t="s">
        <v>145</v>
      </c>
      <c r="C11" s="273" t="s">
        <v>183</v>
      </c>
      <c r="D11" s="274"/>
      <c r="E11" s="275">
        <v>0</v>
      </c>
      <c r="F11" s="276"/>
      <c r="G11" s="277"/>
      <c r="H11" s="278">
        <v>12</v>
      </c>
      <c r="I11" s="279">
        <v>365</v>
      </c>
      <c r="J11" s="280" t="s">
        <v>261</v>
      </c>
      <c r="K11" s="281" t="s">
        <v>215</v>
      </c>
      <c r="L11" s="282">
        <v>1</v>
      </c>
      <c r="M11" s="283" t="s">
        <v>216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>
        <v>35</v>
      </c>
      <c r="U11" s="284">
        <v>5</v>
      </c>
      <c r="V11" s="285">
        <v>5</v>
      </c>
      <c r="W11" s="286"/>
      <c r="X11" s="286"/>
      <c r="Y11" s="287">
        <v>5</v>
      </c>
      <c r="Z11" s="288">
        <v>5</v>
      </c>
      <c r="AA11" s="285">
        <v>0</v>
      </c>
      <c r="AB11" s="284">
        <v>766.5</v>
      </c>
      <c r="AC11" s="289">
        <v>145635</v>
      </c>
      <c r="AD11" s="290" t="s">
        <v>30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 t="s">
        <v>145</v>
      </c>
      <c r="C12" s="273" t="s">
        <v>183</v>
      </c>
      <c r="D12" s="274"/>
      <c r="E12" s="275" t="s">
        <v>262</v>
      </c>
      <c r="F12" s="276"/>
      <c r="G12" s="277"/>
      <c r="H12" s="278" t="s">
        <v>158</v>
      </c>
      <c r="I12" s="279" t="s">
        <v>158</v>
      </c>
      <c r="J12" s="280" t="s">
        <v>263</v>
      </c>
      <c r="K12" s="281" t="s">
        <v>215</v>
      </c>
      <c r="L12" s="282" t="s">
        <v>133</v>
      </c>
      <c r="M12" s="283" t="s">
        <v>110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56</v>
      </c>
      <c r="U12" s="284">
        <v>4</v>
      </c>
      <c r="V12" s="285">
        <v>0</v>
      </c>
      <c r="W12" s="286"/>
      <c r="X12" s="286"/>
      <c r="Y12" s="287">
        <v>4</v>
      </c>
      <c r="Z12" s="288" t="s">
        <v>133</v>
      </c>
      <c r="AA12" s="285">
        <v>0</v>
      </c>
      <c r="AB12" s="284" t="s">
        <v>56</v>
      </c>
      <c r="AC12" s="289" t="s">
        <v>56</v>
      </c>
      <c r="AD12" s="290" t="s">
        <v>134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145</v>
      </c>
      <c r="K13" s="281" t="s">
        <v>137</v>
      </c>
      <c r="L13" s="282" t="s">
        <v>133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4" t="s">
        <v>137</v>
      </c>
      <c r="U13" s="284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4" t="s">
        <v>133</v>
      </c>
      <c r="AC13" s="289" t="s">
        <v>133</v>
      </c>
      <c r="AD13" s="290">
        <v>0</v>
      </c>
      <c r="AE13" s="291"/>
      <c r="AF13" s="292"/>
      <c r="AG13" s="283"/>
      <c r="AH13" s="135"/>
      <c r="AI13" s="293"/>
      <c r="AJ13" s="294"/>
      <c r="AK13" s="294"/>
      <c r="AL13" s="295"/>
      <c r="AM13" s="296"/>
      <c r="AN13" s="279"/>
      <c r="AO13" s="284"/>
      <c r="AP13" s="289"/>
      <c r="AQ13" s="297"/>
      <c r="AR13" s="298"/>
      <c r="AS13" s="297"/>
      <c r="AT13" s="298"/>
      <c r="AU13" s="297"/>
      <c r="AV13" s="298"/>
      <c r="AW13" s="297"/>
      <c r="AX13" s="299"/>
      <c r="AY13" s="300"/>
    </row>
    <row r="14" spans="2:51" ht="22.5" customHeight="1">
      <c r="B14" s="272"/>
      <c r="C14" s="273"/>
      <c r="D14" s="274"/>
      <c r="E14" s="275">
        <v>0</v>
      </c>
      <c r="F14" s="276"/>
      <c r="G14" s="277"/>
      <c r="H14" s="278"/>
      <c r="I14" s="279"/>
      <c r="J14" s="280" t="s">
        <v>264</v>
      </c>
      <c r="K14" s="301" t="s">
        <v>137</v>
      </c>
      <c r="L14" s="302" t="s">
        <v>133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286" t="s">
        <v>137</v>
      </c>
      <c r="U14" s="286"/>
      <c r="V14" s="285">
        <v>0</v>
      </c>
      <c r="W14" s="286"/>
      <c r="X14" s="286"/>
      <c r="Y14" s="287" t="s">
        <v>133</v>
      </c>
      <c r="Z14" s="288" t="s">
        <v>133</v>
      </c>
      <c r="AA14" s="285">
        <v>0</v>
      </c>
      <c r="AB14" s="286" t="s">
        <v>133</v>
      </c>
      <c r="AC14" s="304" t="s">
        <v>133</v>
      </c>
      <c r="AD14" s="305">
        <v>0</v>
      </c>
      <c r="AE14" s="306"/>
      <c r="AF14" s="307"/>
      <c r="AG14" s="303"/>
      <c r="AH14" s="136"/>
      <c r="AI14" s="308"/>
      <c r="AJ14" s="287"/>
      <c r="AK14" s="287"/>
      <c r="AL14" s="309"/>
      <c r="AM14" s="310"/>
      <c r="AN14" s="311"/>
      <c r="AO14" s="286"/>
      <c r="AP14" s="304"/>
      <c r="AQ14" s="297"/>
      <c r="AR14" s="298"/>
      <c r="AS14" s="297"/>
      <c r="AT14" s="298"/>
      <c r="AU14" s="297"/>
      <c r="AV14" s="298"/>
      <c r="AW14" s="297"/>
      <c r="AX14" s="299"/>
      <c r="AY14" s="312"/>
    </row>
    <row r="15" spans="2:51" ht="22.5" customHeight="1" thickBot="1">
      <c r="B15" s="313"/>
      <c r="C15" s="314"/>
      <c r="D15" s="315"/>
      <c r="E15" s="316">
        <v>0</v>
      </c>
      <c r="F15" s="317"/>
      <c r="G15" s="318"/>
      <c r="H15" s="319"/>
      <c r="I15" s="320"/>
      <c r="J15" s="321" t="s">
        <v>145</v>
      </c>
      <c r="K15" s="322" t="s">
        <v>137</v>
      </c>
      <c r="L15" s="323" t="s">
        <v>133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24">
        <v>0</v>
      </c>
      <c r="S15" s="324">
        <v>0</v>
      </c>
      <c r="T15" s="325" t="s">
        <v>137</v>
      </c>
      <c r="U15" s="325"/>
      <c r="V15" s="285">
        <v>0</v>
      </c>
      <c r="W15" s="326"/>
      <c r="X15" s="326"/>
      <c r="Y15" s="327" t="s">
        <v>133</v>
      </c>
      <c r="Z15" s="328" t="s">
        <v>133</v>
      </c>
      <c r="AA15" s="329">
        <v>0</v>
      </c>
      <c r="AB15" s="325" t="s">
        <v>133</v>
      </c>
      <c r="AC15" s="330" t="s">
        <v>133</v>
      </c>
      <c r="AD15" s="331">
        <v>0</v>
      </c>
      <c r="AE15" s="332"/>
      <c r="AF15" s="333"/>
      <c r="AG15" s="324"/>
      <c r="AH15" s="137"/>
      <c r="AI15" s="334"/>
      <c r="AJ15" s="335"/>
      <c r="AK15" s="335"/>
      <c r="AL15" s="336"/>
      <c r="AM15" s="337"/>
      <c r="AN15" s="320"/>
      <c r="AO15" s="325"/>
      <c r="AP15" s="330"/>
      <c r="AQ15" s="338"/>
      <c r="AR15" s="339"/>
      <c r="AS15" s="338"/>
      <c r="AT15" s="339"/>
      <c r="AU15" s="338"/>
      <c r="AV15" s="339"/>
      <c r="AW15" s="338"/>
      <c r="AX15" s="340"/>
      <c r="AY15" s="341"/>
    </row>
    <row r="16" spans="2:51" ht="30" customHeight="1" thickTop="1"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3" t="s">
        <v>36</v>
      </c>
      <c r="AC16" s="343" t="s">
        <v>233</v>
      </c>
      <c r="AE16" s="342"/>
      <c r="AF16" s="342"/>
      <c r="AG16" s="342"/>
      <c r="AH16" s="342"/>
      <c r="AI16" s="342"/>
      <c r="AJ16" s="344"/>
      <c r="AK16" s="345" t="s">
        <v>115</v>
      </c>
      <c r="AL16" s="345" t="s">
        <v>116</v>
      </c>
      <c r="AM16" s="346" t="s">
        <v>28</v>
      </c>
      <c r="AN16" s="31">
        <f>SUM(AN10:AN15)</f>
        <v>0</v>
      </c>
      <c r="AO16" s="347" t="s">
        <v>29</v>
      </c>
      <c r="AP16" s="31">
        <f>SUM(AP10:AP15)</f>
        <v>0</v>
      </c>
      <c r="AQ16" s="347" t="s">
        <v>61</v>
      </c>
      <c r="AR16" s="31">
        <f>SUM(AQ10:AQ15)</f>
        <v>0</v>
      </c>
      <c r="AS16" s="348" t="s">
        <v>69</v>
      </c>
      <c r="AT16" s="31">
        <f>SUM(AS10:AS15)</f>
        <v>0</v>
      </c>
      <c r="AU16" s="348" t="s">
        <v>70</v>
      </c>
      <c r="AV16" s="31">
        <f>SUM(AU10:AU15)</f>
        <v>0</v>
      </c>
      <c r="AW16" s="348" t="s">
        <v>71</v>
      </c>
      <c r="AX16" s="31">
        <f>SUM(AW10:AW15)</f>
        <v>0</v>
      </c>
      <c r="AY16" s="489" t="s">
        <v>265</v>
      </c>
    </row>
    <row r="17" spans="2:51" ht="15" customHeight="1" thickBot="1">
      <c r="AB17" s="349" t="s">
        <v>266</v>
      </c>
      <c r="AC17" s="350">
        <v>10</v>
      </c>
      <c r="AK17" s="351" t="s">
        <v>221</v>
      </c>
      <c r="AL17" s="351">
        <f>$D$4</f>
        <v>10</v>
      </c>
      <c r="AM17" s="352"/>
      <c r="AN17" s="347"/>
      <c r="AO17" s="347"/>
      <c r="AP17" s="31"/>
      <c r="AY17" s="490"/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96">
        <v>2763.78</v>
      </c>
      <c r="AC18" s="85">
        <v>525118.20000000007</v>
      </c>
      <c r="AD18" s="43"/>
      <c r="AE18" s="43"/>
      <c r="AF18" s="43"/>
      <c r="AG18" s="43"/>
      <c r="AH18" s="43"/>
      <c r="AI18" s="43"/>
      <c r="AJ18" s="43"/>
      <c r="AK18" s="97">
        <f t="array" ref="AK18">SUM(IF(ISERROR(AK10:AK15),0,(AK10:AK15)))</f>
        <v>0</v>
      </c>
      <c r="AL18" s="64">
        <f t="array" ref="AL18">SUM(IF(ISERROR(AL10:AL15),0,(AL10:AL15)))</f>
        <v>0</v>
      </c>
      <c r="AM18" s="207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 t="array" ref="AY18">SUM(IF(ISERROR(AY10:AY15),0,(AY10:AY15)))</f>
        <v>0</v>
      </c>
    </row>
    <row r="19" spans="2:51" s="355" customFormat="1" ht="39.95000000000000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86"/>
      <c r="AL19" s="87"/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357" t="s">
        <v>249</v>
      </c>
    </row>
    <row r="20" spans="2:51" s="355" customFormat="1" ht="33" customHeight="1" thickTop="1" thickBot="1">
      <c r="B20" s="353"/>
      <c r="C20" s="353"/>
      <c r="D20" s="354"/>
      <c r="E20" s="354"/>
      <c r="F20" s="354"/>
      <c r="G20" s="354"/>
      <c r="AB20" s="86"/>
      <c r="AC20" s="87"/>
      <c r="AD20" s="43"/>
      <c r="AE20" s="43"/>
      <c r="AF20" s="43"/>
      <c r="AG20" s="43"/>
      <c r="AH20" s="43"/>
      <c r="AI20" s="43"/>
      <c r="AJ20" s="43"/>
      <c r="AK20" s="358" t="s">
        <v>118</v>
      </c>
      <c r="AL20" s="358" t="s">
        <v>119</v>
      </c>
      <c r="AM20" s="49"/>
      <c r="AN20" s="46"/>
      <c r="AO20" s="347"/>
      <c r="AP20" s="31"/>
      <c r="AQ20" s="356"/>
      <c r="AR20" s="356"/>
      <c r="AS20" s="356"/>
      <c r="AT20" s="356"/>
      <c r="AU20" s="356"/>
      <c r="AV20" s="356"/>
      <c r="AW20" s="356"/>
      <c r="AX20" s="356"/>
      <c r="AY20" s="42">
        <f>AY18*1.1</f>
        <v>0</v>
      </c>
    </row>
    <row r="21" spans="2:51" s="355" customFormat="1" ht="22.5" customHeight="1" thickTop="1" thickBot="1">
      <c r="B21" s="353"/>
      <c r="C21" s="353"/>
      <c r="D21" s="354"/>
      <c r="E21" s="354"/>
      <c r="F21" s="354"/>
      <c r="G21" s="354"/>
      <c r="AB21" s="40"/>
      <c r="AC21" s="43"/>
      <c r="AD21" s="43"/>
      <c r="AE21" s="43"/>
      <c r="AF21" s="43"/>
      <c r="AG21" s="43"/>
      <c r="AH21" s="43"/>
      <c r="AI21" s="43"/>
      <c r="AJ21" s="43"/>
      <c r="AK21" s="359">
        <f>$D$4</f>
        <v>10</v>
      </c>
      <c r="AL21" s="359">
        <f>$D$4</f>
        <v>10</v>
      </c>
      <c r="AM21" s="45"/>
      <c r="AN21" s="43"/>
      <c r="AO21" s="47"/>
      <c r="AP21" s="43"/>
      <c r="AQ21" s="356"/>
      <c r="AR21" s="356"/>
      <c r="AS21" s="356"/>
      <c r="AT21" s="356"/>
      <c r="AU21" s="356"/>
      <c r="AV21" s="356"/>
      <c r="AW21" s="356"/>
      <c r="AX21" s="356"/>
    </row>
    <row r="22" spans="2:51" ht="39.950000000000003" customHeight="1" thickTop="1" thickBot="1">
      <c r="AB22" s="360"/>
      <c r="AC22" s="44"/>
      <c r="AD22" s="360"/>
      <c r="AE22" s="360"/>
      <c r="AF22" s="360"/>
      <c r="AG22" s="360"/>
      <c r="AH22" s="360"/>
      <c r="AI22" s="360"/>
      <c r="AJ22" s="360"/>
      <c r="AK22" s="85">
        <f>AC18-AL18</f>
        <v>525118.20000000007</v>
      </c>
      <c r="AL22" s="85">
        <v>82490</v>
      </c>
      <c r="AM22" s="361"/>
      <c r="AN22" s="362"/>
      <c r="AO22" s="491"/>
      <c r="AP22" s="491"/>
      <c r="AV22" s="363"/>
      <c r="AW22" s="363"/>
      <c r="AX22" s="363"/>
    </row>
    <row r="23" spans="2:51" ht="37.5" customHeight="1" thickTop="1">
      <c r="AM23" s="364"/>
      <c r="AV23" s="363"/>
      <c r="AW23" s="487"/>
      <c r="AX23" s="487"/>
    </row>
    <row r="24" spans="2:51" ht="39.950000000000003" customHeight="1">
      <c r="AV24" s="363"/>
      <c r="AW24" s="487"/>
      <c r="AX24" s="487"/>
    </row>
  </sheetData>
  <autoFilter ref="B8:AL22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W24:AX24"/>
    <mergeCell ref="AE8:AE9"/>
    <mergeCell ref="AG8:AG9"/>
    <mergeCell ref="AY16:AY17"/>
    <mergeCell ref="AO22:AP22"/>
    <mergeCell ref="AW23:AX23"/>
  </mergeCells>
  <phoneticPr fontId="106"/>
  <conditionalFormatting sqref="Y10:Y11 Y13:Y15 AJ13:AJ15">
    <cfRule type="expression" dxfId="88" priority="4">
      <formula>Y10="手入力"</formula>
    </cfRule>
  </conditionalFormatting>
  <conditionalFormatting sqref="AJ10:AJ11">
    <cfRule type="expression" dxfId="87" priority="3">
      <formula>AJ10="手入力"</formula>
    </cfRule>
  </conditionalFormatting>
  <conditionalFormatting sqref="Y12">
    <cfRule type="expression" dxfId="86" priority="2">
      <formula>Y12="手入力"</formula>
    </cfRule>
  </conditionalFormatting>
  <conditionalFormatting sqref="AJ12">
    <cfRule type="expression" dxfId="85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5"/>
  <sheetViews>
    <sheetView view="pageBreakPreview" zoomScale="70" zoomScaleNormal="70" zoomScaleSheetLayoutView="70" workbookViewId="0">
      <pane ySplit="9" topLeftCell="A10" activePane="bottomLeft" state="frozen"/>
      <selection activeCell="AE1" sqref="AE1"/>
      <selection pane="bottomLeft" activeCell="AE20" sqref="AE20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410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268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411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412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316</v>
      </c>
      <c r="AT7" s="237"/>
      <c r="AU7" s="237"/>
      <c r="AV7" s="237"/>
      <c r="AW7" s="237"/>
      <c r="AX7" s="237"/>
      <c r="AY7" s="238" t="s">
        <v>297</v>
      </c>
    </row>
    <row r="8" spans="2:51" ht="22.5" customHeight="1" thickBot="1">
      <c r="B8" s="510" t="s">
        <v>3</v>
      </c>
      <c r="C8" s="512" t="s">
        <v>4</v>
      </c>
      <c r="D8" s="514" t="s">
        <v>298</v>
      </c>
      <c r="E8" s="516" t="s">
        <v>72</v>
      </c>
      <c r="F8" s="239" t="s">
        <v>111</v>
      </c>
      <c r="G8" s="239" t="s">
        <v>275</v>
      </c>
      <c r="H8" s="240" t="s">
        <v>5</v>
      </c>
      <c r="I8" s="241" t="s">
        <v>318</v>
      </c>
      <c r="J8" s="517" t="s">
        <v>6</v>
      </c>
      <c r="K8" s="492" t="s">
        <v>319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278</v>
      </c>
      <c r="C10" s="367" t="s">
        <v>183</v>
      </c>
      <c r="D10" s="368"/>
      <c r="E10" s="369">
        <v>0</v>
      </c>
      <c r="F10" s="370"/>
      <c r="G10" s="371"/>
      <c r="H10" s="372">
        <v>12</v>
      </c>
      <c r="I10" s="373">
        <v>365</v>
      </c>
      <c r="J10" s="374" t="s">
        <v>413</v>
      </c>
      <c r="K10" s="281" t="s">
        <v>283</v>
      </c>
      <c r="L10" s="282">
        <v>1</v>
      </c>
      <c r="M10" s="375" t="s">
        <v>324</v>
      </c>
      <c r="N10" s="375">
        <v>0</v>
      </c>
      <c r="O10" s="375" t="s">
        <v>414</v>
      </c>
      <c r="P10" s="375" t="s">
        <v>415</v>
      </c>
      <c r="Q10" s="375" t="s">
        <v>260</v>
      </c>
      <c r="R10" s="375">
        <v>0</v>
      </c>
      <c r="S10" s="375">
        <v>0</v>
      </c>
      <c r="T10" s="376">
        <v>120</v>
      </c>
      <c r="U10" s="376">
        <v>2</v>
      </c>
      <c r="V10" s="377">
        <v>2</v>
      </c>
      <c r="W10" s="376"/>
      <c r="X10" s="376"/>
      <c r="Y10" s="378">
        <v>2</v>
      </c>
      <c r="Z10" s="379">
        <v>2</v>
      </c>
      <c r="AA10" s="377">
        <v>0</v>
      </c>
      <c r="AB10" s="376">
        <v>1051.2</v>
      </c>
      <c r="AC10" s="380">
        <v>199728</v>
      </c>
      <c r="AD10" s="381" t="s">
        <v>30</v>
      </c>
      <c r="AE10" s="382"/>
      <c r="AF10" s="383"/>
      <c r="AG10" s="375"/>
      <c r="AH10" s="134"/>
      <c r="AI10" s="384"/>
      <c r="AJ10" s="378"/>
      <c r="AK10" s="378">
        <f t="shared" ref="AK10:AK11" si="0">(AI10/1000)*H10*I10*AJ10</f>
        <v>0</v>
      </c>
      <c r="AL10" s="385">
        <f t="shared" ref="AL10:AL11" si="1">AK10*$D$5*$D$4</f>
        <v>0</v>
      </c>
      <c r="AM10" s="386"/>
      <c r="AN10" s="373">
        <f t="shared" ref="AN10:AN11" si="2">AJ10*AM10</f>
        <v>0</v>
      </c>
      <c r="AO10" s="376"/>
      <c r="AP10" s="380">
        <f t="shared" ref="AP10:AP11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:AY11" si="4">AN10+AP10+AQ10+AS10+AU10+AW10</f>
        <v>0</v>
      </c>
    </row>
    <row r="11" spans="2:51" ht="22.5" customHeight="1">
      <c r="B11" s="272" t="s">
        <v>311</v>
      </c>
      <c r="C11" s="273" t="s">
        <v>183</v>
      </c>
      <c r="D11" s="274"/>
      <c r="E11" s="275">
        <v>0</v>
      </c>
      <c r="F11" s="276"/>
      <c r="G11" s="277"/>
      <c r="H11" s="278">
        <v>12</v>
      </c>
      <c r="I11" s="279">
        <v>365</v>
      </c>
      <c r="J11" s="280" t="s">
        <v>287</v>
      </c>
      <c r="K11" s="281" t="s">
        <v>215</v>
      </c>
      <c r="L11" s="282">
        <v>1</v>
      </c>
      <c r="M11" s="283" t="s">
        <v>216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>
        <v>35</v>
      </c>
      <c r="U11" s="284">
        <v>4</v>
      </c>
      <c r="V11" s="285">
        <v>4</v>
      </c>
      <c r="W11" s="286"/>
      <c r="X11" s="286"/>
      <c r="Y11" s="287">
        <v>4</v>
      </c>
      <c r="Z11" s="288">
        <v>4</v>
      </c>
      <c r="AA11" s="285">
        <v>0</v>
      </c>
      <c r="AB11" s="284">
        <v>613.20000000000005</v>
      </c>
      <c r="AC11" s="289">
        <v>116508.00000000001</v>
      </c>
      <c r="AD11" s="290" t="s">
        <v>30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 t="s">
        <v>47</v>
      </c>
      <c r="C12" s="273" t="s">
        <v>183</v>
      </c>
      <c r="D12" s="274"/>
      <c r="E12" s="275" t="s">
        <v>262</v>
      </c>
      <c r="F12" s="276"/>
      <c r="G12" s="277"/>
      <c r="H12" s="278" t="s">
        <v>47</v>
      </c>
      <c r="I12" s="279" t="s">
        <v>47</v>
      </c>
      <c r="J12" s="280" t="s">
        <v>416</v>
      </c>
      <c r="K12" s="281" t="s">
        <v>215</v>
      </c>
      <c r="L12" s="282" t="s">
        <v>133</v>
      </c>
      <c r="M12" s="283" t="s">
        <v>110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56</v>
      </c>
      <c r="U12" s="284">
        <v>3</v>
      </c>
      <c r="V12" s="285">
        <v>0</v>
      </c>
      <c r="W12" s="286"/>
      <c r="X12" s="286"/>
      <c r="Y12" s="287">
        <v>3</v>
      </c>
      <c r="Z12" s="288" t="s">
        <v>133</v>
      </c>
      <c r="AA12" s="285">
        <v>0</v>
      </c>
      <c r="AB12" s="284" t="s">
        <v>56</v>
      </c>
      <c r="AC12" s="289" t="s">
        <v>56</v>
      </c>
      <c r="AD12" s="290" t="s">
        <v>134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 t="s">
        <v>47</v>
      </c>
      <c r="C13" s="273" t="s">
        <v>183</v>
      </c>
      <c r="D13" s="274"/>
      <c r="E13" s="275">
        <v>0</v>
      </c>
      <c r="F13" s="276"/>
      <c r="G13" s="277"/>
      <c r="H13" s="278">
        <v>12</v>
      </c>
      <c r="I13" s="279">
        <v>365</v>
      </c>
      <c r="J13" s="280" t="s">
        <v>417</v>
      </c>
      <c r="K13" s="281" t="s">
        <v>283</v>
      </c>
      <c r="L13" s="282">
        <v>1</v>
      </c>
      <c r="M13" s="283" t="s">
        <v>324</v>
      </c>
      <c r="N13" s="283">
        <v>0</v>
      </c>
      <c r="O13" s="283" t="s">
        <v>414</v>
      </c>
      <c r="P13" s="283" t="s">
        <v>418</v>
      </c>
      <c r="Q13" s="283" t="s">
        <v>260</v>
      </c>
      <c r="R13" s="283">
        <v>0</v>
      </c>
      <c r="S13" s="283">
        <v>0</v>
      </c>
      <c r="T13" s="284">
        <v>120</v>
      </c>
      <c r="U13" s="284">
        <v>1</v>
      </c>
      <c r="V13" s="285">
        <v>1</v>
      </c>
      <c r="W13" s="286"/>
      <c r="X13" s="286"/>
      <c r="Y13" s="287">
        <v>1</v>
      </c>
      <c r="Z13" s="288">
        <v>1</v>
      </c>
      <c r="AA13" s="285">
        <v>0</v>
      </c>
      <c r="AB13" s="284">
        <v>525.6</v>
      </c>
      <c r="AC13" s="289">
        <v>99864</v>
      </c>
      <c r="AD13" s="290" t="s">
        <v>30</v>
      </c>
      <c r="AE13" s="291"/>
      <c r="AF13" s="292"/>
      <c r="AG13" s="283"/>
      <c r="AH13" s="135"/>
      <c r="AI13" s="293"/>
      <c r="AJ13" s="294"/>
      <c r="AK13" s="294">
        <f t="shared" ref="AK13" si="5">(AI13/1000)*H13*I13*AJ13</f>
        <v>0</v>
      </c>
      <c r="AL13" s="295">
        <f t="shared" ref="AL13" si="6">AK13*$D$5*$D$4</f>
        <v>0</v>
      </c>
      <c r="AM13" s="296"/>
      <c r="AN13" s="279">
        <f t="shared" ref="AN13" si="7">AJ13*AM13</f>
        <v>0</v>
      </c>
      <c r="AO13" s="284"/>
      <c r="AP13" s="289">
        <f t="shared" ref="AP13" si="8">AJ13*AO13</f>
        <v>0</v>
      </c>
      <c r="AQ13" s="297"/>
      <c r="AR13" s="298"/>
      <c r="AS13" s="297"/>
      <c r="AT13" s="298"/>
      <c r="AU13" s="297"/>
      <c r="AV13" s="298"/>
      <c r="AW13" s="297"/>
      <c r="AX13" s="299"/>
      <c r="AY13" s="300">
        <f t="shared" ref="AY13" si="9">AN13+AP13+AQ13+AS13+AU13+AW13</f>
        <v>0</v>
      </c>
    </row>
    <row r="14" spans="2:51" ht="22.5" customHeight="1">
      <c r="B14" s="272"/>
      <c r="C14" s="273"/>
      <c r="D14" s="274"/>
      <c r="E14" s="275">
        <v>0</v>
      </c>
      <c r="F14" s="276"/>
      <c r="G14" s="277"/>
      <c r="H14" s="278"/>
      <c r="I14" s="279"/>
      <c r="J14" s="280" t="s">
        <v>47</v>
      </c>
      <c r="K14" s="281" t="s">
        <v>137</v>
      </c>
      <c r="L14" s="282" t="s">
        <v>133</v>
      </c>
      <c r="M14" s="283"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  <c r="T14" s="284" t="s">
        <v>137</v>
      </c>
      <c r="U14" s="284"/>
      <c r="V14" s="285">
        <v>0</v>
      </c>
      <c r="W14" s="286"/>
      <c r="X14" s="286"/>
      <c r="Y14" s="287" t="s">
        <v>133</v>
      </c>
      <c r="Z14" s="288" t="s">
        <v>133</v>
      </c>
      <c r="AA14" s="285">
        <v>0</v>
      </c>
      <c r="AB14" s="284" t="s">
        <v>133</v>
      </c>
      <c r="AC14" s="289" t="s">
        <v>133</v>
      </c>
      <c r="AD14" s="290">
        <v>0</v>
      </c>
      <c r="AE14" s="291"/>
      <c r="AF14" s="292"/>
      <c r="AG14" s="283"/>
      <c r="AH14" s="135"/>
      <c r="AI14" s="293"/>
      <c r="AJ14" s="294"/>
      <c r="AK14" s="294"/>
      <c r="AL14" s="295"/>
      <c r="AM14" s="296"/>
      <c r="AN14" s="279"/>
      <c r="AO14" s="284"/>
      <c r="AP14" s="289"/>
      <c r="AQ14" s="297"/>
      <c r="AR14" s="298"/>
      <c r="AS14" s="297"/>
      <c r="AT14" s="298"/>
      <c r="AU14" s="297"/>
      <c r="AV14" s="298"/>
      <c r="AW14" s="297"/>
      <c r="AX14" s="299"/>
      <c r="AY14" s="300"/>
    </row>
    <row r="15" spans="2:51" ht="22.5" customHeight="1">
      <c r="B15" s="272"/>
      <c r="C15" s="273"/>
      <c r="D15" s="274"/>
      <c r="E15" s="275">
        <v>0</v>
      </c>
      <c r="F15" s="276"/>
      <c r="G15" s="277"/>
      <c r="H15" s="278"/>
      <c r="I15" s="279"/>
      <c r="J15" s="280" t="s">
        <v>47</v>
      </c>
      <c r="K15" s="301" t="s">
        <v>137</v>
      </c>
      <c r="L15" s="302" t="s">
        <v>133</v>
      </c>
      <c r="M15" s="303">
        <v>0</v>
      </c>
      <c r="N15" s="303">
        <v>0</v>
      </c>
      <c r="O15" s="303">
        <v>0</v>
      </c>
      <c r="P15" s="303">
        <v>0</v>
      </c>
      <c r="Q15" s="303">
        <v>0</v>
      </c>
      <c r="R15" s="303">
        <v>0</v>
      </c>
      <c r="S15" s="303">
        <v>0</v>
      </c>
      <c r="T15" s="286" t="s">
        <v>137</v>
      </c>
      <c r="U15" s="286"/>
      <c r="V15" s="285">
        <v>0</v>
      </c>
      <c r="W15" s="286"/>
      <c r="X15" s="286"/>
      <c r="Y15" s="287" t="s">
        <v>133</v>
      </c>
      <c r="Z15" s="288" t="s">
        <v>133</v>
      </c>
      <c r="AA15" s="285">
        <v>0</v>
      </c>
      <c r="AB15" s="286" t="s">
        <v>133</v>
      </c>
      <c r="AC15" s="304" t="s">
        <v>133</v>
      </c>
      <c r="AD15" s="305">
        <v>0</v>
      </c>
      <c r="AE15" s="306"/>
      <c r="AF15" s="307"/>
      <c r="AG15" s="303"/>
      <c r="AH15" s="136"/>
      <c r="AI15" s="308"/>
      <c r="AJ15" s="287"/>
      <c r="AK15" s="287"/>
      <c r="AL15" s="309"/>
      <c r="AM15" s="310"/>
      <c r="AN15" s="311"/>
      <c r="AO15" s="286"/>
      <c r="AP15" s="304"/>
      <c r="AQ15" s="297"/>
      <c r="AR15" s="298"/>
      <c r="AS15" s="297"/>
      <c r="AT15" s="298"/>
      <c r="AU15" s="297"/>
      <c r="AV15" s="298"/>
      <c r="AW15" s="297"/>
      <c r="AX15" s="299"/>
      <c r="AY15" s="312"/>
    </row>
    <row r="16" spans="2:51" ht="22.5" customHeight="1" thickBot="1">
      <c r="B16" s="313"/>
      <c r="C16" s="314"/>
      <c r="D16" s="315"/>
      <c r="E16" s="316">
        <v>0</v>
      </c>
      <c r="F16" s="317"/>
      <c r="G16" s="318"/>
      <c r="H16" s="319"/>
      <c r="I16" s="320"/>
      <c r="J16" s="321" t="s">
        <v>47</v>
      </c>
      <c r="K16" s="322" t="s">
        <v>137</v>
      </c>
      <c r="L16" s="323" t="s">
        <v>133</v>
      </c>
      <c r="M16" s="324">
        <v>0</v>
      </c>
      <c r="N16" s="324">
        <v>0</v>
      </c>
      <c r="O16" s="324">
        <v>0</v>
      </c>
      <c r="P16" s="324">
        <v>0</v>
      </c>
      <c r="Q16" s="324">
        <v>0</v>
      </c>
      <c r="R16" s="324">
        <v>0</v>
      </c>
      <c r="S16" s="324">
        <v>0</v>
      </c>
      <c r="T16" s="325" t="s">
        <v>137</v>
      </c>
      <c r="U16" s="325"/>
      <c r="V16" s="285">
        <v>0</v>
      </c>
      <c r="W16" s="326"/>
      <c r="X16" s="326"/>
      <c r="Y16" s="327" t="s">
        <v>133</v>
      </c>
      <c r="Z16" s="328" t="s">
        <v>133</v>
      </c>
      <c r="AA16" s="329">
        <v>0</v>
      </c>
      <c r="AB16" s="325" t="s">
        <v>133</v>
      </c>
      <c r="AC16" s="330" t="s">
        <v>133</v>
      </c>
      <c r="AD16" s="331">
        <v>0</v>
      </c>
      <c r="AE16" s="332"/>
      <c r="AF16" s="333"/>
      <c r="AG16" s="324"/>
      <c r="AH16" s="137"/>
      <c r="AI16" s="334"/>
      <c r="AJ16" s="335"/>
      <c r="AK16" s="335"/>
      <c r="AL16" s="336"/>
      <c r="AM16" s="337"/>
      <c r="AN16" s="320"/>
      <c r="AO16" s="325"/>
      <c r="AP16" s="330"/>
      <c r="AQ16" s="338"/>
      <c r="AR16" s="339"/>
      <c r="AS16" s="338"/>
      <c r="AT16" s="339"/>
      <c r="AU16" s="338"/>
      <c r="AV16" s="339"/>
      <c r="AW16" s="338"/>
      <c r="AX16" s="340"/>
      <c r="AY16" s="341"/>
    </row>
    <row r="17" spans="2:51" ht="30" customHeight="1" thickTop="1"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3" t="s">
        <v>36</v>
      </c>
      <c r="AC17" s="343" t="s">
        <v>35</v>
      </c>
      <c r="AE17" s="342"/>
      <c r="AF17" s="342"/>
      <c r="AG17" s="342"/>
      <c r="AH17" s="342"/>
      <c r="AI17" s="342"/>
      <c r="AJ17" s="344"/>
      <c r="AK17" s="345" t="s">
        <v>115</v>
      </c>
      <c r="AL17" s="345" t="s">
        <v>116</v>
      </c>
      <c r="AM17" s="346" t="s">
        <v>28</v>
      </c>
      <c r="AN17" s="31">
        <f>SUM(AN10:AN16)</f>
        <v>0</v>
      </c>
      <c r="AO17" s="347" t="s">
        <v>29</v>
      </c>
      <c r="AP17" s="31">
        <f>SUM(AP10:AP16)</f>
        <v>0</v>
      </c>
      <c r="AQ17" s="347" t="s">
        <v>61</v>
      </c>
      <c r="AR17" s="31">
        <f>SUM(AQ10:AQ16)</f>
        <v>0</v>
      </c>
      <c r="AS17" s="348" t="s">
        <v>69</v>
      </c>
      <c r="AT17" s="31">
        <f>SUM(AS10:AS16)</f>
        <v>0</v>
      </c>
      <c r="AU17" s="348" t="s">
        <v>70</v>
      </c>
      <c r="AV17" s="31">
        <f>SUM(AU10:AU16)</f>
        <v>0</v>
      </c>
      <c r="AW17" s="348" t="s">
        <v>71</v>
      </c>
      <c r="AX17" s="31">
        <f>SUM(AW10:AW16)</f>
        <v>0</v>
      </c>
      <c r="AY17" s="489" t="s">
        <v>312</v>
      </c>
    </row>
    <row r="18" spans="2:51" ht="15" customHeight="1" thickBot="1">
      <c r="AB18" s="349" t="s">
        <v>37</v>
      </c>
      <c r="AC18" s="350">
        <v>10</v>
      </c>
      <c r="AK18" s="351" t="s">
        <v>37</v>
      </c>
      <c r="AL18" s="351">
        <f>$D$4</f>
        <v>10</v>
      </c>
      <c r="AM18" s="352"/>
      <c r="AN18" s="347"/>
      <c r="AO18" s="347"/>
      <c r="AP18" s="31"/>
      <c r="AY18" s="490"/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96">
        <v>2190</v>
      </c>
      <c r="AC19" s="85">
        <v>416100</v>
      </c>
      <c r="AD19" s="43"/>
      <c r="AE19" s="43"/>
      <c r="AF19" s="43"/>
      <c r="AG19" s="43"/>
      <c r="AH19" s="43"/>
      <c r="AI19" s="43"/>
      <c r="AJ19" s="43"/>
      <c r="AK19" s="97">
        <f t="array" ref="AK19">SUM(IF(ISERROR(AK10:AK16),0,(AK10:AK16)))</f>
        <v>0</v>
      </c>
      <c r="AL19" s="64">
        <f t="array" ref="AL19">SUM(IF(ISERROR(AL10:AL16),0,(AL10:AL16)))</f>
        <v>0</v>
      </c>
      <c r="AM19" s="207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 t="array" ref="AY19">SUM(IF(ISERROR(AY10:AY16),0,(AY10:AY16)))</f>
        <v>0</v>
      </c>
    </row>
    <row r="20" spans="2:51" s="355" customFormat="1" ht="39.950000000000003" customHeight="1" thickTop="1" thickBot="1">
      <c r="B20" s="353"/>
      <c r="C20" s="353"/>
      <c r="D20" s="354"/>
      <c r="E20" s="354"/>
      <c r="F20" s="354"/>
      <c r="G20" s="354"/>
      <c r="AB20" s="86"/>
      <c r="AC20" s="87"/>
      <c r="AD20" s="43"/>
      <c r="AE20" s="43"/>
      <c r="AF20" s="43"/>
      <c r="AG20" s="43"/>
      <c r="AH20" s="43"/>
      <c r="AI20" s="43"/>
      <c r="AJ20" s="43"/>
      <c r="AK20" s="86"/>
      <c r="AL20" s="87"/>
      <c r="AM20" s="49"/>
      <c r="AN20" s="46"/>
      <c r="AO20" s="347"/>
      <c r="AP20" s="31"/>
      <c r="AQ20" s="356"/>
      <c r="AR20" s="356"/>
      <c r="AS20" s="356"/>
      <c r="AT20" s="356"/>
      <c r="AU20" s="356"/>
      <c r="AV20" s="356"/>
      <c r="AW20" s="356"/>
      <c r="AX20" s="356"/>
      <c r="AY20" s="357" t="s">
        <v>419</v>
      </c>
    </row>
    <row r="21" spans="2:51" s="355" customFormat="1" ht="33" customHeight="1" thickTop="1" thickBot="1">
      <c r="B21" s="353"/>
      <c r="C21" s="353"/>
      <c r="D21" s="354"/>
      <c r="E21" s="354"/>
      <c r="F21" s="354"/>
      <c r="G21" s="354"/>
      <c r="AB21" s="86"/>
      <c r="AC21" s="87"/>
      <c r="AD21" s="43"/>
      <c r="AE21" s="43"/>
      <c r="AF21" s="43"/>
      <c r="AG21" s="43"/>
      <c r="AH21" s="43"/>
      <c r="AI21" s="43"/>
      <c r="AJ21" s="43"/>
      <c r="AK21" s="358" t="s">
        <v>118</v>
      </c>
      <c r="AL21" s="358" t="s">
        <v>119</v>
      </c>
      <c r="AM21" s="49"/>
      <c r="AN21" s="46"/>
      <c r="AO21" s="347"/>
      <c r="AP21" s="31"/>
      <c r="AQ21" s="356"/>
      <c r="AR21" s="356"/>
      <c r="AS21" s="356"/>
      <c r="AT21" s="356"/>
      <c r="AU21" s="356"/>
      <c r="AV21" s="356"/>
      <c r="AW21" s="356"/>
      <c r="AX21" s="356"/>
      <c r="AY21" s="42">
        <f>AY19*1.1</f>
        <v>0</v>
      </c>
    </row>
    <row r="22" spans="2:51" s="355" customFormat="1" ht="22.5" customHeight="1" thickTop="1" thickBot="1">
      <c r="B22" s="353"/>
      <c r="C22" s="353"/>
      <c r="D22" s="354"/>
      <c r="E22" s="354"/>
      <c r="F22" s="354"/>
      <c r="G22" s="354"/>
      <c r="AB22" s="40"/>
      <c r="AC22" s="43"/>
      <c r="AD22" s="43"/>
      <c r="AE22" s="43"/>
      <c r="AF22" s="43"/>
      <c r="AG22" s="43"/>
      <c r="AH22" s="43"/>
      <c r="AI22" s="43"/>
      <c r="AJ22" s="43"/>
      <c r="AK22" s="359">
        <f>$D$4</f>
        <v>10</v>
      </c>
      <c r="AL22" s="359">
        <f>$D$4</f>
        <v>10</v>
      </c>
      <c r="AM22" s="45"/>
      <c r="AN22" s="43"/>
      <c r="AO22" s="47"/>
      <c r="AP22" s="43"/>
      <c r="AQ22" s="356"/>
      <c r="AR22" s="356"/>
      <c r="AS22" s="356"/>
      <c r="AT22" s="356"/>
      <c r="AU22" s="356"/>
      <c r="AV22" s="356"/>
      <c r="AW22" s="356"/>
      <c r="AX22" s="356"/>
    </row>
    <row r="23" spans="2:51" ht="39.950000000000003" customHeight="1" thickTop="1" thickBot="1">
      <c r="AB23" s="360"/>
      <c r="AC23" s="44"/>
      <c r="AD23" s="360"/>
      <c r="AE23" s="360"/>
      <c r="AF23" s="360"/>
      <c r="AG23" s="360"/>
      <c r="AH23" s="360"/>
      <c r="AI23" s="360"/>
      <c r="AJ23" s="360"/>
      <c r="AK23" s="85">
        <f>AC19-AL19</f>
        <v>416100</v>
      </c>
      <c r="AL23" s="85">
        <v>82344</v>
      </c>
      <c r="AM23" s="361"/>
      <c r="AN23" s="362"/>
      <c r="AO23" s="491"/>
      <c r="AP23" s="491"/>
      <c r="AV23" s="363"/>
      <c r="AW23" s="363"/>
      <c r="AX23" s="363"/>
    </row>
    <row r="24" spans="2:51" ht="37.5" customHeight="1" thickTop="1">
      <c r="AM24" s="364"/>
      <c r="AV24" s="363"/>
      <c r="AW24" s="487"/>
      <c r="AX24" s="487"/>
    </row>
    <row r="25" spans="2:51" ht="39.950000000000003" customHeight="1">
      <c r="AV25" s="363"/>
      <c r="AW25" s="487"/>
      <c r="AX25" s="487"/>
    </row>
  </sheetData>
  <autoFilter ref="B8:AL23"/>
  <mergeCells count="27">
    <mergeCell ref="AW25:AX25"/>
    <mergeCell ref="AE8:AE9"/>
    <mergeCell ref="AG8:AG9"/>
    <mergeCell ref="AY17:AY18"/>
    <mergeCell ref="AO23:AP23"/>
    <mergeCell ref="AW24:AX24"/>
    <mergeCell ref="Q8:Q9"/>
    <mergeCell ref="R8:R9"/>
    <mergeCell ref="S8:S9"/>
    <mergeCell ref="AA8:AA9"/>
    <mergeCell ref="AD8:AD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</mergeCells>
  <phoneticPr fontId="106"/>
  <conditionalFormatting sqref="Y10:Y11 Y14:Y16 AJ14:AJ16">
    <cfRule type="expression" dxfId="84" priority="4">
      <formula>Y10="手入力"</formula>
    </cfRule>
  </conditionalFormatting>
  <conditionalFormatting sqref="AJ10:AJ11">
    <cfRule type="expression" dxfId="83" priority="3">
      <formula>AJ10="手入力"</formula>
    </cfRule>
  </conditionalFormatting>
  <conditionalFormatting sqref="Y12:Y13">
    <cfRule type="expression" dxfId="82" priority="2">
      <formula>Y12="手入力"</formula>
    </cfRule>
  </conditionalFormatting>
  <conditionalFormatting sqref="AJ12:AJ13">
    <cfRule type="expression" dxfId="81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3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D6" sqref="AD6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420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268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48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271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421</v>
      </c>
      <c r="AT7" s="237"/>
      <c r="AU7" s="237"/>
      <c r="AV7" s="237"/>
      <c r="AW7" s="237"/>
      <c r="AX7" s="237"/>
      <c r="AY7" s="238" t="s">
        <v>392</v>
      </c>
    </row>
    <row r="8" spans="2:51" ht="22.5" customHeight="1" thickBot="1">
      <c r="B8" s="510" t="s">
        <v>3</v>
      </c>
      <c r="C8" s="512" t="s">
        <v>4</v>
      </c>
      <c r="D8" s="514" t="s">
        <v>49</v>
      </c>
      <c r="E8" s="516" t="s">
        <v>72</v>
      </c>
      <c r="F8" s="239" t="s">
        <v>111</v>
      </c>
      <c r="G8" s="239" t="s">
        <v>275</v>
      </c>
      <c r="H8" s="240" t="s">
        <v>5</v>
      </c>
      <c r="I8" s="241" t="s">
        <v>422</v>
      </c>
      <c r="J8" s="517" t="s">
        <v>6</v>
      </c>
      <c r="K8" s="492" t="s">
        <v>423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424</v>
      </c>
      <c r="C10" s="367" t="s">
        <v>183</v>
      </c>
      <c r="D10" s="368"/>
      <c r="E10" s="369" t="s">
        <v>262</v>
      </c>
      <c r="F10" s="370"/>
      <c r="G10" s="371"/>
      <c r="H10" s="372" t="s">
        <v>278</v>
      </c>
      <c r="I10" s="373" t="s">
        <v>47</v>
      </c>
      <c r="J10" s="374" t="s">
        <v>279</v>
      </c>
      <c r="K10" s="281" t="s">
        <v>215</v>
      </c>
      <c r="L10" s="282" t="s">
        <v>133</v>
      </c>
      <c r="M10" s="375" t="s">
        <v>110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6" t="s">
        <v>56</v>
      </c>
      <c r="U10" s="376">
        <v>3</v>
      </c>
      <c r="V10" s="377">
        <v>0</v>
      </c>
      <c r="W10" s="376"/>
      <c r="X10" s="376"/>
      <c r="Y10" s="378">
        <v>3</v>
      </c>
      <c r="Z10" s="379" t="s">
        <v>133</v>
      </c>
      <c r="AA10" s="377">
        <v>0</v>
      </c>
      <c r="AB10" s="376" t="s">
        <v>56</v>
      </c>
      <c r="AC10" s="380" t="s">
        <v>56</v>
      </c>
      <c r="AD10" s="381" t="s">
        <v>134</v>
      </c>
      <c r="AE10" s="382"/>
      <c r="AF10" s="383"/>
      <c r="AG10" s="375"/>
      <c r="AH10" s="134"/>
      <c r="AI10" s="384"/>
      <c r="AJ10" s="378"/>
      <c r="AK10" s="378"/>
      <c r="AL10" s="385"/>
      <c r="AM10" s="386"/>
      <c r="AN10" s="373"/>
      <c r="AO10" s="376"/>
      <c r="AP10" s="380"/>
      <c r="AQ10" s="155"/>
      <c r="AR10" s="122"/>
      <c r="AS10" s="155"/>
      <c r="AT10" s="122"/>
      <c r="AU10" s="155"/>
      <c r="AV10" s="122"/>
      <c r="AW10" s="155"/>
      <c r="AX10" s="178"/>
      <c r="AY10" s="387"/>
    </row>
    <row r="11" spans="2:51" ht="22.5" customHeight="1">
      <c r="B11" s="272" t="s">
        <v>425</v>
      </c>
      <c r="C11" s="273" t="s">
        <v>183</v>
      </c>
      <c r="D11" s="274"/>
      <c r="E11" s="275">
        <v>0</v>
      </c>
      <c r="F11" s="276"/>
      <c r="G11" s="277"/>
      <c r="H11" s="278">
        <v>12</v>
      </c>
      <c r="I11" s="279">
        <v>365</v>
      </c>
      <c r="J11" s="280" t="s">
        <v>426</v>
      </c>
      <c r="K11" s="281" t="s">
        <v>215</v>
      </c>
      <c r="L11" s="282">
        <v>1</v>
      </c>
      <c r="M11" s="283" t="s">
        <v>216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>
        <v>35</v>
      </c>
      <c r="U11" s="284">
        <v>6</v>
      </c>
      <c r="V11" s="285">
        <v>6</v>
      </c>
      <c r="W11" s="286"/>
      <c r="X11" s="286"/>
      <c r="Y11" s="287">
        <v>6</v>
      </c>
      <c r="Z11" s="288">
        <v>6</v>
      </c>
      <c r="AA11" s="285">
        <v>0</v>
      </c>
      <c r="AB11" s="284">
        <v>919.80000000000007</v>
      </c>
      <c r="AC11" s="289">
        <v>174762</v>
      </c>
      <c r="AD11" s="290" t="s">
        <v>30</v>
      </c>
      <c r="AE11" s="291"/>
      <c r="AF11" s="292"/>
      <c r="AG11" s="283"/>
      <c r="AH11" s="135"/>
      <c r="AI11" s="293"/>
      <c r="AJ11" s="294"/>
      <c r="AK11" s="294">
        <f t="shared" ref="AK11" si="0">(AI11/1000)*H11*I11*AJ11</f>
        <v>0</v>
      </c>
      <c r="AL11" s="295">
        <f t="shared" ref="AL11" si="1">AK11*$D$5*$D$4</f>
        <v>0</v>
      </c>
      <c r="AM11" s="296"/>
      <c r="AN11" s="279">
        <f t="shared" ref="AN11" si="2">AJ11*AM11</f>
        <v>0</v>
      </c>
      <c r="AO11" s="284"/>
      <c r="AP11" s="289">
        <f t="shared" ref="AP11" si="3">AJ11*AO11</f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ref="AY11" si="4">AN11+AP11+AQ11+AS11+AU11+AW11</f>
        <v>0</v>
      </c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288</v>
      </c>
      <c r="K12" s="281" t="s">
        <v>137</v>
      </c>
      <c r="L12" s="282" t="s">
        <v>133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137</v>
      </c>
      <c r="U12" s="284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4" t="s">
        <v>133</v>
      </c>
      <c r="AC12" s="289" t="s">
        <v>133</v>
      </c>
      <c r="AD12" s="290">
        <v>0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47</v>
      </c>
      <c r="K13" s="301" t="s">
        <v>137</v>
      </c>
      <c r="L13" s="302" t="s">
        <v>133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286" t="s">
        <v>137</v>
      </c>
      <c r="U13" s="286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6" t="s">
        <v>133</v>
      </c>
      <c r="AC13" s="304" t="s">
        <v>133</v>
      </c>
      <c r="AD13" s="305">
        <v>0</v>
      </c>
      <c r="AE13" s="306"/>
      <c r="AF13" s="307"/>
      <c r="AG13" s="303"/>
      <c r="AH13" s="136"/>
      <c r="AI13" s="308"/>
      <c r="AJ13" s="287"/>
      <c r="AK13" s="287"/>
      <c r="AL13" s="309"/>
      <c r="AM13" s="310"/>
      <c r="AN13" s="311"/>
      <c r="AO13" s="286"/>
      <c r="AP13" s="304"/>
      <c r="AQ13" s="297"/>
      <c r="AR13" s="298"/>
      <c r="AS13" s="297"/>
      <c r="AT13" s="298"/>
      <c r="AU13" s="297"/>
      <c r="AV13" s="298"/>
      <c r="AW13" s="297"/>
      <c r="AX13" s="299"/>
      <c r="AY13" s="312"/>
    </row>
    <row r="14" spans="2:51" ht="22.5" customHeight="1" thickBot="1">
      <c r="B14" s="313"/>
      <c r="C14" s="314"/>
      <c r="D14" s="315"/>
      <c r="E14" s="316">
        <v>0</v>
      </c>
      <c r="F14" s="317"/>
      <c r="G14" s="318"/>
      <c r="H14" s="319"/>
      <c r="I14" s="320"/>
      <c r="J14" s="321" t="s">
        <v>280</v>
      </c>
      <c r="K14" s="322" t="s">
        <v>137</v>
      </c>
      <c r="L14" s="323" t="s">
        <v>133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5" t="s">
        <v>137</v>
      </c>
      <c r="U14" s="325"/>
      <c r="V14" s="285">
        <v>0</v>
      </c>
      <c r="W14" s="326"/>
      <c r="X14" s="326"/>
      <c r="Y14" s="327" t="s">
        <v>133</v>
      </c>
      <c r="Z14" s="328" t="s">
        <v>133</v>
      </c>
      <c r="AA14" s="329">
        <v>0</v>
      </c>
      <c r="AB14" s="325" t="s">
        <v>133</v>
      </c>
      <c r="AC14" s="330" t="s">
        <v>133</v>
      </c>
      <c r="AD14" s="331">
        <v>0</v>
      </c>
      <c r="AE14" s="332"/>
      <c r="AF14" s="333"/>
      <c r="AG14" s="324"/>
      <c r="AH14" s="137"/>
      <c r="AI14" s="334"/>
      <c r="AJ14" s="335"/>
      <c r="AK14" s="335"/>
      <c r="AL14" s="336"/>
      <c r="AM14" s="337"/>
      <c r="AN14" s="320"/>
      <c r="AO14" s="325"/>
      <c r="AP14" s="330"/>
      <c r="AQ14" s="338"/>
      <c r="AR14" s="339"/>
      <c r="AS14" s="338"/>
      <c r="AT14" s="339"/>
      <c r="AU14" s="338"/>
      <c r="AV14" s="339"/>
      <c r="AW14" s="338"/>
      <c r="AX14" s="340"/>
      <c r="AY14" s="341"/>
    </row>
    <row r="15" spans="2:51" ht="30" customHeight="1" thickTop="1"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 t="s">
        <v>36</v>
      </c>
      <c r="AC15" s="343" t="s">
        <v>348</v>
      </c>
      <c r="AE15" s="342"/>
      <c r="AF15" s="342"/>
      <c r="AG15" s="342"/>
      <c r="AH15" s="342"/>
      <c r="AI15" s="342"/>
      <c r="AJ15" s="344"/>
      <c r="AK15" s="345" t="s">
        <v>115</v>
      </c>
      <c r="AL15" s="345" t="s">
        <v>116</v>
      </c>
      <c r="AM15" s="346" t="s">
        <v>28</v>
      </c>
      <c r="AN15" s="31">
        <f>SUM(AN10:AN14)</f>
        <v>0</v>
      </c>
      <c r="AO15" s="347" t="s">
        <v>29</v>
      </c>
      <c r="AP15" s="31">
        <f>SUM(AP10:AP14)</f>
        <v>0</v>
      </c>
      <c r="AQ15" s="347" t="s">
        <v>61</v>
      </c>
      <c r="AR15" s="31">
        <f>SUM(AQ10:AQ14)</f>
        <v>0</v>
      </c>
      <c r="AS15" s="348" t="s">
        <v>69</v>
      </c>
      <c r="AT15" s="31">
        <f>SUM(AS10:AS14)</f>
        <v>0</v>
      </c>
      <c r="AU15" s="348" t="s">
        <v>70</v>
      </c>
      <c r="AV15" s="31">
        <f>SUM(AU10:AU14)</f>
        <v>0</v>
      </c>
      <c r="AW15" s="348" t="s">
        <v>71</v>
      </c>
      <c r="AX15" s="31">
        <f>SUM(AW10:AW14)</f>
        <v>0</v>
      </c>
      <c r="AY15" s="489" t="s">
        <v>344</v>
      </c>
    </row>
    <row r="16" spans="2:51" ht="15" customHeight="1" thickBot="1">
      <c r="AB16" s="349" t="s">
        <v>427</v>
      </c>
      <c r="AC16" s="350">
        <v>10</v>
      </c>
      <c r="AK16" s="351" t="s">
        <v>291</v>
      </c>
      <c r="AL16" s="351">
        <f>$D$4</f>
        <v>10</v>
      </c>
      <c r="AM16" s="352"/>
      <c r="AN16" s="347"/>
      <c r="AO16" s="347"/>
      <c r="AP16" s="31"/>
      <c r="AY16" s="490"/>
    </row>
    <row r="17" spans="2:51" s="355" customFormat="1" ht="33" customHeight="1" thickTop="1" thickBot="1">
      <c r="B17" s="353"/>
      <c r="C17" s="353"/>
      <c r="D17" s="354"/>
      <c r="E17" s="354"/>
      <c r="F17" s="354"/>
      <c r="G17" s="354"/>
      <c r="AB17" s="96">
        <v>919.80000000000007</v>
      </c>
      <c r="AC17" s="85">
        <v>174762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7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42">
        <f t="array" ref="AY17">SUM(IF(ISERROR(AY10:AY14),0,(AY10:AY14)))</f>
        <v>0</v>
      </c>
    </row>
    <row r="18" spans="2:51" s="355" customFormat="1" ht="39.95000000000000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357" t="s">
        <v>428</v>
      </c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358" t="s">
        <v>118</v>
      </c>
      <c r="AL19" s="358" t="s">
        <v>119</v>
      </c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>AY17*1.1</f>
        <v>0</v>
      </c>
    </row>
    <row r="20" spans="2:51" s="355" customFormat="1" ht="22.5" customHeight="1" thickTop="1" thickBot="1">
      <c r="B20" s="353"/>
      <c r="C20" s="353"/>
      <c r="D20" s="354"/>
      <c r="E20" s="354"/>
      <c r="F20" s="354"/>
      <c r="G20" s="354"/>
      <c r="AB20" s="40"/>
      <c r="AC20" s="43"/>
      <c r="AD20" s="43"/>
      <c r="AE20" s="43"/>
      <c r="AF20" s="43"/>
      <c r="AG20" s="43"/>
      <c r="AH20" s="43"/>
      <c r="AI20" s="43"/>
      <c r="AJ20" s="43"/>
      <c r="AK20" s="359">
        <f>$D$4</f>
        <v>10</v>
      </c>
      <c r="AL20" s="359">
        <f>$D$4</f>
        <v>10</v>
      </c>
      <c r="AM20" s="45"/>
      <c r="AN20" s="43"/>
      <c r="AO20" s="47"/>
      <c r="AP20" s="43"/>
      <c r="AQ20" s="356"/>
      <c r="AR20" s="356"/>
      <c r="AS20" s="356"/>
      <c r="AT20" s="356"/>
      <c r="AU20" s="356"/>
      <c r="AV20" s="356"/>
      <c r="AW20" s="356"/>
      <c r="AX20" s="356"/>
    </row>
    <row r="21" spans="2:51" ht="39.950000000000003" customHeight="1" thickTop="1" thickBot="1">
      <c r="AB21" s="360"/>
      <c r="AC21" s="44"/>
      <c r="AD21" s="360"/>
      <c r="AE21" s="360"/>
      <c r="AF21" s="360"/>
      <c r="AG21" s="360"/>
      <c r="AH21" s="360"/>
      <c r="AI21" s="360"/>
      <c r="AJ21" s="360"/>
      <c r="AK21" s="85">
        <f>AC17-AL17</f>
        <v>174762</v>
      </c>
      <c r="AL21" s="85">
        <v>44676</v>
      </c>
      <c r="AM21" s="361"/>
      <c r="AN21" s="362"/>
      <c r="AO21" s="491"/>
      <c r="AP21" s="491"/>
      <c r="AV21" s="363"/>
      <c r="AW21" s="363"/>
      <c r="AX21" s="363"/>
    </row>
    <row r="22" spans="2:51" ht="37.5" customHeight="1" thickTop="1">
      <c r="AM22" s="364"/>
      <c r="AV22" s="363"/>
      <c r="AW22" s="487"/>
      <c r="AX22" s="487"/>
    </row>
    <row r="23" spans="2:51" ht="39.950000000000003" customHeight="1">
      <c r="AV23" s="363"/>
      <c r="AW23" s="487"/>
      <c r="AX23" s="487"/>
    </row>
  </sheetData>
  <autoFilter ref="B8:AL21"/>
  <mergeCells count="27">
    <mergeCell ref="AW23:AX23"/>
    <mergeCell ref="AE8:AE9"/>
    <mergeCell ref="AG8:AG9"/>
    <mergeCell ref="AY15:AY16"/>
    <mergeCell ref="AO21:AP21"/>
    <mergeCell ref="AW22:AX22"/>
    <mergeCell ref="Q8:Q9"/>
    <mergeCell ref="R8:R9"/>
    <mergeCell ref="S8:S9"/>
    <mergeCell ref="AA8:AA9"/>
    <mergeCell ref="AD8:AD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</mergeCells>
  <phoneticPr fontId="106"/>
  <conditionalFormatting sqref="Y10:Y14 AJ12:AJ14">
    <cfRule type="expression" dxfId="80" priority="2">
      <formula>Y10="手入力"</formula>
    </cfRule>
  </conditionalFormatting>
  <conditionalFormatting sqref="AJ10:AJ11">
    <cfRule type="expression" dxfId="79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AM7" sqref="AM7:AN9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267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268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269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270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271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272</v>
      </c>
      <c r="AT7" s="237"/>
      <c r="AU7" s="237"/>
      <c r="AV7" s="237"/>
      <c r="AW7" s="237"/>
      <c r="AX7" s="237"/>
      <c r="AY7" s="238" t="s">
        <v>273</v>
      </c>
    </row>
    <row r="8" spans="2:51" ht="22.5" customHeight="1" thickBot="1">
      <c r="B8" s="510" t="s">
        <v>3</v>
      </c>
      <c r="C8" s="512" t="s">
        <v>4</v>
      </c>
      <c r="D8" s="514" t="s">
        <v>274</v>
      </c>
      <c r="E8" s="516" t="s">
        <v>72</v>
      </c>
      <c r="F8" s="239" t="s">
        <v>111</v>
      </c>
      <c r="G8" s="239" t="s">
        <v>275</v>
      </c>
      <c r="H8" s="240" t="s">
        <v>5</v>
      </c>
      <c r="I8" s="241" t="s">
        <v>276</v>
      </c>
      <c r="J8" s="517" t="s">
        <v>6</v>
      </c>
      <c r="K8" s="492" t="s">
        <v>31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277</v>
      </c>
      <c r="C10" s="367" t="s">
        <v>183</v>
      </c>
      <c r="D10" s="368"/>
      <c r="E10" s="369" t="s">
        <v>262</v>
      </c>
      <c r="F10" s="370"/>
      <c r="G10" s="371"/>
      <c r="H10" s="372" t="s">
        <v>278</v>
      </c>
      <c r="I10" s="373" t="s">
        <v>278</v>
      </c>
      <c r="J10" s="374" t="s">
        <v>279</v>
      </c>
      <c r="K10" s="281" t="s">
        <v>215</v>
      </c>
      <c r="L10" s="282" t="s">
        <v>133</v>
      </c>
      <c r="M10" s="375" t="s">
        <v>110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6" t="s">
        <v>56</v>
      </c>
      <c r="U10" s="376">
        <v>3</v>
      </c>
      <c r="V10" s="377">
        <v>0</v>
      </c>
      <c r="W10" s="376"/>
      <c r="X10" s="376"/>
      <c r="Y10" s="378">
        <v>3</v>
      </c>
      <c r="Z10" s="379" t="s">
        <v>133</v>
      </c>
      <c r="AA10" s="377">
        <v>0</v>
      </c>
      <c r="AB10" s="376" t="s">
        <v>56</v>
      </c>
      <c r="AC10" s="380" t="s">
        <v>56</v>
      </c>
      <c r="AD10" s="381" t="s">
        <v>134</v>
      </c>
      <c r="AE10" s="382"/>
      <c r="AF10" s="383"/>
      <c r="AG10" s="375"/>
      <c r="AH10" s="134"/>
      <c r="AI10" s="384"/>
      <c r="AJ10" s="378"/>
      <c r="AK10" s="378"/>
      <c r="AL10" s="385"/>
      <c r="AM10" s="386"/>
      <c r="AN10" s="373"/>
      <c r="AO10" s="376"/>
      <c r="AP10" s="380"/>
      <c r="AQ10" s="155"/>
      <c r="AR10" s="122"/>
      <c r="AS10" s="155"/>
      <c r="AT10" s="122"/>
      <c r="AU10" s="155"/>
      <c r="AV10" s="122"/>
      <c r="AW10" s="155"/>
      <c r="AX10" s="178"/>
      <c r="AY10" s="387"/>
    </row>
    <row r="11" spans="2:51" ht="22.5" customHeight="1">
      <c r="B11" s="272" t="s">
        <v>280</v>
      </c>
      <c r="C11" s="273" t="s">
        <v>183</v>
      </c>
      <c r="D11" s="274"/>
      <c r="E11" s="275">
        <v>0</v>
      </c>
      <c r="F11" s="276" t="s">
        <v>281</v>
      </c>
      <c r="G11" s="277"/>
      <c r="H11" s="278">
        <v>12</v>
      </c>
      <c r="I11" s="279">
        <v>365</v>
      </c>
      <c r="J11" s="280" t="s">
        <v>282</v>
      </c>
      <c r="K11" s="281" t="s">
        <v>283</v>
      </c>
      <c r="L11" s="282">
        <v>1</v>
      </c>
      <c r="M11" s="283" t="s">
        <v>284</v>
      </c>
      <c r="N11" s="283">
        <v>0</v>
      </c>
      <c r="O11" s="283">
        <v>0</v>
      </c>
      <c r="P11" s="283" t="s">
        <v>285</v>
      </c>
      <c r="Q11" s="283">
        <v>0</v>
      </c>
      <c r="R11" s="283">
        <v>0</v>
      </c>
      <c r="S11" s="283">
        <v>0</v>
      </c>
      <c r="T11" s="284">
        <v>52</v>
      </c>
      <c r="U11" s="284">
        <v>6</v>
      </c>
      <c r="V11" s="285">
        <v>6</v>
      </c>
      <c r="W11" s="286"/>
      <c r="X11" s="286"/>
      <c r="Y11" s="287">
        <v>6</v>
      </c>
      <c r="Z11" s="288">
        <v>6</v>
      </c>
      <c r="AA11" s="285">
        <v>0</v>
      </c>
      <c r="AB11" s="284">
        <v>1366.56</v>
      </c>
      <c r="AC11" s="289">
        <v>259646.4</v>
      </c>
      <c r="AD11" s="290" t="s">
        <v>126</v>
      </c>
      <c r="AE11" s="291"/>
      <c r="AF11" s="292"/>
      <c r="AG11" s="283"/>
      <c r="AH11" s="135"/>
      <c r="AI11" s="293"/>
      <c r="AJ11" s="294"/>
      <c r="AK11" s="294">
        <f t="shared" ref="AK11:AK12" si="0">(AI11/1000)*H11*I11*AJ11</f>
        <v>0</v>
      </c>
      <c r="AL11" s="295">
        <f t="shared" ref="AL11:AL12" si="1">AK11*$D$5*$D$4</f>
        <v>0</v>
      </c>
      <c r="AM11" s="296"/>
      <c r="AN11" s="279">
        <f t="shared" ref="AN11:AN12" si="2">AJ11*AM11</f>
        <v>0</v>
      </c>
      <c r="AO11" s="284"/>
      <c r="AP11" s="289">
        <f t="shared" ref="AP11:AP12" si="3">AJ11*AO11</f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ref="AY11:AY12" si="4">AN11+AP11+AQ11+AS11+AU11+AW11</f>
        <v>0</v>
      </c>
    </row>
    <row r="12" spans="2:51" ht="22.5" customHeight="1">
      <c r="B12" s="272" t="s">
        <v>286</v>
      </c>
      <c r="C12" s="273" t="s">
        <v>183</v>
      </c>
      <c r="D12" s="274"/>
      <c r="E12" s="275">
        <v>0</v>
      </c>
      <c r="F12" s="276"/>
      <c r="G12" s="277"/>
      <c r="H12" s="278">
        <v>12</v>
      </c>
      <c r="I12" s="279">
        <v>365</v>
      </c>
      <c r="J12" s="280" t="s">
        <v>287</v>
      </c>
      <c r="K12" s="281" t="s">
        <v>215</v>
      </c>
      <c r="L12" s="282">
        <v>1</v>
      </c>
      <c r="M12" s="283" t="s">
        <v>216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>
        <v>35</v>
      </c>
      <c r="U12" s="284">
        <v>5</v>
      </c>
      <c r="V12" s="285">
        <v>5</v>
      </c>
      <c r="W12" s="286"/>
      <c r="X12" s="286"/>
      <c r="Y12" s="287">
        <v>5</v>
      </c>
      <c r="Z12" s="288">
        <v>5</v>
      </c>
      <c r="AA12" s="285">
        <v>0</v>
      </c>
      <c r="AB12" s="284">
        <v>766.5</v>
      </c>
      <c r="AC12" s="289">
        <v>145635</v>
      </c>
      <c r="AD12" s="290" t="s">
        <v>30</v>
      </c>
      <c r="AE12" s="291"/>
      <c r="AF12" s="292"/>
      <c r="AG12" s="283"/>
      <c r="AH12" s="135"/>
      <c r="AI12" s="293"/>
      <c r="AJ12" s="294"/>
      <c r="AK12" s="294">
        <f t="shared" si="0"/>
        <v>0</v>
      </c>
      <c r="AL12" s="295">
        <f t="shared" si="1"/>
        <v>0</v>
      </c>
      <c r="AM12" s="296"/>
      <c r="AN12" s="279">
        <f t="shared" si="2"/>
        <v>0</v>
      </c>
      <c r="AO12" s="284"/>
      <c r="AP12" s="289">
        <f t="shared" si="3"/>
        <v>0</v>
      </c>
      <c r="AQ12" s="297"/>
      <c r="AR12" s="298"/>
      <c r="AS12" s="297"/>
      <c r="AT12" s="298"/>
      <c r="AU12" s="297"/>
      <c r="AV12" s="298"/>
      <c r="AW12" s="297"/>
      <c r="AX12" s="299"/>
      <c r="AY12" s="300">
        <f t="shared" si="4"/>
        <v>0</v>
      </c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286</v>
      </c>
      <c r="K13" s="281" t="s">
        <v>137</v>
      </c>
      <c r="L13" s="282" t="s">
        <v>133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4" t="s">
        <v>137</v>
      </c>
      <c r="U13" s="284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4" t="s">
        <v>133</v>
      </c>
      <c r="AC13" s="289" t="s">
        <v>133</v>
      </c>
      <c r="AD13" s="290">
        <v>0</v>
      </c>
      <c r="AE13" s="291"/>
      <c r="AF13" s="292"/>
      <c r="AG13" s="283"/>
      <c r="AH13" s="135"/>
      <c r="AI13" s="293"/>
      <c r="AJ13" s="294"/>
      <c r="AK13" s="294"/>
      <c r="AL13" s="295"/>
      <c r="AM13" s="296"/>
      <c r="AN13" s="279"/>
      <c r="AO13" s="284"/>
      <c r="AP13" s="289"/>
      <c r="AQ13" s="297"/>
      <c r="AR13" s="298"/>
      <c r="AS13" s="297"/>
      <c r="AT13" s="298"/>
      <c r="AU13" s="297"/>
      <c r="AV13" s="298"/>
      <c r="AW13" s="297"/>
      <c r="AX13" s="299"/>
      <c r="AY13" s="300"/>
    </row>
    <row r="14" spans="2:51" ht="22.5" customHeight="1">
      <c r="B14" s="272"/>
      <c r="C14" s="273"/>
      <c r="D14" s="274"/>
      <c r="E14" s="275">
        <v>0</v>
      </c>
      <c r="F14" s="276"/>
      <c r="G14" s="277"/>
      <c r="H14" s="278"/>
      <c r="I14" s="279"/>
      <c r="J14" s="280" t="s">
        <v>286</v>
      </c>
      <c r="K14" s="301" t="s">
        <v>137</v>
      </c>
      <c r="L14" s="302" t="s">
        <v>133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286" t="s">
        <v>137</v>
      </c>
      <c r="U14" s="286"/>
      <c r="V14" s="285">
        <v>0</v>
      </c>
      <c r="W14" s="286"/>
      <c r="X14" s="286"/>
      <c r="Y14" s="287" t="s">
        <v>133</v>
      </c>
      <c r="Z14" s="288" t="s">
        <v>133</v>
      </c>
      <c r="AA14" s="285">
        <v>0</v>
      </c>
      <c r="AB14" s="286" t="s">
        <v>133</v>
      </c>
      <c r="AC14" s="304" t="s">
        <v>133</v>
      </c>
      <c r="AD14" s="305">
        <v>0</v>
      </c>
      <c r="AE14" s="306"/>
      <c r="AF14" s="307"/>
      <c r="AG14" s="303"/>
      <c r="AH14" s="136"/>
      <c r="AI14" s="308"/>
      <c r="AJ14" s="287"/>
      <c r="AK14" s="287"/>
      <c r="AL14" s="309"/>
      <c r="AM14" s="310"/>
      <c r="AN14" s="311"/>
      <c r="AO14" s="286"/>
      <c r="AP14" s="304"/>
      <c r="AQ14" s="297"/>
      <c r="AR14" s="298"/>
      <c r="AS14" s="297"/>
      <c r="AT14" s="298"/>
      <c r="AU14" s="297"/>
      <c r="AV14" s="298"/>
      <c r="AW14" s="297"/>
      <c r="AX14" s="299"/>
      <c r="AY14" s="312"/>
    </row>
    <row r="15" spans="2:51" ht="22.5" customHeight="1" thickBot="1">
      <c r="B15" s="313"/>
      <c r="C15" s="314"/>
      <c r="D15" s="315"/>
      <c r="E15" s="316">
        <v>0</v>
      </c>
      <c r="F15" s="317"/>
      <c r="G15" s="318"/>
      <c r="H15" s="319"/>
      <c r="I15" s="320"/>
      <c r="J15" s="321" t="s">
        <v>288</v>
      </c>
      <c r="K15" s="322" t="s">
        <v>137</v>
      </c>
      <c r="L15" s="323" t="s">
        <v>133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24">
        <v>0</v>
      </c>
      <c r="S15" s="324">
        <v>0</v>
      </c>
      <c r="T15" s="325" t="s">
        <v>137</v>
      </c>
      <c r="U15" s="325"/>
      <c r="V15" s="285">
        <v>0</v>
      </c>
      <c r="W15" s="326"/>
      <c r="X15" s="326"/>
      <c r="Y15" s="327" t="s">
        <v>133</v>
      </c>
      <c r="Z15" s="328" t="s">
        <v>133</v>
      </c>
      <c r="AA15" s="329">
        <v>0</v>
      </c>
      <c r="AB15" s="325" t="s">
        <v>133</v>
      </c>
      <c r="AC15" s="330" t="s">
        <v>133</v>
      </c>
      <c r="AD15" s="331">
        <v>0</v>
      </c>
      <c r="AE15" s="332"/>
      <c r="AF15" s="333"/>
      <c r="AG15" s="324"/>
      <c r="AH15" s="137"/>
      <c r="AI15" s="334"/>
      <c r="AJ15" s="335"/>
      <c r="AK15" s="335"/>
      <c r="AL15" s="336"/>
      <c r="AM15" s="337"/>
      <c r="AN15" s="320"/>
      <c r="AO15" s="325"/>
      <c r="AP15" s="330"/>
      <c r="AQ15" s="338"/>
      <c r="AR15" s="339"/>
      <c r="AS15" s="338"/>
      <c r="AT15" s="339"/>
      <c r="AU15" s="338"/>
      <c r="AV15" s="339"/>
      <c r="AW15" s="338"/>
      <c r="AX15" s="340"/>
      <c r="AY15" s="341"/>
    </row>
    <row r="16" spans="2:51" ht="30" customHeight="1" thickTop="1"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3" t="s">
        <v>36</v>
      </c>
      <c r="AC16" s="343" t="s">
        <v>289</v>
      </c>
      <c r="AE16" s="342"/>
      <c r="AF16" s="342"/>
      <c r="AG16" s="342"/>
      <c r="AH16" s="342"/>
      <c r="AI16" s="342"/>
      <c r="AJ16" s="344"/>
      <c r="AK16" s="345" t="s">
        <v>115</v>
      </c>
      <c r="AL16" s="345" t="s">
        <v>116</v>
      </c>
      <c r="AM16" s="346" t="s">
        <v>28</v>
      </c>
      <c r="AN16" s="31">
        <f>SUM(AN10:AN15)</f>
        <v>0</v>
      </c>
      <c r="AO16" s="347" t="s">
        <v>29</v>
      </c>
      <c r="AP16" s="31">
        <f>SUM(AP10:AP15)</f>
        <v>0</v>
      </c>
      <c r="AQ16" s="347" t="s">
        <v>61</v>
      </c>
      <c r="AR16" s="31">
        <f>SUM(AQ10:AQ15)</f>
        <v>0</v>
      </c>
      <c r="AS16" s="348" t="s">
        <v>69</v>
      </c>
      <c r="AT16" s="31">
        <f>SUM(AS10:AS15)</f>
        <v>0</v>
      </c>
      <c r="AU16" s="348" t="s">
        <v>70</v>
      </c>
      <c r="AV16" s="31">
        <f>SUM(AU10:AU15)</f>
        <v>0</v>
      </c>
      <c r="AW16" s="348" t="s">
        <v>71</v>
      </c>
      <c r="AX16" s="31">
        <f>SUM(AW10:AW15)</f>
        <v>0</v>
      </c>
      <c r="AY16" s="489" t="s">
        <v>290</v>
      </c>
    </row>
    <row r="17" spans="2:51" ht="15" customHeight="1" thickBot="1">
      <c r="AB17" s="349" t="s">
        <v>291</v>
      </c>
      <c r="AC17" s="350">
        <v>10</v>
      </c>
      <c r="AK17" s="351" t="s">
        <v>292</v>
      </c>
      <c r="AL17" s="351">
        <f>$D$4</f>
        <v>10</v>
      </c>
      <c r="AM17" s="352"/>
      <c r="AN17" s="347"/>
      <c r="AO17" s="347"/>
      <c r="AP17" s="31"/>
      <c r="AY17" s="490"/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96">
        <v>2133.06</v>
      </c>
      <c r="AC18" s="85">
        <v>405281.4</v>
      </c>
      <c r="AD18" s="43"/>
      <c r="AE18" s="43"/>
      <c r="AF18" s="43"/>
      <c r="AG18" s="43"/>
      <c r="AH18" s="43"/>
      <c r="AI18" s="43"/>
      <c r="AJ18" s="43"/>
      <c r="AK18" s="97">
        <f t="array" ref="AK18">SUM(IF(ISERROR(AK10:AK15),0,(AK10:AK15)))</f>
        <v>0</v>
      </c>
      <c r="AL18" s="64">
        <f t="array" ref="AL18">SUM(IF(ISERROR(AL10:AL15),0,(AL10:AL15)))</f>
        <v>0</v>
      </c>
      <c r="AM18" s="207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 t="array" ref="AY18">SUM(IF(ISERROR(AY10:AY15),0,(AY10:AY15)))</f>
        <v>0</v>
      </c>
    </row>
    <row r="19" spans="2:51" s="355" customFormat="1" ht="39.95000000000000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86"/>
      <c r="AL19" s="87"/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357" t="s">
        <v>293</v>
      </c>
    </row>
    <row r="20" spans="2:51" s="355" customFormat="1" ht="33" customHeight="1" thickTop="1" thickBot="1">
      <c r="B20" s="353"/>
      <c r="C20" s="353"/>
      <c r="D20" s="354"/>
      <c r="E20" s="354"/>
      <c r="F20" s="354"/>
      <c r="G20" s="354"/>
      <c r="AB20" s="86"/>
      <c r="AC20" s="87"/>
      <c r="AD20" s="43"/>
      <c r="AE20" s="43"/>
      <c r="AF20" s="43"/>
      <c r="AG20" s="43"/>
      <c r="AH20" s="43"/>
      <c r="AI20" s="43"/>
      <c r="AJ20" s="43"/>
      <c r="AK20" s="358" t="s">
        <v>118</v>
      </c>
      <c r="AL20" s="358" t="s">
        <v>119</v>
      </c>
      <c r="AM20" s="49"/>
      <c r="AN20" s="46"/>
      <c r="AO20" s="347"/>
      <c r="AP20" s="31"/>
      <c r="AQ20" s="356"/>
      <c r="AR20" s="356"/>
      <c r="AS20" s="356"/>
      <c r="AT20" s="356"/>
      <c r="AU20" s="356"/>
      <c r="AV20" s="356"/>
      <c r="AW20" s="356"/>
      <c r="AX20" s="356"/>
      <c r="AY20" s="42">
        <f>AY18*1.1</f>
        <v>0</v>
      </c>
    </row>
    <row r="21" spans="2:51" s="355" customFormat="1" ht="22.5" customHeight="1" thickTop="1" thickBot="1">
      <c r="B21" s="353"/>
      <c r="C21" s="353"/>
      <c r="D21" s="354"/>
      <c r="E21" s="354"/>
      <c r="F21" s="354"/>
      <c r="G21" s="354"/>
      <c r="AB21" s="40"/>
      <c r="AC21" s="43"/>
      <c r="AD21" s="43"/>
      <c r="AE21" s="43"/>
      <c r="AF21" s="43"/>
      <c r="AG21" s="43"/>
      <c r="AH21" s="43"/>
      <c r="AI21" s="43"/>
      <c r="AJ21" s="43"/>
      <c r="AK21" s="359">
        <f>$D$4</f>
        <v>10</v>
      </c>
      <c r="AL21" s="359">
        <f>$D$4</f>
        <v>10</v>
      </c>
      <c r="AM21" s="45"/>
      <c r="AN21" s="43"/>
      <c r="AO21" s="47"/>
      <c r="AP21" s="43"/>
      <c r="AQ21" s="356"/>
      <c r="AR21" s="356"/>
      <c r="AS21" s="356"/>
      <c r="AT21" s="356"/>
      <c r="AU21" s="356"/>
      <c r="AV21" s="356"/>
      <c r="AW21" s="356"/>
      <c r="AX21" s="356"/>
    </row>
    <row r="22" spans="2:51" ht="39.950000000000003" customHeight="1" thickTop="1" thickBot="1">
      <c r="AB22" s="360"/>
      <c r="AC22" s="44"/>
      <c r="AD22" s="360"/>
      <c r="AE22" s="360"/>
      <c r="AF22" s="360"/>
      <c r="AG22" s="360"/>
      <c r="AH22" s="360"/>
      <c r="AI22" s="360"/>
      <c r="AJ22" s="360"/>
      <c r="AK22" s="85">
        <f>AC18-AL18</f>
        <v>405281.4</v>
      </c>
      <c r="AL22" s="85">
        <v>131838</v>
      </c>
      <c r="AM22" s="361"/>
      <c r="AN22" s="362"/>
      <c r="AO22" s="491"/>
      <c r="AP22" s="491"/>
      <c r="AV22" s="363"/>
      <c r="AW22" s="363"/>
      <c r="AX22" s="363"/>
    </row>
    <row r="23" spans="2:51" ht="37.5" customHeight="1" thickTop="1">
      <c r="AM23" s="364"/>
      <c r="AV23" s="363"/>
      <c r="AW23" s="487"/>
      <c r="AX23" s="487"/>
    </row>
    <row r="24" spans="2:51" ht="39.950000000000003" customHeight="1">
      <c r="AV24" s="363"/>
      <c r="AW24" s="487"/>
      <c r="AX24" s="487"/>
    </row>
  </sheetData>
  <autoFilter ref="B8:AL22"/>
  <mergeCells count="27">
    <mergeCell ref="AW24:AX24"/>
    <mergeCell ref="AE8:AE9"/>
    <mergeCell ref="AG8:AG9"/>
    <mergeCell ref="AY16:AY17"/>
    <mergeCell ref="AO22:AP22"/>
    <mergeCell ref="AW23:AX23"/>
    <mergeCell ref="Q8:Q9"/>
    <mergeCell ref="R8:R9"/>
    <mergeCell ref="S8:S9"/>
    <mergeCell ref="AA8:AA9"/>
    <mergeCell ref="AD8:AD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</mergeCells>
  <phoneticPr fontId="106"/>
  <conditionalFormatting sqref="Y10:Y11 Y13:Y15 AJ13:AJ15">
    <cfRule type="expression" dxfId="78" priority="4">
      <formula>Y10="手入力"</formula>
    </cfRule>
  </conditionalFormatting>
  <conditionalFormatting sqref="AJ10:AJ11">
    <cfRule type="expression" dxfId="77" priority="3">
      <formula>AJ10="手入力"</formula>
    </cfRule>
  </conditionalFormatting>
  <conditionalFormatting sqref="Y12">
    <cfRule type="expression" dxfId="76" priority="2">
      <formula>Y12="手入力"</formula>
    </cfRule>
  </conditionalFormatting>
  <conditionalFormatting sqref="AJ12">
    <cfRule type="expression" dxfId="75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L15" sqref="AL15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294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268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295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296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253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60</v>
      </c>
      <c r="AT7" s="237"/>
      <c r="AU7" s="237"/>
      <c r="AV7" s="237"/>
      <c r="AW7" s="237"/>
      <c r="AX7" s="237"/>
      <c r="AY7" s="238" t="s">
        <v>297</v>
      </c>
    </row>
    <row r="8" spans="2:51" ht="22.5" customHeight="1" thickBot="1">
      <c r="B8" s="510" t="s">
        <v>3</v>
      </c>
      <c r="C8" s="512" t="s">
        <v>4</v>
      </c>
      <c r="D8" s="514" t="s">
        <v>298</v>
      </c>
      <c r="E8" s="516" t="s">
        <v>72</v>
      </c>
      <c r="F8" s="239" t="s">
        <v>111</v>
      </c>
      <c r="G8" s="239" t="s">
        <v>299</v>
      </c>
      <c r="H8" s="240" t="s">
        <v>5</v>
      </c>
      <c r="I8" s="241" t="s">
        <v>300</v>
      </c>
      <c r="J8" s="517" t="s">
        <v>6</v>
      </c>
      <c r="K8" s="492" t="s">
        <v>301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272" t="s">
        <v>288</v>
      </c>
      <c r="C10" s="273" t="s">
        <v>302</v>
      </c>
      <c r="D10" s="274"/>
      <c r="E10" s="275">
        <v>0</v>
      </c>
      <c r="F10" s="276"/>
      <c r="G10" s="277"/>
      <c r="H10" s="278">
        <v>12</v>
      </c>
      <c r="I10" s="279">
        <v>365</v>
      </c>
      <c r="J10" s="280" t="s">
        <v>303</v>
      </c>
      <c r="K10" s="281" t="s">
        <v>304</v>
      </c>
      <c r="L10" s="282">
        <v>1</v>
      </c>
      <c r="M10" s="283" t="s">
        <v>305</v>
      </c>
      <c r="N10" s="283">
        <v>0</v>
      </c>
      <c r="O10" s="283">
        <v>0</v>
      </c>
      <c r="P10" s="283" t="s">
        <v>306</v>
      </c>
      <c r="Q10" s="283" t="s">
        <v>307</v>
      </c>
      <c r="R10" s="283">
        <v>0</v>
      </c>
      <c r="S10" s="283">
        <v>0</v>
      </c>
      <c r="T10" s="284">
        <v>160</v>
      </c>
      <c r="U10" s="284">
        <v>4</v>
      </c>
      <c r="V10" s="285">
        <v>4</v>
      </c>
      <c r="W10" s="286"/>
      <c r="X10" s="286"/>
      <c r="Y10" s="287">
        <v>4</v>
      </c>
      <c r="Z10" s="288">
        <v>4</v>
      </c>
      <c r="AA10" s="285">
        <v>0</v>
      </c>
      <c r="AB10" s="284">
        <v>2803.2</v>
      </c>
      <c r="AC10" s="289">
        <v>532608</v>
      </c>
      <c r="AD10" s="290" t="s">
        <v>30</v>
      </c>
      <c r="AE10" s="291"/>
      <c r="AF10" s="292"/>
      <c r="AG10" s="283"/>
      <c r="AH10" s="135"/>
      <c r="AI10" s="293"/>
      <c r="AJ10" s="294"/>
      <c r="AK10" s="294">
        <f>(AI10/1000)*H10*I10*AJ10</f>
        <v>0</v>
      </c>
      <c r="AL10" s="295">
        <f t="shared" ref="AL10" si="0">AK10*$D$5*$D$4</f>
        <v>0</v>
      </c>
      <c r="AM10" s="296"/>
      <c r="AN10" s="279">
        <f t="shared" ref="AN10" si="1">AJ10*AM10</f>
        <v>0</v>
      </c>
      <c r="AO10" s="284"/>
      <c r="AP10" s="289">
        <f t="shared" ref="AP10" si="2">AJ10*AO10</f>
        <v>0</v>
      </c>
      <c r="AQ10" s="297"/>
      <c r="AR10" s="298"/>
      <c r="AS10" s="297"/>
      <c r="AT10" s="298"/>
      <c r="AU10" s="297"/>
      <c r="AV10" s="298"/>
      <c r="AW10" s="297"/>
      <c r="AX10" s="299"/>
      <c r="AY10" s="300">
        <f t="shared" ref="AY10" si="3">AN10+AP10+AQ10+AS10+AU10+AW10</f>
        <v>0</v>
      </c>
    </row>
    <row r="11" spans="2:51" ht="22.5" customHeight="1">
      <c r="B11" s="272" t="s">
        <v>308</v>
      </c>
      <c r="C11" s="273" t="s">
        <v>302</v>
      </c>
      <c r="D11" s="274"/>
      <c r="E11" s="275" t="s">
        <v>262</v>
      </c>
      <c r="F11" s="276"/>
      <c r="G11" s="277"/>
      <c r="H11" s="278" t="s">
        <v>308</v>
      </c>
      <c r="I11" s="279" t="s">
        <v>308</v>
      </c>
      <c r="J11" s="280" t="s">
        <v>309</v>
      </c>
      <c r="K11" s="281" t="s">
        <v>304</v>
      </c>
      <c r="L11" s="282" t="s">
        <v>133</v>
      </c>
      <c r="M11" s="283" t="s">
        <v>110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56</v>
      </c>
      <c r="U11" s="284">
        <v>4</v>
      </c>
      <c r="V11" s="285">
        <v>0</v>
      </c>
      <c r="W11" s="286"/>
      <c r="X11" s="286"/>
      <c r="Y11" s="287">
        <v>4</v>
      </c>
      <c r="Z11" s="288" t="s">
        <v>133</v>
      </c>
      <c r="AA11" s="285">
        <v>0</v>
      </c>
      <c r="AB11" s="284" t="s">
        <v>56</v>
      </c>
      <c r="AC11" s="289" t="s">
        <v>56</v>
      </c>
      <c r="AD11" s="290" t="s">
        <v>134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 t="s">
        <v>308</v>
      </c>
      <c r="C12" s="273" t="s">
        <v>302</v>
      </c>
      <c r="D12" s="274"/>
      <c r="E12" s="275">
        <v>0</v>
      </c>
      <c r="F12" s="276"/>
      <c r="G12" s="277"/>
      <c r="H12" s="278">
        <v>12</v>
      </c>
      <c r="I12" s="279">
        <v>365</v>
      </c>
      <c r="J12" s="280" t="s">
        <v>310</v>
      </c>
      <c r="K12" s="281" t="s">
        <v>215</v>
      </c>
      <c r="L12" s="282">
        <v>1</v>
      </c>
      <c r="M12" s="283" t="s">
        <v>243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>
        <v>28</v>
      </c>
      <c r="U12" s="284">
        <v>1</v>
      </c>
      <c r="V12" s="285">
        <v>1</v>
      </c>
      <c r="W12" s="286"/>
      <c r="X12" s="286"/>
      <c r="Y12" s="287">
        <v>1</v>
      </c>
      <c r="Z12" s="288">
        <v>1</v>
      </c>
      <c r="AA12" s="285">
        <v>0</v>
      </c>
      <c r="AB12" s="284">
        <v>122.64</v>
      </c>
      <c r="AC12" s="289">
        <v>23301.599999999999</v>
      </c>
      <c r="AD12" s="290" t="s">
        <v>30</v>
      </c>
      <c r="AE12" s="291"/>
      <c r="AF12" s="292"/>
      <c r="AG12" s="283"/>
      <c r="AH12" s="135"/>
      <c r="AI12" s="293"/>
      <c r="AJ12" s="294"/>
      <c r="AK12" s="294">
        <f>(AI12/1000)*H12*I12*AJ12</f>
        <v>0</v>
      </c>
      <c r="AL12" s="295">
        <f t="shared" ref="AL12" si="4">AK12*$D$5*$D$4</f>
        <v>0</v>
      </c>
      <c r="AM12" s="296"/>
      <c r="AN12" s="279">
        <f t="shared" ref="AN12" si="5">AJ12*AM12</f>
        <v>0</v>
      </c>
      <c r="AO12" s="284"/>
      <c r="AP12" s="289">
        <f t="shared" ref="AP12" si="6">AJ12*AO12</f>
        <v>0</v>
      </c>
      <c r="AQ12" s="297"/>
      <c r="AR12" s="298"/>
      <c r="AS12" s="297"/>
      <c r="AT12" s="298"/>
      <c r="AU12" s="297"/>
      <c r="AV12" s="298"/>
      <c r="AW12" s="297"/>
      <c r="AX12" s="299"/>
      <c r="AY12" s="300">
        <f t="shared" ref="AY12" si="7">AN12+AP12+AQ12+AS12+AU12+AW12</f>
        <v>0</v>
      </c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47</v>
      </c>
      <c r="K13" s="281" t="s">
        <v>137</v>
      </c>
      <c r="L13" s="282" t="s">
        <v>133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4" t="s">
        <v>137</v>
      </c>
      <c r="U13" s="284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4" t="s">
        <v>133</v>
      </c>
      <c r="AC13" s="289" t="s">
        <v>133</v>
      </c>
      <c r="AD13" s="290">
        <v>0</v>
      </c>
      <c r="AE13" s="291"/>
      <c r="AF13" s="292"/>
      <c r="AG13" s="283"/>
      <c r="AH13" s="135"/>
      <c r="AI13" s="293"/>
      <c r="AJ13" s="294"/>
      <c r="AK13" s="294"/>
      <c r="AL13" s="295"/>
      <c r="AM13" s="296"/>
      <c r="AN13" s="279"/>
      <c r="AO13" s="284"/>
      <c r="AP13" s="289"/>
      <c r="AQ13" s="297"/>
      <c r="AR13" s="298"/>
      <c r="AS13" s="297"/>
      <c r="AT13" s="298"/>
      <c r="AU13" s="297"/>
      <c r="AV13" s="298"/>
      <c r="AW13" s="297"/>
      <c r="AX13" s="299"/>
      <c r="AY13" s="300"/>
    </row>
    <row r="14" spans="2:51" ht="22.5" customHeight="1">
      <c r="B14" s="272"/>
      <c r="C14" s="273"/>
      <c r="D14" s="274"/>
      <c r="E14" s="275">
        <v>0</v>
      </c>
      <c r="F14" s="276"/>
      <c r="G14" s="277"/>
      <c r="H14" s="278"/>
      <c r="I14" s="279"/>
      <c r="J14" s="280" t="s">
        <v>311</v>
      </c>
      <c r="K14" s="301" t="s">
        <v>137</v>
      </c>
      <c r="L14" s="302" t="s">
        <v>133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286" t="s">
        <v>137</v>
      </c>
      <c r="U14" s="286"/>
      <c r="V14" s="285">
        <v>0</v>
      </c>
      <c r="W14" s="286"/>
      <c r="X14" s="286"/>
      <c r="Y14" s="287" t="s">
        <v>133</v>
      </c>
      <c r="Z14" s="288" t="s">
        <v>133</v>
      </c>
      <c r="AA14" s="285">
        <v>0</v>
      </c>
      <c r="AB14" s="286" t="s">
        <v>133</v>
      </c>
      <c r="AC14" s="304" t="s">
        <v>133</v>
      </c>
      <c r="AD14" s="305">
        <v>0</v>
      </c>
      <c r="AE14" s="306"/>
      <c r="AF14" s="307"/>
      <c r="AG14" s="303"/>
      <c r="AH14" s="136"/>
      <c r="AI14" s="308"/>
      <c r="AJ14" s="287"/>
      <c r="AK14" s="287"/>
      <c r="AL14" s="309"/>
      <c r="AM14" s="310"/>
      <c r="AN14" s="311"/>
      <c r="AO14" s="286"/>
      <c r="AP14" s="304"/>
      <c r="AQ14" s="297"/>
      <c r="AR14" s="298"/>
      <c r="AS14" s="297"/>
      <c r="AT14" s="298"/>
      <c r="AU14" s="297"/>
      <c r="AV14" s="298"/>
      <c r="AW14" s="297"/>
      <c r="AX14" s="299"/>
      <c r="AY14" s="312"/>
    </row>
    <row r="15" spans="2:51" ht="22.5" customHeight="1" thickBot="1">
      <c r="B15" s="313"/>
      <c r="C15" s="314"/>
      <c r="D15" s="315"/>
      <c r="E15" s="316">
        <v>0</v>
      </c>
      <c r="F15" s="317"/>
      <c r="G15" s="318"/>
      <c r="H15" s="319"/>
      <c r="I15" s="320"/>
      <c r="J15" s="321" t="s">
        <v>47</v>
      </c>
      <c r="K15" s="322" t="s">
        <v>137</v>
      </c>
      <c r="L15" s="323" t="s">
        <v>133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24">
        <v>0</v>
      </c>
      <c r="S15" s="324">
        <v>0</v>
      </c>
      <c r="T15" s="325" t="s">
        <v>137</v>
      </c>
      <c r="U15" s="325"/>
      <c r="V15" s="285">
        <v>0</v>
      </c>
      <c r="W15" s="326"/>
      <c r="X15" s="326"/>
      <c r="Y15" s="327" t="s">
        <v>133</v>
      </c>
      <c r="Z15" s="328" t="s">
        <v>133</v>
      </c>
      <c r="AA15" s="329">
        <v>0</v>
      </c>
      <c r="AB15" s="325" t="s">
        <v>133</v>
      </c>
      <c r="AC15" s="330" t="s">
        <v>133</v>
      </c>
      <c r="AD15" s="331">
        <v>0</v>
      </c>
      <c r="AE15" s="332"/>
      <c r="AF15" s="333"/>
      <c r="AG15" s="324"/>
      <c r="AH15" s="137"/>
      <c r="AI15" s="334"/>
      <c r="AJ15" s="335"/>
      <c r="AK15" s="335"/>
      <c r="AL15" s="336"/>
      <c r="AM15" s="337"/>
      <c r="AN15" s="320"/>
      <c r="AO15" s="325"/>
      <c r="AP15" s="330"/>
      <c r="AQ15" s="338"/>
      <c r="AR15" s="339"/>
      <c r="AS15" s="338"/>
      <c r="AT15" s="339"/>
      <c r="AU15" s="338"/>
      <c r="AV15" s="339"/>
      <c r="AW15" s="338"/>
      <c r="AX15" s="340"/>
      <c r="AY15" s="341"/>
    </row>
    <row r="16" spans="2:51" ht="30" customHeight="1" thickTop="1"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3" t="s">
        <v>36</v>
      </c>
      <c r="AC16" s="343" t="s">
        <v>35</v>
      </c>
      <c r="AE16" s="342"/>
      <c r="AF16" s="342"/>
      <c r="AG16" s="342"/>
      <c r="AH16" s="342"/>
      <c r="AI16" s="342"/>
      <c r="AJ16" s="344"/>
      <c r="AK16" s="345" t="s">
        <v>115</v>
      </c>
      <c r="AL16" s="345" t="s">
        <v>116</v>
      </c>
      <c r="AM16" s="346" t="s">
        <v>28</v>
      </c>
      <c r="AN16" s="31">
        <f>SUM(AN10:AN15)</f>
        <v>0</v>
      </c>
      <c r="AO16" s="347" t="s">
        <v>29</v>
      </c>
      <c r="AP16" s="31">
        <f>SUM(AP10:AP15)</f>
        <v>0</v>
      </c>
      <c r="AQ16" s="347" t="s">
        <v>61</v>
      </c>
      <c r="AR16" s="31">
        <f>SUM(AQ10:AQ15)</f>
        <v>0</v>
      </c>
      <c r="AS16" s="348" t="s">
        <v>69</v>
      </c>
      <c r="AT16" s="31">
        <f>SUM(AS10:AS15)</f>
        <v>0</v>
      </c>
      <c r="AU16" s="348" t="s">
        <v>70</v>
      </c>
      <c r="AV16" s="31">
        <f>SUM(AU10:AU15)</f>
        <v>0</v>
      </c>
      <c r="AW16" s="348" t="s">
        <v>71</v>
      </c>
      <c r="AX16" s="31">
        <f>SUM(AW10:AW15)</f>
        <v>0</v>
      </c>
      <c r="AY16" s="489" t="s">
        <v>312</v>
      </c>
    </row>
    <row r="17" spans="2:51" ht="15" customHeight="1" thickBot="1">
      <c r="AB17" s="349" t="s">
        <v>313</v>
      </c>
      <c r="AC17" s="350">
        <v>10</v>
      </c>
      <c r="AK17" s="351" t="s">
        <v>37</v>
      </c>
      <c r="AL17" s="351">
        <f>$D$4</f>
        <v>10</v>
      </c>
      <c r="AM17" s="352"/>
      <c r="AN17" s="347"/>
      <c r="AO17" s="347"/>
      <c r="AP17" s="31"/>
      <c r="AY17" s="490"/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96">
        <v>2925.8399999999997</v>
      </c>
      <c r="AC18" s="85">
        <v>555909.6</v>
      </c>
      <c r="AD18" s="43"/>
      <c r="AE18" s="43"/>
      <c r="AF18" s="43"/>
      <c r="AG18" s="43"/>
      <c r="AH18" s="43"/>
      <c r="AI18" s="43"/>
      <c r="AJ18" s="43"/>
      <c r="AK18" s="97">
        <f t="array" ref="AK18">SUM(IF(ISERROR(AK10:AK15),0,(AK10:AK15)))</f>
        <v>0</v>
      </c>
      <c r="AL18" s="64">
        <f t="array" ref="AL18">SUM(IF(ISERROR(AL10:AL15),0,(AL10:AL15)))</f>
        <v>0</v>
      </c>
      <c r="AM18" s="207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 t="array" ref="AY18">SUM(IF(ISERROR(AY10:AY15),0,(AY10:AY15)))</f>
        <v>0</v>
      </c>
    </row>
    <row r="19" spans="2:51" s="355" customFormat="1" ht="39.95000000000000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86"/>
      <c r="AL19" s="87"/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357" t="s">
        <v>314</v>
      </c>
    </row>
    <row r="20" spans="2:51" s="355" customFormat="1" ht="33" customHeight="1" thickTop="1" thickBot="1">
      <c r="B20" s="353"/>
      <c r="C20" s="353"/>
      <c r="D20" s="354"/>
      <c r="E20" s="354"/>
      <c r="F20" s="354"/>
      <c r="G20" s="354"/>
      <c r="AB20" s="86"/>
      <c r="AC20" s="87"/>
      <c r="AD20" s="43"/>
      <c r="AE20" s="43"/>
      <c r="AF20" s="43"/>
      <c r="AG20" s="43"/>
      <c r="AH20" s="43"/>
      <c r="AI20" s="43"/>
      <c r="AJ20" s="43"/>
      <c r="AK20" s="358" t="s">
        <v>118</v>
      </c>
      <c r="AL20" s="358" t="s">
        <v>119</v>
      </c>
      <c r="AM20" s="49"/>
      <c r="AN20" s="46"/>
      <c r="AO20" s="347"/>
      <c r="AP20" s="31"/>
      <c r="AQ20" s="356"/>
      <c r="AR20" s="356"/>
      <c r="AS20" s="356"/>
      <c r="AT20" s="356"/>
      <c r="AU20" s="356"/>
      <c r="AV20" s="356"/>
      <c r="AW20" s="356"/>
      <c r="AX20" s="356"/>
      <c r="AY20" s="42">
        <f>AY18*1.1</f>
        <v>0</v>
      </c>
    </row>
    <row r="21" spans="2:51" s="355" customFormat="1" ht="22.5" customHeight="1" thickTop="1" thickBot="1">
      <c r="B21" s="353"/>
      <c r="C21" s="353"/>
      <c r="D21" s="354"/>
      <c r="E21" s="354"/>
      <c r="F21" s="354"/>
      <c r="G21" s="354"/>
      <c r="AB21" s="40"/>
      <c r="AC21" s="43"/>
      <c r="AD21" s="43"/>
      <c r="AE21" s="43"/>
      <c r="AF21" s="43"/>
      <c r="AG21" s="43"/>
      <c r="AH21" s="43"/>
      <c r="AI21" s="43"/>
      <c r="AJ21" s="43"/>
      <c r="AK21" s="359">
        <f>$D$4</f>
        <v>10</v>
      </c>
      <c r="AL21" s="359">
        <f>$D$4</f>
        <v>10</v>
      </c>
      <c r="AM21" s="45"/>
      <c r="AN21" s="43"/>
      <c r="AO21" s="47"/>
      <c r="AP21" s="43"/>
      <c r="AQ21" s="356"/>
      <c r="AR21" s="356"/>
      <c r="AS21" s="356"/>
      <c r="AT21" s="356"/>
      <c r="AU21" s="356"/>
      <c r="AV21" s="356"/>
      <c r="AW21" s="356"/>
      <c r="AX21" s="356"/>
    </row>
    <row r="22" spans="2:51" ht="39.950000000000003" customHeight="1" thickTop="1" thickBot="1">
      <c r="AB22" s="360"/>
      <c r="AC22" s="44"/>
      <c r="AD22" s="360"/>
      <c r="AE22" s="360"/>
      <c r="AF22" s="360"/>
      <c r="AG22" s="360"/>
      <c r="AH22" s="360"/>
      <c r="AI22" s="360"/>
      <c r="AJ22" s="360"/>
      <c r="AK22" s="85">
        <f>AC18-AL18</f>
        <v>555909.6</v>
      </c>
      <c r="AL22" s="85">
        <v>112248.23529411765</v>
      </c>
      <c r="AM22" s="361"/>
      <c r="AN22" s="362"/>
      <c r="AO22" s="491"/>
      <c r="AP22" s="491"/>
      <c r="AV22" s="363"/>
      <c r="AW22" s="363"/>
      <c r="AX22" s="363"/>
    </row>
    <row r="23" spans="2:51" ht="37.5" customHeight="1" thickTop="1">
      <c r="AM23" s="364"/>
      <c r="AV23" s="363"/>
      <c r="AW23" s="487"/>
      <c r="AX23" s="487"/>
    </row>
    <row r="24" spans="2:51" ht="39.950000000000003" customHeight="1">
      <c r="AV24" s="363"/>
      <c r="AW24" s="487"/>
      <c r="AX24" s="487"/>
    </row>
  </sheetData>
  <autoFilter ref="B8:AL22"/>
  <mergeCells count="27">
    <mergeCell ref="AW24:AX24"/>
    <mergeCell ref="AE8:AE9"/>
    <mergeCell ref="AG8:AG9"/>
    <mergeCell ref="AY16:AY17"/>
    <mergeCell ref="AO22:AP22"/>
    <mergeCell ref="AW23:AX23"/>
    <mergeCell ref="Q8:Q9"/>
    <mergeCell ref="R8:R9"/>
    <mergeCell ref="S8:S9"/>
    <mergeCell ref="AA8:AA9"/>
    <mergeCell ref="AD8:AD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</mergeCells>
  <phoneticPr fontId="106"/>
  <conditionalFormatting sqref="Y13:Y15 AJ13:AJ15">
    <cfRule type="expression" dxfId="74" priority="5">
      <formula>Y13="手入力"</formula>
    </cfRule>
  </conditionalFormatting>
  <conditionalFormatting sqref="Y10:Y11">
    <cfRule type="expression" dxfId="73" priority="4">
      <formula>Y10="手入力"</formula>
    </cfRule>
  </conditionalFormatting>
  <conditionalFormatting sqref="AJ10:AJ11">
    <cfRule type="expression" dxfId="72" priority="3">
      <formula>AJ10="手入力"</formula>
    </cfRule>
  </conditionalFormatting>
  <conditionalFormatting sqref="Y12">
    <cfRule type="expression" dxfId="71" priority="2">
      <formula>Y12="手入力"</formula>
    </cfRule>
  </conditionalFormatting>
  <conditionalFormatting sqref="AJ12">
    <cfRule type="expression" dxfId="70" priority="1">
      <formula>AJ12="手入力"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3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U13" sqref="U13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315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268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48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138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316</v>
      </c>
      <c r="AT7" s="237"/>
      <c r="AU7" s="237"/>
      <c r="AV7" s="237"/>
      <c r="AW7" s="237"/>
      <c r="AX7" s="237"/>
      <c r="AY7" s="238" t="s">
        <v>297</v>
      </c>
    </row>
    <row r="8" spans="2:51" ht="22.5" customHeight="1" thickBot="1">
      <c r="B8" s="510" t="s">
        <v>3</v>
      </c>
      <c r="C8" s="512" t="s">
        <v>4</v>
      </c>
      <c r="D8" s="514" t="s">
        <v>298</v>
      </c>
      <c r="E8" s="516" t="s">
        <v>72</v>
      </c>
      <c r="F8" s="239" t="s">
        <v>111</v>
      </c>
      <c r="G8" s="239" t="s">
        <v>317</v>
      </c>
      <c r="H8" s="240" t="s">
        <v>5</v>
      </c>
      <c r="I8" s="241" t="s">
        <v>318</v>
      </c>
      <c r="J8" s="517" t="s">
        <v>6</v>
      </c>
      <c r="K8" s="492" t="s">
        <v>319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272" t="s">
        <v>278</v>
      </c>
      <c r="C10" s="273" t="s">
        <v>183</v>
      </c>
      <c r="D10" s="274"/>
      <c r="E10" s="275">
        <v>0</v>
      </c>
      <c r="F10" s="276"/>
      <c r="G10" s="277"/>
      <c r="H10" s="278">
        <v>12</v>
      </c>
      <c r="I10" s="279">
        <v>365</v>
      </c>
      <c r="J10" s="280" t="s">
        <v>320</v>
      </c>
      <c r="K10" s="281" t="s">
        <v>215</v>
      </c>
      <c r="L10" s="282">
        <v>1</v>
      </c>
      <c r="M10" s="283" t="s">
        <v>216</v>
      </c>
      <c r="N10" s="283">
        <v>0</v>
      </c>
      <c r="O10" s="283">
        <v>0</v>
      </c>
      <c r="P10" s="283">
        <v>0</v>
      </c>
      <c r="Q10" s="283">
        <v>0</v>
      </c>
      <c r="R10" s="283">
        <v>0</v>
      </c>
      <c r="S10" s="283">
        <v>0</v>
      </c>
      <c r="T10" s="284">
        <v>35</v>
      </c>
      <c r="U10" s="284">
        <v>2</v>
      </c>
      <c r="V10" s="285">
        <v>2</v>
      </c>
      <c r="W10" s="286"/>
      <c r="X10" s="286"/>
      <c r="Y10" s="287">
        <v>2</v>
      </c>
      <c r="Z10" s="288">
        <v>2</v>
      </c>
      <c r="AA10" s="285">
        <v>0</v>
      </c>
      <c r="AB10" s="284">
        <v>306.60000000000002</v>
      </c>
      <c r="AC10" s="289">
        <v>58254.000000000007</v>
      </c>
      <c r="AD10" s="290" t="s">
        <v>30</v>
      </c>
      <c r="AE10" s="291"/>
      <c r="AF10" s="292"/>
      <c r="AG10" s="283"/>
      <c r="AH10" s="135"/>
      <c r="AI10" s="293"/>
      <c r="AJ10" s="294"/>
      <c r="AK10" s="294">
        <f t="shared" ref="AK10:AK11" si="0">(AI10/1000)*H10*I10*AJ10</f>
        <v>0</v>
      </c>
      <c r="AL10" s="295">
        <f t="shared" ref="AL10:AL11" si="1">AK10*$D$5*$D$4</f>
        <v>0</v>
      </c>
      <c r="AM10" s="296"/>
      <c r="AN10" s="279">
        <f t="shared" ref="AN10:AN11" si="2">AJ10*AM10</f>
        <v>0</v>
      </c>
      <c r="AO10" s="284"/>
      <c r="AP10" s="289">
        <f t="shared" ref="AP10:AP11" si="3">AJ10*AO10</f>
        <v>0</v>
      </c>
      <c r="AQ10" s="297"/>
      <c r="AR10" s="298"/>
      <c r="AS10" s="297"/>
      <c r="AT10" s="298"/>
      <c r="AU10" s="297"/>
      <c r="AV10" s="298"/>
      <c r="AW10" s="297"/>
      <c r="AX10" s="299"/>
      <c r="AY10" s="300">
        <f t="shared" ref="AY10:AY11" si="4">AN10+AP10+AQ10+AS10+AU10+AW10</f>
        <v>0</v>
      </c>
    </row>
    <row r="11" spans="2:51" ht="22.5" customHeight="1">
      <c r="B11" s="272" t="s">
        <v>321</v>
      </c>
      <c r="C11" s="273" t="s">
        <v>183</v>
      </c>
      <c r="D11" s="274" t="s">
        <v>322</v>
      </c>
      <c r="E11" s="275">
        <v>0</v>
      </c>
      <c r="F11" s="276"/>
      <c r="G11" s="277"/>
      <c r="H11" s="278">
        <v>12</v>
      </c>
      <c r="I11" s="279">
        <v>365</v>
      </c>
      <c r="J11" s="280" t="s">
        <v>323</v>
      </c>
      <c r="K11" s="281" t="s">
        <v>283</v>
      </c>
      <c r="L11" s="282">
        <v>1</v>
      </c>
      <c r="M11" s="283" t="s">
        <v>324</v>
      </c>
      <c r="N11" s="283" t="s">
        <v>171</v>
      </c>
      <c r="O11" s="283">
        <v>0</v>
      </c>
      <c r="P11" s="283" t="s">
        <v>325</v>
      </c>
      <c r="Q11" s="283" t="s">
        <v>326</v>
      </c>
      <c r="R11" s="283">
        <v>0</v>
      </c>
      <c r="S11" s="283">
        <v>0</v>
      </c>
      <c r="T11" s="284">
        <v>120</v>
      </c>
      <c r="U11" s="284">
        <v>2</v>
      </c>
      <c r="V11" s="285">
        <v>2</v>
      </c>
      <c r="W11" s="286"/>
      <c r="X11" s="286"/>
      <c r="Y11" s="287">
        <v>2</v>
      </c>
      <c r="Z11" s="288">
        <v>2</v>
      </c>
      <c r="AA11" s="285">
        <v>0</v>
      </c>
      <c r="AB11" s="284">
        <v>1051.2</v>
      </c>
      <c r="AC11" s="289">
        <v>199728</v>
      </c>
      <c r="AD11" s="290" t="s">
        <v>30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327</v>
      </c>
      <c r="K12" s="281" t="s">
        <v>137</v>
      </c>
      <c r="L12" s="282" t="s">
        <v>133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137</v>
      </c>
      <c r="U12" s="284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4" t="s">
        <v>133</v>
      </c>
      <c r="AC12" s="289" t="s">
        <v>133</v>
      </c>
      <c r="AD12" s="290">
        <v>0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321</v>
      </c>
      <c r="K13" s="301" t="s">
        <v>137</v>
      </c>
      <c r="L13" s="302" t="s">
        <v>133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286" t="s">
        <v>137</v>
      </c>
      <c r="U13" s="286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6" t="s">
        <v>133</v>
      </c>
      <c r="AC13" s="304" t="s">
        <v>133</v>
      </c>
      <c r="AD13" s="305">
        <v>0</v>
      </c>
      <c r="AE13" s="306"/>
      <c r="AF13" s="307"/>
      <c r="AG13" s="303"/>
      <c r="AH13" s="136"/>
      <c r="AI13" s="308"/>
      <c r="AJ13" s="287"/>
      <c r="AK13" s="287"/>
      <c r="AL13" s="309"/>
      <c r="AM13" s="310"/>
      <c r="AN13" s="311"/>
      <c r="AO13" s="286"/>
      <c r="AP13" s="304"/>
      <c r="AQ13" s="297"/>
      <c r="AR13" s="298"/>
      <c r="AS13" s="297"/>
      <c r="AT13" s="298"/>
      <c r="AU13" s="297"/>
      <c r="AV13" s="298"/>
      <c r="AW13" s="297"/>
      <c r="AX13" s="299"/>
      <c r="AY13" s="312"/>
    </row>
    <row r="14" spans="2:51" ht="22.5" customHeight="1" thickBot="1">
      <c r="B14" s="313"/>
      <c r="C14" s="314"/>
      <c r="D14" s="315"/>
      <c r="E14" s="316">
        <v>0</v>
      </c>
      <c r="F14" s="317"/>
      <c r="G14" s="318"/>
      <c r="H14" s="319"/>
      <c r="I14" s="320"/>
      <c r="J14" s="321" t="s">
        <v>327</v>
      </c>
      <c r="K14" s="322" t="s">
        <v>137</v>
      </c>
      <c r="L14" s="323" t="s">
        <v>133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5" t="s">
        <v>137</v>
      </c>
      <c r="U14" s="325"/>
      <c r="V14" s="285">
        <v>0</v>
      </c>
      <c r="W14" s="326"/>
      <c r="X14" s="326"/>
      <c r="Y14" s="327" t="s">
        <v>133</v>
      </c>
      <c r="Z14" s="328" t="s">
        <v>133</v>
      </c>
      <c r="AA14" s="329">
        <v>0</v>
      </c>
      <c r="AB14" s="325" t="s">
        <v>133</v>
      </c>
      <c r="AC14" s="330" t="s">
        <v>133</v>
      </c>
      <c r="AD14" s="331">
        <v>0</v>
      </c>
      <c r="AE14" s="332"/>
      <c r="AF14" s="333"/>
      <c r="AG14" s="324"/>
      <c r="AH14" s="137"/>
      <c r="AI14" s="334"/>
      <c r="AJ14" s="335"/>
      <c r="AK14" s="335"/>
      <c r="AL14" s="336"/>
      <c r="AM14" s="337"/>
      <c r="AN14" s="320"/>
      <c r="AO14" s="325"/>
      <c r="AP14" s="330"/>
      <c r="AQ14" s="338"/>
      <c r="AR14" s="339"/>
      <c r="AS14" s="338"/>
      <c r="AT14" s="339"/>
      <c r="AU14" s="338"/>
      <c r="AV14" s="339"/>
      <c r="AW14" s="338"/>
      <c r="AX14" s="340"/>
      <c r="AY14" s="341"/>
    </row>
    <row r="15" spans="2:51" ht="30" customHeight="1" thickTop="1"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 t="s">
        <v>36</v>
      </c>
      <c r="AC15" s="343" t="s">
        <v>289</v>
      </c>
      <c r="AE15" s="342"/>
      <c r="AF15" s="342"/>
      <c r="AG15" s="342"/>
      <c r="AH15" s="342"/>
      <c r="AI15" s="342"/>
      <c r="AJ15" s="344"/>
      <c r="AK15" s="345" t="s">
        <v>115</v>
      </c>
      <c r="AL15" s="345" t="s">
        <v>116</v>
      </c>
      <c r="AM15" s="346" t="s">
        <v>28</v>
      </c>
      <c r="AN15" s="31">
        <f>SUM(AN10:AN14)</f>
        <v>0</v>
      </c>
      <c r="AO15" s="347" t="s">
        <v>29</v>
      </c>
      <c r="AP15" s="31">
        <f>SUM(AP10:AP14)</f>
        <v>0</v>
      </c>
      <c r="AQ15" s="347" t="s">
        <v>61</v>
      </c>
      <c r="AR15" s="31">
        <f>SUM(AQ10:AQ14)</f>
        <v>0</v>
      </c>
      <c r="AS15" s="348" t="s">
        <v>69</v>
      </c>
      <c r="AT15" s="31">
        <f>SUM(AS10:AS14)</f>
        <v>0</v>
      </c>
      <c r="AU15" s="348" t="s">
        <v>70</v>
      </c>
      <c r="AV15" s="31">
        <f>SUM(AU10:AU14)</f>
        <v>0</v>
      </c>
      <c r="AW15" s="348" t="s">
        <v>71</v>
      </c>
      <c r="AX15" s="31">
        <f>SUM(AW10:AW14)</f>
        <v>0</v>
      </c>
      <c r="AY15" s="489" t="s">
        <v>328</v>
      </c>
    </row>
    <row r="16" spans="2:51" ht="15" customHeight="1" thickBot="1">
      <c r="AB16" s="349" t="s">
        <v>329</v>
      </c>
      <c r="AC16" s="350">
        <v>10</v>
      </c>
      <c r="AK16" s="351" t="s">
        <v>329</v>
      </c>
      <c r="AL16" s="351">
        <f>$D$4</f>
        <v>10</v>
      </c>
      <c r="AM16" s="352"/>
      <c r="AN16" s="347"/>
      <c r="AO16" s="347"/>
      <c r="AP16" s="31"/>
      <c r="AY16" s="490"/>
    </row>
    <row r="17" spans="2:51" s="355" customFormat="1" ht="33" customHeight="1" thickTop="1" thickBot="1">
      <c r="B17" s="353"/>
      <c r="C17" s="353"/>
      <c r="D17" s="354"/>
      <c r="E17" s="354"/>
      <c r="F17" s="354"/>
      <c r="G17" s="354"/>
      <c r="AB17" s="96">
        <v>1357.8000000000002</v>
      </c>
      <c r="AC17" s="85">
        <v>257982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7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42">
        <f t="array" ref="AY17">SUM(IF(ISERROR(AY10:AY14),0,(AY10:AY14)))</f>
        <v>0</v>
      </c>
    </row>
    <row r="18" spans="2:51" s="355" customFormat="1" ht="39.95000000000000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357" t="s">
        <v>330</v>
      </c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358" t="s">
        <v>118</v>
      </c>
      <c r="AL19" s="358" t="s">
        <v>119</v>
      </c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>AY17*1.1</f>
        <v>0</v>
      </c>
    </row>
    <row r="20" spans="2:51" s="355" customFormat="1" ht="22.5" customHeight="1" thickTop="1" thickBot="1">
      <c r="B20" s="353"/>
      <c r="C20" s="353"/>
      <c r="D20" s="354"/>
      <c r="E20" s="354"/>
      <c r="F20" s="354"/>
      <c r="G20" s="354"/>
      <c r="AB20" s="40"/>
      <c r="AC20" s="43"/>
      <c r="AD20" s="43"/>
      <c r="AE20" s="43"/>
      <c r="AF20" s="43"/>
      <c r="AG20" s="43"/>
      <c r="AH20" s="43"/>
      <c r="AI20" s="43"/>
      <c r="AJ20" s="43"/>
      <c r="AK20" s="359">
        <f>$D$4</f>
        <v>10</v>
      </c>
      <c r="AL20" s="359">
        <f>$D$4</f>
        <v>10</v>
      </c>
      <c r="AM20" s="45"/>
      <c r="AN20" s="43"/>
      <c r="AO20" s="47"/>
      <c r="AP20" s="43"/>
      <c r="AQ20" s="356"/>
      <c r="AR20" s="356"/>
      <c r="AS20" s="356"/>
      <c r="AT20" s="356"/>
      <c r="AU20" s="356"/>
      <c r="AV20" s="356"/>
      <c r="AW20" s="356"/>
      <c r="AX20" s="356"/>
    </row>
    <row r="21" spans="2:51" ht="39.950000000000003" customHeight="1" thickTop="1" thickBot="1">
      <c r="AB21" s="360"/>
      <c r="AC21" s="44"/>
      <c r="AD21" s="360"/>
      <c r="AE21" s="360"/>
      <c r="AF21" s="360"/>
      <c r="AG21" s="360"/>
      <c r="AH21" s="360"/>
      <c r="AI21" s="360"/>
      <c r="AJ21" s="360"/>
      <c r="AK21" s="85">
        <f>AC17-AL17</f>
        <v>257982</v>
      </c>
      <c r="AL21" s="85">
        <v>49932</v>
      </c>
      <c r="AM21" s="361"/>
      <c r="AN21" s="362"/>
      <c r="AO21" s="491"/>
      <c r="AP21" s="491"/>
      <c r="AV21" s="363"/>
      <c r="AW21" s="363"/>
      <c r="AX21" s="363"/>
    </row>
    <row r="22" spans="2:51" ht="37.5" customHeight="1" thickTop="1">
      <c r="AM22" s="364"/>
      <c r="AV22" s="363"/>
      <c r="AW22" s="487"/>
      <c r="AX22" s="487"/>
    </row>
    <row r="23" spans="2:51" ht="39.950000000000003" customHeight="1">
      <c r="AV23" s="363"/>
      <c r="AW23" s="487"/>
      <c r="AX23" s="487"/>
    </row>
  </sheetData>
  <autoFilter ref="B8:AL21"/>
  <mergeCells count="27">
    <mergeCell ref="AW23:AX23"/>
    <mergeCell ref="AE8:AE9"/>
    <mergeCell ref="AG8:AG9"/>
    <mergeCell ref="AY15:AY16"/>
    <mergeCell ref="AO21:AP21"/>
    <mergeCell ref="AW22:AX22"/>
    <mergeCell ref="Q8:Q9"/>
    <mergeCell ref="R8:R9"/>
    <mergeCell ref="S8:S9"/>
    <mergeCell ref="AA8:AA9"/>
    <mergeCell ref="AD8:AD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</mergeCells>
  <phoneticPr fontId="106"/>
  <conditionalFormatting sqref="Y12:Y14 AJ12:AJ14 Y10 AJ10">
    <cfRule type="expression" dxfId="69" priority="3">
      <formula>Y10="手入力"</formula>
    </cfRule>
  </conditionalFormatting>
  <conditionalFormatting sqref="Y11">
    <cfRule type="expression" dxfId="68" priority="2">
      <formula>Y11="手入力"</formula>
    </cfRule>
  </conditionalFormatting>
  <conditionalFormatting sqref="AJ11">
    <cfRule type="expression" dxfId="67" priority="1">
      <formula>AJ11="手入力"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2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E13" sqref="E13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331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332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48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271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316</v>
      </c>
      <c r="AT7" s="237"/>
      <c r="AU7" s="237"/>
      <c r="AV7" s="237"/>
      <c r="AW7" s="237"/>
      <c r="AX7" s="237"/>
      <c r="AY7" s="238" t="s">
        <v>297</v>
      </c>
    </row>
    <row r="8" spans="2:51" ht="22.5" customHeight="1" thickBot="1">
      <c r="B8" s="510" t="s">
        <v>3</v>
      </c>
      <c r="C8" s="512" t="s">
        <v>4</v>
      </c>
      <c r="D8" s="514" t="s">
        <v>298</v>
      </c>
      <c r="E8" s="516" t="s">
        <v>72</v>
      </c>
      <c r="F8" s="239" t="s">
        <v>111</v>
      </c>
      <c r="G8" s="239" t="s">
        <v>317</v>
      </c>
      <c r="H8" s="240" t="s">
        <v>5</v>
      </c>
      <c r="I8" s="241" t="s">
        <v>318</v>
      </c>
      <c r="J8" s="517" t="s">
        <v>6</v>
      </c>
      <c r="K8" s="492" t="s">
        <v>319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272" t="s">
        <v>47</v>
      </c>
      <c r="C10" s="273" t="s">
        <v>225</v>
      </c>
      <c r="D10" s="274"/>
      <c r="E10" s="275">
        <v>0</v>
      </c>
      <c r="F10" s="276"/>
      <c r="G10" s="277"/>
      <c r="H10" s="278">
        <v>1</v>
      </c>
      <c r="I10" s="279">
        <v>245</v>
      </c>
      <c r="J10" s="280" t="s">
        <v>333</v>
      </c>
      <c r="K10" s="281" t="s">
        <v>50</v>
      </c>
      <c r="L10" s="282">
        <v>2</v>
      </c>
      <c r="M10" s="283" t="s">
        <v>227</v>
      </c>
      <c r="N10" s="283">
        <v>0</v>
      </c>
      <c r="O10" s="283">
        <v>0</v>
      </c>
      <c r="P10" s="283">
        <v>0</v>
      </c>
      <c r="Q10" s="283">
        <v>0</v>
      </c>
      <c r="R10" s="283">
        <v>0</v>
      </c>
      <c r="S10" s="283">
        <v>0</v>
      </c>
      <c r="T10" s="284">
        <v>47</v>
      </c>
      <c r="U10" s="284">
        <v>1</v>
      </c>
      <c r="V10" s="285">
        <v>2</v>
      </c>
      <c r="W10" s="286"/>
      <c r="X10" s="286"/>
      <c r="Y10" s="287">
        <v>1</v>
      </c>
      <c r="Z10" s="288">
        <v>2</v>
      </c>
      <c r="AA10" s="285">
        <v>0</v>
      </c>
      <c r="AB10" s="284">
        <v>23.03</v>
      </c>
      <c r="AC10" s="289">
        <v>4375.7000000000007</v>
      </c>
      <c r="AD10" s="290" t="s">
        <v>126</v>
      </c>
      <c r="AE10" s="291"/>
      <c r="AF10" s="292"/>
      <c r="AG10" s="283"/>
      <c r="AH10" s="135"/>
      <c r="AI10" s="293"/>
      <c r="AJ10" s="294"/>
      <c r="AK10" s="294">
        <f t="shared" ref="AK10" si="0">(AI10/1000)*H10*I10*AJ10</f>
        <v>0</v>
      </c>
      <c r="AL10" s="295">
        <f t="shared" ref="AL10" si="1">AK10*$D$5*$D$4</f>
        <v>0</v>
      </c>
      <c r="AM10" s="296"/>
      <c r="AN10" s="279">
        <f t="shared" ref="AN10" si="2">AJ10*AM10</f>
        <v>0</v>
      </c>
      <c r="AO10" s="284"/>
      <c r="AP10" s="289">
        <f t="shared" ref="AP10" si="3">AJ10*AO10</f>
        <v>0</v>
      </c>
      <c r="AQ10" s="297"/>
      <c r="AR10" s="298"/>
      <c r="AS10" s="297"/>
      <c r="AT10" s="298"/>
      <c r="AU10" s="297"/>
      <c r="AV10" s="298"/>
      <c r="AW10" s="297"/>
      <c r="AX10" s="299"/>
      <c r="AY10" s="300">
        <f t="shared" ref="AY10" si="4">AN10+AP10+AQ10+AS10+AU10+AW10</f>
        <v>0</v>
      </c>
    </row>
    <row r="11" spans="2:51" ht="22.5" customHeight="1">
      <c r="B11" s="272"/>
      <c r="C11" s="273"/>
      <c r="D11" s="274"/>
      <c r="E11" s="275">
        <v>0</v>
      </c>
      <c r="F11" s="276"/>
      <c r="G11" s="277"/>
      <c r="H11" s="278"/>
      <c r="I11" s="279"/>
      <c r="J11" s="280" t="s">
        <v>47</v>
      </c>
      <c r="K11" s="281" t="s">
        <v>137</v>
      </c>
      <c r="L11" s="282" t="s">
        <v>133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137</v>
      </c>
      <c r="U11" s="284"/>
      <c r="V11" s="285">
        <v>0</v>
      </c>
      <c r="W11" s="286"/>
      <c r="X11" s="286"/>
      <c r="Y11" s="287" t="s">
        <v>133</v>
      </c>
      <c r="Z11" s="288" t="s">
        <v>133</v>
      </c>
      <c r="AA11" s="285">
        <v>0</v>
      </c>
      <c r="AB11" s="284" t="s">
        <v>133</v>
      </c>
      <c r="AC11" s="289" t="s">
        <v>133</v>
      </c>
      <c r="AD11" s="290">
        <v>0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47</v>
      </c>
      <c r="K12" s="301" t="s">
        <v>137</v>
      </c>
      <c r="L12" s="302" t="s">
        <v>133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137</v>
      </c>
      <c r="U12" s="286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6" t="s">
        <v>133</v>
      </c>
      <c r="AC12" s="304" t="s">
        <v>133</v>
      </c>
      <c r="AD12" s="305">
        <v>0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 thickBot="1">
      <c r="B13" s="313"/>
      <c r="C13" s="314"/>
      <c r="D13" s="315"/>
      <c r="E13" s="316">
        <v>0</v>
      </c>
      <c r="F13" s="317"/>
      <c r="G13" s="318"/>
      <c r="H13" s="319"/>
      <c r="I13" s="320"/>
      <c r="J13" s="321" t="s">
        <v>47</v>
      </c>
      <c r="K13" s="322" t="s">
        <v>137</v>
      </c>
      <c r="L13" s="323" t="s">
        <v>133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5" t="s">
        <v>137</v>
      </c>
      <c r="U13" s="325"/>
      <c r="V13" s="285">
        <v>0</v>
      </c>
      <c r="W13" s="326"/>
      <c r="X13" s="326"/>
      <c r="Y13" s="327" t="s">
        <v>133</v>
      </c>
      <c r="Z13" s="328" t="s">
        <v>133</v>
      </c>
      <c r="AA13" s="329">
        <v>0</v>
      </c>
      <c r="AB13" s="325" t="s">
        <v>133</v>
      </c>
      <c r="AC13" s="330" t="s">
        <v>133</v>
      </c>
      <c r="AD13" s="331">
        <v>0</v>
      </c>
      <c r="AE13" s="332"/>
      <c r="AF13" s="333"/>
      <c r="AG13" s="324"/>
      <c r="AH13" s="137"/>
      <c r="AI13" s="334"/>
      <c r="AJ13" s="335"/>
      <c r="AK13" s="335"/>
      <c r="AL13" s="336"/>
      <c r="AM13" s="337"/>
      <c r="AN13" s="320"/>
      <c r="AO13" s="325"/>
      <c r="AP13" s="330"/>
      <c r="AQ13" s="338"/>
      <c r="AR13" s="339"/>
      <c r="AS13" s="338"/>
      <c r="AT13" s="339"/>
      <c r="AU13" s="338"/>
      <c r="AV13" s="339"/>
      <c r="AW13" s="338"/>
      <c r="AX13" s="340"/>
      <c r="AY13" s="341"/>
    </row>
    <row r="14" spans="2:51" ht="30" customHeight="1" thickTop="1"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3" t="s">
        <v>36</v>
      </c>
      <c r="AC14" s="343" t="s">
        <v>334</v>
      </c>
      <c r="AE14" s="342"/>
      <c r="AF14" s="342"/>
      <c r="AG14" s="342"/>
      <c r="AH14" s="342"/>
      <c r="AI14" s="342"/>
      <c r="AJ14" s="344"/>
      <c r="AK14" s="345" t="s">
        <v>115</v>
      </c>
      <c r="AL14" s="345" t="s">
        <v>116</v>
      </c>
      <c r="AM14" s="346" t="s">
        <v>28</v>
      </c>
      <c r="AN14" s="31">
        <f>SUM(AN10:AN13)</f>
        <v>0</v>
      </c>
      <c r="AO14" s="347" t="s">
        <v>29</v>
      </c>
      <c r="AP14" s="31">
        <f>SUM(AP10:AP13)</f>
        <v>0</v>
      </c>
      <c r="AQ14" s="347" t="s">
        <v>61</v>
      </c>
      <c r="AR14" s="31">
        <f>SUM(AQ10:AQ13)</f>
        <v>0</v>
      </c>
      <c r="AS14" s="348" t="s">
        <v>69</v>
      </c>
      <c r="AT14" s="31">
        <f>SUM(AS10:AS13)</f>
        <v>0</v>
      </c>
      <c r="AU14" s="348" t="s">
        <v>70</v>
      </c>
      <c r="AV14" s="31">
        <f>SUM(AU10:AU13)</f>
        <v>0</v>
      </c>
      <c r="AW14" s="348" t="s">
        <v>71</v>
      </c>
      <c r="AX14" s="31">
        <f>SUM(AW10:AW13)</f>
        <v>0</v>
      </c>
      <c r="AY14" s="489" t="s">
        <v>335</v>
      </c>
    </row>
    <row r="15" spans="2:51" ht="15" customHeight="1" thickBot="1">
      <c r="AB15" s="349" t="s">
        <v>336</v>
      </c>
      <c r="AC15" s="350">
        <v>10</v>
      </c>
      <c r="AK15" s="351" t="s">
        <v>336</v>
      </c>
      <c r="AL15" s="351">
        <f>$D$4</f>
        <v>10</v>
      </c>
      <c r="AM15" s="352"/>
      <c r="AN15" s="347"/>
      <c r="AO15" s="347"/>
      <c r="AP15" s="31"/>
      <c r="AY15" s="490"/>
    </row>
    <row r="16" spans="2:51" s="355" customFormat="1" ht="33" customHeight="1" thickTop="1" thickBot="1">
      <c r="B16" s="353"/>
      <c r="C16" s="353"/>
      <c r="D16" s="354"/>
      <c r="E16" s="354"/>
      <c r="F16" s="354"/>
      <c r="G16" s="354"/>
      <c r="AB16" s="96">
        <v>23.03</v>
      </c>
      <c r="AC16" s="85">
        <v>4375.7000000000007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7"/>
      <c r="AN16" s="46"/>
      <c r="AO16" s="347"/>
      <c r="AP16" s="31"/>
      <c r="AQ16" s="356"/>
      <c r="AR16" s="356"/>
      <c r="AS16" s="356"/>
      <c r="AT16" s="356"/>
      <c r="AU16" s="356"/>
      <c r="AV16" s="356"/>
      <c r="AW16" s="356"/>
      <c r="AX16" s="356"/>
      <c r="AY16" s="42">
        <f t="array" ref="AY16">SUM(IF(ISERROR(AY10:AY13),0,(AY10:AY13)))</f>
        <v>0</v>
      </c>
    </row>
    <row r="17" spans="2:51" s="355" customFormat="1" ht="39.950000000000003" customHeight="1" thickTop="1" thickBot="1">
      <c r="B17" s="353"/>
      <c r="C17" s="353"/>
      <c r="D17" s="354"/>
      <c r="E17" s="354"/>
      <c r="F17" s="354"/>
      <c r="G17" s="354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357" t="s">
        <v>337</v>
      </c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358" t="s">
        <v>118</v>
      </c>
      <c r="AL18" s="358" t="s">
        <v>119</v>
      </c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>AY16*1.1</f>
        <v>0</v>
      </c>
    </row>
    <row r="19" spans="2:51" s="355" customFormat="1" ht="22.5" customHeight="1" thickTop="1" thickBot="1">
      <c r="B19" s="353"/>
      <c r="C19" s="353"/>
      <c r="D19" s="354"/>
      <c r="E19" s="354"/>
      <c r="F19" s="354"/>
      <c r="G19" s="354"/>
      <c r="AB19" s="40"/>
      <c r="AC19" s="43"/>
      <c r="AD19" s="43"/>
      <c r="AE19" s="43"/>
      <c r="AF19" s="43"/>
      <c r="AG19" s="43"/>
      <c r="AH19" s="43"/>
      <c r="AI19" s="43"/>
      <c r="AJ19" s="43"/>
      <c r="AK19" s="359">
        <f>$D$4</f>
        <v>10</v>
      </c>
      <c r="AL19" s="359">
        <f>$D$4</f>
        <v>10</v>
      </c>
      <c r="AM19" s="45"/>
      <c r="AN19" s="43"/>
      <c r="AO19" s="47"/>
      <c r="AP19" s="43"/>
      <c r="AQ19" s="356"/>
      <c r="AR19" s="356"/>
      <c r="AS19" s="356"/>
      <c r="AT19" s="356"/>
      <c r="AU19" s="356"/>
      <c r="AV19" s="356"/>
      <c r="AW19" s="356"/>
      <c r="AX19" s="356"/>
    </row>
    <row r="20" spans="2:51" ht="39.950000000000003" customHeight="1" thickTop="1" thickBot="1">
      <c r="AB20" s="360"/>
      <c r="AC20" s="44"/>
      <c r="AD20" s="360"/>
      <c r="AE20" s="360"/>
      <c r="AF20" s="360"/>
      <c r="AG20" s="360"/>
      <c r="AH20" s="360"/>
      <c r="AI20" s="360"/>
      <c r="AJ20" s="360"/>
      <c r="AK20" s="85">
        <f>AC16-AL16</f>
        <v>4375.7000000000007</v>
      </c>
      <c r="AL20" s="85">
        <v>142.91666666666666</v>
      </c>
      <c r="AM20" s="361"/>
      <c r="AN20" s="362"/>
      <c r="AO20" s="491"/>
      <c r="AP20" s="491"/>
      <c r="AV20" s="363"/>
      <c r="AW20" s="363"/>
      <c r="AX20" s="363"/>
    </row>
    <row r="21" spans="2:51" ht="37.5" customHeight="1" thickTop="1">
      <c r="AM21" s="364"/>
      <c r="AV21" s="363"/>
      <c r="AW21" s="487"/>
      <c r="AX21" s="487"/>
    </row>
    <row r="22" spans="2:51" ht="39.950000000000003" customHeight="1">
      <c r="AV22" s="363"/>
      <c r="AW22" s="487"/>
      <c r="AX22" s="487"/>
    </row>
  </sheetData>
  <autoFilter ref="B8:AL20"/>
  <mergeCells count="27">
    <mergeCell ref="AW22:AX22"/>
    <mergeCell ref="AE8:AE9"/>
    <mergeCell ref="AG8:AG9"/>
    <mergeCell ref="AY14:AY15"/>
    <mergeCell ref="AO20:AP20"/>
    <mergeCell ref="AW21:AX21"/>
    <mergeCell ref="Q8:Q9"/>
    <mergeCell ref="R8:R9"/>
    <mergeCell ref="S8:S9"/>
    <mergeCell ref="AA8:AA9"/>
    <mergeCell ref="AD8:AD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</mergeCells>
  <phoneticPr fontId="106"/>
  <conditionalFormatting sqref="Y10:Y13 AJ10:AJ13">
    <cfRule type="expression" dxfId="66" priority="1">
      <formula>Y10="手入力"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2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E5" sqref="AE5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338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268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339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271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60</v>
      </c>
      <c r="AT7" s="237"/>
      <c r="AU7" s="237"/>
      <c r="AV7" s="237"/>
      <c r="AW7" s="237"/>
      <c r="AX7" s="237"/>
      <c r="AY7" s="238" t="s">
        <v>297</v>
      </c>
    </row>
    <row r="8" spans="2:51" ht="22.5" customHeight="1" thickBot="1">
      <c r="B8" s="510" t="s">
        <v>3</v>
      </c>
      <c r="C8" s="512" t="s">
        <v>4</v>
      </c>
      <c r="D8" s="514" t="s">
        <v>340</v>
      </c>
      <c r="E8" s="516" t="s">
        <v>72</v>
      </c>
      <c r="F8" s="239" t="s">
        <v>111</v>
      </c>
      <c r="G8" s="239" t="s">
        <v>275</v>
      </c>
      <c r="H8" s="240" t="s">
        <v>5</v>
      </c>
      <c r="I8" s="241" t="s">
        <v>318</v>
      </c>
      <c r="J8" s="517" t="s">
        <v>6</v>
      </c>
      <c r="K8" s="492" t="s">
        <v>31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272" t="s">
        <v>56</v>
      </c>
      <c r="C10" s="273" t="s">
        <v>341</v>
      </c>
      <c r="D10" s="274"/>
      <c r="E10" s="275">
        <v>0</v>
      </c>
      <c r="F10" s="276"/>
      <c r="G10" s="277"/>
      <c r="H10" s="278">
        <v>1</v>
      </c>
      <c r="I10" s="279">
        <v>245</v>
      </c>
      <c r="J10" s="280" t="s">
        <v>342</v>
      </c>
      <c r="K10" s="281" t="s">
        <v>51</v>
      </c>
      <c r="L10" s="282">
        <v>1</v>
      </c>
      <c r="M10" s="283" t="s">
        <v>227</v>
      </c>
      <c r="N10" s="283">
        <v>0</v>
      </c>
      <c r="O10" s="283" t="s">
        <v>205</v>
      </c>
      <c r="P10" s="283">
        <v>0</v>
      </c>
      <c r="Q10" s="283">
        <v>0</v>
      </c>
      <c r="R10" s="283">
        <v>0</v>
      </c>
      <c r="S10" s="283">
        <v>0</v>
      </c>
      <c r="T10" s="284">
        <v>47</v>
      </c>
      <c r="U10" s="284">
        <v>1</v>
      </c>
      <c r="V10" s="285">
        <v>1</v>
      </c>
      <c r="W10" s="286"/>
      <c r="X10" s="286"/>
      <c r="Y10" s="287">
        <v>1</v>
      </c>
      <c r="Z10" s="288">
        <v>1</v>
      </c>
      <c r="AA10" s="285">
        <v>0</v>
      </c>
      <c r="AB10" s="284">
        <v>11.515000000000001</v>
      </c>
      <c r="AC10" s="289">
        <v>2187.8500000000004</v>
      </c>
      <c r="AD10" s="290" t="s">
        <v>126</v>
      </c>
      <c r="AE10" s="291"/>
      <c r="AF10" s="292"/>
      <c r="AG10" s="283"/>
      <c r="AH10" s="135"/>
      <c r="AI10" s="293"/>
      <c r="AJ10" s="294"/>
      <c r="AK10" s="294">
        <f t="shared" ref="AK10" si="0">(AI10/1000)*H10*I10*AJ10</f>
        <v>0</v>
      </c>
      <c r="AL10" s="295">
        <f t="shared" ref="AL10" si="1">AK10*$D$5*$D$4</f>
        <v>0</v>
      </c>
      <c r="AM10" s="296"/>
      <c r="AN10" s="279">
        <f t="shared" ref="AN10" si="2">AJ10*AM10</f>
        <v>0</v>
      </c>
      <c r="AO10" s="284"/>
      <c r="AP10" s="289">
        <f t="shared" ref="AP10" si="3">AJ10*AO10</f>
        <v>0</v>
      </c>
      <c r="AQ10" s="297"/>
      <c r="AR10" s="298"/>
      <c r="AS10" s="297"/>
      <c r="AT10" s="298"/>
      <c r="AU10" s="297"/>
      <c r="AV10" s="298"/>
      <c r="AW10" s="297"/>
      <c r="AX10" s="299"/>
      <c r="AY10" s="300">
        <f t="shared" ref="AY10" si="4">AN10+AP10+AQ10+AS10+AU10+AW10</f>
        <v>0</v>
      </c>
    </row>
    <row r="11" spans="2:51" ht="22.5" customHeight="1">
      <c r="B11" s="272"/>
      <c r="C11" s="273"/>
      <c r="D11" s="274"/>
      <c r="E11" s="275">
        <v>0</v>
      </c>
      <c r="F11" s="276"/>
      <c r="G11" s="277"/>
      <c r="H11" s="278"/>
      <c r="I11" s="279"/>
      <c r="J11" s="280" t="s">
        <v>278</v>
      </c>
      <c r="K11" s="281" t="s">
        <v>137</v>
      </c>
      <c r="L11" s="282" t="s">
        <v>133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137</v>
      </c>
      <c r="U11" s="284"/>
      <c r="V11" s="285">
        <v>0</v>
      </c>
      <c r="W11" s="286"/>
      <c r="X11" s="286"/>
      <c r="Y11" s="287" t="s">
        <v>133</v>
      </c>
      <c r="Z11" s="288" t="s">
        <v>133</v>
      </c>
      <c r="AA11" s="285">
        <v>0</v>
      </c>
      <c r="AB11" s="284" t="s">
        <v>133</v>
      </c>
      <c r="AC11" s="289" t="s">
        <v>133</v>
      </c>
      <c r="AD11" s="290">
        <v>0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278</v>
      </c>
      <c r="K12" s="301" t="s">
        <v>137</v>
      </c>
      <c r="L12" s="302" t="s">
        <v>133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137</v>
      </c>
      <c r="U12" s="286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6" t="s">
        <v>133</v>
      </c>
      <c r="AC12" s="304" t="s">
        <v>133</v>
      </c>
      <c r="AD12" s="305">
        <v>0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 thickBot="1">
      <c r="B13" s="313"/>
      <c r="C13" s="314"/>
      <c r="D13" s="315"/>
      <c r="E13" s="316">
        <v>0</v>
      </c>
      <c r="F13" s="317"/>
      <c r="G13" s="318"/>
      <c r="H13" s="319"/>
      <c r="I13" s="320"/>
      <c r="J13" s="321" t="s">
        <v>288</v>
      </c>
      <c r="K13" s="322" t="s">
        <v>137</v>
      </c>
      <c r="L13" s="323" t="s">
        <v>133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5" t="s">
        <v>137</v>
      </c>
      <c r="U13" s="325"/>
      <c r="V13" s="285">
        <v>0</v>
      </c>
      <c r="W13" s="326"/>
      <c r="X13" s="326"/>
      <c r="Y13" s="327" t="s">
        <v>133</v>
      </c>
      <c r="Z13" s="328" t="s">
        <v>133</v>
      </c>
      <c r="AA13" s="329">
        <v>0</v>
      </c>
      <c r="AB13" s="325" t="s">
        <v>133</v>
      </c>
      <c r="AC13" s="330" t="s">
        <v>133</v>
      </c>
      <c r="AD13" s="331">
        <v>0</v>
      </c>
      <c r="AE13" s="332"/>
      <c r="AF13" s="333"/>
      <c r="AG13" s="324"/>
      <c r="AH13" s="137"/>
      <c r="AI13" s="334"/>
      <c r="AJ13" s="335"/>
      <c r="AK13" s="335"/>
      <c r="AL13" s="336"/>
      <c r="AM13" s="337"/>
      <c r="AN13" s="320"/>
      <c r="AO13" s="325"/>
      <c r="AP13" s="330"/>
      <c r="AQ13" s="338"/>
      <c r="AR13" s="339"/>
      <c r="AS13" s="338"/>
      <c r="AT13" s="339"/>
      <c r="AU13" s="338"/>
      <c r="AV13" s="339"/>
      <c r="AW13" s="338"/>
      <c r="AX13" s="340"/>
      <c r="AY13" s="341"/>
    </row>
    <row r="14" spans="2:51" ht="30" customHeight="1" thickTop="1"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3" t="s">
        <v>36</v>
      </c>
      <c r="AC14" s="343" t="s">
        <v>343</v>
      </c>
      <c r="AE14" s="342"/>
      <c r="AF14" s="342"/>
      <c r="AG14" s="342"/>
      <c r="AH14" s="342"/>
      <c r="AI14" s="342"/>
      <c r="AJ14" s="344"/>
      <c r="AK14" s="345" t="s">
        <v>115</v>
      </c>
      <c r="AL14" s="345" t="s">
        <v>116</v>
      </c>
      <c r="AM14" s="346" t="s">
        <v>28</v>
      </c>
      <c r="AN14" s="31">
        <f>SUM(AN10:AN13)</f>
        <v>0</v>
      </c>
      <c r="AO14" s="347" t="s">
        <v>29</v>
      </c>
      <c r="AP14" s="31">
        <f>SUM(AP10:AP13)</f>
        <v>0</v>
      </c>
      <c r="AQ14" s="347" t="s">
        <v>61</v>
      </c>
      <c r="AR14" s="31">
        <f>SUM(AQ10:AQ13)</f>
        <v>0</v>
      </c>
      <c r="AS14" s="348" t="s">
        <v>69</v>
      </c>
      <c r="AT14" s="31">
        <f>SUM(AS10:AS13)</f>
        <v>0</v>
      </c>
      <c r="AU14" s="348" t="s">
        <v>70</v>
      </c>
      <c r="AV14" s="31">
        <f>SUM(AU10:AU13)</f>
        <v>0</v>
      </c>
      <c r="AW14" s="348" t="s">
        <v>71</v>
      </c>
      <c r="AX14" s="31">
        <f>SUM(AW10:AW13)</f>
        <v>0</v>
      </c>
      <c r="AY14" s="489" t="s">
        <v>344</v>
      </c>
    </row>
    <row r="15" spans="2:51" ht="15" customHeight="1" thickBot="1">
      <c r="AB15" s="349" t="s">
        <v>313</v>
      </c>
      <c r="AC15" s="350">
        <v>10</v>
      </c>
      <c r="AK15" s="351" t="s">
        <v>291</v>
      </c>
      <c r="AL15" s="351">
        <f>$D$4</f>
        <v>10</v>
      </c>
      <c r="AM15" s="352"/>
      <c r="AN15" s="347"/>
      <c r="AO15" s="347"/>
      <c r="AP15" s="31"/>
      <c r="AY15" s="490"/>
    </row>
    <row r="16" spans="2:51" s="355" customFormat="1" ht="33" customHeight="1" thickTop="1" thickBot="1">
      <c r="B16" s="353"/>
      <c r="C16" s="353"/>
      <c r="D16" s="354"/>
      <c r="E16" s="354"/>
      <c r="F16" s="354"/>
      <c r="G16" s="354"/>
      <c r="AB16" s="96">
        <v>11.515000000000001</v>
      </c>
      <c r="AC16" s="85">
        <v>2187.8500000000004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7"/>
      <c r="AN16" s="46"/>
      <c r="AO16" s="347"/>
      <c r="AP16" s="31"/>
      <c r="AQ16" s="356"/>
      <c r="AR16" s="356"/>
      <c r="AS16" s="356"/>
      <c r="AT16" s="356"/>
      <c r="AU16" s="356"/>
      <c r="AV16" s="356"/>
      <c r="AW16" s="356"/>
      <c r="AX16" s="356"/>
      <c r="AY16" s="42">
        <f t="array" ref="AY16">SUM(IF(ISERROR(AY10:AY13),0,(AY10:AY13)))</f>
        <v>0</v>
      </c>
    </row>
    <row r="17" spans="2:51" s="355" customFormat="1" ht="39.950000000000003" customHeight="1" thickTop="1" thickBot="1">
      <c r="B17" s="353"/>
      <c r="C17" s="353"/>
      <c r="D17" s="354"/>
      <c r="E17" s="354"/>
      <c r="F17" s="354"/>
      <c r="G17" s="354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357" t="s">
        <v>293</v>
      </c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358" t="s">
        <v>118</v>
      </c>
      <c r="AL18" s="358" t="s">
        <v>119</v>
      </c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>AY16*1.1</f>
        <v>0</v>
      </c>
    </row>
    <row r="19" spans="2:51" s="355" customFormat="1" ht="22.5" customHeight="1" thickTop="1" thickBot="1">
      <c r="B19" s="353"/>
      <c r="C19" s="353"/>
      <c r="D19" s="354"/>
      <c r="E19" s="354"/>
      <c r="F19" s="354"/>
      <c r="G19" s="354"/>
      <c r="AB19" s="40"/>
      <c r="AC19" s="43"/>
      <c r="AD19" s="43"/>
      <c r="AE19" s="43"/>
      <c r="AF19" s="43"/>
      <c r="AG19" s="43"/>
      <c r="AH19" s="43"/>
      <c r="AI19" s="43"/>
      <c r="AJ19" s="43"/>
      <c r="AK19" s="359">
        <f>$D$4</f>
        <v>10</v>
      </c>
      <c r="AL19" s="359">
        <f>$D$4</f>
        <v>10</v>
      </c>
      <c r="AM19" s="45"/>
      <c r="AN19" s="43"/>
      <c r="AO19" s="47"/>
      <c r="AP19" s="43"/>
      <c r="AQ19" s="356"/>
      <c r="AR19" s="356"/>
      <c r="AS19" s="356"/>
      <c r="AT19" s="356"/>
      <c r="AU19" s="356"/>
      <c r="AV19" s="356"/>
      <c r="AW19" s="356"/>
      <c r="AX19" s="356"/>
    </row>
    <row r="20" spans="2:51" ht="39.950000000000003" customHeight="1" thickTop="1" thickBot="1">
      <c r="AB20" s="360"/>
      <c r="AC20" s="44"/>
      <c r="AD20" s="360"/>
      <c r="AE20" s="360"/>
      <c r="AF20" s="360"/>
      <c r="AG20" s="360"/>
      <c r="AH20" s="360"/>
      <c r="AI20" s="360"/>
      <c r="AJ20" s="360"/>
      <c r="AK20" s="85">
        <f>AC16-AL16</f>
        <v>2187.8500000000004</v>
      </c>
      <c r="AL20" s="85">
        <v>71.458333333333329</v>
      </c>
      <c r="AM20" s="361"/>
      <c r="AN20" s="362"/>
      <c r="AO20" s="491"/>
      <c r="AP20" s="491"/>
      <c r="AV20" s="363"/>
      <c r="AW20" s="363"/>
      <c r="AX20" s="363"/>
    </row>
    <row r="21" spans="2:51" ht="37.5" customHeight="1" thickTop="1">
      <c r="AM21" s="364"/>
      <c r="AV21" s="363"/>
      <c r="AW21" s="487"/>
      <c r="AX21" s="487"/>
    </row>
    <row r="22" spans="2:51" ht="39.950000000000003" customHeight="1">
      <c r="AV22" s="363"/>
      <c r="AW22" s="487"/>
      <c r="AX22" s="487"/>
    </row>
  </sheetData>
  <autoFilter ref="B8:AL20"/>
  <mergeCells count="27">
    <mergeCell ref="AW22:AX22"/>
    <mergeCell ref="AE8:AE9"/>
    <mergeCell ref="AG8:AG9"/>
    <mergeCell ref="AY14:AY15"/>
    <mergeCell ref="AO20:AP20"/>
    <mergeCell ref="AW21:AX21"/>
    <mergeCell ref="Q8:Q9"/>
    <mergeCell ref="R8:R9"/>
    <mergeCell ref="S8:S9"/>
    <mergeCell ref="AA8:AA9"/>
    <mergeCell ref="AD8:AD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</mergeCells>
  <phoneticPr fontId="106"/>
  <conditionalFormatting sqref="Y10:Y13 AJ10:AJ13">
    <cfRule type="expression" dxfId="65" priority="1">
      <formula>Y10="手入力"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2"/>
  <sheetViews>
    <sheetView view="pageBreakPreview" zoomScale="85" zoomScaleNormal="70" zoomScaleSheetLayoutView="85" workbookViewId="0">
      <pane ySplit="9" topLeftCell="A17" activePane="bottomLeft" state="frozen"/>
      <selection activeCell="AE1" sqref="AE1"/>
      <selection pane="bottomLeft" activeCell="AF20" sqref="AF20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345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268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48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271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60</v>
      </c>
      <c r="AT7" s="237"/>
      <c r="AU7" s="237"/>
      <c r="AV7" s="237"/>
      <c r="AW7" s="237"/>
      <c r="AX7" s="237"/>
      <c r="AY7" s="238" t="s">
        <v>297</v>
      </c>
    </row>
    <row r="8" spans="2:51" ht="22.5" customHeight="1" thickBot="1">
      <c r="B8" s="510" t="s">
        <v>3</v>
      </c>
      <c r="C8" s="512" t="s">
        <v>4</v>
      </c>
      <c r="D8" s="514" t="s">
        <v>298</v>
      </c>
      <c r="E8" s="516" t="s">
        <v>72</v>
      </c>
      <c r="F8" s="239" t="s">
        <v>111</v>
      </c>
      <c r="G8" s="239" t="s">
        <v>275</v>
      </c>
      <c r="H8" s="240" t="s">
        <v>5</v>
      </c>
      <c r="I8" s="241" t="s">
        <v>39</v>
      </c>
      <c r="J8" s="517" t="s">
        <v>6</v>
      </c>
      <c r="K8" s="492" t="s">
        <v>319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278</v>
      </c>
      <c r="C10" s="367" t="s">
        <v>241</v>
      </c>
      <c r="D10" s="368"/>
      <c r="E10" s="369">
        <v>0</v>
      </c>
      <c r="F10" s="370"/>
      <c r="G10" s="371"/>
      <c r="H10" s="372">
        <v>1</v>
      </c>
      <c r="I10" s="373">
        <v>245</v>
      </c>
      <c r="J10" s="374" t="s">
        <v>346</v>
      </c>
      <c r="K10" s="281" t="s">
        <v>50</v>
      </c>
      <c r="L10" s="282">
        <v>2</v>
      </c>
      <c r="M10" s="375" t="s">
        <v>243</v>
      </c>
      <c r="N10" s="375">
        <v>0</v>
      </c>
      <c r="O10" s="375" t="s">
        <v>347</v>
      </c>
      <c r="P10" s="375">
        <v>0</v>
      </c>
      <c r="Q10" s="375">
        <v>0</v>
      </c>
      <c r="R10" s="375">
        <v>0</v>
      </c>
      <c r="S10" s="375">
        <v>0</v>
      </c>
      <c r="T10" s="376">
        <v>28</v>
      </c>
      <c r="U10" s="376">
        <v>1</v>
      </c>
      <c r="V10" s="377">
        <v>2</v>
      </c>
      <c r="W10" s="376"/>
      <c r="X10" s="376"/>
      <c r="Y10" s="378">
        <v>1</v>
      </c>
      <c r="Z10" s="379">
        <v>2</v>
      </c>
      <c r="AA10" s="377">
        <v>0</v>
      </c>
      <c r="AB10" s="376">
        <v>13.72</v>
      </c>
      <c r="AC10" s="380">
        <v>2606.8000000000002</v>
      </c>
      <c r="AD10" s="381" t="s">
        <v>126</v>
      </c>
      <c r="AE10" s="382"/>
      <c r="AF10" s="383"/>
      <c r="AG10" s="375"/>
      <c r="AH10" s="134"/>
      <c r="AI10" s="384"/>
      <c r="AJ10" s="378"/>
      <c r="AK10" s="378">
        <f t="shared" ref="AK10" si="0">(AI10/1000)*H10*I10*AJ10</f>
        <v>0</v>
      </c>
      <c r="AL10" s="385">
        <f t="shared" ref="AL10" si="1">AK10*$D$5*$D$4</f>
        <v>0</v>
      </c>
      <c r="AM10" s="386"/>
      <c r="AN10" s="373">
        <f t="shared" ref="AN10" si="2">AJ10*AM10</f>
        <v>0</v>
      </c>
      <c r="AO10" s="376"/>
      <c r="AP10" s="380">
        <f t="shared" ref="AP10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" si="4">AN10+AP10+AQ10+AS10+AU10+AW10</f>
        <v>0</v>
      </c>
    </row>
    <row r="11" spans="2:51" ht="22.5" customHeight="1">
      <c r="B11" s="272"/>
      <c r="C11" s="273"/>
      <c r="D11" s="274"/>
      <c r="E11" s="275">
        <v>0</v>
      </c>
      <c r="F11" s="276"/>
      <c r="G11" s="277"/>
      <c r="H11" s="278"/>
      <c r="I11" s="279"/>
      <c r="J11" s="280" t="s">
        <v>288</v>
      </c>
      <c r="K11" s="281" t="s">
        <v>137</v>
      </c>
      <c r="L11" s="282" t="s">
        <v>133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137</v>
      </c>
      <c r="U11" s="284"/>
      <c r="V11" s="285">
        <v>0</v>
      </c>
      <c r="W11" s="286"/>
      <c r="X11" s="286"/>
      <c r="Y11" s="287" t="s">
        <v>133</v>
      </c>
      <c r="Z11" s="288" t="s">
        <v>133</v>
      </c>
      <c r="AA11" s="285">
        <v>0</v>
      </c>
      <c r="AB11" s="284" t="s">
        <v>133</v>
      </c>
      <c r="AC11" s="289" t="s">
        <v>133</v>
      </c>
      <c r="AD11" s="290">
        <v>0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280</v>
      </c>
      <c r="K12" s="301" t="s">
        <v>137</v>
      </c>
      <c r="L12" s="302" t="s">
        <v>133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137</v>
      </c>
      <c r="U12" s="286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6" t="s">
        <v>133</v>
      </c>
      <c r="AC12" s="304" t="s">
        <v>133</v>
      </c>
      <c r="AD12" s="305">
        <v>0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 thickBot="1">
      <c r="B13" s="313"/>
      <c r="C13" s="314"/>
      <c r="D13" s="315"/>
      <c r="E13" s="316">
        <v>0</v>
      </c>
      <c r="F13" s="317"/>
      <c r="G13" s="318"/>
      <c r="H13" s="319"/>
      <c r="I13" s="320"/>
      <c r="J13" s="321" t="s">
        <v>280</v>
      </c>
      <c r="K13" s="322" t="s">
        <v>137</v>
      </c>
      <c r="L13" s="323" t="s">
        <v>133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5" t="s">
        <v>137</v>
      </c>
      <c r="U13" s="325"/>
      <c r="V13" s="285">
        <v>0</v>
      </c>
      <c r="W13" s="326"/>
      <c r="X13" s="326"/>
      <c r="Y13" s="327" t="s">
        <v>133</v>
      </c>
      <c r="Z13" s="328" t="s">
        <v>133</v>
      </c>
      <c r="AA13" s="329">
        <v>0</v>
      </c>
      <c r="AB13" s="325" t="s">
        <v>133</v>
      </c>
      <c r="AC13" s="330" t="s">
        <v>133</v>
      </c>
      <c r="AD13" s="331">
        <v>0</v>
      </c>
      <c r="AE13" s="332"/>
      <c r="AF13" s="333"/>
      <c r="AG13" s="324"/>
      <c r="AH13" s="137"/>
      <c r="AI13" s="334"/>
      <c r="AJ13" s="335"/>
      <c r="AK13" s="335"/>
      <c r="AL13" s="336"/>
      <c r="AM13" s="391"/>
      <c r="AN13" s="320"/>
      <c r="AO13" s="325"/>
      <c r="AP13" s="330"/>
      <c r="AQ13" s="338"/>
      <c r="AR13" s="339"/>
      <c r="AS13" s="338"/>
      <c r="AT13" s="339"/>
      <c r="AU13" s="338"/>
      <c r="AV13" s="339"/>
      <c r="AW13" s="338"/>
      <c r="AX13" s="340"/>
      <c r="AY13" s="341"/>
    </row>
    <row r="14" spans="2:51" ht="30" customHeight="1" thickTop="1"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3" t="s">
        <v>36</v>
      </c>
      <c r="AC14" s="343" t="s">
        <v>348</v>
      </c>
      <c r="AE14" s="342"/>
      <c r="AF14" s="342"/>
      <c r="AG14" s="342"/>
      <c r="AH14" s="342"/>
      <c r="AI14" s="342"/>
      <c r="AJ14" s="344"/>
      <c r="AK14" s="345" t="s">
        <v>115</v>
      </c>
      <c r="AL14" s="345" t="s">
        <v>116</v>
      </c>
      <c r="AM14" s="346" t="s">
        <v>28</v>
      </c>
      <c r="AN14" s="31">
        <f>SUM(AN10:AN13)</f>
        <v>0</v>
      </c>
      <c r="AO14" s="347" t="s">
        <v>29</v>
      </c>
      <c r="AP14" s="31">
        <f>SUM(AP10:AP13)</f>
        <v>0</v>
      </c>
      <c r="AQ14" s="347" t="s">
        <v>61</v>
      </c>
      <c r="AR14" s="31">
        <f>SUM(AQ10:AQ13)</f>
        <v>0</v>
      </c>
      <c r="AS14" s="348" t="s">
        <v>69</v>
      </c>
      <c r="AT14" s="31">
        <f>SUM(AS10:AS13)</f>
        <v>0</v>
      </c>
      <c r="AU14" s="348" t="s">
        <v>70</v>
      </c>
      <c r="AV14" s="31">
        <f>SUM(AU10:AU13)</f>
        <v>0</v>
      </c>
      <c r="AW14" s="348" t="s">
        <v>71</v>
      </c>
      <c r="AX14" s="31">
        <f>SUM(AW10:AW13)</f>
        <v>0</v>
      </c>
      <c r="AY14" s="489" t="s">
        <v>349</v>
      </c>
    </row>
    <row r="15" spans="2:51" ht="15" customHeight="1" thickBot="1">
      <c r="AB15" s="349" t="s">
        <v>291</v>
      </c>
      <c r="AC15" s="350">
        <v>10</v>
      </c>
      <c r="AK15" s="351" t="s">
        <v>292</v>
      </c>
      <c r="AL15" s="351">
        <f>$D$4</f>
        <v>10</v>
      </c>
      <c r="AM15" s="352"/>
      <c r="AN15" s="347"/>
      <c r="AO15" s="347"/>
      <c r="AP15" s="31"/>
      <c r="AY15" s="490"/>
    </row>
    <row r="16" spans="2:51" s="355" customFormat="1" ht="33" customHeight="1" thickTop="1" thickBot="1">
      <c r="B16" s="353"/>
      <c r="C16" s="353"/>
      <c r="D16" s="354"/>
      <c r="E16" s="354"/>
      <c r="F16" s="354"/>
      <c r="G16" s="354"/>
      <c r="AB16" s="96">
        <v>13.72</v>
      </c>
      <c r="AC16" s="85">
        <v>2606.8000000000002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7"/>
      <c r="AN16" s="46"/>
      <c r="AO16" s="347"/>
      <c r="AP16" s="31"/>
      <c r="AQ16" s="356"/>
      <c r="AR16" s="356"/>
      <c r="AS16" s="356"/>
      <c r="AT16" s="356"/>
      <c r="AU16" s="356"/>
      <c r="AV16" s="356"/>
      <c r="AW16" s="356"/>
      <c r="AX16" s="356"/>
      <c r="AY16" s="42">
        <f t="array" ref="AY16">SUM(IF(ISERROR(AY10:AY13),0,(AY10:AY13)))</f>
        <v>0</v>
      </c>
    </row>
    <row r="17" spans="2:51" s="355" customFormat="1" ht="39.950000000000003" customHeight="1" thickTop="1" thickBot="1">
      <c r="B17" s="353"/>
      <c r="C17" s="353"/>
      <c r="D17" s="354"/>
      <c r="E17" s="354"/>
      <c r="F17" s="354"/>
      <c r="G17" s="354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357" t="s">
        <v>350</v>
      </c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358" t="s">
        <v>118</v>
      </c>
      <c r="AL18" s="358" t="s">
        <v>119</v>
      </c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>AY16*1.1</f>
        <v>0</v>
      </c>
    </row>
    <row r="19" spans="2:51" s="355" customFormat="1" ht="22.5" customHeight="1" thickTop="1" thickBot="1">
      <c r="B19" s="353"/>
      <c r="C19" s="353"/>
      <c r="D19" s="354"/>
      <c r="E19" s="354"/>
      <c r="F19" s="354"/>
      <c r="G19" s="354"/>
      <c r="AB19" s="40"/>
      <c r="AC19" s="43"/>
      <c r="AD19" s="43"/>
      <c r="AE19" s="43"/>
      <c r="AF19" s="43"/>
      <c r="AG19" s="43"/>
      <c r="AH19" s="43"/>
      <c r="AI19" s="43"/>
      <c r="AJ19" s="43"/>
      <c r="AK19" s="359">
        <f>$D$4</f>
        <v>10</v>
      </c>
      <c r="AL19" s="359">
        <f>$D$4</f>
        <v>10</v>
      </c>
      <c r="AM19" s="45"/>
      <c r="AN19" s="43"/>
      <c r="AO19" s="47"/>
      <c r="AP19" s="43"/>
      <c r="AQ19" s="356"/>
      <c r="AR19" s="356"/>
      <c r="AS19" s="356"/>
      <c r="AT19" s="356"/>
      <c r="AU19" s="356"/>
      <c r="AV19" s="356"/>
      <c r="AW19" s="356"/>
      <c r="AX19" s="356"/>
    </row>
    <row r="20" spans="2:51" ht="39.950000000000003" customHeight="1" thickTop="1" thickBot="1">
      <c r="AB20" s="360"/>
      <c r="AC20" s="44"/>
      <c r="AD20" s="360"/>
      <c r="AE20" s="360"/>
      <c r="AF20" s="360"/>
      <c r="AG20" s="360"/>
      <c r="AH20" s="360"/>
      <c r="AI20" s="360"/>
      <c r="AJ20" s="360"/>
      <c r="AK20" s="85">
        <f>AC16-AL16</f>
        <v>2606.8000000000002</v>
      </c>
      <c r="AL20" s="85">
        <v>144.11764705882351</v>
      </c>
      <c r="AM20" s="361"/>
      <c r="AN20" s="362"/>
      <c r="AO20" s="491"/>
      <c r="AP20" s="491"/>
      <c r="AV20" s="363"/>
      <c r="AW20" s="363"/>
      <c r="AX20" s="363"/>
    </row>
    <row r="21" spans="2:51" ht="37.5" customHeight="1" thickTop="1">
      <c r="AM21" s="364"/>
      <c r="AV21" s="363"/>
      <c r="AW21" s="487"/>
      <c r="AX21" s="487"/>
    </row>
    <row r="22" spans="2:51" ht="39.950000000000003" customHeight="1">
      <c r="AV22" s="363"/>
      <c r="AW22" s="487"/>
      <c r="AX22" s="487"/>
    </row>
  </sheetData>
  <autoFilter ref="B8:AL20"/>
  <mergeCells count="27">
    <mergeCell ref="AW22:AX22"/>
    <mergeCell ref="AE8:AE9"/>
    <mergeCell ref="AG8:AG9"/>
    <mergeCell ref="AY14:AY15"/>
    <mergeCell ref="AO20:AP20"/>
    <mergeCell ref="AW21:AX21"/>
    <mergeCell ref="Q8:Q9"/>
    <mergeCell ref="R8:R9"/>
    <mergeCell ref="S8:S9"/>
    <mergeCell ref="AA8:AA9"/>
    <mergeCell ref="AD8:AD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</mergeCells>
  <phoneticPr fontId="106"/>
  <conditionalFormatting sqref="Y10 Y12:Y13 AJ12:AJ13">
    <cfRule type="expression" dxfId="64" priority="4">
      <formula>Y10="手入力"</formula>
    </cfRule>
  </conditionalFormatting>
  <conditionalFormatting sqref="AJ10">
    <cfRule type="expression" dxfId="63" priority="3">
      <formula>AJ10="手入力"</formula>
    </cfRule>
  </conditionalFormatting>
  <conditionalFormatting sqref="Y11">
    <cfRule type="expression" dxfId="62" priority="2">
      <formula>Y11="手入力"</formula>
    </cfRule>
  </conditionalFormatting>
  <conditionalFormatting sqref="AJ11">
    <cfRule type="expression" dxfId="61" priority="1">
      <formula>AJ11="手入力"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6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U25" sqref="U25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351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352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353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354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355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316</v>
      </c>
      <c r="AT7" s="237"/>
      <c r="AU7" s="237"/>
      <c r="AV7" s="237"/>
      <c r="AW7" s="237"/>
      <c r="AX7" s="237"/>
      <c r="AY7" s="238" t="s">
        <v>356</v>
      </c>
    </row>
    <row r="8" spans="2:51" ht="22.5" customHeight="1" thickBot="1">
      <c r="B8" s="510" t="s">
        <v>3</v>
      </c>
      <c r="C8" s="512" t="s">
        <v>4</v>
      </c>
      <c r="D8" s="514" t="s">
        <v>357</v>
      </c>
      <c r="E8" s="516" t="s">
        <v>72</v>
      </c>
      <c r="F8" s="239" t="s">
        <v>111</v>
      </c>
      <c r="G8" s="239" t="s">
        <v>358</v>
      </c>
      <c r="H8" s="240" t="s">
        <v>5</v>
      </c>
      <c r="I8" s="241" t="s">
        <v>359</v>
      </c>
      <c r="J8" s="517" t="s">
        <v>6</v>
      </c>
      <c r="K8" s="492" t="s">
        <v>360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361</v>
      </c>
      <c r="C10" s="367" t="s">
        <v>362</v>
      </c>
      <c r="D10" s="368" t="s">
        <v>363</v>
      </c>
      <c r="E10" s="369">
        <v>0</v>
      </c>
      <c r="F10" s="370"/>
      <c r="G10" s="371"/>
      <c r="H10" s="372">
        <v>12</v>
      </c>
      <c r="I10" s="373">
        <v>365</v>
      </c>
      <c r="J10" s="374" t="s">
        <v>364</v>
      </c>
      <c r="K10" s="281" t="s">
        <v>51</v>
      </c>
      <c r="L10" s="282">
        <v>1</v>
      </c>
      <c r="M10" s="375" t="s">
        <v>243</v>
      </c>
      <c r="N10" s="375">
        <v>0</v>
      </c>
      <c r="O10" s="375" t="s">
        <v>365</v>
      </c>
      <c r="P10" s="375" t="s">
        <v>231</v>
      </c>
      <c r="Q10" s="375" t="s">
        <v>366</v>
      </c>
      <c r="R10" s="375">
        <v>0</v>
      </c>
      <c r="S10" s="375">
        <v>0</v>
      </c>
      <c r="T10" s="376">
        <v>28</v>
      </c>
      <c r="U10" s="376">
        <v>17</v>
      </c>
      <c r="V10" s="377">
        <v>17</v>
      </c>
      <c r="W10" s="376"/>
      <c r="X10" s="376"/>
      <c r="Y10" s="378">
        <v>17</v>
      </c>
      <c r="Z10" s="379">
        <v>17</v>
      </c>
      <c r="AA10" s="377">
        <v>0</v>
      </c>
      <c r="AB10" s="376">
        <v>2084.88</v>
      </c>
      <c r="AC10" s="380">
        <v>396127.2</v>
      </c>
      <c r="AD10" s="381" t="s">
        <v>126</v>
      </c>
      <c r="AE10" s="382"/>
      <c r="AF10" s="383"/>
      <c r="AG10" s="375"/>
      <c r="AH10" s="134"/>
      <c r="AI10" s="384"/>
      <c r="AJ10" s="378"/>
      <c r="AK10" s="378">
        <f t="shared" ref="AK10:AK14" si="0">(AI10/1000)*H10*I10*AJ10</f>
        <v>0</v>
      </c>
      <c r="AL10" s="385">
        <f t="shared" ref="AL10:AL14" si="1">AK10*$D$5*$D$4</f>
        <v>0</v>
      </c>
      <c r="AM10" s="386"/>
      <c r="AN10" s="373">
        <f t="shared" ref="AN10:AN14" si="2">AJ10*AM10</f>
        <v>0</v>
      </c>
      <c r="AO10" s="376"/>
      <c r="AP10" s="380">
        <f t="shared" ref="AP10:AP14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:AY14" si="4">AN10+AP10+AQ10+AS10+AU10+AW10</f>
        <v>0</v>
      </c>
    </row>
    <row r="11" spans="2:51" ht="22.5" customHeight="1">
      <c r="B11" s="272" t="s">
        <v>75</v>
      </c>
      <c r="C11" s="273" t="s">
        <v>362</v>
      </c>
      <c r="D11" s="274"/>
      <c r="E11" s="275">
        <v>0</v>
      </c>
      <c r="F11" s="276"/>
      <c r="G11" s="277"/>
      <c r="H11" s="278">
        <v>12</v>
      </c>
      <c r="I11" s="279">
        <v>365</v>
      </c>
      <c r="J11" s="280" t="s">
        <v>367</v>
      </c>
      <c r="K11" s="281" t="s">
        <v>368</v>
      </c>
      <c r="L11" s="282">
        <v>1</v>
      </c>
      <c r="M11" s="283" t="s">
        <v>243</v>
      </c>
      <c r="N11" s="283">
        <v>0</v>
      </c>
      <c r="O11" s="283">
        <v>0</v>
      </c>
      <c r="P11" s="283" t="s">
        <v>231</v>
      </c>
      <c r="Q11" s="283" t="s">
        <v>369</v>
      </c>
      <c r="R11" s="283" t="s">
        <v>370</v>
      </c>
      <c r="S11" s="283">
        <v>0</v>
      </c>
      <c r="T11" s="284">
        <v>28</v>
      </c>
      <c r="U11" s="284">
        <v>2</v>
      </c>
      <c r="V11" s="285">
        <v>2</v>
      </c>
      <c r="W11" s="286"/>
      <c r="X11" s="286"/>
      <c r="Y11" s="287">
        <v>2</v>
      </c>
      <c r="Z11" s="288">
        <v>2</v>
      </c>
      <c r="AA11" s="285">
        <v>0</v>
      </c>
      <c r="AB11" s="284">
        <v>245.28</v>
      </c>
      <c r="AC11" s="289">
        <v>46603.199999999997</v>
      </c>
      <c r="AD11" s="290" t="s">
        <v>126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 t="s">
        <v>75</v>
      </c>
      <c r="C12" s="273" t="s">
        <v>362</v>
      </c>
      <c r="D12" s="274" t="s">
        <v>371</v>
      </c>
      <c r="E12" s="275">
        <v>0</v>
      </c>
      <c r="F12" s="276" t="s">
        <v>372</v>
      </c>
      <c r="G12" s="277"/>
      <c r="H12" s="278">
        <v>24</v>
      </c>
      <c r="I12" s="279">
        <v>365</v>
      </c>
      <c r="J12" s="280" t="s">
        <v>373</v>
      </c>
      <c r="K12" s="281" t="s">
        <v>374</v>
      </c>
      <c r="L12" s="282">
        <v>1</v>
      </c>
      <c r="M12" s="283" t="s">
        <v>243</v>
      </c>
      <c r="N12" s="283">
        <v>0</v>
      </c>
      <c r="O12" s="283">
        <v>0</v>
      </c>
      <c r="P12" s="283" t="s">
        <v>375</v>
      </c>
      <c r="Q12" s="283" t="s">
        <v>376</v>
      </c>
      <c r="R12" s="283" t="s">
        <v>377</v>
      </c>
      <c r="S12" s="283">
        <v>0</v>
      </c>
      <c r="T12" s="284">
        <v>28</v>
      </c>
      <c r="U12" s="284">
        <v>1</v>
      </c>
      <c r="V12" s="285">
        <v>1</v>
      </c>
      <c r="W12" s="286"/>
      <c r="X12" s="286"/>
      <c r="Y12" s="287">
        <v>1</v>
      </c>
      <c r="Z12" s="288">
        <v>1</v>
      </c>
      <c r="AA12" s="285">
        <v>0</v>
      </c>
      <c r="AB12" s="284">
        <v>245.28</v>
      </c>
      <c r="AC12" s="289">
        <v>46603.199999999997</v>
      </c>
      <c r="AD12" s="290" t="s">
        <v>30</v>
      </c>
      <c r="AE12" s="291"/>
      <c r="AF12" s="292"/>
      <c r="AG12" s="283"/>
      <c r="AH12" s="135"/>
      <c r="AI12" s="293"/>
      <c r="AJ12" s="294"/>
      <c r="AK12" s="294">
        <f t="shared" si="0"/>
        <v>0</v>
      </c>
      <c r="AL12" s="295">
        <f t="shared" si="1"/>
        <v>0</v>
      </c>
      <c r="AM12" s="296"/>
      <c r="AN12" s="279">
        <f t="shared" si="2"/>
        <v>0</v>
      </c>
      <c r="AO12" s="284"/>
      <c r="AP12" s="289">
        <f t="shared" si="3"/>
        <v>0</v>
      </c>
      <c r="AQ12" s="297"/>
      <c r="AR12" s="298"/>
      <c r="AS12" s="297"/>
      <c r="AT12" s="298"/>
      <c r="AU12" s="297"/>
      <c r="AV12" s="298"/>
      <c r="AW12" s="297"/>
      <c r="AX12" s="299"/>
      <c r="AY12" s="300">
        <f t="shared" si="4"/>
        <v>0</v>
      </c>
    </row>
    <row r="13" spans="2:51" ht="22.5" customHeight="1">
      <c r="B13" s="272" t="s">
        <v>378</v>
      </c>
      <c r="C13" s="273" t="s">
        <v>362</v>
      </c>
      <c r="D13" s="274"/>
      <c r="E13" s="275">
        <v>0</v>
      </c>
      <c r="F13" s="276"/>
      <c r="G13" s="277"/>
      <c r="H13" s="278">
        <v>12</v>
      </c>
      <c r="I13" s="279">
        <v>365</v>
      </c>
      <c r="J13" s="280" t="s">
        <v>379</v>
      </c>
      <c r="K13" s="281" t="s">
        <v>51</v>
      </c>
      <c r="L13" s="282">
        <v>1</v>
      </c>
      <c r="M13" s="283" t="s">
        <v>243</v>
      </c>
      <c r="N13" s="283">
        <v>0</v>
      </c>
      <c r="O13" s="283" t="s">
        <v>365</v>
      </c>
      <c r="P13" s="283" t="s">
        <v>231</v>
      </c>
      <c r="Q13" s="283" t="s">
        <v>366</v>
      </c>
      <c r="R13" s="283" t="s">
        <v>380</v>
      </c>
      <c r="S13" s="283">
        <v>0</v>
      </c>
      <c r="T13" s="284">
        <v>28</v>
      </c>
      <c r="U13" s="284">
        <v>18</v>
      </c>
      <c r="V13" s="285">
        <v>18</v>
      </c>
      <c r="W13" s="286"/>
      <c r="X13" s="286"/>
      <c r="Y13" s="287">
        <v>18</v>
      </c>
      <c r="Z13" s="288">
        <v>18</v>
      </c>
      <c r="AA13" s="285">
        <v>0</v>
      </c>
      <c r="AB13" s="284">
        <v>2207.52</v>
      </c>
      <c r="AC13" s="289">
        <v>419428.8</v>
      </c>
      <c r="AD13" s="290" t="s">
        <v>126</v>
      </c>
      <c r="AE13" s="291"/>
      <c r="AF13" s="292"/>
      <c r="AG13" s="283"/>
      <c r="AH13" s="135"/>
      <c r="AI13" s="293"/>
      <c r="AJ13" s="294"/>
      <c r="AK13" s="294">
        <f t="shared" si="0"/>
        <v>0</v>
      </c>
      <c r="AL13" s="295">
        <f t="shared" si="1"/>
        <v>0</v>
      </c>
      <c r="AM13" s="296"/>
      <c r="AN13" s="279">
        <f t="shared" si="2"/>
        <v>0</v>
      </c>
      <c r="AO13" s="284"/>
      <c r="AP13" s="289">
        <f t="shared" si="3"/>
        <v>0</v>
      </c>
      <c r="AQ13" s="297"/>
      <c r="AR13" s="298"/>
      <c r="AS13" s="297"/>
      <c r="AT13" s="298"/>
      <c r="AU13" s="297"/>
      <c r="AV13" s="298"/>
      <c r="AW13" s="297"/>
      <c r="AX13" s="299"/>
      <c r="AY13" s="300">
        <f t="shared" si="4"/>
        <v>0</v>
      </c>
    </row>
    <row r="14" spans="2:51" ht="22.5" customHeight="1">
      <c r="B14" s="272" t="s">
        <v>381</v>
      </c>
      <c r="C14" s="273" t="s">
        <v>362</v>
      </c>
      <c r="D14" s="274" t="s">
        <v>371</v>
      </c>
      <c r="E14" s="275">
        <v>0</v>
      </c>
      <c r="F14" s="276" t="s">
        <v>382</v>
      </c>
      <c r="G14" s="277"/>
      <c r="H14" s="278">
        <v>24</v>
      </c>
      <c r="I14" s="279">
        <v>365</v>
      </c>
      <c r="J14" s="280" t="s">
        <v>383</v>
      </c>
      <c r="K14" s="281" t="s">
        <v>374</v>
      </c>
      <c r="L14" s="282">
        <v>1</v>
      </c>
      <c r="M14" s="283" t="s">
        <v>243</v>
      </c>
      <c r="N14" s="283">
        <v>0</v>
      </c>
      <c r="O14" s="283">
        <v>0</v>
      </c>
      <c r="P14" s="283" t="s">
        <v>375</v>
      </c>
      <c r="Q14" s="283" t="s">
        <v>384</v>
      </c>
      <c r="R14" s="283" t="s">
        <v>377</v>
      </c>
      <c r="S14" s="283">
        <v>0</v>
      </c>
      <c r="T14" s="284">
        <v>28</v>
      </c>
      <c r="U14" s="284">
        <v>1</v>
      </c>
      <c r="V14" s="285">
        <v>1</v>
      </c>
      <c r="W14" s="286"/>
      <c r="X14" s="286"/>
      <c r="Y14" s="287">
        <v>1</v>
      </c>
      <c r="Z14" s="288">
        <v>1</v>
      </c>
      <c r="AA14" s="285">
        <v>0</v>
      </c>
      <c r="AB14" s="284">
        <v>245.28</v>
      </c>
      <c r="AC14" s="289">
        <v>46603.199999999997</v>
      </c>
      <c r="AD14" s="290" t="s">
        <v>30</v>
      </c>
      <c r="AE14" s="291"/>
      <c r="AF14" s="292"/>
      <c r="AG14" s="283"/>
      <c r="AH14" s="135"/>
      <c r="AI14" s="293"/>
      <c r="AJ14" s="294"/>
      <c r="AK14" s="294">
        <f t="shared" si="0"/>
        <v>0</v>
      </c>
      <c r="AL14" s="295">
        <f t="shared" si="1"/>
        <v>0</v>
      </c>
      <c r="AM14" s="296"/>
      <c r="AN14" s="279">
        <f t="shared" si="2"/>
        <v>0</v>
      </c>
      <c r="AO14" s="284"/>
      <c r="AP14" s="289">
        <f t="shared" si="3"/>
        <v>0</v>
      </c>
      <c r="AQ14" s="297"/>
      <c r="AR14" s="298"/>
      <c r="AS14" s="297"/>
      <c r="AT14" s="298"/>
      <c r="AU14" s="297"/>
      <c r="AV14" s="298"/>
      <c r="AW14" s="297"/>
      <c r="AX14" s="299"/>
      <c r="AY14" s="300">
        <f t="shared" si="4"/>
        <v>0</v>
      </c>
    </row>
    <row r="15" spans="2:51" ht="22.5" customHeight="1">
      <c r="B15" s="272"/>
      <c r="C15" s="273" t="s">
        <v>385</v>
      </c>
      <c r="D15" s="274"/>
      <c r="E15" s="275">
        <v>0</v>
      </c>
      <c r="F15" s="276"/>
      <c r="G15" s="277"/>
      <c r="H15" s="278"/>
      <c r="I15" s="279"/>
      <c r="J15" s="280" t="s">
        <v>278</v>
      </c>
      <c r="K15" s="281" t="s">
        <v>137</v>
      </c>
      <c r="L15" s="282" t="s">
        <v>133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4" t="s">
        <v>137</v>
      </c>
      <c r="U15" s="284"/>
      <c r="V15" s="285">
        <v>0</v>
      </c>
      <c r="W15" s="286"/>
      <c r="X15" s="286"/>
      <c r="Y15" s="287" t="s">
        <v>133</v>
      </c>
      <c r="Z15" s="288" t="s">
        <v>133</v>
      </c>
      <c r="AA15" s="285">
        <v>0</v>
      </c>
      <c r="AB15" s="284" t="s">
        <v>133</v>
      </c>
      <c r="AC15" s="289" t="s">
        <v>133</v>
      </c>
      <c r="AD15" s="290">
        <v>0</v>
      </c>
      <c r="AE15" s="291"/>
      <c r="AF15" s="292"/>
      <c r="AG15" s="283"/>
      <c r="AH15" s="135"/>
      <c r="AI15" s="293"/>
      <c r="AJ15" s="294"/>
      <c r="AK15" s="294"/>
      <c r="AL15" s="295"/>
      <c r="AM15" s="296"/>
      <c r="AN15" s="279"/>
      <c r="AO15" s="284"/>
      <c r="AP15" s="289"/>
      <c r="AQ15" s="297"/>
      <c r="AR15" s="298"/>
      <c r="AS15" s="297"/>
      <c r="AT15" s="298"/>
      <c r="AU15" s="297"/>
      <c r="AV15" s="298"/>
      <c r="AW15" s="297"/>
      <c r="AX15" s="299"/>
      <c r="AY15" s="300"/>
    </row>
    <row r="16" spans="2:51" ht="22.5" customHeight="1">
      <c r="B16" s="272"/>
      <c r="C16" s="273"/>
      <c r="D16" s="274"/>
      <c r="E16" s="275">
        <v>0</v>
      </c>
      <c r="F16" s="276"/>
      <c r="G16" s="277"/>
      <c r="H16" s="278"/>
      <c r="I16" s="279"/>
      <c r="J16" s="280" t="s">
        <v>278</v>
      </c>
      <c r="K16" s="301" t="s">
        <v>137</v>
      </c>
      <c r="L16" s="302" t="s">
        <v>133</v>
      </c>
      <c r="M16" s="303">
        <v>0</v>
      </c>
      <c r="N16" s="303">
        <v>0</v>
      </c>
      <c r="O16" s="303">
        <v>0</v>
      </c>
      <c r="P16" s="303">
        <v>0</v>
      </c>
      <c r="Q16" s="303">
        <v>0</v>
      </c>
      <c r="R16" s="303">
        <v>0</v>
      </c>
      <c r="S16" s="303">
        <v>0</v>
      </c>
      <c r="T16" s="286" t="s">
        <v>137</v>
      </c>
      <c r="U16" s="286"/>
      <c r="V16" s="285">
        <v>0</v>
      </c>
      <c r="W16" s="286"/>
      <c r="X16" s="286"/>
      <c r="Y16" s="287" t="s">
        <v>133</v>
      </c>
      <c r="Z16" s="288" t="s">
        <v>133</v>
      </c>
      <c r="AA16" s="285">
        <v>0</v>
      </c>
      <c r="AB16" s="286" t="s">
        <v>133</v>
      </c>
      <c r="AC16" s="304" t="s">
        <v>133</v>
      </c>
      <c r="AD16" s="305">
        <v>0</v>
      </c>
      <c r="AE16" s="306"/>
      <c r="AF16" s="307"/>
      <c r="AG16" s="303"/>
      <c r="AH16" s="136"/>
      <c r="AI16" s="308"/>
      <c r="AJ16" s="287"/>
      <c r="AK16" s="287"/>
      <c r="AL16" s="309"/>
      <c r="AM16" s="310"/>
      <c r="AN16" s="311"/>
      <c r="AO16" s="286"/>
      <c r="AP16" s="304"/>
      <c r="AQ16" s="297"/>
      <c r="AR16" s="298"/>
      <c r="AS16" s="297"/>
      <c r="AT16" s="298"/>
      <c r="AU16" s="297"/>
      <c r="AV16" s="298"/>
      <c r="AW16" s="297"/>
      <c r="AX16" s="299"/>
      <c r="AY16" s="312"/>
    </row>
    <row r="17" spans="2:51" ht="22.5" customHeight="1" thickBot="1">
      <c r="B17" s="313"/>
      <c r="C17" s="314"/>
      <c r="D17" s="315"/>
      <c r="E17" s="316">
        <v>0</v>
      </c>
      <c r="F17" s="317"/>
      <c r="G17" s="318"/>
      <c r="H17" s="319"/>
      <c r="I17" s="320"/>
      <c r="J17" s="321" t="s">
        <v>386</v>
      </c>
      <c r="K17" s="322" t="s">
        <v>137</v>
      </c>
      <c r="L17" s="323" t="s">
        <v>133</v>
      </c>
      <c r="M17" s="324">
        <v>0</v>
      </c>
      <c r="N17" s="324">
        <v>0</v>
      </c>
      <c r="O17" s="324">
        <v>0</v>
      </c>
      <c r="P17" s="324">
        <v>0</v>
      </c>
      <c r="Q17" s="324">
        <v>0</v>
      </c>
      <c r="R17" s="324">
        <v>0</v>
      </c>
      <c r="S17" s="324">
        <v>0</v>
      </c>
      <c r="T17" s="325" t="s">
        <v>137</v>
      </c>
      <c r="U17" s="325"/>
      <c r="V17" s="285">
        <v>0</v>
      </c>
      <c r="W17" s="326"/>
      <c r="X17" s="326"/>
      <c r="Y17" s="327" t="s">
        <v>133</v>
      </c>
      <c r="Z17" s="328" t="s">
        <v>133</v>
      </c>
      <c r="AA17" s="329">
        <v>0</v>
      </c>
      <c r="AB17" s="325" t="s">
        <v>133</v>
      </c>
      <c r="AC17" s="330" t="s">
        <v>133</v>
      </c>
      <c r="AD17" s="331">
        <v>0</v>
      </c>
      <c r="AE17" s="332"/>
      <c r="AF17" s="333"/>
      <c r="AG17" s="324"/>
      <c r="AH17" s="137"/>
      <c r="AI17" s="334"/>
      <c r="AJ17" s="335"/>
      <c r="AK17" s="335"/>
      <c r="AL17" s="336"/>
      <c r="AM17" s="337"/>
      <c r="AN17" s="320"/>
      <c r="AO17" s="325"/>
      <c r="AP17" s="330"/>
      <c r="AQ17" s="338"/>
      <c r="AR17" s="339"/>
      <c r="AS17" s="338"/>
      <c r="AT17" s="339"/>
      <c r="AU17" s="338"/>
      <c r="AV17" s="339"/>
      <c r="AW17" s="338"/>
      <c r="AX17" s="340"/>
      <c r="AY17" s="341"/>
    </row>
    <row r="18" spans="2:51" ht="30" customHeight="1" thickTop="1"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3" t="s">
        <v>36</v>
      </c>
      <c r="AC18" s="343" t="s">
        <v>387</v>
      </c>
      <c r="AE18" s="342"/>
      <c r="AF18" s="342"/>
      <c r="AG18" s="342"/>
      <c r="AH18" s="342"/>
      <c r="AI18" s="342"/>
      <c r="AJ18" s="344"/>
      <c r="AK18" s="345" t="s">
        <v>115</v>
      </c>
      <c r="AL18" s="345" t="s">
        <v>116</v>
      </c>
      <c r="AM18" s="346" t="s">
        <v>28</v>
      </c>
      <c r="AN18" s="31">
        <f>SUM(AN10:AN17)</f>
        <v>0</v>
      </c>
      <c r="AO18" s="347" t="s">
        <v>29</v>
      </c>
      <c r="AP18" s="31">
        <f>SUM(AP10:AP17)</f>
        <v>0</v>
      </c>
      <c r="AQ18" s="347" t="s">
        <v>61</v>
      </c>
      <c r="AR18" s="31">
        <f>SUM(AQ10:AQ17)</f>
        <v>0</v>
      </c>
      <c r="AS18" s="348" t="s">
        <v>69</v>
      </c>
      <c r="AT18" s="31">
        <f>SUM(AS10:AS17)</f>
        <v>0</v>
      </c>
      <c r="AU18" s="348" t="s">
        <v>70</v>
      </c>
      <c r="AV18" s="31">
        <f>SUM(AU10:AU17)</f>
        <v>0</v>
      </c>
      <c r="AW18" s="348" t="s">
        <v>71</v>
      </c>
      <c r="AX18" s="31">
        <f>SUM(AW10:AW17)</f>
        <v>0</v>
      </c>
      <c r="AY18" s="489" t="s">
        <v>349</v>
      </c>
    </row>
    <row r="19" spans="2:51" ht="15" customHeight="1" thickBot="1">
      <c r="AB19" s="349" t="s">
        <v>388</v>
      </c>
      <c r="AC19" s="350">
        <v>10</v>
      </c>
      <c r="AK19" s="351" t="s">
        <v>291</v>
      </c>
      <c r="AL19" s="351">
        <f>$D$4</f>
        <v>10</v>
      </c>
      <c r="AM19" s="352"/>
      <c r="AN19" s="347"/>
      <c r="AO19" s="347"/>
      <c r="AP19" s="31"/>
      <c r="AY19" s="490"/>
    </row>
    <row r="20" spans="2:51" s="355" customFormat="1" ht="33" customHeight="1" thickTop="1" thickBot="1">
      <c r="B20" s="353"/>
      <c r="C20" s="353"/>
      <c r="D20" s="354"/>
      <c r="E20" s="354"/>
      <c r="F20" s="354"/>
      <c r="G20" s="354"/>
      <c r="AB20" s="96">
        <v>5028.2400000000007</v>
      </c>
      <c r="AC20" s="85">
        <v>955365.6</v>
      </c>
      <c r="AD20" s="43"/>
      <c r="AE20" s="43"/>
      <c r="AF20" s="43"/>
      <c r="AG20" s="43"/>
      <c r="AH20" s="43"/>
      <c r="AI20" s="43"/>
      <c r="AJ20" s="43"/>
      <c r="AK20" s="97">
        <f t="array" ref="AK20">SUM(IF(ISERROR(AK10:AK17),0,(AK10:AK17)))</f>
        <v>0</v>
      </c>
      <c r="AL20" s="64">
        <f t="array" ref="AL20">SUM(IF(ISERROR(AL10:AL17),0,(AL10:AL17)))</f>
        <v>0</v>
      </c>
      <c r="AM20" s="207"/>
      <c r="AN20" s="46"/>
      <c r="AO20" s="347"/>
      <c r="AP20" s="31"/>
      <c r="AQ20" s="356"/>
      <c r="AR20" s="356"/>
      <c r="AS20" s="356"/>
      <c r="AT20" s="356"/>
      <c r="AU20" s="356"/>
      <c r="AV20" s="356"/>
      <c r="AW20" s="356"/>
      <c r="AX20" s="356"/>
      <c r="AY20" s="42">
        <f t="array" ref="AY20">SUM(IF(ISERROR(AY10:AY17),0,(AY10:AY17)))</f>
        <v>0</v>
      </c>
    </row>
    <row r="21" spans="2:51" s="355" customFormat="1" ht="39.950000000000003" customHeight="1" thickTop="1" thickBot="1">
      <c r="B21" s="353"/>
      <c r="C21" s="353"/>
      <c r="D21" s="354"/>
      <c r="E21" s="354"/>
      <c r="F21" s="354"/>
      <c r="G21" s="354"/>
      <c r="AB21" s="86"/>
      <c r="AC21" s="87"/>
      <c r="AD21" s="43"/>
      <c r="AE21" s="43"/>
      <c r="AF21" s="43"/>
      <c r="AG21" s="43"/>
      <c r="AH21" s="43"/>
      <c r="AI21" s="43"/>
      <c r="AJ21" s="43"/>
      <c r="AK21" s="86"/>
      <c r="AL21" s="87"/>
      <c r="AM21" s="49"/>
      <c r="AN21" s="46"/>
      <c r="AO21" s="347"/>
      <c r="AP21" s="31"/>
      <c r="AQ21" s="356"/>
      <c r="AR21" s="356"/>
      <c r="AS21" s="356"/>
      <c r="AT21" s="356"/>
      <c r="AU21" s="356"/>
      <c r="AV21" s="356"/>
      <c r="AW21" s="356"/>
      <c r="AX21" s="356"/>
      <c r="AY21" s="357" t="s">
        <v>389</v>
      </c>
    </row>
    <row r="22" spans="2:51" s="355" customFormat="1" ht="33" customHeight="1" thickTop="1" thickBot="1">
      <c r="B22" s="353"/>
      <c r="C22" s="353"/>
      <c r="D22" s="354"/>
      <c r="E22" s="354"/>
      <c r="F22" s="354"/>
      <c r="G22" s="354"/>
      <c r="AB22" s="86"/>
      <c r="AC22" s="87"/>
      <c r="AD22" s="43"/>
      <c r="AE22" s="43"/>
      <c r="AF22" s="43"/>
      <c r="AG22" s="43"/>
      <c r="AH22" s="43"/>
      <c r="AI22" s="43"/>
      <c r="AJ22" s="43"/>
      <c r="AK22" s="358" t="s">
        <v>118</v>
      </c>
      <c r="AL22" s="358" t="s">
        <v>119</v>
      </c>
      <c r="AM22" s="49"/>
      <c r="AN22" s="46"/>
      <c r="AO22" s="347"/>
      <c r="AP22" s="31"/>
      <c r="AQ22" s="356"/>
      <c r="AR22" s="356"/>
      <c r="AS22" s="356"/>
      <c r="AT22" s="356"/>
      <c r="AU22" s="356"/>
      <c r="AV22" s="356"/>
      <c r="AW22" s="356"/>
      <c r="AX22" s="356"/>
      <c r="AY22" s="42">
        <f>AY20*1.1</f>
        <v>0</v>
      </c>
    </row>
    <row r="23" spans="2:51" s="355" customFormat="1" ht="22.5" customHeight="1" thickTop="1" thickBot="1">
      <c r="B23" s="353"/>
      <c r="C23" s="353"/>
      <c r="D23" s="354"/>
      <c r="E23" s="354"/>
      <c r="F23" s="354"/>
      <c r="G23" s="354"/>
      <c r="AB23" s="40"/>
      <c r="AC23" s="43"/>
      <c r="AD23" s="43"/>
      <c r="AE23" s="43"/>
      <c r="AF23" s="43"/>
      <c r="AG23" s="43"/>
      <c r="AH23" s="43"/>
      <c r="AI23" s="43"/>
      <c r="AJ23" s="43"/>
      <c r="AK23" s="359">
        <f>$D$4</f>
        <v>10</v>
      </c>
      <c r="AL23" s="359">
        <f>$D$4</f>
        <v>10</v>
      </c>
      <c r="AM23" s="45"/>
      <c r="AN23" s="43"/>
      <c r="AO23" s="47"/>
      <c r="AP23" s="43"/>
      <c r="AQ23" s="356"/>
      <c r="AR23" s="356"/>
      <c r="AS23" s="356"/>
      <c r="AT23" s="356"/>
      <c r="AU23" s="356"/>
      <c r="AV23" s="356"/>
      <c r="AW23" s="356"/>
      <c r="AX23" s="356"/>
    </row>
    <row r="24" spans="2:51" ht="39.950000000000003" customHeight="1" thickTop="1" thickBot="1">
      <c r="AB24" s="360"/>
      <c r="AC24" s="44"/>
      <c r="AD24" s="360"/>
      <c r="AE24" s="360"/>
      <c r="AF24" s="360"/>
      <c r="AG24" s="360"/>
      <c r="AH24" s="360"/>
      <c r="AI24" s="360"/>
      <c r="AJ24" s="360"/>
      <c r="AK24" s="85">
        <f>AC20-AL20</f>
        <v>955365.6</v>
      </c>
      <c r="AL24" s="85">
        <v>52817.647058823532</v>
      </c>
      <c r="AM24" s="361"/>
      <c r="AN24" s="362"/>
      <c r="AO24" s="491"/>
      <c r="AP24" s="491"/>
      <c r="AV24" s="363"/>
      <c r="AW24" s="363"/>
      <c r="AX24" s="363"/>
    </row>
    <row r="25" spans="2:51" ht="37.5" customHeight="1" thickTop="1">
      <c r="AK25" s="360"/>
      <c r="AM25" s="364"/>
      <c r="AV25" s="363"/>
      <c r="AW25" s="487"/>
      <c r="AX25" s="487"/>
    </row>
    <row r="26" spans="2:51" ht="39.950000000000003" customHeight="1">
      <c r="AV26" s="363"/>
      <c r="AW26" s="487"/>
      <c r="AX26" s="487"/>
    </row>
  </sheetData>
  <autoFilter ref="B8:AL24"/>
  <mergeCells count="27">
    <mergeCell ref="AW26:AX26"/>
    <mergeCell ref="AE8:AE9"/>
    <mergeCell ref="AG8:AG9"/>
    <mergeCell ref="AY18:AY19"/>
    <mergeCell ref="AO24:AP24"/>
    <mergeCell ref="AW25:AX25"/>
    <mergeCell ref="Q8:Q9"/>
    <mergeCell ref="R8:R9"/>
    <mergeCell ref="S8:S9"/>
    <mergeCell ref="AA8:AA9"/>
    <mergeCell ref="AD8:AD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</mergeCells>
  <phoneticPr fontId="106"/>
  <conditionalFormatting sqref="Y10:Y11 Y15:Y17 AJ15:AJ17">
    <cfRule type="expression" dxfId="60" priority="6">
      <formula>Y10="手入力"</formula>
    </cfRule>
  </conditionalFormatting>
  <conditionalFormatting sqref="AJ10:AJ11">
    <cfRule type="expression" dxfId="59" priority="5">
      <formula>AJ10="手入力"</formula>
    </cfRule>
  </conditionalFormatting>
  <conditionalFormatting sqref="Y12:Y13">
    <cfRule type="expression" dxfId="58" priority="4">
      <formula>Y12="手入力"</formula>
    </cfRule>
  </conditionalFormatting>
  <conditionalFormatting sqref="AJ12:AJ13">
    <cfRule type="expression" dxfId="57" priority="3">
      <formula>AJ12="手入力"</formula>
    </cfRule>
  </conditionalFormatting>
  <conditionalFormatting sqref="Y14">
    <cfRule type="expression" dxfId="56" priority="2">
      <formula>Y14="手入力"</formula>
    </cfRule>
  </conditionalFormatting>
  <conditionalFormatting sqref="AJ14">
    <cfRule type="expression" dxfId="55" priority="1">
      <formula>AJ14="手入力"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6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J13" sqref="AJ13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390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268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74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48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391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60</v>
      </c>
      <c r="AT7" s="237"/>
      <c r="AU7" s="237"/>
      <c r="AV7" s="237"/>
      <c r="AW7" s="237"/>
      <c r="AX7" s="237"/>
      <c r="AY7" s="238" t="s">
        <v>392</v>
      </c>
    </row>
    <row r="8" spans="2:51" ht="22.5" customHeight="1" thickBot="1">
      <c r="B8" s="510" t="s">
        <v>3</v>
      </c>
      <c r="C8" s="512" t="s">
        <v>4</v>
      </c>
      <c r="D8" s="514" t="s">
        <v>340</v>
      </c>
      <c r="E8" s="516" t="s">
        <v>72</v>
      </c>
      <c r="F8" s="239" t="s">
        <v>111</v>
      </c>
      <c r="G8" s="239" t="s">
        <v>393</v>
      </c>
      <c r="H8" s="240" t="s">
        <v>5</v>
      </c>
      <c r="I8" s="241" t="s">
        <v>394</v>
      </c>
      <c r="J8" s="517" t="s">
        <v>6</v>
      </c>
      <c r="K8" s="492" t="s">
        <v>31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245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261" t="s">
        <v>21</v>
      </c>
      <c r="U9" s="261" t="s">
        <v>22</v>
      </c>
      <c r="V9" s="261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261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395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396</v>
      </c>
      <c r="C10" s="367" t="s">
        <v>362</v>
      </c>
      <c r="D10" s="368" t="s">
        <v>397</v>
      </c>
      <c r="E10" s="369">
        <v>0</v>
      </c>
      <c r="F10" s="370"/>
      <c r="G10" s="371"/>
      <c r="H10" s="372">
        <v>12</v>
      </c>
      <c r="I10" s="373">
        <v>365</v>
      </c>
      <c r="J10" s="374" t="s">
        <v>398</v>
      </c>
      <c r="K10" s="281" t="s">
        <v>51</v>
      </c>
      <c r="L10" s="282">
        <v>1</v>
      </c>
      <c r="M10" s="375" t="s">
        <v>243</v>
      </c>
      <c r="N10" s="375">
        <v>0</v>
      </c>
      <c r="O10" s="375" t="s">
        <v>365</v>
      </c>
      <c r="P10" s="375" t="s">
        <v>231</v>
      </c>
      <c r="Q10" s="375" t="s">
        <v>366</v>
      </c>
      <c r="R10" s="375" t="s">
        <v>399</v>
      </c>
      <c r="S10" s="375">
        <v>0</v>
      </c>
      <c r="T10" s="376">
        <v>28</v>
      </c>
      <c r="U10" s="376">
        <v>38</v>
      </c>
      <c r="V10" s="377">
        <v>38</v>
      </c>
      <c r="W10" s="376"/>
      <c r="X10" s="376"/>
      <c r="Y10" s="378">
        <v>38</v>
      </c>
      <c r="Z10" s="379">
        <v>38</v>
      </c>
      <c r="AA10" s="377">
        <v>0</v>
      </c>
      <c r="AB10" s="376">
        <v>4660.32</v>
      </c>
      <c r="AC10" s="380">
        <v>885460.79999999981</v>
      </c>
      <c r="AD10" s="381" t="s">
        <v>126</v>
      </c>
      <c r="AE10" s="382"/>
      <c r="AF10" s="383"/>
      <c r="AG10" s="375"/>
      <c r="AH10" s="134"/>
      <c r="AI10" s="384"/>
      <c r="AJ10" s="378"/>
      <c r="AK10" s="378">
        <f t="shared" ref="AK10:AK14" si="0">(AI10/1000)*H10*I10*AJ10</f>
        <v>0</v>
      </c>
      <c r="AL10" s="385">
        <f t="shared" ref="AL10:AL14" si="1">AK10*$D$5*$D$4</f>
        <v>0</v>
      </c>
      <c r="AM10" s="386"/>
      <c r="AN10" s="373">
        <f t="shared" ref="AN10:AN14" si="2">AJ10*AM10</f>
        <v>0</v>
      </c>
      <c r="AO10" s="376"/>
      <c r="AP10" s="380">
        <f t="shared" ref="AP10:AP14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:AY14" si="4">AN10+AP10+AQ10+AS10+AU10+AW10</f>
        <v>0</v>
      </c>
    </row>
    <row r="11" spans="2:51" ht="22.5" customHeight="1">
      <c r="B11" s="272" t="s">
        <v>75</v>
      </c>
      <c r="C11" s="273" t="s">
        <v>362</v>
      </c>
      <c r="D11" s="274" t="s">
        <v>371</v>
      </c>
      <c r="E11" s="275">
        <v>0</v>
      </c>
      <c r="F11" s="276" t="s">
        <v>372</v>
      </c>
      <c r="G11" s="277"/>
      <c r="H11" s="278">
        <v>24</v>
      </c>
      <c r="I11" s="279">
        <v>365</v>
      </c>
      <c r="J11" s="280" t="s">
        <v>400</v>
      </c>
      <c r="K11" s="281" t="s">
        <v>401</v>
      </c>
      <c r="L11" s="282">
        <v>1</v>
      </c>
      <c r="M11" s="283" t="s">
        <v>402</v>
      </c>
      <c r="N11" s="283">
        <v>0</v>
      </c>
      <c r="O11" s="283">
        <v>0</v>
      </c>
      <c r="P11" s="283" t="s">
        <v>375</v>
      </c>
      <c r="Q11" s="283" t="s">
        <v>376</v>
      </c>
      <c r="R11" s="283" t="s">
        <v>377</v>
      </c>
      <c r="S11" s="283">
        <v>0</v>
      </c>
      <c r="T11" s="284">
        <v>13</v>
      </c>
      <c r="U11" s="284">
        <v>1</v>
      </c>
      <c r="V11" s="285">
        <v>1</v>
      </c>
      <c r="W11" s="286"/>
      <c r="X11" s="286"/>
      <c r="Y11" s="287">
        <v>1</v>
      </c>
      <c r="Z11" s="288">
        <v>1</v>
      </c>
      <c r="AA11" s="285">
        <v>0</v>
      </c>
      <c r="AB11" s="284">
        <v>113.88</v>
      </c>
      <c r="AC11" s="289">
        <v>21637.199999999997</v>
      </c>
      <c r="AD11" s="290" t="s">
        <v>30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 t="s">
        <v>75</v>
      </c>
      <c r="C12" s="273" t="s">
        <v>362</v>
      </c>
      <c r="D12" s="274"/>
      <c r="E12" s="275">
        <v>0</v>
      </c>
      <c r="F12" s="276"/>
      <c r="G12" s="277"/>
      <c r="H12" s="278">
        <v>12</v>
      </c>
      <c r="I12" s="279">
        <v>365</v>
      </c>
      <c r="J12" s="280" t="s">
        <v>403</v>
      </c>
      <c r="K12" s="281" t="s">
        <v>368</v>
      </c>
      <c r="L12" s="282">
        <v>1</v>
      </c>
      <c r="M12" s="283" t="s">
        <v>243</v>
      </c>
      <c r="N12" s="283">
        <v>0</v>
      </c>
      <c r="O12" s="283">
        <v>0</v>
      </c>
      <c r="P12" s="283" t="s">
        <v>231</v>
      </c>
      <c r="Q12" s="283" t="s">
        <v>369</v>
      </c>
      <c r="R12" s="283" t="s">
        <v>370</v>
      </c>
      <c r="S12" s="283">
        <v>0</v>
      </c>
      <c r="T12" s="284">
        <v>28</v>
      </c>
      <c r="U12" s="284">
        <v>1</v>
      </c>
      <c r="V12" s="285">
        <v>1</v>
      </c>
      <c r="W12" s="286"/>
      <c r="X12" s="286"/>
      <c r="Y12" s="287">
        <v>1</v>
      </c>
      <c r="Z12" s="288">
        <v>1</v>
      </c>
      <c r="AA12" s="285">
        <v>0</v>
      </c>
      <c r="AB12" s="284">
        <v>122.64</v>
      </c>
      <c r="AC12" s="289">
        <v>23301.599999999999</v>
      </c>
      <c r="AD12" s="290" t="s">
        <v>126</v>
      </c>
      <c r="AE12" s="291"/>
      <c r="AF12" s="292"/>
      <c r="AG12" s="283"/>
      <c r="AH12" s="135"/>
      <c r="AI12" s="293"/>
      <c r="AJ12" s="294"/>
      <c r="AK12" s="294">
        <f t="shared" si="0"/>
        <v>0</v>
      </c>
      <c r="AL12" s="295">
        <f t="shared" si="1"/>
        <v>0</v>
      </c>
      <c r="AM12" s="296"/>
      <c r="AN12" s="279">
        <f t="shared" si="2"/>
        <v>0</v>
      </c>
      <c r="AO12" s="284"/>
      <c r="AP12" s="289">
        <f t="shared" si="3"/>
        <v>0</v>
      </c>
      <c r="AQ12" s="297"/>
      <c r="AR12" s="298"/>
      <c r="AS12" s="297"/>
      <c r="AT12" s="298"/>
      <c r="AU12" s="297"/>
      <c r="AV12" s="298"/>
      <c r="AW12" s="297"/>
      <c r="AX12" s="299"/>
      <c r="AY12" s="300">
        <f t="shared" si="4"/>
        <v>0</v>
      </c>
    </row>
    <row r="13" spans="2:51" ht="22.5" customHeight="1">
      <c r="B13" s="272" t="s">
        <v>381</v>
      </c>
      <c r="C13" s="273" t="s">
        <v>362</v>
      </c>
      <c r="D13" s="274"/>
      <c r="E13" s="275">
        <v>0</v>
      </c>
      <c r="F13" s="276"/>
      <c r="G13" s="277"/>
      <c r="H13" s="278">
        <v>12</v>
      </c>
      <c r="I13" s="279">
        <v>365</v>
      </c>
      <c r="J13" s="280" t="s">
        <v>404</v>
      </c>
      <c r="K13" s="281" t="s">
        <v>51</v>
      </c>
      <c r="L13" s="282">
        <v>1</v>
      </c>
      <c r="M13" s="283" t="s">
        <v>243</v>
      </c>
      <c r="N13" s="283">
        <v>0</v>
      </c>
      <c r="O13" s="283" t="s">
        <v>365</v>
      </c>
      <c r="P13" s="283" t="s">
        <v>231</v>
      </c>
      <c r="Q13" s="283" t="s">
        <v>366</v>
      </c>
      <c r="R13" s="283" t="s">
        <v>399</v>
      </c>
      <c r="S13" s="283">
        <v>0</v>
      </c>
      <c r="T13" s="284">
        <v>28</v>
      </c>
      <c r="U13" s="284">
        <v>17</v>
      </c>
      <c r="V13" s="285">
        <v>17</v>
      </c>
      <c r="W13" s="286"/>
      <c r="X13" s="286"/>
      <c r="Y13" s="287">
        <v>17</v>
      </c>
      <c r="Z13" s="288">
        <v>17</v>
      </c>
      <c r="AA13" s="285">
        <v>0</v>
      </c>
      <c r="AB13" s="284">
        <v>2084.88</v>
      </c>
      <c r="AC13" s="289">
        <v>396127.2</v>
      </c>
      <c r="AD13" s="290" t="s">
        <v>126</v>
      </c>
      <c r="AE13" s="291"/>
      <c r="AF13" s="292"/>
      <c r="AG13" s="283"/>
      <c r="AH13" s="135"/>
      <c r="AI13" s="293"/>
      <c r="AJ13" s="294"/>
      <c r="AK13" s="294">
        <f t="shared" si="0"/>
        <v>0</v>
      </c>
      <c r="AL13" s="295">
        <f t="shared" si="1"/>
        <v>0</v>
      </c>
      <c r="AM13" s="296"/>
      <c r="AN13" s="279">
        <f t="shared" si="2"/>
        <v>0</v>
      </c>
      <c r="AO13" s="284"/>
      <c r="AP13" s="289">
        <f t="shared" si="3"/>
        <v>0</v>
      </c>
      <c r="AQ13" s="297"/>
      <c r="AR13" s="298"/>
      <c r="AS13" s="297"/>
      <c r="AT13" s="298"/>
      <c r="AU13" s="297"/>
      <c r="AV13" s="298"/>
      <c r="AW13" s="297"/>
      <c r="AX13" s="299"/>
      <c r="AY13" s="300">
        <f t="shared" si="4"/>
        <v>0</v>
      </c>
    </row>
    <row r="14" spans="2:51" ht="22.5" customHeight="1">
      <c r="B14" s="272" t="s">
        <v>381</v>
      </c>
      <c r="C14" s="273" t="s">
        <v>362</v>
      </c>
      <c r="D14" s="274" t="s">
        <v>405</v>
      </c>
      <c r="E14" s="275">
        <v>0</v>
      </c>
      <c r="F14" s="276" t="s">
        <v>382</v>
      </c>
      <c r="G14" s="277"/>
      <c r="H14" s="278">
        <v>24</v>
      </c>
      <c r="I14" s="279">
        <v>365</v>
      </c>
      <c r="J14" s="280" t="s">
        <v>406</v>
      </c>
      <c r="K14" s="281" t="s">
        <v>401</v>
      </c>
      <c r="L14" s="282">
        <v>1</v>
      </c>
      <c r="M14" s="283" t="s">
        <v>402</v>
      </c>
      <c r="N14" s="283">
        <v>0</v>
      </c>
      <c r="O14" s="283">
        <v>0</v>
      </c>
      <c r="P14" s="283" t="s">
        <v>375</v>
      </c>
      <c r="Q14" s="283" t="s">
        <v>384</v>
      </c>
      <c r="R14" s="283" t="s">
        <v>377</v>
      </c>
      <c r="S14" s="283">
        <v>0</v>
      </c>
      <c r="T14" s="284">
        <v>13</v>
      </c>
      <c r="U14" s="284">
        <v>1</v>
      </c>
      <c r="V14" s="285">
        <v>1</v>
      </c>
      <c r="W14" s="286"/>
      <c r="X14" s="286"/>
      <c r="Y14" s="287">
        <v>1</v>
      </c>
      <c r="Z14" s="288">
        <v>1</v>
      </c>
      <c r="AA14" s="285">
        <v>0</v>
      </c>
      <c r="AB14" s="284">
        <v>113.88</v>
      </c>
      <c r="AC14" s="289">
        <v>21637.199999999997</v>
      </c>
      <c r="AD14" s="290" t="s">
        <v>30</v>
      </c>
      <c r="AE14" s="291"/>
      <c r="AF14" s="292"/>
      <c r="AG14" s="283"/>
      <c r="AH14" s="135"/>
      <c r="AI14" s="293"/>
      <c r="AJ14" s="294"/>
      <c r="AK14" s="294">
        <f t="shared" si="0"/>
        <v>0</v>
      </c>
      <c r="AL14" s="295">
        <f t="shared" si="1"/>
        <v>0</v>
      </c>
      <c r="AM14" s="296"/>
      <c r="AN14" s="279">
        <f t="shared" si="2"/>
        <v>0</v>
      </c>
      <c r="AO14" s="284"/>
      <c r="AP14" s="289">
        <f t="shared" si="3"/>
        <v>0</v>
      </c>
      <c r="AQ14" s="297"/>
      <c r="AR14" s="298"/>
      <c r="AS14" s="297"/>
      <c r="AT14" s="298"/>
      <c r="AU14" s="297"/>
      <c r="AV14" s="298"/>
      <c r="AW14" s="297"/>
      <c r="AX14" s="299"/>
      <c r="AY14" s="300">
        <f t="shared" si="4"/>
        <v>0</v>
      </c>
    </row>
    <row r="15" spans="2:51" ht="22.5" customHeight="1">
      <c r="B15" s="272"/>
      <c r="C15" s="273" t="s">
        <v>407</v>
      </c>
      <c r="D15" s="274"/>
      <c r="E15" s="275">
        <v>0</v>
      </c>
      <c r="F15" s="276"/>
      <c r="G15" s="277"/>
      <c r="H15" s="278"/>
      <c r="I15" s="279"/>
      <c r="J15" s="280" t="s">
        <v>408</v>
      </c>
      <c r="K15" s="281" t="s">
        <v>137</v>
      </c>
      <c r="L15" s="282" t="s">
        <v>133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4" t="s">
        <v>137</v>
      </c>
      <c r="U15" s="284"/>
      <c r="V15" s="285">
        <v>0</v>
      </c>
      <c r="W15" s="286"/>
      <c r="X15" s="286"/>
      <c r="Y15" s="287" t="s">
        <v>133</v>
      </c>
      <c r="Z15" s="288" t="s">
        <v>133</v>
      </c>
      <c r="AA15" s="285">
        <v>0</v>
      </c>
      <c r="AB15" s="284" t="s">
        <v>133</v>
      </c>
      <c r="AC15" s="289" t="s">
        <v>133</v>
      </c>
      <c r="AD15" s="290">
        <v>0</v>
      </c>
      <c r="AE15" s="291"/>
      <c r="AF15" s="292"/>
      <c r="AG15" s="283"/>
      <c r="AH15" s="135"/>
      <c r="AI15" s="293"/>
      <c r="AJ15" s="294"/>
      <c r="AK15" s="294"/>
      <c r="AL15" s="295"/>
      <c r="AM15" s="296"/>
      <c r="AN15" s="279"/>
      <c r="AO15" s="284"/>
      <c r="AP15" s="289"/>
      <c r="AQ15" s="297"/>
      <c r="AR15" s="298"/>
      <c r="AS15" s="297"/>
      <c r="AT15" s="298"/>
      <c r="AU15" s="297"/>
      <c r="AV15" s="298"/>
      <c r="AW15" s="297"/>
      <c r="AX15" s="299"/>
      <c r="AY15" s="300"/>
    </row>
    <row r="16" spans="2:51" ht="22.5" customHeight="1">
      <c r="B16" s="272"/>
      <c r="C16" s="273"/>
      <c r="D16" s="274"/>
      <c r="E16" s="275">
        <v>0</v>
      </c>
      <c r="F16" s="276"/>
      <c r="G16" s="277"/>
      <c r="H16" s="278"/>
      <c r="I16" s="279"/>
      <c r="J16" s="280" t="s">
        <v>278</v>
      </c>
      <c r="K16" s="301" t="s">
        <v>137</v>
      </c>
      <c r="L16" s="302" t="s">
        <v>133</v>
      </c>
      <c r="M16" s="303">
        <v>0</v>
      </c>
      <c r="N16" s="303">
        <v>0</v>
      </c>
      <c r="O16" s="303">
        <v>0</v>
      </c>
      <c r="P16" s="303">
        <v>0</v>
      </c>
      <c r="Q16" s="303">
        <v>0</v>
      </c>
      <c r="R16" s="303">
        <v>0</v>
      </c>
      <c r="S16" s="303">
        <v>0</v>
      </c>
      <c r="T16" s="286" t="s">
        <v>137</v>
      </c>
      <c r="U16" s="286"/>
      <c r="V16" s="285">
        <v>0</v>
      </c>
      <c r="W16" s="286"/>
      <c r="X16" s="286"/>
      <c r="Y16" s="287" t="s">
        <v>133</v>
      </c>
      <c r="Z16" s="288" t="s">
        <v>133</v>
      </c>
      <c r="AA16" s="285">
        <v>0</v>
      </c>
      <c r="AB16" s="286" t="s">
        <v>133</v>
      </c>
      <c r="AC16" s="304" t="s">
        <v>133</v>
      </c>
      <c r="AD16" s="305">
        <v>0</v>
      </c>
      <c r="AE16" s="306"/>
      <c r="AF16" s="307"/>
      <c r="AG16" s="303"/>
      <c r="AH16" s="136"/>
      <c r="AI16" s="308"/>
      <c r="AJ16" s="287"/>
      <c r="AK16" s="287"/>
      <c r="AL16" s="309"/>
      <c r="AM16" s="310"/>
      <c r="AN16" s="311"/>
      <c r="AO16" s="286"/>
      <c r="AP16" s="304"/>
      <c r="AQ16" s="297"/>
      <c r="AR16" s="298"/>
      <c r="AS16" s="297"/>
      <c r="AT16" s="298"/>
      <c r="AU16" s="297"/>
      <c r="AV16" s="298"/>
      <c r="AW16" s="297"/>
      <c r="AX16" s="299"/>
      <c r="AY16" s="312"/>
    </row>
    <row r="17" spans="2:51" ht="22.5" customHeight="1" thickBot="1">
      <c r="B17" s="313"/>
      <c r="C17" s="314"/>
      <c r="D17" s="315"/>
      <c r="E17" s="316">
        <v>0</v>
      </c>
      <c r="F17" s="317"/>
      <c r="G17" s="318"/>
      <c r="H17" s="319"/>
      <c r="I17" s="320"/>
      <c r="J17" s="321" t="s">
        <v>409</v>
      </c>
      <c r="K17" s="322" t="s">
        <v>137</v>
      </c>
      <c r="L17" s="323" t="s">
        <v>133</v>
      </c>
      <c r="M17" s="324">
        <v>0</v>
      </c>
      <c r="N17" s="324">
        <v>0</v>
      </c>
      <c r="O17" s="324">
        <v>0</v>
      </c>
      <c r="P17" s="324">
        <v>0</v>
      </c>
      <c r="Q17" s="324">
        <v>0</v>
      </c>
      <c r="R17" s="324">
        <v>0</v>
      </c>
      <c r="S17" s="324">
        <v>0</v>
      </c>
      <c r="T17" s="325" t="s">
        <v>137</v>
      </c>
      <c r="U17" s="325"/>
      <c r="V17" s="285">
        <v>0</v>
      </c>
      <c r="W17" s="326"/>
      <c r="X17" s="326"/>
      <c r="Y17" s="327" t="s">
        <v>133</v>
      </c>
      <c r="Z17" s="328" t="s">
        <v>133</v>
      </c>
      <c r="AA17" s="329">
        <v>0</v>
      </c>
      <c r="AB17" s="325" t="s">
        <v>133</v>
      </c>
      <c r="AC17" s="330" t="s">
        <v>133</v>
      </c>
      <c r="AD17" s="331">
        <v>0</v>
      </c>
      <c r="AE17" s="332"/>
      <c r="AF17" s="333"/>
      <c r="AG17" s="324"/>
      <c r="AH17" s="137"/>
      <c r="AI17" s="334"/>
      <c r="AJ17" s="335"/>
      <c r="AK17" s="335"/>
      <c r="AL17" s="336"/>
      <c r="AM17" s="337"/>
      <c r="AN17" s="320"/>
      <c r="AO17" s="325"/>
      <c r="AP17" s="330"/>
      <c r="AQ17" s="338"/>
      <c r="AR17" s="339"/>
      <c r="AS17" s="338"/>
      <c r="AT17" s="339"/>
      <c r="AU17" s="338"/>
      <c r="AV17" s="339"/>
      <c r="AW17" s="338"/>
      <c r="AX17" s="340"/>
      <c r="AY17" s="341"/>
    </row>
    <row r="18" spans="2:51" ht="30" customHeight="1" thickTop="1"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3" t="s">
        <v>36</v>
      </c>
      <c r="AC18" s="343" t="s">
        <v>343</v>
      </c>
      <c r="AE18" s="342"/>
      <c r="AF18" s="342"/>
      <c r="AG18" s="342"/>
      <c r="AH18" s="342"/>
      <c r="AI18" s="342"/>
      <c r="AJ18" s="344"/>
      <c r="AK18" s="345" t="s">
        <v>115</v>
      </c>
      <c r="AL18" s="345" t="s">
        <v>116</v>
      </c>
      <c r="AM18" s="346" t="s">
        <v>28</v>
      </c>
      <c r="AN18" s="31">
        <f>SUM(AN10:AN17)</f>
        <v>0</v>
      </c>
      <c r="AO18" s="347" t="s">
        <v>29</v>
      </c>
      <c r="AP18" s="31">
        <f>SUM(AP10:AP17)</f>
        <v>0</v>
      </c>
      <c r="AQ18" s="347" t="s">
        <v>61</v>
      </c>
      <c r="AR18" s="31">
        <f>SUM(AQ10:AQ17)</f>
        <v>0</v>
      </c>
      <c r="AS18" s="348" t="s">
        <v>69</v>
      </c>
      <c r="AT18" s="31">
        <f>SUM(AS10:AS17)</f>
        <v>0</v>
      </c>
      <c r="AU18" s="348" t="s">
        <v>70</v>
      </c>
      <c r="AV18" s="31">
        <f>SUM(AU10:AU17)</f>
        <v>0</v>
      </c>
      <c r="AW18" s="348" t="s">
        <v>71</v>
      </c>
      <c r="AX18" s="31">
        <f>SUM(AW10:AW17)</f>
        <v>0</v>
      </c>
      <c r="AY18" s="489" t="s">
        <v>349</v>
      </c>
    </row>
    <row r="19" spans="2:51" ht="15" customHeight="1" thickBot="1">
      <c r="AB19" s="349" t="s">
        <v>291</v>
      </c>
      <c r="AC19" s="350">
        <v>10</v>
      </c>
      <c r="AK19" s="351" t="s">
        <v>292</v>
      </c>
      <c r="AL19" s="351">
        <f>$D$4</f>
        <v>10</v>
      </c>
      <c r="AM19" s="352"/>
      <c r="AN19" s="347"/>
      <c r="AO19" s="347"/>
      <c r="AP19" s="31"/>
      <c r="AY19" s="490"/>
    </row>
    <row r="20" spans="2:51" s="355" customFormat="1" ht="33" customHeight="1" thickTop="1" thickBot="1">
      <c r="B20" s="353"/>
      <c r="C20" s="353"/>
      <c r="D20" s="354"/>
      <c r="E20" s="354"/>
      <c r="F20" s="354"/>
      <c r="G20" s="354"/>
      <c r="AB20" s="96">
        <v>7095.6</v>
      </c>
      <c r="AC20" s="85">
        <v>1348163.9999999998</v>
      </c>
      <c r="AD20" s="43"/>
      <c r="AE20" s="43"/>
      <c r="AF20" s="43"/>
      <c r="AG20" s="43"/>
      <c r="AH20" s="43"/>
      <c r="AI20" s="43"/>
      <c r="AJ20" s="43"/>
      <c r="AK20" s="97">
        <f t="array" ref="AK20">SUM(IF(ISERROR(AK10:AK17),0,(AK10:AK17)))</f>
        <v>0</v>
      </c>
      <c r="AL20" s="64">
        <f t="array" ref="AL20">SUM(IF(ISERROR(AL10:AL17),0,(AL10:AL17)))</f>
        <v>0</v>
      </c>
      <c r="AM20" s="207"/>
      <c r="AN20" s="46"/>
      <c r="AO20" s="347"/>
      <c r="AP20" s="31"/>
      <c r="AQ20" s="356"/>
      <c r="AR20" s="356"/>
      <c r="AS20" s="356"/>
      <c r="AT20" s="356"/>
      <c r="AU20" s="356"/>
      <c r="AV20" s="356"/>
      <c r="AW20" s="356"/>
      <c r="AX20" s="356"/>
      <c r="AY20" s="42">
        <f t="array" ref="AY20">SUM(IF(ISERROR(AY10:AY17),0,(AY10:AY17)))</f>
        <v>0</v>
      </c>
    </row>
    <row r="21" spans="2:51" s="355" customFormat="1" ht="39.950000000000003" customHeight="1" thickTop="1" thickBot="1">
      <c r="B21" s="353"/>
      <c r="C21" s="353"/>
      <c r="D21" s="354"/>
      <c r="E21" s="354"/>
      <c r="F21" s="354"/>
      <c r="G21" s="354"/>
      <c r="AB21" s="86"/>
      <c r="AC21" s="87"/>
      <c r="AD21" s="43"/>
      <c r="AE21" s="43"/>
      <c r="AF21" s="43"/>
      <c r="AG21" s="43"/>
      <c r="AH21" s="43"/>
      <c r="AI21" s="43"/>
      <c r="AJ21" s="43"/>
      <c r="AK21" s="86"/>
      <c r="AL21" s="87"/>
      <c r="AM21" s="49"/>
      <c r="AN21" s="46"/>
      <c r="AO21" s="347"/>
      <c r="AP21" s="31"/>
      <c r="AQ21" s="356"/>
      <c r="AR21" s="356"/>
      <c r="AS21" s="356"/>
      <c r="AT21" s="356"/>
      <c r="AU21" s="356"/>
      <c r="AV21" s="356"/>
      <c r="AW21" s="356"/>
      <c r="AX21" s="356"/>
      <c r="AY21" s="357" t="s">
        <v>314</v>
      </c>
    </row>
    <row r="22" spans="2:51" s="355" customFormat="1" ht="33" customHeight="1" thickTop="1" thickBot="1">
      <c r="B22" s="353"/>
      <c r="C22" s="353"/>
      <c r="D22" s="354"/>
      <c r="E22" s="354"/>
      <c r="F22" s="354"/>
      <c r="G22" s="354"/>
      <c r="AB22" s="86"/>
      <c r="AC22" s="87"/>
      <c r="AD22" s="43"/>
      <c r="AE22" s="43"/>
      <c r="AF22" s="43"/>
      <c r="AG22" s="43"/>
      <c r="AH22" s="43"/>
      <c r="AI22" s="43"/>
      <c r="AJ22" s="43"/>
      <c r="AK22" s="358" t="s">
        <v>118</v>
      </c>
      <c r="AL22" s="358" t="s">
        <v>119</v>
      </c>
      <c r="AM22" s="49"/>
      <c r="AN22" s="46"/>
      <c r="AO22" s="347"/>
      <c r="AP22" s="31"/>
      <c r="AQ22" s="356"/>
      <c r="AR22" s="356"/>
      <c r="AS22" s="356"/>
      <c r="AT22" s="356"/>
      <c r="AU22" s="356"/>
      <c r="AV22" s="356"/>
      <c r="AW22" s="356"/>
      <c r="AX22" s="356"/>
      <c r="AY22" s="42">
        <f>AY20*1.1</f>
        <v>0</v>
      </c>
    </row>
    <row r="23" spans="2:51" s="355" customFormat="1" ht="22.5" customHeight="1" thickTop="1" thickBot="1">
      <c r="B23" s="353"/>
      <c r="C23" s="353"/>
      <c r="D23" s="354"/>
      <c r="E23" s="354"/>
      <c r="F23" s="354"/>
      <c r="G23" s="354"/>
      <c r="AB23" s="40"/>
      <c r="AC23" s="43"/>
      <c r="AD23" s="43"/>
      <c r="AE23" s="43"/>
      <c r="AF23" s="43"/>
      <c r="AG23" s="43"/>
      <c r="AH23" s="43"/>
      <c r="AI23" s="43"/>
      <c r="AJ23" s="43"/>
      <c r="AK23" s="359">
        <f>$D$4</f>
        <v>10</v>
      </c>
      <c r="AL23" s="359">
        <f>$D$4</f>
        <v>10</v>
      </c>
      <c r="AM23" s="45"/>
      <c r="AN23" s="43"/>
      <c r="AO23" s="47"/>
      <c r="AP23" s="43"/>
      <c r="AQ23" s="356"/>
      <c r="AR23" s="356"/>
      <c r="AS23" s="356"/>
      <c r="AT23" s="356"/>
      <c r="AU23" s="356"/>
      <c r="AV23" s="356"/>
      <c r="AW23" s="356"/>
      <c r="AX23" s="356"/>
    </row>
    <row r="24" spans="2:51" ht="39.950000000000003" customHeight="1" thickTop="1" thickBot="1">
      <c r="AB24" s="360"/>
      <c r="AC24" s="44"/>
      <c r="AD24" s="360"/>
      <c r="AE24" s="360"/>
      <c r="AF24" s="360"/>
      <c r="AG24" s="360"/>
      <c r="AH24" s="360"/>
      <c r="AI24" s="360"/>
      <c r="AJ24" s="360"/>
      <c r="AK24" s="85">
        <f>AC20-AL20</f>
        <v>1348163.9999999998</v>
      </c>
      <c r="AL24" s="85">
        <v>80901.176470588238</v>
      </c>
      <c r="AM24" s="361"/>
      <c r="AN24" s="362"/>
      <c r="AO24" s="491"/>
      <c r="AP24" s="491"/>
      <c r="AV24" s="363"/>
      <c r="AW24" s="363"/>
      <c r="AX24" s="363"/>
    </row>
    <row r="25" spans="2:51" ht="37.5" customHeight="1" thickTop="1">
      <c r="AM25" s="364"/>
      <c r="AV25" s="363"/>
      <c r="AW25" s="487"/>
      <c r="AX25" s="487"/>
    </row>
    <row r="26" spans="2:51" ht="39.950000000000003" customHeight="1">
      <c r="AV26" s="363"/>
      <c r="AW26" s="487"/>
      <c r="AX26" s="487"/>
    </row>
  </sheetData>
  <autoFilter ref="B8:AL24"/>
  <mergeCells count="27">
    <mergeCell ref="AW26:AX26"/>
    <mergeCell ref="AE8:AE9"/>
    <mergeCell ref="AG8:AG9"/>
    <mergeCell ref="AY18:AY19"/>
    <mergeCell ref="AO24:AP24"/>
    <mergeCell ref="AW25:AX25"/>
    <mergeCell ref="Q8:Q9"/>
    <mergeCell ref="R8:R9"/>
    <mergeCell ref="S8:S9"/>
    <mergeCell ref="AA8:AA9"/>
    <mergeCell ref="AD8:AD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</mergeCells>
  <phoneticPr fontId="106"/>
  <conditionalFormatting sqref="Y10:Y11 Y15:Y17 AJ15:AJ17">
    <cfRule type="expression" dxfId="54" priority="6">
      <formula>Y10="手入力"</formula>
    </cfRule>
  </conditionalFormatting>
  <conditionalFormatting sqref="AJ10:AJ11">
    <cfRule type="expression" dxfId="53" priority="5">
      <formula>AJ10="手入力"</formula>
    </cfRule>
  </conditionalFormatting>
  <conditionalFormatting sqref="Y12:Y13">
    <cfRule type="expression" dxfId="52" priority="4">
      <formula>Y12="手入力"</formula>
    </cfRule>
  </conditionalFormatting>
  <conditionalFormatting sqref="AJ12:AJ13">
    <cfRule type="expression" dxfId="51" priority="3">
      <formula>AJ12="手入力"</formula>
    </cfRule>
  </conditionalFormatting>
  <conditionalFormatting sqref="Y14">
    <cfRule type="expression" dxfId="50" priority="2">
      <formula>Y14="手入力"</formula>
    </cfRule>
  </conditionalFormatting>
  <conditionalFormatting sqref="AJ14">
    <cfRule type="expression" dxfId="49" priority="1">
      <formula>AJ14="手入力"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2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B19" sqref="B19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429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430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177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165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431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432</v>
      </c>
      <c r="AT7" s="237"/>
      <c r="AU7" s="237"/>
      <c r="AV7" s="237"/>
      <c r="AW7" s="237"/>
      <c r="AX7" s="237"/>
      <c r="AY7" s="238" t="s">
        <v>433</v>
      </c>
    </row>
    <row r="8" spans="2:51" ht="22.5" customHeight="1" thickBot="1">
      <c r="B8" s="510" t="s">
        <v>3</v>
      </c>
      <c r="C8" s="512" t="s">
        <v>4</v>
      </c>
      <c r="D8" s="514" t="s">
        <v>434</v>
      </c>
      <c r="E8" s="516" t="s">
        <v>72</v>
      </c>
      <c r="F8" s="239" t="s">
        <v>111</v>
      </c>
      <c r="G8" s="239" t="s">
        <v>435</v>
      </c>
      <c r="H8" s="240" t="s">
        <v>5</v>
      </c>
      <c r="I8" s="241" t="s">
        <v>436</v>
      </c>
      <c r="J8" s="517" t="s">
        <v>6</v>
      </c>
      <c r="K8" s="492" t="s">
        <v>144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389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390" t="s">
        <v>21</v>
      </c>
      <c r="U9" s="390" t="s">
        <v>22</v>
      </c>
      <c r="V9" s="390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390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437</v>
      </c>
      <c r="C10" s="367" t="s">
        <v>241</v>
      </c>
      <c r="D10" s="368"/>
      <c r="E10" s="369"/>
      <c r="F10" s="370"/>
      <c r="G10" s="371"/>
      <c r="H10" s="372">
        <v>2</v>
      </c>
      <c r="I10" s="373">
        <v>245</v>
      </c>
      <c r="J10" s="374" t="s">
        <v>438</v>
      </c>
      <c r="K10" s="281" t="s">
        <v>50</v>
      </c>
      <c r="L10" s="282">
        <v>2</v>
      </c>
      <c r="M10" s="375" t="s">
        <v>243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6">
        <v>28</v>
      </c>
      <c r="U10" s="376">
        <v>1</v>
      </c>
      <c r="V10" s="377">
        <v>2</v>
      </c>
      <c r="W10" s="376"/>
      <c r="X10" s="376"/>
      <c r="Y10" s="378">
        <v>1</v>
      </c>
      <c r="Z10" s="379">
        <v>2</v>
      </c>
      <c r="AA10" s="377">
        <v>0</v>
      </c>
      <c r="AB10" s="376">
        <v>27.44</v>
      </c>
      <c r="AC10" s="380">
        <v>5213.6000000000004</v>
      </c>
      <c r="AD10" s="381" t="s">
        <v>126</v>
      </c>
      <c r="AE10" s="382"/>
      <c r="AF10" s="383"/>
      <c r="AG10" s="375"/>
      <c r="AH10" s="134"/>
      <c r="AI10" s="384"/>
      <c r="AJ10" s="378"/>
      <c r="AK10" s="378">
        <f t="shared" ref="AK10" si="0">(AI10/1000)*H10*I10*AJ10</f>
        <v>0</v>
      </c>
      <c r="AL10" s="385">
        <f t="shared" ref="AL10" si="1">AK10*$D$5*$D$4</f>
        <v>0</v>
      </c>
      <c r="AM10" s="386"/>
      <c r="AN10" s="373">
        <f t="shared" ref="AN10" si="2">AJ10*AM10</f>
        <v>0</v>
      </c>
      <c r="AO10" s="376"/>
      <c r="AP10" s="380">
        <f t="shared" ref="AP10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" si="4">AN10+AP10+AQ10+AS10+AU10+AW10</f>
        <v>0</v>
      </c>
    </row>
    <row r="11" spans="2:51" ht="22.5" customHeight="1">
      <c r="B11" s="272"/>
      <c r="C11" s="273"/>
      <c r="D11" s="274"/>
      <c r="E11" s="275"/>
      <c r="F11" s="276"/>
      <c r="G11" s="277"/>
      <c r="H11" s="278"/>
      <c r="I11" s="279"/>
      <c r="J11" s="280" t="s">
        <v>439</v>
      </c>
      <c r="K11" s="281" t="s">
        <v>137</v>
      </c>
      <c r="L11" s="282" t="s">
        <v>133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137</v>
      </c>
      <c r="U11" s="284"/>
      <c r="V11" s="285">
        <v>0</v>
      </c>
      <c r="W11" s="286"/>
      <c r="X11" s="286"/>
      <c r="Y11" s="287" t="s">
        <v>133</v>
      </c>
      <c r="Z11" s="288" t="s">
        <v>133</v>
      </c>
      <c r="AA11" s="285">
        <v>0</v>
      </c>
      <c r="AB11" s="284" t="s">
        <v>133</v>
      </c>
      <c r="AC11" s="289" t="s">
        <v>133</v>
      </c>
      <c r="AD11" s="290">
        <v>0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145</v>
      </c>
      <c r="K12" s="301" t="s">
        <v>137</v>
      </c>
      <c r="L12" s="302" t="s">
        <v>133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137</v>
      </c>
      <c r="U12" s="286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6" t="s">
        <v>133</v>
      </c>
      <c r="AC12" s="304" t="s">
        <v>133</v>
      </c>
      <c r="AD12" s="305">
        <v>0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 thickBot="1">
      <c r="B13" s="313"/>
      <c r="C13" s="314"/>
      <c r="D13" s="315"/>
      <c r="E13" s="316">
        <v>0</v>
      </c>
      <c r="F13" s="317"/>
      <c r="G13" s="318"/>
      <c r="H13" s="319"/>
      <c r="I13" s="320"/>
      <c r="J13" s="321" t="s">
        <v>440</v>
      </c>
      <c r="K13" s="322" t="s">
        <v>137</v>
      </c>
      <c r="L13" s="323" t="s">
        <v>133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5" t="s">
        <v>137</v>
      </c>
      <c r="U13" s="325"/>
      <c r="V13" s="285">
        <v>0</v>
      </c>
      <c r="W13" s="326"/>
      <c r="X13" s="326"/>
      <c r="Y13" s="327" t="s">
        <v>133</v>
      </c>
      <c r="Z13" s="328" t="s">
        <v>133</v>
      </c>
      <c r="AA13" s="329">
        <v>0</v>
      </c>
      <c r="AB13" s="325" t="s">
        <v>133</v>
      </c>
      <c r="AC13" s="330" t="s">
        <v>133</v>
      </c>
      <c r="AD13" s="331">
        <v>0</v>
      </c>
      <c r="AE13" s="332"/>
      <c r="AF13" s="333"/>
      <c r="AG13" s="324"/>
      <c r="AH13" s="137"/>
      <c r="AI13" s="334"/>
      <c r="AJ13" s="335"/>
      <c r="AK13" s="335"/>
      <c r="AL13" s="336"/>
      <c r="AM13" s="337"/>
      <c r="AN13" s="320"/>
      <c r="AO13" s="325"/>
      <c r="AP13" s="330"/>
      <c r="AQ13" s="338"/>
      <c r="AR13" s="339"/>
      <c r="AS13" s="338"/>
      <c r="AT13" s="339"/>
      <c r="AU13" s="338"/>
      <c r="AV13" s="339"/>
      <c r="AW13" s="338"/>
      <c r="AX13" s="340"/>
      <c r="AY13" s="341"/>
    </row>
    <row r="14" spans="2:51" ht="30" customHeight="1" thickTop="1"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3" t="s">
        <v>36</v>
      </c>
      <c r="AC14" s="343" t="s">
        <v>441</v>
      </c>
      <c r="AE14" s="342"/>
      <c r="AF14" s="342"/>
      <c r="AG14" s="342"/>
      <c r="AH14" s="342"/>
      <c r="AI14" s="342"/>
      <c r="AJ14" s="344"/>
      <c r="AK14" s="345" t="s">
        <v>115</v>
      </c>
      <c r="AL14" s="345" t="s">
        <v>116</v>
      </c>
      <c r="AM14" s="346" t="s">
        <v>28</v>
      </c>
      <c r="AN14" s="31">
        <f>SUM(AN10:AN13)</f>
        <v>0</v>
      </c>
      <c r="AO14" s="347" t="s">
        <v>29</v>
      </c>
      <c r="AP14" s="31">
        <f>SUM(AP10:AP13)</f>
        <v>0</v>
      </c>
      <c r="AQ14" s="347" t="s">
        <v>61</v>
      </c>
      <c r="AR14" s="31">
        <f>SUM(AQ10:AQ13)</f>
        <v>0</v>
      </c>
      <c r="AS14" s="348" t="s">
        <v>69</v>
      </c>
      <c r="AT14" s="31">
        <f>SUM(AS10:AS13)</f>
        <v>0</v>
      </c>
      <c r="AU14" s="348" t="s">
        <v>70</v>
      </c>
      <c r="AV14" s="31">
        <f>SUM(AU10:AU13)</f>
        <v>0</v>
      </c>
      <c r="AW14" s="348" t="s">
        <v>71</v>
      </c>
      <c r="AX14" s="31">
        <f>SUM(AW10:AW13)</f>
        <v>0</v>
      </c>
      <c r="AY14" s="489" t="s">
        <v>122</v>
      </c>
    </row>
    <row r="15" spans="2:51" ht="15" customHeight="1" thickBot="1">
      <c r="AB15" s="349" t="s">
        <v>442</v>
      </c>
      <c r="AC15" s="350">
        <v>10</v>
      </c>
      <c r="AK15" s="351" t="s">
        <v>161</v>
      </c>
      <c r="AL15" s="351">
        <f>$D$4</f>
        <v>10</v>
      </c>
      <c r="AM15" s="352"/>
      <c r="AN15" s="347"/>
      <c r="AO15" s="347"/>
      <c r="AP15" s="31"/>
      <c r="AY15" s="490"/>
    </row>
    <row r="16" spans="2:51" s="355" customFormat="1" ht="33" customHeight="1" thickTop="1" thickBot="1">
      <c r="B16" s="353"/>
      <c r="C16" s="353"/>
      <c r="D16" s="354"/>
      <c r="E16" s="354"/>
      <c r="F16" s="354"/>
      <c r="G16" s="354"/>
      <c r="AB16" s="96">
        <v>27.44</v>
      </c>
      <c r="AC16" s="85">
        <v>5213.6000000000004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7"/>
      <c r="AN16" s="46"/>
      <c r="AO16" s="347"/>
      <c r="AP16" s="31"/>
      <c r="AQ16" s="356"/>
      <c r="AR16" s="356"/>
      <c r="AS16" s="356"/>
      <c r="AT16" s="356"/>
      <c r="AU16" s="356"/>
      <c r="AV16" s="356"/>
      <c r="AW16" s="356"/>
      <c r="AX16" s="356"/>
      <c r="AY16" s="42">
        <f t="array" ref="AY16">SUM(IF(ISERROR(AY10:AY13),0,(AY10:AY13)))</f>
        <v>0</v>
      </c>
    </row>
    <row r="17" spans="2:51" s="355" customFormat="1" ht="39.950000000000003" customHeight="1" thickTop="1" thickBot="1">
      <c r="B17" s="353"/>
      <c r="C17" s="353"/>
      <c r="D17" s="354"/>
      <c r="E17" s="354"/>
      <c r="F17" s="354"/>
      <c r="G17" s="354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388" t="s">
        <v>443</v>
      </c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358" t="s">
        <v>118</v>
      </c>
      <c r="AL18" s="358" t="s">
        <v>119</v>
      </c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>AY16*1.1</f>
        <v>0</v>
      </c>
    </row>
    <row r="19" spans="2:51" s="355" customFormat="1" ht="22.5" customHeight="1" thickTop="1" thickBot="1">
      <c r="B19" s="353"/>
      <c r="C19" s="353"/>
      <c r="D19" s="354"/>
      <c r="E19" s="354"/>
      <c r="F19" s="354"/>
      <c r="G19" s="354"/>
      <c r="AB19" s="40"/>
      <c r="AC19" s="43"/>
      <c r="AD19" s="43"/>
      <c r="AE19" s="43"/>
      <c r="AF19" s="43"/>
      <c r="AG19" s="43"/>
      <c r="AH19" s="43"/>
      <c r="AI19" s="43"/>
      <c r="AJ19" s="43"/>
      <c r="AK19" s="359">
        <f>$D$4</f>
        <v>10</v>
      </c>
      <c r="AL19" s="359">
        <f>$D$4</f>
        <v>10</v>
      </c>
      <c r="AM19" s="45"/>
      <c r="AN19" s="43"/>
      <c r="AO19" s="47"/>
      <c r="AP19" s="43"/>
      <c r="AQ19" s="356"/>
      <c r="AR19" s="356"/>
      <c r="AS19" s="356"/>
      <c r="AT19" s="356"/>
      <c r="AU19" s="356"/>
      <c r="AV19" s="356"/>
      <c r="AW19" s="356"/>
      <c r="AX19" s="356"/>
    </row>
    <row r="20" spans="2:51" ht="39.950000000000003" customHeight="1" thickTop="1" thickBot="1">
      <c r="AB20" s="360"/>
      <c r="AC20" s="44"/>
      <c r="AD20" s="360"/>
      <c r="AE20" s="360"/>
      <c r="AF20" s="360"/>
      <c r="AG20" s="360"/>
      <c r="AH20" s="360"/>
      <c r="AI20" s="360"/>
      <c r="AJ20" s="360"/>
      <c r="AK20" s="85">
        <f>AC16-AL16</f>
        <v>5213.6000000000004</v>
      </c>
      <c r="AL20" s="85">
        <v>288.23529411764702</v>
      </c>
      <c r="AM20" s="361"/>
      <c r="AN20" s="362"/>
      <c r="AO20" s="491"/>
      <c r="AP20" s="491"/>
      <c r="AV20" s="363"/>
      <c r="AW20" s="363"/>
      <c r="AX20" s="363"/>
    </row>
    <row r="21" spans="2:51" ht="37.5" customHeight="1" thickTop="1">
      <c r="AM21" s="364"/>
      <c r="AV21" s="363"/>
      <c r="AW21" s="487"/>
      <c r="AX21" s="487"/>
    </row>
    <row r="22" spans="2:51" ht="39.950000000000003" customHeight="1">
      <c r="AV22" s="363"/>
      <c r="AW22" s="487"/>
      <c r="AX22" s="487"/>
    </row>
  </sheetData>
  <autoFilter ref="B8:AL20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E8:AE9"/>
    <mergeCell ref="AG8:AG9"/>
    <mergeCell ref="AY14:AY15"/>
    <mergeCell ref="AO20:AP20"/>
    <mergeCell ref="AW21:AX21"/>
    <mergeCell ref="AW22:AX22"/>
  </mergeCells>
  <phoneticPr fontId="106"/>
  <conditionalFormatting sqref="Y10:Y13 AJ11:AJ13">
    <cfRule type="expression" dxfId="48" priority="2">
      <formula>Y10="手入力"</formula>
    </cfRule>
  </conditionalFormatting>
  <conditionalFormatting sqref="AJ10">
    <cfRule type="expression" dxfId="47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C15" sqref="C15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444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445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446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447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448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449</v>
      </c>
      <c r="AT7" s="237"/>
      <c r="AU7" s="237"/>
      <c r="AV7" s="237"/>
      <c r="AW7" s="237"/>
      <c r="AX7" s="237"/>
      <c r="AY7" s="238" t="s">
        <v>450</v>
      </c>
    </row>
    <row r="8" spans="2:51" ht="22.5" customHeight="1" thickBot="1">
      <c r="B8" s="510" t="s">
        <v>3</v>
      </c>
      <c r="C8" s="512" t="s">
        <v>4</v>
      </c>
      <c r="D8" s="514" t="s">
        <v>451</v>
      </c>
      <c r="E8" s="516" t="s">
        <v>72</v>
      </c>
      <c r="F8" s="239" t="s">
        <v>111</v>
      </c>
      <c r="G8" s="239" t="s">
        <v>452</v>
      </c>
      <c r="H8" s="240" t="s">
        <v>5</v>
      </c>
      <c r="I8" s="241" t="s">
        <v>453</v>
      </c>
      <c r="J8" s="517" t="s">
        <v>6</v>
      </c>
      <c r="K8" s="492" t="s">
        <v>454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389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390" t="s">
        <v>21</v>
      </c>
      <c r="U9" s="390" t="s">
        <v>22</v>
      </c>
      <c r="V9" s="390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390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437</v>
      </c>
      <c r="C10" s="367" t="s">
        <v>225</v>
      </c>
      <c r="D10" s="368"/>
      <c r="E10" s="369"/>
      <c r="F10" s="370"/>
      <c r="G10" s="371"/>
      <c r="H10" s="372">
        <v>11.5</v>
      </c>
      <c r="I10" s="373">
        <v>297</v>
      </c>
      <c r="J10" s="374" t="s">
        <v>455</v>
      </c>
      <c r="K10" s="281" t="s">
        <v>50</v>
      </c>
      <c r="L10" s="282">
        <v>1</v>
      </c>
      <c r="M10" s="375" t="s">
        <v>148</v>
      </c>
      <c r="N10" s="375">
        <v>0</v>
      </c>
      <c r="O10" s="375" t="s">
        <v>456</v>
      </c>
      <c r="P10" s="375">
        <v>0</v>
      </c>
      <c r="Q10" s="375">
        <v>0</v>
      </c>
      <c r="R10" s="375">
        <v>0</v>
      </c>
      <c r="S10" s="375">
        <v>0</v>
      </c>
      <c r="T10" s="376">
        <v>36</v>
      </c>
      <c r="U10" s="376">
        <v>2</v>
      </c>
      <c r="V10" s="377">
        <v>2</v>
      </c>
      <c r="W10" s="376"/>
      <c r="X10" s="376"/>
      <c r="Y10" s="378">
        <v>2</v>
      </c>
      <c r="Z10" s="379">
        <v>2</v>
      </c>
      <c r="AA10" s="377">
        <v>0</v>
      </c>
      <c r="AB10" s="376">
        <v>245.916</v>
      </c>
      <c r="AC10" s="380">
        <v>46724.039999999994</v>
      </c>
      <c r="AD10" s="381" t="s">
        <v>126</v>
      </c>
      <c r="AE10" s="382"/>
      <c r="AF10" s="383"/>
      <c r="AG10" s="375"/>
      <c r="AH10" s="134"/>
      <c r="AI10" s="384"/>
      <c r="AJ10" s="378"/>
      <c r="AK10" s="378">
        <f t="shared" ref="AK10:AK12" si="0">(AI10/1000)*H10*I10*AJ10</f>
        <v>0</v>
      </c>
      <c r="AL10" s="385">
        <f t="shared" ref="AL10:AL12" si="1">AK10*$D$5*$D$4</f>
        <v>0</v>
      </c>
      <c r="AM10" s="386"/>
      <c r="AN10" s="373">
        <f t="shared" ref="AN10:AN12" si="2">AJ10*AM10</f>
        <v>0</v>
      </c>
      <c r="AO10" s="376"/>
      <c r="AP10" s="380">
        <f t="shared" ref="AP10:AP12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:AY12" si="4">AN10+AP10+AQ10+AS10+AU10+AW10</f>
        <v>0</v>
      </c>
    </row>
    <row r="11" spans="2:51" ht="22.5" customHeight="1">
      <c r="B11" s="272" t="s">
        <v>457</v>
      </c>
      <c r="C11" s="273" t="s">
        <v>225</v>
      </c>
      <c r="D11" s="274"/>
      <c r="E11" s="275"/>
      <c r="F11" s="276"/>
      <c r="G11" s="277"/>
      <c r="H11" s="278">
        <v>11.5</v>
      </c>
      <c r="I11" s="279">
        <v>297</v>
      </c>
      <c r="J11" s="280" t="s">
        <v>458</v>
      </c>
      <c r="K11" s="281" t="s">
        <v>459</v>
      </c>
      <c r="L11" s="282">
        <v>1</v>
      </c>
      <c r="M11" s="283" t="s">
        <v>148</v>
      </c>
      <c r="N11" s="283">
        <v>0</v>
      </c>
      <c r="O11" s="283" t="s">
        <v>460</v>
      </c>
      <c r="P11" s="283">
        <v>0</v>
      </c>
      <c r="Q11" s="283">
        <v>0</v>
      </c>
      <c r="R11" s="283">
        <v>0</v>
      </c>
      <c r="S11" s="283">
        <v>0</v>
      </c>
      <c r="T11" s="284">
        <v>36</v>
      </c>
      <c r="U11" s="284">
        <v>1</v>
      </c>
      <c r="V11" s="285">
        <v>1</v>
      </c>
      <c r="W11" s="286"/>
      <c r="X11" s="286"/>
      <c r="Y11" s="287">
        <v>1</v>
      </c>
      <c r="Z11" s="288">
        <v>1</v>
      </c>
      <c r="AA11" s="285">
        <v>0</v>
      </c>
      <c r="AB11" s="284">
        <v>122.958</v>
      </c>
      <c r="AC11" s="289">
        <v>23362.019999999997</v>
      </c>
      <c r="AD11" s="290" t="s">
        <v>126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 t="s">
        <v>457</v>
      </c>
      <c r="C12" s="273" t="s">
        <v>225</v>
      </c>
      <c r="D12" s="274" t="s">
        <v>202</v>
      </c>
      <c r="E12" s="275">
        <v>0</v>
      </c>
      <c r="F12" s="276"/>
      <c r="G12" s="277"/>
      <c r="H12" s="278">
        <v>12</v>
      </c>
      <c r="I12" s="279">
        <v>365</v>
      </c>
      <c r="J12" s="280" t="s">
        <v>461</v>
      </c>
      <c r="K12" s="301" t="s">
        <v>204</v>
      </c>
      <c r="L12" s="302">
        <v>1</v>
      </c>
      <c r="M12" s="303" t="s">
        <v>148</v>
      </c>
      <c r="N12" s="303">
        <v>0</v>
      </c>
      <c r="O12" s="303" t="s">
        <v>462</v>
      </c>
      <c r="P12" s="303" t="s">
        <v>231</v>
      </c>
      <c r="Q12" s="303">
        <v>0</v>
      </c>
      <c r="R12" s="303">
        <v>0</v>
      </c>
      <c r="S12" s="303">
        <v>0</v>
      </c>
      <c r="T12" s="286">
        <v>36</v>
      </c>
      <c r="U12" s="286">
        <v>1</v>
      </c>
      <c r="V12" s="285">
        <v>1</v>
      </c>
      <c r="W12" s="286"/>
      <c r="X12" s="286"/>
      <c r="Y12" s="287">
        <v>1</v>
      </c>
      <c r="Z12" s="288">
        <v>1</v>
      </c>
      <c r="AA12" s="285">
        <v>0</v>
      </c>
      <c r="AB12" s="286">
        <v>157.67999999999998</v>
      </c>
      <c r="AC12" s="304">
        <v>29959.199999999997</v>
      </c>
      <c r="AD12" s="305" t="s">
        <v>126</v>
      </c>
      <c r="AE12" s="306"/>
      <c r="AF12" s="307"/>
      <c r="AG12" s="303"/>
      <c r="AH12" s="136"/>
      <c r="AI12" s="308"/>
      <c r="AJ12" s="287"/>
      <c r="AK12" s="287">
        <f t="shared" si="0"/>
        <v>0</v>
      </c>
      <c r="AL12" s="309">
        <f t="shared" si="1"/>
        <v>0</v>
      </c>
      <c r="AM12" s="310"/>
      <c r="AN12" s="311">
        <f t="shared" si="2"/>
        <v>0</v>
      </c>
      <c r="AO12" s="286"/>
      <c r="AP12" s="304">
        <f t="shared" si="3"/>
        <v>0</v>
      </c>
      <c r="AQ12" s="297"/>
      <c r="AR12" s="298"/>
      <c r="AS12" s="297"/>
      <c r="AT12" s="298"/>
      <c r="AU12" s="297"/>
      <c r="AV12" s="298"/>
      <c r="AW12" s="297"/>
      <c r="AX12" s="299"/>
      <c r="AY12" s="312">
        <f t="shared" si="4"/>
        <v>0</v>
      </c>
    </row>
    <row r="13" spans="2:51" ht="22.5" customHeight="1">
      <c r="B13" s="272"/>
      <c r="C13" s="273"/>
      <c r="D13" s="274"/>
      <c r="E13" s="275"/>
      <c r="F13" s="276"/>
      <c r="G13" s="277"/>
      <c r="H13" s="278"/>
      <c r="I13" s="279"/>
      <c r="J13" s="280" t="s">
        <v>457</v>
      </c>
      <c r="K13" s="281" t="s">
        <v>137</v>
      </c>
      <c r="L13" s="282" t="s">
        <v>133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4" t="s">
        <v>137</v>
      </c>
      <c r="U13" s="284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4" t="s">
        <v>133</v>
      </c>
      <c r="AC13" s="289" t="s">
        <v>133</v>
      </c>
      <c r="AD13" s="290">
        <v>0</v>
      </c>
      <c r="AE13" s="291"/>
      <c r="AF13" s="292"/>
      <c r="AG13" s="283"/>
      <c r="AH13" s="135"/>
      <c r="AI13" s="293"/>
      <c r="AJ13" s="294"/>
      <c r="AK13" s="294"/>
      <c r="AL13" s="295"/>
      <c r="AM13" s="296"/>
      <c r="AN13" s="279"/>
      <c r="AO13" s="284"/>
      <c r="AP13" s="289"/>
      <c r="AQ13" s="297"/>
      <c r="AR13" s="298"/>
      <c r="AS13" s="297"/>
      <c r="AT13" s="298"/>
      <c r="AU13" s="297"/>
      <c r="AV13" s="298"/>
      <c r="AW13" s="297"/>
      <c r="AX13" s="299"/>
      <c r="AY13" s="300"/>
    </row>
    <row r="14" spans="2:51" ht="22.5" customHeight="1">
      <c r="B14" s="272"/>
      <c r="C14" s="273"/>
      <c r="D14" s="274"/>
      <c r="E14" s="275">
        <v>0</v>
      </c>
      <c r="F14" s="276"/>
      <c r="G14" s="277"/>
      <c r="H14" s="278"/>
      <c r="I14" s="279"/>
      <c r="J14" s="280" t="s">
        <v>457</v>
      </c>
      <c r="K14" s="301" t="s">
        <v>137</v>
      </c>
      <c r="L14" s="302" t="s">
        <v>133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286" t="s">
        <v>137</v>
      </c>
      <c r="U14" s="286"/>
      <c r="V14" s="285">
        <v>0</v>
      </c>
      <c r="W14" s="286"/>
      <c r="X14" s="286"/>
      <c r="Y14" s="287" t="s">
        <v>133</v>
      </c>
      <c r="Z14" s="288" t="s">
        <v>133</v>
      </c>
      <c r="AA14" s="285">
        <v>0</v>
      </c>
      <c r="AB14" s="286" t="s">
        <v>133</v>
      </c>
      <c r="AC14" s="304" t="s">
        <v>133</v>
      </c>
      <c r="AD14" s="305">
        <v>0</v>
      </c>
      <c r="AE14" s="306"/>
      <c r="AF14" s="307"/>
      <c r="AG14" s="303"/>
      <c r="AH14" s="136"/>
      <c r="AI14" s="308"/>
      <c r="AJ14" s="287"/>
      <c r="AK14" s="287"/>
      <c r="AL14" s="309"/>
      <c r="AM14" s="310"/>
      <c r="AN14" s="311"/>
      <c r="AO14" s="286"/>
      <c r="AP14" s="304"/>
      <c r="AQ14" s="297"/>
      <c r="AR14" s="298"/>
      <c r="AS14" s="297"/>
      <c r="AT14" s="298"/>
      <c r="AU14" s="297"/>
      <c r="AV14" s="298"/>
      <c r="AW14" s="297"/>
      <c r="AX14" s="299"/>
      <c r="AY14" s="312"/>
    </row>
    <row r="15" spans="2:51" ht="22.5" customHeight="1" thickBot="1">
      <c r="B15" s="313"/>
      <c r="C15" s="314"/>
      <c r="D15" s="315"/>
      <c r="E15" s="316">
        <v>0</v>
      </c>
      <c r="F15" s="317"/>
      <c r="G15" s="318"/>
      <c r="H15" s="319"/>
      <c r="I15" s="320"/>
      <c r="J15" s="321" t="s">
        <v>457</v>
      </c>
      <c r="K15" s="322" t="s">
        <v>137</v>
      </c>
      <c r="L15" s="323" t="s">
        <v>133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24">
        <v>0</v>
      </c>
      <c r="S15" s="324">
        <v>0</v>
      </c>
      <c r="T15" s="325" t="s">
        <v>137</v>
      </c>
      <c r="U15" s="325"/>
      <c r="V15" s="285">
        <v>0</v>
      </c>
      <c r="W15" s="326"/>
      <c r="X15" s="326"/>
      <c r="Y15" s="327" t="s">
        <v>133</v>
      </c>
      <c r="Z15" s="328" t="s">
        <v>133</v>
      </c>
      <c r="AA15" s="329">
        <v>0</v>
      </c>
      <c r="AB15" s="325" t="s">
        <v>133</v>
      </c>
      <c r="AC15" s="330" t="s">
        <v>133</v>
      </c>
      <c r="AD15" s="331">
        <v>0</v>
      </c>
      <c r="AE15" s="332"/>
      <c r="AF15" s="333"/>
      <c r="AG15" s="324"/>
      <c r="AH15" s="137"/>
      <c r="AI15" s="334"/>
      <c r="AJ15" s="335"/>
      <c r="AK15" s="335"/>
      <c r="AL15" s="336"/>
      <c r="AM15" s="337"/>
      <c r="AN15" s="320"/>
      <c r="AO15" s="325"/>
      <c r="AP15" s="330"/>
      <c r="AQ15" s="338"/>
      <c r="AR15" s="339"/>
      <c r="AS15" s="338"/>
      <c r="AT15" s="339"/>
      <c r="AU15" s="338"/>
      <c r="AV15" s="339"/>
      <c r="AW15" s="338"/>
      <c r="AX15" s="340"/>
      <c r="AY15" s="341"/>
    </row>
    <row r="16" spans="2:51" ht="30" customHeight="1" thickTop="1"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3" t="s">
        <v>36</v>
      </c>
      <c r="AC16" s="343" t="s">
        <v>441</v>
      </c>
      <c r="AE16" s="342"/>
      <c r="AF16" s="342"/>
      <c r="AG16" s="342"/>
      <c r="AH16" s="342"/>
      <c r="AI16" s="342"/>
      <c r="AJ16" s="344"/>
      <c r="AK16" s="345" t="s">
        <v>115</v>
      </c>
      <c r="AL16" s="345" t="s">
        <v>116</v>
      </c>
      <c r="AM16" s="346" t="s">
        <v>28</v>
      </c>
      <c r="AN16" s="31">
        <f>SUM(AN10:AN15)</f>
        <v>0</v>
      </c>
      <c r="AO16" s="347" t="s">
        <v>29</v>
      </c>
      <c r="AP16" s="31">
        <f>SUM(AP10:AP15)</f>
        <v>0</v>
      </c>
      <c r="AQ16" s="347" t="s">
        <v>61</v>
      </c>
      <c r="AR16" s="31">
        <f>SUM(AQ10:AQ15)</f>
        <v>0</v>
      </c>
      <c r="AS16" s="348" t="s">
        <v>69</v>
      </c>
      <c r="AT16" s="31">
        <f>SUM(AS10:AS15)</f>
        <v>0</v>
      </c>
      <c r="AU16" s="348" t="s">
        <v>70</v>
      </c>
      <c r="AV16" s="31">
        <f>SUM(AU10:AU15)</f>
        <v>0</v>
      </c>
      <c r="AW16" s="348" t="s">
        <v>71</v>
      </c>
      <c r="AX16" s="31">
        <f>SUM(AW10:AW15)</f>
        <v>0</v>
      </c>
      <c r="AY16" s="489" t="s">
        <v>463</v>
      </c>
    </row>
    <row r="17" spans="2:51" ht="15" customHeight="1" thickBot="1">
      <c r="AB17" s="349" t="s">
        <v>161</v>
      </c>
      <c r="AC17" s="350">
        <v>10</v>
      </c>
      <c r="AK17" s="351" t="s">
        <v>464</v>
      </c>
      <c r="AL17" s="351">
        <f>$D$4</f>
        <v>10</v>
      </c>
      <c r="AM17" s="352"/>
      <c r="AN17" s="347"/>
      <c r="AO17" s="347"/>
      <c r="AP17" s="31"/>
      <c r="AY17" s="490"/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96">
        <v>526.55399999999997</v>
      </c>
      <c r="AC18" s="85">
        <v>100045.26</v>
      </c>
      <c r="AD18" s="43"/>
      <c r="AE18" s="43"/>
      <c r="AF18" s="43"/>
      <c r="AG18" s="43"/>
      <c r="AH18" s="43"/>
      <c r="AI18" s="43"/>
      <c r="AJ18" s="43"/>
      <c r="AK18" s="97">
        <f t="array" ref="AK18">SUM(IF(ISERROR(AK10:AK15),0,(AK10:AK15)))</f>
        <v>0</v>
      </c>
      <c r="AL18" s="64">
        <f t="array" ref="AL18">SUM(IF(ISERROR(AL10:AL15),0,(AL10:AL15)))</f>
        <v>0</v>
      </c>
      <c r="AM18" s="207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 t="array" ref="AY18">SUM(IF(ISERROR(AY10:AY15),0,(AY10:AY15)))</f>
        <v>0</v>
      </c>
    </row>
    <row r="19" spans="2:51" s="355" customFormat="1" ht="39.95000000000000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86"/>
      <c r="AL19" s="87"/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388" t="s">
        <v>465</v>
      </c>
    </row>
    <row r="20" spans="2:51" s="355" customFormat="1" ht="33" customHeight="1" thickTop="1" thickBot="1">
      <c r="B20" s="353"/>
      <c r="C20" s="353"/>
      <c r="D20" s="354"/>
      <c r="E20" s="354"/>
      <c r="F20" s="354"/>
      <c r="G20" s="354"/>
      <c r="AB20" s="86"/>
      <c r="AC20" s="87"/>
      <c r="AD20" s="43"/>
      <c r="AE20" s="43"/>
      <c r="AF20" s="43"/>
      <c r="AG20" s="43"/>
      <c r="AH20" s="43"/>
      <c r="AI20" s="43"/>
      <c r="AJ20" s="43"/>
      <c r="AK20" s="358" t="s">
        <v>118</v>
      </c>
      <c r="AL20" s="358" t="s">
        <v>119</v>
      </c>
      <c r="AM20" s="49"/>
      <c r="AN20" s="46"/>
      <c r="AO20" s="347"/>
      <c r="AP20" s="31"/>
      <c r="AQ20" s="356"/>
      <c r="AR20" s="356"/>
      <c r="AS20" s="356"/>
      <c r="AT20" s="356"/>
      <c r="AU20" s="356"/>
      <c r="AV20" s="356"/>
      <c r="AW20" s="356"/>
      <c r="AX20" s="356"/>
      <c r="AY20" s="42">
        <f>AY18*1.1</f>
        <v>0</v>
      </c>
    </row>
    <row r="21" spans="2:51" s="355" customFormat="1" ht="22.5" customHeight="1" thickTop="1" thickBot="1">
      <c r="B21" s="353"/>
      <c r="C21" s="353"/>
      <c r="D21" s="354"/>
      <c r="E21" s="354"/>
      <c r="F21" s="354"/>
      <c r="G21" s="354"/>
      <c r="AB21" s="40"/>
      <c r="AC21" s="43"/>
      <c r="AD21" s="43"/>
      <c r="AE21" s="43"/>
      <c r="AF21" s="43"/>
      <c r="AG21" s="43"/>
      <c r="AH21" s="43"/>
      <c r="AI21" s="43"/>
      <c r="AJ21" s="43"/>
      <c r="AK21" s="359">
        <f>$D$4</f>
        <v>10</v>
      </c>
      <c r="AL21" s="359">
        <f>$D$4</f>
        <v>10</v>
      </c>
      <c r="AM21" s="45"/>
      <c r="AN21" s="43"/>
      <c r="AO21" s="47"/>
      <c r="AP21" s="43"/>
      <c r="AQ21" s="356"/>
      <c r="AR21" s="356"/>
      <c r="AS21" s="356"/>
      <c r="AT21" s="356"/>
      <c r="AU21" s="356"/>
      <c r="AV21" s="356"/>
      <c r="AW21" s="356"/>
      <c r="AX21" s="356"/>
    </row>
    <row r="22" spans="2:51" ht="39.950000000000003" customHeight="1" thickTop="1" thickBot="1">
      <c r="AB22" s="360"/>
      <c r="AC22" s="44"/>
      <c r="AD22" s="360"/>
      <c r="AE22" s="360"/>
      <c r="AF22" s="360"/>
      <c r="AG22" s="360"/>
      <c r="AH22" s="360"/>
      <c r="AI22" s="360"/>
      <c r="AJ22" s="360"/>
      <c r="AK22" s="85">
        <f>AC18-AL18</f>
        <v>100045.26</v>
      </c>
      <c r="AL22" s="85">
        <v>10969.875</v>
      </c>
      <c r="AM22" s="361"/>
      <c r="AN22" s="362"/>
      <c r="AO22" s="491"/>
      <c r="AP22" s="491"/>
      <c r="AV22" s="363"/>
      <c r="AW22" s="363"/>
      <c r="AX22" s="363"/>
    </row>
    <row r="23" spans="2:51" ht="37.5" customHeight="1" thickTop="1">
      <c r="AM23" s="364"/>
      <c r="AV23" s="363"/>
      <c r="AW23" s="487"/>
      <c r="AX23" s="487"/>
    </row>
    <row r="24" spans="2:51" ht="39.950000000000003" customHeight="1">
      <c r="AV24" s="363"/>
      <c r="AW24" s="487"/>
      <c r="AX24" s="487"/>
    </row>
  </sheetData>
  <autoFilter ref="B8:AL22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E8:AE9"/>
    <mergeCell ref="AG8:AG9"/>
    <mergeCell ref="AY16:AY17"/>
    <mergeCell ref="AO22:AP22"/>
    <mergeCell ref="AW23:AX23"/>
    <mergeCell ref="AW24:AX24"/>
  </mergeCells>
  <phoneticPr fontId="106"/>
  <conditionalFormatting sqref="Y10 AJ13:AJ15 Y13:Y15">
    <cfRule type="expression" dxfId="46" priority="3">
      <formula>Y10="手入力"</formula>
    </cfRule>
  </conditionalFormatting>
  <conditionalFormatting sqref="AJ10">
    <cfRule type="expression" dxfId="45" priority="2">
      <formula>AJ10="手入力"</formula>
    </cfRule>
  </conditionalFormatting>
  <conditionalFormatting sqref="Y11:Y12 AJ11:AJ12">
    <cfRule type="expression" dxfId="44" priority="1">
      <formula>Y11="手入力"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3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Y17" sqref="AY17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466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467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177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468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253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432</v>
      </c>
      <c r="AT7" s="237"/>
      <c r="AU7" s="237"/>
      <c r="AV7" s="237"/>
      <c r="AW7" s="237"/>
      <c r="AX7" s="237"/>
      <c r="AY7" s="238" t="s">
        <v>121</v>
      </c>
    </row>
    <row r="8" spans="2:51" ht="22.5" customHeight="1" thickBot="1">
      <c r="B8" s="510" t="s">
        <v>3</v>
      </c>
      <c r="C8" s="512" t="s">
        <v>4</v>
      </c>
      <c r="D8" s="514" t="s">
        <v>142</v>
      </c>
      <c r="E8" s="516" t="s">
        <v>72</v>
      </c>
      <c r="F8" s="239" t="s">
        <v>111</v>
      </c>
      <c r="G8" s="239" t="s">
        <v>452</v>
      </c>
      <c r="H8" s="240" t="s">
        <v>5</v>
      </c>
      <c r="I8" s="241" t="s">
        <v>436</v>
      </c>
      <c r="J8" s="517" t="s">
        <v>6</v>
      </c>
      <c r="K8" s="492" t="s">
        <v>469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389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390" t="s">
        <v>21</v>
      </c>
      <c r="U9" s="390" t="s">
        <v>22</v>
      </c>
      <c r="V9" s="390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390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470</v>
      </c>
      <c r="C10" s="367" t="s">
        <v>225</v>
      </c>
      <c r="D10" s="368"/>
      <c r="E10" s="369"/>
      <c r="F10" s="370"/>
      <c r="G10" s="371"/>
      <c r="H10" s="372">
        <v>11.5</v>
      </c>
      <c r="I10" s="373">
        <v>297</v>
      </c>
      <c r="J10" s="374" t="s">
        <v>471</v>
      </c>
      <c r="K10" s="281" t="s">
        <v>51</v>
      </c>
      <c r="L10" s="282">
        <v>1</v>
      </c>
      <c r="M10" s="375" t="s">
        <v>227</v>
      </c>
      <c r="N10" s="375">
        <v>0</v>
      </c>
      <c r="O10" s="375" t="s">
        <v>472</v>
      </c>
      <c r="P10" s="375">
        <v>0</v>
      </c>
      <c r="Q10" s="375">
        <v>0</v>
      </c>
      <c r="R10" s="375">
        <v>0</v>
      </c>
      <c r="S10" s="375">
        <v>0</v>
      </c>
      <c r="T10" s="376">
        <v>47</v>
      </c>
      <c r="U10" s="376">
        <v>2</v>
      </c>
      <c r="V10" s="377">
        <v>2</v>
      </c>
      <c r="W10" s="376"/>
      <c r="X10" s="376"/>
      <c r="Y10" s="378">
        <v>2</v>
      </c>
      <c r="Z10" s="379">
        <v>2</v>
      </c>
      <c r="AA10" s="377">
        <v>0</v>
      </c>
      <c r="AB10" s="376">
        <v>321.05700000000002</v>
      </c>
      <c r="AC10" s="380">
        <v>61000.83</v>
      </c>
      <c r="AD10" s="381" t="s">
        <v>126</v>
      </c>
      <c r="AE10" s="382"/>
      <c r="AF10" s="383"/>
      <c r="AG10" s="375"/>
      <c r="AH10" s="134"/>
      <c r="AI10" s="384"/>
      <c r="AJ10" s="378"/>
      <c r="AK10" s="378">
        <f t="shared" ref="AK10:AK11" si="0">(AI10/1000)*H10*I10*AJ10</f>
        <v>0</v>
      </c>
      <c r="AL10" s="385">
        <f t="shared" ref="AL10:AL11" si="1">AK10*$D$5*$D$4</f>
        <v>0</v>
      </c>
      <c r="AM10" s="386"/>
      <c r="AN10" s="373">
        <f t="shared" ref="AN10:AN11" si="2">AJ10*AM10</f>
        <v>0</v>
      </c>
      <c r="AO10" s="376"/>
      <c r="AP10" s="380">
        <f t="shared" ref="AP10:AP11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:AY11" si="4">AN10+AP10+AQ10+AS10+AU10+AW10</f>
        <v>0</v>
      </c>
    </row>
    <row r="11" spans="2:51" ht="22.5" customHeight="1">
      <c r="B11" s="272" t="s">
        <v>473</v>
      </c>
      <c r="C11" s="273" t="s">
        <v>225</v>
      </c>
      <c r="D11" s="274" t="s">
        <v>202</v>
      </c>
      <c r="E11" s="275">
        <v>0</v>
      </c>
      <c r="F11" s="276"/>
      <c r="G11" s="277"/>
      <c r="H11" s="278">
        <v>12</v>
      </c>
      <c r="I11" s="279">
        <v>365</v>
      </c>
      <c r="J11" s="280" t="s">
        <v>474</v>
      </c>
      <c r="K11" s="301" t="s">
        <v>204</v>
      </c>
      <c r="L11" s="302">
        <v>1</v>
      </c>
      <c r="M11" s="303" t="s">
        <v>227</v>
      </c>
      <c r="N11" s="303">
        <v>0</v>
      </c>
      <c r="O11" s="303" t="s">
        <v>230</v>
      </c>
      <c r="P11" s="303" t="s">
        <v>231</v>
      </c>
      <c r="Q11" s="303">
        <v>0</v>
      </c>
      <c r="R11" s="303">
        <v>0</v>
      </c>
      <c r="S11" s="303">
        <v>0</v>
      </c>
      <c r="T11" s="286">
        <v>47</v>
      </c>
      <c r="U11" s="286">
        <v>1</v>
      </c>
      <c r="V11" s="285">
        <v>1</v>
      </c>
      <c r="W11" s="286"/>
      <c r="X11" s="286"/>
      <c r="Y11" s="287">
        <v>1</v>
      </c>
      <c r="Z11" s="288">
        <v>1</v>
      </c>
      <c r="AA11" s="285">
        <v>0</v>
      </c>
      <c r="AB11" s="286">
        <v>205.86</v>
      </c>
      <c r="AC11" s="304">
        <v>39113.4</v>
      </c>
      <c r="AD11" s="305" t="s">
        <v>126</v>
      </c>
      <c r="AE11" s="306"/>
      <c r="AF11" s="307"/>
      <c r="AG11" s="303"/>
      <c r="AH11" s="136"/>
      <c r="AI11" s="308"/>
      <c r="AJ11" s="287"/>
      <c r="AK11" s="287">
        <f t="shared" si="0"/>
        <v>0</v>
      </c>
      <c r="AL11" s="309">
        <f t="shared" si="1"/>
        <v>0</v>
      </c>
      <c r="AM11" s="310"/>
      <c r="AN11" s="311">
        <f t="shared" si="2"/>
        <v>0</v>
      </c>
      <c r="AO11" s="286"/>
      <c r="AP11" s="304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12">
        <f t="shared" si="4"/>
        <v>0</v>
      </c>
    </row>
    <row r="12" spans="2:51" ht="22.5" customHeight="1">
      <c r="B12" s="272"/>
      <c r="C12" s="273"/>
      <c r="D12" s="274"/>
      <c r="E12" s="275"/>
      <c r="F12" s="276"/>
      <c r="G12" s="277"/>
      <c r="H12" s="278"/>
      <c r="I12" s="279"/>
      <c r="J12" s="280" t="s">
        <v>475</v>
      </c>
      <c r="K12" s="281" t="s">
        <v>137</v>
      </c>
      <c r="L12" s="282" t="s">
        <v>133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137</v>
      </c>
      <c r="U12" s="284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4" t="s">
        <v>133</v>
      </c>
      <c r="AC12" s="289" t="s">
        <v>133</v>
      </c>
      <c r="AD12" s="290">
        <v>0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457</v>
      </c>
      <c r="K13" s="301" t="s">
        <v>137</v>
      </c>
      <c r="L13" s="302" t="s">
        <v>133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286" t="s">
        <v>137</v>
      </c>
      <c r="U13" s="286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6" t="s">
        <v>133</v>
      </c>
      <c r="AC13" s="304" t="s">
        <v>133</v>
      </c>
      <c r="AD13" s="305">
        <v>0</v>
      </c>
      <c r="AE13" s="306"/>
      <c r="AF13" s="307"/>
      <c r="AG13" s="303"/>
      <c r="AH13" s="136"/>
      <c r="AI13" s="308"/>
      <c r="AJ13" s="287"/>
      <c r="AK13" s="287"/>
      <c r="AL13" s="309"/>
      <c r="AM13" s="310"/>
      <c r="AN13" s="311"/>
      <c r="AO13" s="286"/>
      <c r="AP13" s="304"/>
      <c r="AQ13" s="297"/>
      <c r="AR13" s="298"/>
      <c r="AS13" s="297"/>
      <c r="AT13" s="298"/>
      <c r="AU13" s="297"/>
      <c r="AV13" s="298"/>
      <c r="AW13" s="297"/>
      <c r="AX13" s="299"/>
      <c r="AY13" s="312"/>
    </row>
    <row r="14" spans="2:51" ht="22.5" customHeight="1" thickBot="1">
      <c r="B14" s="313"/>
      <c r="C14" s="314"/>
      <c r="D14" s="315"/>
      <c r="E14" s="316">
        <v>0</v>
      </c>
      <c r="F14" s="317"/>
      <c r="G14" s="318"/>
      <c r="H14" s="319"/>
      <c r="I14" s="320"/>
      <c r="J14" s="321" t="s">
        <v>457</v>
      </c>
      <c r="K14" s="322" t="s">
        <v>137</v>
      </c>
      <c r="L14" s="323" t="s">
        <v>133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5" t="s">
        <v>137</v>
      </c>
      <c r="U14" s="325"/>
      <c r="V14" s="285">
        <v>0</v>
      </c>
      <c r="W14" s="326"/>
      <c r="X14" s="326"/>
      <c r="Y14" s="327" t="s">
        <v>133</v>
      </c>
      <c r="Z14" s="328" t="s">
        <v>133</v>
      </c>
      <c r="AA14" s="329">
        <v>0</v>
      </c>
      <c r="AB14" s="325" t="s">
        <v>133</v>
      </c>
      <c r="AC14" s="330" t="s">
        <v>133</v>
      </c>
      <c r="AD14" s="331">
        <v>0</v>
      </c>
      <c r="AE14" s="332"/>
      <c r="AF14" s="333"/>
      <c r="AG14" s="324"/>
      <c r="AH14" s="137"/>
      <c r="AI14" s="334"/>
      <c r="AJ14" s="335"/>
      <c r="AK14" s="335"/>
      <c r="AL14" s="336"/>
      <c r="AM14" s="337"/>
      <c r="AN14" s="320"/>
      <c r="AO14" s="325"/>
      <c r="AP14" s="330"/>
      <c r="AQ14" s="338"/>
      <c r="AR14" s="339"/>
      <c r="AS14" s="338"/>
      <c r="AT14" s="339"/>
      <c r="AU14" s="338"/>
      <c r="AV14" s="339"/>
      <c r="AW14" s="338"/>
      <c r="AX14" s="340"/>
      <c r="AY14" s="341"/>
    </row>
    <row r="15" spans="2:51" ht="30" customHeight="1" thickTop="1"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 t="s">
        <v>36</v>
      </c>
      <c r="AC15" s="343" t="s">
        <v>476</v>
      </c>
      <c r="AE15" s="342"/>
      <c r="AF15" s="342"/>
      <c r="AG15" s="342"/>
      <c r="AH15" s="342"/>
      <c r="AI15" s="342"/>
      <c r="AJ15" s="344"/>
      <c r="AK15" s="345" t="s">
        <v>115</v>
      </c>
      <c r="AL15" s="345" t="s">
        <v>116</v>
      </c>
      <c r="AM15" s="346" t="s">
        <v>28</v>
      </c>
      <c r="AN15" s="31">
        <f>SUM(AN10:AN14)</f>
        <v>0</v>
      </c>
      <c r="AO15" s="347" t="s">
        <v>29</v>
      </c>
      <c r="AP15" s="31">
        <f>SUM(AP10:AP14)</f>
        <v>0</v>
      </c>
      <c r="AQ15" s="347" t="s">
        <v>61</v>
      </c>
      <c r="AR15" s="31">
        <f>SUM(AQ10:AQ14)</f>
        <v>0</v>
      </c>
      <c r="AS15" s="348" t="s">
        <v>69</v>
      </c>
      <c r="AT15" s="31">
        <f>SUM(AS10:AS14)</f>
        <v>0</v>
      </c>
      <c r="AU15" s="348" t="s">
        <v>70</v>
      </c>
      <c r="AV15" s="31">
        <f>SUM(AU10:AU14)</f>
        <v>0</v>
      </c>
      <c r="AW15" s="348" t="s">
        <v>71</v>
      </c>
      <c r="AX15" s="31">
        <f>SUM(AW10:AW14)</f>
        <v>0</v>
      </c>
      <c r="AY15" s="489" t="s">
        <v>477</v>
      </c>
    </row>
    <row r="16" spans="2:51" ht="15" customHeight="1" thickBot="1">
      <c r="AB16" s="349" t="s">
        <v>478</v>
      </c>
      <c r="AC16" s="350">
        <v>10</v>
      </c>
      <c r="AK16" s="351" t="s">
        <v>479</v>
      </c>
      <c r="AL16" s="351">
        <f>$D$4</f>
        <v>10</v>
      </c>
      <c r="AM16" s="352"/>
      <c r="AN16" s="347"/>
      <c r="AO16" s="347"/>
      <c r="AP16" s="31"/>
      <c r="AY16" s="490"/>
    </row>
    <row r="17" spans="2:51" s="355" customFormat="1" ht="33" customHeight="1" thickTop="1" thickBot="1">
      <c r="B17" s="353"/>
      <c r="C17" s="353"/>
      <c r="D17" s="354"/>
      <c r="E17" s="354"/>
      <c r="F17" s="354"/>
      <c r="G17" s="354"/>
      <c r="AB17" s="96">
        <v>526.91700000000003</v>
      </c>
      <c r="AC17" s="85">
        <v>100114.23000000001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7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42">
        <f t="array" ref="AY17">SUM(IF(ISERROR(AY10:AY14),0,(AY10:AY14)))</f>
        <v>0</v>
      </c>
    </row>
    <row r="18" spans="2:51" s="355" customFormat="1" ht="39.95000000000000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388" t="s">
        <v>123</v>
      </c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358" t="s">
        <v>118</v>
      </c>
      <c r="AL19" s="358" t="s">
        <v>119</v>
      </c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>AY17*1.1</f>
        <v>0</v>
      </c>
    </row>
    <row r="20" spans="2:51" s="355" customFormat="1" ht="22.5" customHeight="1" thickTop="1" thickBot="1">
      <c r="B20" s="353"/>
      <c r="C20" s="353"/>
      <c r="D20" s="354"/>
      <c r="E20" s="354"/>
      <c r="F20" s="354"/>
      <c r="G20" s="354"/>
      <c r="AB20" s="40"/>
      <c r="AC20" s="43"/>
      <c r="AD20" s="43"/>
      <c r="AE20" s="43"/>
      <c r="AF20" s="43"/>
      <c r="AG20" s="43"/>
      <c r="AH20" s="43"/>
      <c r="AI20" s="43"/>
      <c r="AJ20" s="43"/>
      <c r="AK20" s="359">
        <f>$D$4</f>
        <v>10</v>
      </c>
      <c r="AL20" s="359">
        <f>$D$4</f>
        <v>10</v>
      </c>
      <c r="AM20" s="45"/>
      <c r="AN20" s="43"/>
      <c r="AO20" s="47"/>
      <c r="AP20" s="43"/>
      <c r="AQ20" s="356"/>
      <c r="AR20" s="356"/>
      <c r="AS20" s="356"/>
      <c r="AT20" s="356"/>
      <c r="AU20" s="356"/>
      <c r="AV20" s="356"/>
      <c r="AW20" s="356"/>
      <c r="AX20" s="356"/>
    </row>
    <row r="21" spans="2:51" ht="39.950000000000003" customHeight="1" thickTop="1" thickBot="1">
      <c r="AB21" s="360"/>
      <c r="AC21" s="44"/>
      <c r="AD21" s="360"/>
      <c r="AE21" s="360"/>
      <c r="AF21" s="360"/>
      <c r="AG21" s="360"/>
      <c r="AH21" s="360"/>
      <c r="AI21" s="360"/>
      <c r="AJ21" s="360"/>
      <c r="AK21" s="85">
        <f>AC17-AL17</f>
        <v>100114.23000000001</v>
      </c>
      <c r="AL21" s="85">
        <v>3269.875</v>
      </c>
      <c r="AM21" s="361"/>
      <c r="AN21" s="362"/>
      <c r="AO21" s="491"/>
      <c r="AP21" s="491"/>
      <c r="AV21" s="363"/>
      <c r="AW21" s="363"/>
      <c r="AX21" s="363"/>
    </row>
    <row r="22" spans="2:51" ht="37.5" customHeight="1" thickTop="1">
      <c r="AM22" s="364"/>
      <c r="AV22" s="363"/>
      <c r="AW22" s="487"/>
      <c r="AX22" s="487"/>
    </row>
    <row r="23" spans="2:51" ht="39.950000000000003" customHeight="1">
      <c r="AV23" s="363"/>
      <c r="AW23" s="487"/>
      <c r="AX23" s="487"/>
    </row>
  </sheetData>
  <autoFilter ref="B8:AL21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E8:AE9"/>
    <mergeCell ref="AG8:AG9"/>
    <mergeCell ref="AY15:AY16"/>
    <mergeCell ref="AO21:AP21"/>
    <mergeCell ref="AW22:AX22"/>
    <mergeCell ref="AW23:AX23"/>
  </mergeCells>
  <phoneticPr fontId="106"/>
  <conditionalFormatting sqref="Y10:Y14 AJ11:AJ14">
    <cfRule type="expression" dxfId="43" priority="2">
      <formula>Y10="手入力"</formula>
    </cfRule>
  </conditionalFormatting>
  <conditionalFormatting sqref="AJ10">
    <cfRule type="expression" dxfId="42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4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Y10" sqref="AY10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480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481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482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483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484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432</v>
      </c>
      <c r="AT7" s="237"/>
      <c r="AU7" s="237"/>
      <c r="AV7" s="237"/>
      <c r="AW7" s="237"/>
      <c r="AX7" s="237"/>
      <c r="AY7" s="238" t="s">
        <v>485</v>
      </c>
    </row>
    <row r="8" spans="2:51" ht="22.5" customHeight="1" thickBot="1">
      <c r="B8" s="510" t="s">
        <v>3</v>
      </c>
      <c r="C8" s="512" t="s">
        <v>4</v>
      </c>
      <c r="D8" s="514" t="s">
        <v>434</v>
      </c>
      <c r="E8" s="516" t="s">
        <v>72</v>
      </c>
      <c r="F8" s="239" t="s">
        <v>111</v>
      </c>
      <c r="G8" s="239" t="s">
        <v>452</v>
      </c>
      <c r="H8" s="240" t="s">
        <v>5</v>
      </c>
      <c r="I8" s="241" t="s">
        <v>436</v>
      </c>
      <c r="J8" s="517" t="s">
        <v>6</v>
      </c>
      <c r="K8" s="492" t="s">
        <v>469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389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390" t="s">
        <v>21</v>
      </c>
      <c r="U9" s="390" t="s">
        <v>22</v>
      </c>
      <c r="V9" s="390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390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145</v>
      </c>
      <c r="C10" s="367" t="s">
        <v>183</v>
      </c>
      <c r="D10" s="368"/>
      <c r="E10" s="369"/>
      <c r="F10" s="370"/>
      <c r="G10" s="371"/>
      <c r="H10" s="372">
        <v>12</v>
      </c>
      <c r="I10" s="373">
        <v>365</v>
      </c>
      <c r="J10" s="374" t="s">
        <v>214</v>
      </c>
      <c r="K10" s="281" t="s">
        <v>215</v>
      </c>
      <c r="L10" s="282">
        <v>1</v>
      </c>
      <c r="M10" s="375" t="s">
        <v>216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6">
        <v>35</v>
      </c>
      <c r="U10" s="376">
        <v>16</v>
      </c>
      <c r="V10" s="377">
        <v>16</v>
      </c>
      <c r="W10" s="376"/>
      <c r="X10" s="376"/>
      <c r="Y10" s="378">
        <v>16</v>
      </c>
      <c r="Z10" s="379">
        <v>16</v>
      </c>
      <c r="AA10" s="377">
        <v>0</v>
      </c>
      <c r="AB10" s="376">
        <v>2452.8000000000002</v>
      </c>
      <c r="AC10" s="380">
        <v>466032.00000000006</v>
      </c>
      <c r="AD10" s="381" t="s">
        <v>30</v>
      </c>
      <c r="AE10" s="382"/>
      <c r="AF10" s="383"/>
      <c r="AG10" s="375"/>
      <c r="AH10" s="134"/>
      <c r="AI10" s="384"/>
      <c r="AJ10" s="378"/>
      <c r="AK10" s="378">
        <f t="shared" ref="AK10:AK11" si="0">(AI10/1000)*H10*I10*AJ10</f>
        <v>0</v>
      </c>
      <c r="AL10" s="385">
        <f t="shared" ref="AL10:AL11" si="1">AK10*$D$5*$D$4</f>
        <v>0</v>
      </c>
      <c r="AM10" s="386"/>
      <c r="AN10" s="373">
        <f t="shared" ref="AN10:AN11" si="2">AJ10*AM10</f>
        <v>0</v>
      </c>
      <c r="AO10" s="376"/>
      <c r="AP10" s="380">
        <f t="shared" ref="AP10:AP11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:AY11" si="4">AN10+AP10+AQ10+AS10+AU10+AW10</f>
        <v>0</v>
      </c>
    </row>
    <row r="11" spans="2:51" ht="22.5" customHeight="1">
      <c r="B11" s="272" t="s">
        <v>145</v>
      </c>
      <c r="C11" s="273" t="s">
        <v>183</v>
      </c>
      <c r="D11" s="274"/>
      <c r="E11" s="275"/>
      <c r="F11" s="276"/>
      <c r="G11" s="277"/>
      <c r="H11" s="278">
        <v>12</v>
      </c>
      <c r="I11" s="279">
        <v>365</v>
      </c>
      <c r="J11" s="280" t="s">
        <v>486</v>
      </c>
      <c r="K11" s="281" t="s">
        <v>186</v>
      </c>
      <c r="L11" s="282">
        <v>1</v>
      </c>
      <c r="M11" s="283" t="s">
        <v>324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>
        <v>120</v>
      </c>
      <c r="U11" s="284">
        <v>3</v>
      </c>
      <c r="V11" s="285">
        <v>3</v>
      </c>
      <c r="W11" s="286"/>
      <c r="X11" s="286"/>
      <c r="Y11" s="287">
        <v>3</v>
      </c>
      <c r="Z11" s="288">
        <v>3</v>
      </c>
      <c r="AA11" s="285">
        <v>0</v>
      </c>
      <c r="AB11" s="284">
        <v>1576.8000000000002</v>
      </c>
      <c r="AC11" s="289">
        <v>299592.00000000006</v>
      </c>
      <c r="AD11" s="290" t="s">
        <v>30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 t="s">
        <v>487</v>
      </c>
      <c r="C12" s="273" t="s">
        <v>183</v>
      </c>
      <c r="D12" s="274"/>
      <c r="E12" s="275" t="s">
        <v>262</v>
      </c>
      <c r="F12" s="276"/>
      <c r="G12" s="277"/>
      <c r="H12" s="278" t="s">
        <v>487</v>
      </c>
      <c r="I12" s="279" t="s">
        <v>487</v>
      </c>
      <c r="J12" s="280" t="s">
        <v>488</v>
      </c>
      <c r="K12" s="301" t="s">
        <v>215</v>
      </c>
      <c r="L12" s="302" t="s">
        <v>133</v>
      </c>
      <c r="M12" s="303" t="s">
        <v>110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56</v>
      </c>
      <c r="U12" s="286">
        <v>2</v>
      </c>
      <c r="V12" s="285">
        <v>0</v>
      </c>
      <c r="W12" s="286"/>
      <c r="X12" s="286"/>
      <c r="Y12" s="287">
        <v>2</v>
      </c>
      <c r="Z12" s="288" t="s">
        <v>133</v>
      </c>
      <c r="AA12" s="285">
        <v>0</v>
      </c>
      <c r="AB12" s="286" t="s">
        <v>56</v>
      </c>
      <c r="AC12" s="304" t="s">
        <v>56</v>
      </c>
      <c r="AD12" s="305" t="s">
        <v>134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>
      <c r="B13" s="272"/>
      <c r="C13" s="273"/>
      <c r="D13" s="274"/>
      <c r="E13" s="275"/>
      <c r="F13" s="276"/>
      <c r="G13" s="277"/>
      <c r="H13" s="278"/>
      <c r="I13" s="279"/>
      <c r="J13" s="280" t="s">
        <v>145</v>
      </c>
      <c r="K13" s="281" t="s">
        <v>137</v>
      </c>
      <c r="L13" s="282" t="s">
        <v>133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4" t="s">
        <v>137</v>
      </c>
      <c r="U13" s="284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4" t="s">
        <v>133</v>
      </c>
      <c r="AC13" s="289" t="s">
        <v>133</v>
      </c>
      <c r="AD13" s="290">
        <v>0</v>
      </c>
      <c r="AE13" s="291"/>
      <c r="AF13" s="292"/>
      <c r="AG13" s="283"/>
      <c r="AH13" s="135"/>
      <c r="AI13" s="293"/>
      <c r="AJ13" s="294"/>
      <c r="AK13" s="294"/>
      <c r="AL13" s="295"/>
      <c r="AM13" s="296"/>
      <c r="AN13" s="279"/>
      <c r="AO13" s="284"/>
      <c r="AP13" s="289"/>
      <c r="AQ13" s="297"/>
      <c r="AR13" s="298"/>
      <c r="AS13" s="297"/>
      <c r="AT13" s="298"/>
      <c r="AU13" s="297"/>
      <c r="AV13" s="298"/>
      <c r="AW13" s="297"/>
      <c r="AX13" s="299"/>
      <c r="AY13" s="300"/>
    </row>
    <row r="14" spans="2:51" ht="22.5" customHeight="1">
      <c r="B14" s="272"/>
      <c r="C14" s="273"/>
      <c r="D14" s="274"/>
      <c r="E14" s="275">
        <v>0</v>
      </c>
      <c r="F14" s="276"/>
      <c r="G14" s="277"/>
      <c r="H14" s="278"/>
      <c r="I14" s="279"/>
      <c r="J14" s="280" t="s">
        <v>489</v>
      </c>
      <c r="K14" s="301" t="s">
        <v>137</v>
      </c>
      <c r="L14" s="302" t="s">
        <v>133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286" t="s">
        <v>137</v>
      </c>
      <c r="U14" s="286"/>
      <c r="V14" s="285">
        <v>0</v>
      </c>
      <c r="W14" s="286"/>
      <c r="X14" s="286"/>
      <c r="Y14" s="287" t="s">
        <v>133</v>
      </c>
      <c r="Z14" s="288" t="s">
        <v>133</v>
      </c>
      <c r="AA14" s="285">
        <v>0</v>
      </c>
      <c r="AB14" s="286" t="s">
        <v>133</v>
      </c>
      <c r="AC14" s="304" t="s">
        <v>133</v>
      </c>
      <c r="AD14" s="305">
        <v>0</v>
      </c>
      <c r="AE14" s="306"/>
      <c r="AF14" s="307"/>
      <c r="AG14" s="303"/>
      <c r="AH14" s="136"/>
      <c r="AI14" s="308"/>
      <c r="AJ14" s="287"/>
      <c r="AK14" s="287"/>
      <c r="AL14" s="309"/>
      <c r="AM14" s="310"/>
      <c r="AN14" s="311"/>
      <c r="AO14" s="286"/>
      <c r="AP14" s="304"/>
      <c r="AQ14" s="297"/>
      <c r="AR14" s="298"/>
      <c r="AS14" s="297"/>
      <c r="AT14" s="298"/>
      <c r="AU14" s="297"/>
      <c r="AV14" s="298"/>
      <c r="AW14" s="297"/>
      <c r="AX14" s="299"/>
      <c r="AY14" s="312"/>
    </row>
    <row r="15" spans="2:51" ht="22.5" customHeight="1" thickBot="1">
      <c r="B15" s="313"/>
      <c r="C15" s="314"/>
      <c r="D15" s="315"/>
      <c r="E15" s="316">
        <v>0</v>
      </c>
      <c r="F15" s="317"/>
      <c r="G15" s="318"/>
      <c r="H15" s="319"/>
      <c r="I15" s="320"/>
      <c r="J15" s="321" t="s">
        <v>490</v>
      </c>
      <c r="K15" s="322" t="s">
        <v>137</v>
      </c>
      <c r="L15" s="323" t="s">
        <v>133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24">
        <v>0</v>
      </c>
      <c r="S15" s="324">
        <v>0</v>
      </c>
      <c r="T15" s="325" t="s">
        <v>137</v>
      </c>
      <c r="U15" s="325"/>
      <c r="V15" s="285">
        <v>0</v>
      </c>
      <c r="W15" s="326"/>
      <c r="X15" s="326"/>
      <c r="Y15" s="327" t="s">
        <v>133</v>
      </c>
      <c r="Z15" s="328" t="s">
        <v>133</v>
      </c>
      <c r="AA15" s="329">
        <v>0</v>
      </c>
      <c r="AB15" s="325" t="s">
        <v>133</v>
      </c>
      <c r="AC15" s="330" t="s">
        <v>133</v>
      </c>
      <c r="AD15" s="331">
        <v>0</v>
      </c>
      <c r="AE15" s="332"/>
      <c r="AF15" s="333"/>
      <c r="AG15" s="324"/>
      <c r="AH15" s="137"/>
      <c r="AI15" s="334"/>
      <c r="AJ15" s="335"/>
      <c r="AK15" s="335"/>
      <c r="AL15" s="336"/>
      <c r="AM15" s="337"/>
      <c r="AN15" s="320"/>
      <c r="AO15" s="325"/>
      <c r="AP15" s="330"/>
      <c r="AQ15" s="338"/>
      <c r="AR15" s="339"/>
      <c r="AS15" s="338"/>
      <c r="AT15" s="339"/>
      <c r="AU15" s="338"/>
      <c r="AV15" s="339"/>
      <c r="AW15" s="338"/>
      <c r="AX15" s="340"/>
      <c r="AY15" s="341"/>
    </row>
    <row r="16" spans="2:51" ht="30" customHeight="1" thickTop="1"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3" t="s">
        <v>36</v>
      </c>
      <c r="AC16" s="343" t="s">
        <v>441</v>
      </c>
      <c r="AE16" s="342"/>
      <c r="AF16" s="342"/>
      <c r="AG16" s="342"/>
      <c r="AH16" s="342"/>
      <c r="AI16" s="342"/>
      <c r="AJ16" s="344"/>
      <c r="AK16" s="345" t="s">
        <v>115</v>
      </c>
      <c r="AL16" s="345" t="s">
        <v>116</v>
      </c>
      <c r="AM16" s="346" t="s">
        <v>28</v>
      </c>
      <c r="AN16" s="31">
        <f>SUM(AN10:AN15)</f>
        <v>0</v>
      </c>
      <c r="AO16" s="347" t="s">
        <v>29</v>
      </c>
      <c r="AP16" s="31">
        <f>SUM(AP10:AP15)</f>
        <v>0</v>
      </c>
      <c r="AQ16" s="347" t="s">
        <v>61</v>
      </c>
      <c r="AR16" s="31">
        <f>SUM(AQ10:AQ15)</f>
        <v>0</v>
      </c>
      <c r="AS16" s="348" t="s">
        <v>69</v>
      </c>
      <c r="AT16" s="31">
        <f>SUM(AS10:AS15)</f>
        <v>0</v>
      </c>
      <c r="AU16" s="348" t="s">
        <v>70</v>
      </c>
      <c r="AV16" s="31">
        <f>SUM(AU10:AU15)</f>
        <v>0</v>
      </c>
      <c r="AW16" s="348" t="s">
        <v>71</v>
      </c>
      <c r="AX16" s="31">
        <f>SUM(AW10:AW15)</f>
        <v>0</v>
      </c>
      <c r="AY16" s="489" t="s">
        <v>122</v>
      </c>
    </row>
    <row r="17" spans="2:51" ht="15" customHeight="1" thickBot="1">
      <c r="AB17" s="349" t="s">
        <v>161</v>
      </c>
      <c r="AC17" s="350">
        <v>10</v>
      </c>
      <c r="AK17" s="351" t="s">
        <v>479</v>
      </c>
      <c r="AL17" s="351">
        <f>$D$4</f>
        <v>10</v>
      </c>
      <c r="AM17" s="352"/>
      <c r="AN17" s="347"/>
      <c r="AO17" s="347"/>
      <c r="AP17" s="31"/>
      <c r="AY17" s="490"/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96">
        <v>4029.6000000000004</v>
      </c>
      <c r="AC18" s="85">
        <v>765624.00000000012</v>
      </c>
      <c r="AD18" s="43"/>
      <c r="AE18" s="43"/>
      <c r="AF18" s="43"/>
      <c r="AG18" s="43"/>
      <c r="AH18" s="43"/>
      <c r="AI18" s="43"/>
      <c r="AJ18" s="43"/>
      <c r="AK18" s="97">
        <f t="array" ref="AK18">SUM(IF(ISERROR(AK10:AK15),0,(AK10:AK15)))</f>
        <v>0</v>
      </c>
      <c r="AL18" s="64">
        <f t="array" ref="AL18">SUM(IF(ISERROR(AL10:AL15),0,(AL10:AL15)))</f>
        <v>0</v>
      </c>
      <c r="AM18" s="207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 t="array" ref="AY18">SUM(IF(ISERROR(AY10:AY15),0,(AY10:AY15)))</f>
        <v>0</v>
      </c>
    </row>
    <row r="19" spans="2:51" s="355" customFormat="1" ht="39.95000000000000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86"/>
      <c r="AL19" s="87"/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388" t="s">
        <v>443</v>
      </c>
    </row>
    <row r="20" spans="2:51" s="355" customFormat="1" ht="33" customHeight="1" thickTop="1" thickBot="1">
      <c r="B20" s="353"/>
      <c r="C20" s="353"/>
      <c r="D20" s="354"/>
      <c r="E20" s="354"/>
      <c r="F20" s="354"/>
      <c r="G20" s="354"/>
      <c r="AB20" s="86"/>
      <c r="AC20" s="87"/>
      <c r="AD20" s="43"/>
      <c r="AE20" s="43"/>
      <c r="AF20" s="43"/>
      <c r="AG20" s="43"/>
      <c r="AH20" s="43"/>
      <c r="AI20" s="43"/>
      <c r="AJ20" s="43"/>
      <c r="AK20" s="358" t="s">
        <v>118</v>
      </c>
      <c r="AL20" s="358" t="s">
        <v>119</v>
      </c>
      <c r="AM20" s="49"/>
      <c r="AN20" s="46"/>
      <c r="AO20" s="347"/>
      <c r="AP20" s="31"/>
      <c r="AQ20" s="356"/>
      <c r="AR20" s="356"/>
      <c r="AS20" s="356"/>
      <c r="AT20" s="356"/>
      <c r="AU20" s="356"/>
      <c r="AV20" s="356"/>
      <c r="AW20" s="356"/>
      <c r="AX20" s="356"/>
      <c r="AY20" s="42">
        <f>AY18*1.1</f>
        <v>0</v>
      </c>
    </row>
    <row r="21" spans="2:51" s="355" customFormat="1" ht="22.5" customHeight="1" thickTop="1" thickBot="1">
      <c r="B21" s="353"/>
      <c r="C21" s="353"/>
      <c r="D21" s="354"/>
      <c r="E21" s="354"/>
      <c r="F21" s="354"/>
      <c r="G21" s="354"/>
      <c r="AB21" s="40"/>
      <c r="AC21" s="43"/>
      <c r="AD21" s="43"/>
      <c r="AE21" s="43"/>
      <c r="AF21" s="43"/>
      <c r="AG21" s="43"/>
      <c r="AH21" s="43"/>
      <c r="AI21" s="43"/>
      <c r="AJ21" s="43"/>
      <c r="AK21" s="359">
        <f>$D$4</f>
        <v>10</v>
      </c>
      <c r="AL21" s="359">
        <f>$D$4</f>
        <v>10</v>
      </c>
      <c r="AM21" s="45"/>
      <c r="AN21" s="43"/>
      <c r="AO21" s="47"/>
      <c r="AP21" s="43"/>
      <c r="AQ21" s="356"/>
      <c r="AR21" s="356"/>
      <c r="AS21" s="356"/>
      <c r="AT21" s="356"/>
      <c r="AU21" s="356"/>
      <c r="AV21" s="356"/>
      <c r="AW21" s="356"/>
      <c r="AX21" s="356"/>
    </row>
    <row r="22" spans="2:51" ht="39.950000000000003" customHeight="1" thickTop="1" thickBot="1">
      <c r="AB22" s="360"/>
      <c r="AC22" s="44"/>
      <c r="AD22" s="360"/>
      <c r="AE22" s="360"/>
      <c r="AF22" s="360"/>
      <c r="AG22" s="360"/>
      <c r="AH22" s="360"/>
      <c r="AI22" s="360"/>
      <c r="AJ22" s="360"/>
      <c r="AK22" s="85">
        <f>AC18-AL18</f>
        <v>765624.00000000012</v>
      </c>
      <c r="AL22" s="85">
        <v>171696</v>
      </c>
      <c r="AM22" s="361"/>
      <c r="AN22" s="362"/>
      <c r="AO22" s="491"/>
      <c r="AP22" s="491"/>
      <c r="AV22" s="363"/>
      <c r="AW22" s="363"/>
      <c r="AX22" s="363"/>
    </row>
    <row r="23" spans="2:51" ht="37.5" customHeight="1" thickTop="1">
      <c r="AM23" s="364"/>
      <c r="AV23" s="363"/>
      <c r="AW23" s="487"/>
      <c r="AX23" s="487"/>
    </row>
    <row r="24" spans="2:51" ht="39.950000000000003" customHeight="1">
      <c r="AV24" s="363"/>
      <c r="AW24" s="487"/>
      <c r="AX24" s="487"/>
    </row>
  </sheetData>
  <autoFilter ref="B8:AL22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E8:AE9"/>
    <mergeCell ref="AG8:AG9"/>
    <mergeCell ref="AY16:AY17"/>
    <mergeCell ref="AO22:AP22"/>
    <mergeCell ref="AW23:AX23"/>
    <mergeCell ref="AW24:AX24"/>
  </mergeCells>
  <phoneticPr fontId="106"/>
  <conditionalFormatting sqref="Y10 AJ13:AJ15 Y13:Y15">
    <cfRule type="expression" dxfId="41" priority="3">
      <formula>Y10="手入力"</formula>
    </cfRule>
  </conditionalFormatting>
  <conditionalFormatting sqref="AJ10">
    <cfRule type="expression" dxfId="40" priority="2">
      <formula>AJ10="手入力"</formula>
    </cfRule>
  </conditionalFormatting>
  <conditionalFormatting sqref="Y11:Y12 AJ11:AJ12">
    <cfRule type="expression" dxfId="39" priority="1">
      <formula>Y11="手入力"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3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Y19" sqref="AY19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491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492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493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165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494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140</v>
      </c>
      <c r="AT7" s="237"/>
      <c r="AU7" s="237"/>
      <c r="AV7" s="237"/>
      <c r="AW7" s="237"/>
      <c r="AX7" s="237"/>
      <c r="AY7" s="238" t="s">
        <v>495</v>
      </c>
    </row>
    <row r="8" spans="2:51" ht="22.5" customHeight="1" thickBot="1">
      <c r="B8" s="510" t="s">
        <v>3</v>
      </c>
      <c r="C8" s="512" t="s">
        <v>4</v>
      </c>
      <c r="D8" s="514" t="s">
        <v>142</v>
      </c>
      <c r="E8" s="516" t="s">
        <v>72</v>
      </c>
      <c r="F8" s="239" t="s">
        <v>111</v>
      </c>
      <c r="G8" s="239" t="s">
        <v>452</v>
      </c>
      <c r="H8" s="240" t="s">
        <v>5</v>
      </c>
      <c r="I8" s="241" t="s">
        <v>496</v>
      </c>
      <c r="J8" s="517" t="s">
        <v>6</v>
      </c>
      <c r="K8" s="492" t="s">
        <v>469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389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390" t="s">
        <v>21</v>
      </c>
      <c r="U9" s="390" t="s">
        <v>22</v>
      </c>
      <c r="V9" s="390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390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437</v>
      </c>
      <c r="C10" s="367" t="s">
        <v>183</v>
      </c>
      <c r="D10" s="368"/>
      <c r="E10" s="369"/>
      <c r="F10" s="370"/>
      <c r="G10" s="371"/>
      <c r="H10" s="372">
        <v>12</v>
      </c>
      <c r="I10" s="373">
        <v>365</v>
      </c>
      <c r="J10" s="374" t="s">
        <v>497</v>
      </c>
      <c r="K10" s="281" t="s">
        <v>215</v>
      </c>
      <c r="L10" s="282">
        <v>1</v>
      </c>
      <c r="M10" s="375" t="s">
        <v>216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6">
        <v>35</v>
      </c>
      <c r="U10" s="376">
        <v>7</v>
      </c>
      <c r="V10" s="377">
        <v>7</v>
      </c>
      <c r="W10" s="376"/>
      <c r="X10" s="376"/>
      <c r="Y10" s="378">
        <v>7</v>
      </c>
      <c r="Z10" s="379">
        <v>7</v>
      </c>
      <c r="AA10" s="377">
        <v>0</v>
      </c>
      <c r="AB10" s="376">
        <v>1073.1000000000001</v>
      </c>
      <c r="AC10" s="380">
        <v>203889</v>
      </c>
      <c r="AD10" s="381" t="s">
        <v>30</v>
      </c>
      <c r="AE10" s="382"/>
      <c r="AF10" s="383"/>
      <c r="AG10" s="375"/>
      <c r="AH10" s="134"/>
      <c r="AI10" s="384"/>
      <c r="AJ10" s="378"/>
      <c r="AK10" s="378">
        <f t="shared" ref="AK10" si="0">(AI10/1000)*H10*I10*AJ10</f>
        <v>0</v>
      </c>
      <c r="AL10" s="385">
        <f t="shared" ref="AL10" si="1">AK10*$D$5*$D$4</f>
        <v>0</v>
      </c>
      <c r="AM10" s="386"/>
      <c r="AN10" s="373">
        <f t="shared" ref="AN10" si="2">AJ10*AM10</f>
        <v>0</v>
      </c>
      <c r="AO10" s="376"/>
      <c r="AP10" s="380">
        <f t="shared" ref="AP10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" si="4">AN10+AP10+AQ10+AS10+AU10+AW10</f>
        <v>0</v>
      </c>
    </row>
    <row r="11" spans="2:51" ht="22.5" customHeight="1">
      <c r="B11" s="272" t="s">
        <v>498</v>
      </c>
      <c r="C11" s="273" t="s">
        <v>183</v>
      </c>
      <c r="D11" s="274"/>
      <c r="E11" s="275" t="s">
        <v>262</v>
      </c>
      <c r="F11" s="276"/>
      <c r="G11" s="277"/>
      <c r="H11" s="278" t="s">
        <v>437</v>
      </c>
      <c r="I11" s="279" t="s">
        <v>499</v>
      </c>
      <c r="J11" s="280" t="s">
        <v>500</v>
      </c>
      <c r="K11" s="301" t="s">
        <v>215</v>
      </c>
      <c r="L11" s="302" t="s">
        <v>133</v>
      </c>
      <c r="M11" s="303" t="s">
        <v>110</v>
      </c>
      <c r="N11" s="303">
        <v>0</v>
      </c>
      <c r="O11" s="303">
        <v>0</v>
      </c>
      <c r="P11" s="303">
        <v>0</v>
      </c>
      <c r="Q11" s="303">
        <v>0</v>
      </c>
      <c r="R11" s="303">
        <v>0</v>
      </c>
      <c r="S11" s="303">
        <v>0</v>
      </c>
      <c r="T11" s="286" t="s">
        <v>56</v>
      </c>
      <c r="U11" s="286">
        <v>6</v>
      </c>
      <c r="V11" s="285">
        <v>0</v>
      </c>
      <c r="W11" s="286"/>
      <c r="X11" s="286"/>
      <c r="Y11" s="287">
        <v>6</v>
      </c>
      <c r="Z11" s="288" t="s">
        <v>133</v>
      </c>
      <c r="AA11" s="285">
        <v>0</v>
      </c>
      <c r="AB11" s="286" t="s">
        <v>56</v>
      </c>
      <c r="AC11" s="304" t="s">
        <v>56</v>
      </c>
      <c r="AD11" s="305" t="s">
        <v>134</v>
      </c>
      <c r="AE11" s="306"/>
      <c r="AF11" s="307"/>
      <c r="AG11" s="303"/>
      <c r="AH11" s="136"/>
      <c r="AI11" s="308"/>
      <c r="AJ11" s="287"/>
      <c r="AK11" s="287"/>
      <c r="AL11" s="309"/>
      <c r="AM11" s="310"/>
      <c r="AN11" s="311"/>
      <c r="AO11" s="286"/>
      <c r="AP11" s="304"/>
      <c r="AQ11" s="297"/>
      <c r="AR11" s="298"/>
      <c r="AS11" s="297"/>
      <c r="AT11" s="298"/>
      <c r="AU11" s="297"/>
      <c r="AV11" s="298"/>
      <c r="AW11" s="297"/>
      <c r="AX11" s="299"/>
      <c r="AY11" s="312"/>
    </row>
    <row r="12" spans="2:51" ht="22.5" customHeight="1">
      <c r="B12" s="272"/>
      <c r="C12" s="273"/>
      <c r="D12" s="274"/>
      <c r="E12" s="275"/>
      <c r="F12" s="276"/>
      <c r="G12" s="277"/>
      <c r="H12" s="278"/>
      <c r="I12" s="279"/>
      <c r="J12" s="280" t="s">
        <v>501</v>
      </c>
      <c r="K12" s="281" t="s">
        <v>137</v>
      </c>
      <c r="L12" s="282" t="s">
        <v>133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137</v>
      </c>
      <c r="U12" s="284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4" t="s">
        <v>133</v>
      </c>
      <c r="AC12" s="289" t="s">
        <v>133</v>
      </c>
      <c r="AD12" s="290">
        <v>0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457</v>
      </c>
      <c r="K13" s="301" t="s">
        <v>137</v>
      </c>
      <c r="L13" s="302" t="s">
        <v>133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286" t="s">
        <v>137</v>
      </c>
      <c r="U13" s="286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6" t="s">
        <v>133</v>
      </c>
      <c r="AC13" s="304" t="s">
        <v>133</v>
      </c>
      <c r="AD13" s="305">
        <v>0</v>
      </c>
      <c r="AE13" s="306"/>
      <c r="AF13" s="307"/>
      <c r="AG13" s="303"/>
      <c r="AH13" s="136"/>
      <c r="AI13" s="308"/>
      <c r="AJ13" s="287"/>
      <c r="AK13" s="287"/>
      <c r="AL13" s="309"/>
      <c r="AM13" s="310"/>
      <c r="AN13" s="311"/>
      <c r="AO13" s="286"/>
      <c r="AP13" s="304"/>
      <c r="AQ13" s="297"/>
      <c r="AR13" s="298"/>
      <c r="AS13" s="297"/>
      <c r="AT13" s="298"/>
      <c r="AU13" s="297"/>
      <c r="AV13" s="298"/>
      <c r="AW13" s="297"/>
      <c r="AX13" s="299"/>
      <c r="AY13" s="312"/>
    </row>
    <row r="14" spans="2:51" ht="22.5" customHeight="1" thickBot="1">
      <c r="B14" s="313"/>
      <c r="C14" s="314"/>
      <c r="D14" s="315"/>
      <c r="E14" s="316">
        <v>0</v>
      </c>
      <c r="F14" s="317"/>
      <c r="G14" s="318"/>
      <c r="H14" s="319"/>
      <c r="I14" s="320"/>
      <c r="J14" s="321" t="s">
        <v>470</v>
      </c>
      <c r="K14" s="322" t="s">
        <v>137</v>
      </c>
      <c r="L14" s="323" t="s">
        <v>133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5" t="s">
        <v>137</v>
      </c>
      <c r="U14" s="325"/>
      <c r="V14" s="285">
        <v>0</v>
      </c>
      <c r="W14" s="326"/>
      <c r="X14" s="326"/>
      <c r="Y14" s="327" t="s">
        <v>133</v>
      </c>
      <c r="Z14" s="328" t="s">
        <v>133</v>
      </c>
      <c r="AA14" s="329">
        <v>0</v>
      </c>
      <c r="AB14" s="325" t="s">
        <v>133</v>
      </c>
      <c r="AC14" s="330" t="s">
        <v>133</v>
      </c>
      <c r="AD14" s="331">
        <v>0</v>
      </c>
      <c r="AE14" s="332"/>
      <c r="AF14" s="333"/>
      <c r="AG14" s="324"/>
      <c r="AH14" s="137"/>
      <c r="AI14" s="334"/>
      <c r="AJ14" s="335"/>
      <c r="AK14" s="335"/>
      <c r="AL14" s="336"/>
      <c r="AM14" s="337"/>
      <c r="AN14" s="320"/>
      <c r="AO14" s="325"/>
      <c r="AP14" s="330"/>
      <c r="AQ14" s="338"/>
      <c r="AR14" s="339"/>
      <c r="AS14" s="338"/>
      <c r="AT14" s="339"/>
      <c r="AU14" s="338"/>
      <c r="AV14" s="339"/>
      <c r="AW14" s="338"/>
      <c r="AX14" s="340"/>
      <c r="AY14" s="341"/>
    </row>
    <row r="15" spans="2:51" ht="30" customHeight="1" thickTop="1"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 t="s">
        <v>36</v>
      </c>
      <c r="AC15" s="343" t="s">
        <v>502</v>
      </c>
      <c r="AE15" s="342"/>
      <c r="AF15" s="342"/>
      <c r="AG15" s="342"/>
      <c r="AH15" s="342"/>
      <c r="AI15" s="342"/>
      <c r="AJ15" s="344"/>
      <c r="AK15" s="345" t="s">
        <v>115</v>
      </c>
      <c r="AL15" s="345" t="s">
        <v>116</v>
      </c>
      <c r="AM15" s="346" t="s">
        <v>28</v>
      </c>
      <c r="AN15" s="31">
        <f>SUM(AN10:AN14)</f>
        <v>0</v>
      </c>
      <c r="AO15" s="347" t="s">
        <v>29</v>
      </c>
      <c r="AP15" s="31">
        <f>SUM(AP10:AP14)</f>
        <v>0</v>
      </c>
      <c r="AQ15" s="347" t="s">
        <v>61</v>
      </c>
      <c r="AR15" s="31">
        <f>SUM(AQ10:AQ14)</f>
        <v>0</v>
      </c>
      <c r="AS15" s="348" t="s">
        <v>69</v>
      </c>
      <c r="AT15" s="31">
        <f>SUM(AS10:AS14)</f>
        <v>0</v>
      </c>
      <c r="AU15" s="348" t="s">
        <v>70</v>
      </c>
      <c r="AV15" s="31">
        <f>SUM(AU10:AU14)</f>
        <v>0</v>
      </c>
      <c r="AW15" s="348" t="s">
        <v>71</v>
      </c>
      <c r="AX15" s="31">
        <f>SUM(AW10:AW14)</f>
        <v>0</v>
      </c>
      <c r="AY15" s="489" t="s">
        <v>503</v>
      </c>
    </row>
    <row r="16" spans="2:51" ht="15" customHeight="1" thickBot="1">
      <c r="AB16" s="349" t="s">
        <v>504</v>
      </c>
      <c r="AC16" s="350">
        <v>10</v>
      </c>
      <c r="AK16" s="351" t="s">
        <v>479</v>
      </c>
      <c r="AL16" s="351">
        <f>$D$4</f>
        <v>10</v>
      </c>
      <c r="AM16" s="352"/>
      <c r="AN16" s="347"/>
      <c r="AO16" s="347"/>
      <c r="AP16" s="31"/>
      <c r="AY16" s="490"/>
    </row>
    <row r="17" spans="2:51" s="355" customFormat="1" ht="33" customHeight="1" thickTop="1" thickBot="1">
      <c r="B17" s="353"/>
      <c r="C17" s="353"/>
      <c r="D17" s="354"/>
      <c r="E17" s="354"/>
      <c r="F17" s="354"/>
      <c r="G17" s="354"/>
      <c r="AB17" s="96">
        <v>1073.1000000000001</v>
      </c>
      <c r="AC17" s="85">
        <v>203889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7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42">
        <f t="array" ref="AY17">SUM(IF(ISERROR(AY10:AY14),0,(AY10:AY14)))</f>
        <v>0</v>
      </c>
    </row>
    <row r="18" spans="2:51" s="355" customFormat="1" ht="39.95000000000000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388" t="s">
        <v>505</v>
      </c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358" t="s">
        <v>118</v>
      </c>
      <c r="AL19" s="358" t="s">
        <v>119</v>
      </c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>AY17*1.1</f>
        <v>0</v>
      </c>
    </row>
    <row r="20" spans="2:51" s="355" customFormat="1" ht="22.5" customHeight="1" thickTop="1" thickBot="1">
      <c r="B20" s="353"/>
      <c r="C20" s="353"/>
      <c r="D20" s="354"/>
      <c r="E20" s="354"/>
      <c r="F20" s="354"/>
      <c r="G20" s="354"/>
      <c r="AB20" s="40"/>
      <c r="AC20" s="43"/>
      <c r="AD20" s="43"/>
      <c r="AE20" s="43"/>
      <c r="AF20" s="43"/>
      <c r="AG20" s="43"/>
      <c r="AH20" s="43"/>
      <c r="AI20" s="43"/>
      <c r="AJ20" s="43"/>
      <c r="AK20" s="359">
        <f>$D$4</f>
        <v>10</v>
      </c>
      <c r="AL20" s="359">
        <f>$D$4</f>
        <v>10</v>
      </c>
      <c r="AM20" s="45"/>
      <c r="AN20" s="43"/>
      <c r="AO20" s="47"/>
      <c r="AP20" s="43"/>
      <c r="AQ20" s="356"/>
      <c r="AR20" s="356"/>
      <c r="AS20" s="356"/>
      <c r="AT20" s="356"/>
      <c r="AU20" s="356"/>
      <c r="AV20" s="356"/>
      <c r="AW20" s="356"/>
      <c r="AX20" s="356"/>
    </row>
    <row r="21" spans="2:51" ht="39.950000000000003" customHeight="1" thickTop="1" thickBot="1">
      <c r="AB21" s="360"/>
      <c r="AC21" s="44"/>
      <c r="AD21" s="360"/>
      <c r="AE21" s="360"/>
      <c r="AF21" s="360"/>
      <c r="AG21" s="360"/>
      <c r="AH21" s="360"/>
      <c r="AI21" s="360"/>
      <c r="AJ21" s="360"/>
      <c r="AK21" s="85">
        <f>AC17-AL17</f>
        <v>203889</v>
      </c>
      <c r="AL21" s="85">
        <v>52122</v>
      </c>
      <c r="AM21" s="361"/>
      <c r="AN21" s="362"/>
      <c r="AO21" s="491"/>
      <c r="AP21" s="491"/>
      <c r="AV21" s="363"/>
      <c r="AW21" s="363"/>
      <c r="AX21" s="363"/>
    </row>
    <row r="22" spans="2:51" ht="37.5" customHeight="1" thickTop="1">
      <c r="AM22" s="364"/>
      <c r="AV22" s="363"/>
      <c r="AW22" s="487"/>
      <c r="AX22" s="487"/>
    </row>
    <row r="23" spans="2:51" ht="39.950000000000003" customHeight="1">
      <c r="AV23" s="363"/>
      <c r="AW23" s="487"/>
      <c r="AX23" s="487"/>
    </row>
  </sheetData>
  <autoFilter ref="B8:AL21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E8:AE9"/>
    <mergeCell ref="AG8:AG9"/>
    <mergeCell ref="AY15:AY16"/>
    <mergeCell ref="AO21:AP21"/>
    <mergeCell ref="AW22:AX22"/>
    <mergeCell ref="AW23:AX23"/>
  </mergeCells>
  <phoneticPr fontId="106"/>
  <conditionalFormatting sqref="Y10:Y14 AJ11:AJ14">
    <cfRule type="expression" dxfId="38" priority="2">
      <formula>Y10="手入力"</formula>
    </cfRule>
  </conditionalFormatting>
  <conditionalFormatting sqref="AJ10">
    <cfRule type="expression" dxfId="37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3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O16" sqref="AO16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506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507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508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509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510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432</v>
      </c>
      <c r="AT7" s="237"/>
      <c r="AU7" s="237"/>
      <c r="AV7" s="237"/>
      <c r="AW7" s="237"/>
      <c r="AX7" s="237"/>
      <c r="AY7" s="238" t="s">
        <v>485</v>
      </c>
    </row>
    <row r="8" spans="2:51" ht="22.5" customHeight="1" thickBot="1">
      <c r="B8" s="510" t="s">
        <v>3</v>
      </c>
      <c r="C8" s="512" t="s">
        <v>4</v>
      </c>
      <c r="D8" s="514" t="s">
        <v>434</v>
      </c>
      <c r="E8" s="516" t="s">
        <v>72</v>
      </c>
      <c r="F8" s="239" t="s">
        <v>111</v>
      </c>
      <c r="G8" s="239" t="s">
        <v>452</v>
      </c>
      <c r="H8" s="240" t="s">
        <v>5</v>
      </c>
      <c r="I8" s="241" t="s">
        <v>436</v>
      </c>
      <c r="J8" s="517" t="s">
        <v>6</v>
      </c>
      <c r="K8" s="492" t="s">
        <v>469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389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390" t="s">
        <v>21</v>
      </c>
      <c r="U9" s="390" t="s">
        <v>22</v>
      </c>
      <c r="V9" s="390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390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470</v>
      </c>
      <c r="C10" s="367" t="s">
        <v>183</v>
      </c>
      <c r="D10" s="368"/>
      <c r="E10" s="369"/>
      <c r="F10" s="370"/>
      <c r="G10" s="371"/>
      <c r="H10" s="372">
        <v>12</v>
      </c>
      <c r="I10" s="373">
        <v>365</v>
      </c>
      <c r="J10" s="374" t="s">
        <v>511</v>
      </c>
      <c r="K10" s="281" t="s">
        <v>215</v>
      </c>
      <c r="L10" s="282">
        <v>1</v>
      </c>
      <c r="M10" s="375" t="s">
        <v>216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6">
        <v>35</v>
      </c>
      <c r="U10" s="376">
        <v>8</v>
      </c>
      <c r="V10" s="377">
        <v>8</v>
      </c>
      <c r="W10" s="376"/>
      <c r="X10" s="376"/>
      <c r="Y10" s="378">
        <v>8</v>
      </c>
      <c r="Z10" s="379">
        <v>8</v>
      </c>
      <c r="AA10" s="377">
        <v>0</v>
      </c>
      <c r="AB10" s="376">
        <v>1226.4000000000001</v>
      </c>
      <c r="AC10" s="380">
        <v>233016.00000000003</v>
      </c>
      <c r="AD10" s="381" t="s">
        <v>30</v>
      </c>
      <c r="AE10" s="382"/>
      <c r="AF10" s="383"/>
      <c r="AG10" s="375"/>
      <c r="AH10" s="134"/>
      <c r="AI10" s="384"/>
      <c r="AJ10" s="378"/>
      <c r="AK10" s="378">
        <f t="shared" ref="AK10" si="0">(AI10/1000)*H10*I10*AJ10</f>
        <v>0</v>
      </c>
      <c r="AL10" s="385">
        <f t="shared" ref="AL10" si="1">AK10*$D$5*$D$4</f>
        <v>0</v>
      </c>
      <c r="AM10" s="386"/>
      <c r="AN10" s="373">
        <f t="shared" ref="AN10" si="2">AJ10*AM10</f>
        <v>0</v>
      </c>
      <c r="AO10" s="376"/>
      <c r="AP10" s="380">
        <f t="shared" ref="AP10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" si="4">AN10+AP10+AQ10+AS10+AU10+AW10</f>
        <v>0</v>
      </c>
    </row>
    <row r="11" spans="2:51" ht="22.5" customHeight="1">
      <c r="B11" s="272" t="s">
        <v>512</v>
      </c>
      <c r="C11" s="273" t="s">
        <v>183</v>
      </c>
      <c r="D11" s="274"/>
      <c r="E11" s="275" t="s">
        <v>262</v>
      </c>
      <c r="F11" s="276"/>
      <c r="G11" s="277"/>
      <c r="H11" s="278" t="s">
        <v>512</v>
      </c>
      <c r="I11" s="279" t="s">
        <v>512</v>
      </c>
      <c r="J11" s="280" t="s">
        <v>500</v>
      </c>
      <c r="K11" s="301" t="s">
        <v>215</v>
      </c>
      <c r="L11" s="302" t="s">
        <v>133</v>
      </c>
      <c r="M11" s="303" t="s">
        <v>110</v>
      </c>
      <c r="N11" s="303">
        <v>0</v>
      </c>
      <c r="O11" s="303">
        <v>0</v>
      </c>
      <c r="P11" s="303">
        <v>0</v>
      </c>
      <c r="Q11" s="303">
        <v>0</v>
      </c>
      <c r="R11" s="303">
        <v>0</v>
      </c>
      <c r="S11" s="303">
        <v>0</v>
      </c>
      <c r="T11" s="286" t="s">
        <v>56</v>
      </c>
      <c r="U11" s="286">
        <v>6</v>
      </c>
      <c r="V11" s="285">
        <v>0</v>
      </c>
      <c r="W11" s="286"/>
      <c r="X11" s="286"/>
      <c r="Y11" s="287">
        <v>6</v>
      </c>
      <c r="Z11" s="288" t="s">
        <v>133</v>
      </c>
      <c r="AA11" s="285">
        <v>0</v>
      </c>
      <c r="AB11" s="286" t="s">
        <v>56</v>
      </c>
      <c r="AC11" s="304" t="s">
        <v>56</v>
      </c>
      <c r="AD11" s="305" t="s">
        <v>134</v>
      </c>
      <c r="AE11" s="306"/>
      <c r="AF11" s="307"/>
      <c r="AG11" s="303"/>
      <c r="AH11" s="136"/>
      <c r="AI11" s="308"/>
      <c r="AJ11" s="287"/>
      <c r="AK11" s="287"/>
      <c r="AL11" s="309"/>
      <c r="AM11" s="310"/>
      <c r="AN11" s="311"/>
      <c r="AO11" s="286"/>
      <c r="AP11" s="304"/>
      <c r="AQ11" s="297"/>
      <c r="AR11" s="298"/>
      <c r="AS11" s="297"/>
      <c r="AT11" s="298"/>
      <c r="AU11" s="297"/>
      <c r="AV11" s="298"/>
      <c r="AW11" s="297"/>
      <c r="AX11" s="299"/>
      <c r="AY11" s="312"/>
    </row>
    <row r="12" spans="2:51" ht="22.5" customHeight="1">
      <c r="B12" s="272"/>
      <c r="C12" s="273"/>
      <c r="D12" s="274"/>
      <c r="E12" s="275"/>
      <c r="F12" s="276"/>
      <c r="G12" s="277"/>
      <c r="H12" s="278"/>
      <c r="I12" s="279"/>
      <c r="J12" s="280" t="s">
        <v>512</v>
      </c>
      <c r="K12" s="281" t="s">
        <v>137</v>
      </c>
      <c r="L12" s="282" t="s">
        <v>133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137</v>
      </c>
      <c r="U12" s="284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4" t="s">
        <v>133</v>
      </c>
      <c r="AC12" s="289" t="s">
        <v>133</v>
      </c>
      <c r="AD12" s="290">
        <v>0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512</v>
      </c>
      <c r="K13" s="301" t="s">
        <v>137</v>
      </c>
      <c r="L13" s="302" t="s">
        <v>133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286" t="s">
        <v>137</v>
      </c>
      <c r="U13" s="286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6" t="s">
        <v>133</v>
      </c>
      <c r="AC13" s="304" t="s">
        <v>133</v>
      </c>
      <c r="AD13" s="305">
        <v>0</v>
      </c>
      <c r="AE13" s="306"/>
      <c r="AF13" s="307"/>
      <c r="AG13" s="303"/>
      <c r="AH13" s="136"/>
      <c r="AI13" s="308"/>
      <c r="AJ13" s="287"/>
      <c r="AK13" s="287"/>
      <c r="AL13" s="309"/>
      <c r="AM13" s="310"/>
      <c r="AN13" s="311"/>
      <c r="AO13" s="286"/>
      <c r="AP13" s="304"/>
      <c r="AQ13" s="297"/>
      <c r="AR13" s="298"/>
      <c r="AS13" s="297"/>
      <c r="AT13" s="298"/>
      <c r="AU13" s="297"/>
      <c r="AV13" s="298"/>
      <c r="AW13" s="297"/>
      <c r="AX13" s="299"/>
      <c r="AY13" s="312"/>
    </row>
    <row r="14" spans="2:51" ht="22.5" customHeight="1" thickBot="1">
      <c r="B14" s="313"/>
      <c r="C14" s="314"/>
      <c r="D14" s="315"/>
      <c r="E14" s="316">
        <v>0</v>
      </c>
      <c r="F14" s="317"/>
      <c r="G14" s="318"/>
      <c r="H14" s="319"/>
      <c r="I14" s="320"/>
      <c r="J14" s="321" t="s">
        <v>512</v>
      </c>
      <c r="K14" s="322" t="s">
        <v>137</v>
      </c>
      <c r="L14" s="323" t="s">
        <v>133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5" t="s">
        <v>137</v>
      </c>
      <c r="U14" s="325"/>
      <c r="V14" s="285">
        <v>0</v>
      </c>
      <c r="W14" s="326"/>
      <c r="X14" s="326"/>
      <c r="Y14" s="327" t="s">
        <v>133</v>
      </c>
      <c r="Z14" s="328" t="s">
        <v>133</v>
      </c>
      <c r="AA14" s="329">
        <v>0</v>
      </c>
      <c r="AB14" s="325" t="s">
        <v>133</v>
      </c>
      <c r="AC14" s="330" t="s">
        <v>133</v>
      </c>
      <c r="AD14" s="331">
        <v>0</v>
      </c>
      <c r="AE14" s="332"/>
      <c r="AF14" s="333"/>
      <c r="AG14" s="324"/>
      <c r="AH14" s="137"/>
      <c r="AI14" s="334"/>
      <c r="AJ14" s="335"/>
      <c r="AK14" s="335"/>
      <c r="AL14" s="336"/>
      <c r="AM14" s="337"/>
      <c r="AN14" s="320"/>
      <c r="AO14" s="325"/>
      <c r="AP14" s="330"/>
      <c r="AQ14" s="338"/>
      <c r="AR14" s="339"/>
      <c r="AS14" s="338"/>
      <c r="AT14" s="339"/>
      <c r="AU14" s="338"/>
      <c r="AV14" s="339"/>
      <c r="AW14" s="338"/>
      <c r="AX14" s="340"/>
      <c r="AY14" s="341"/>
    </row>
    <row r="15" spans="2:51" ht="30" customHeight="1" thickTop="1"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 t="s">
        <v>36</v>
      </c>
      <c r="AC15" s="343" t="s">
        <v>441</v>
      </c>
      <c r="AE15" s="342"/>
      <c r="AF15" s="342"/>
      <c r="AG15" s="342"/>
      <c r="AH15" s="342"/>
      <c r="AI15" s="342"/>
      <c r="AJ15" s="344"/>
      <c r="AK15" s="345" t="s">
        <v>115</v>
      </c>
      <c r="AL15" s="345" t="s">
        <v>116</v>
      </c>
      <c r="AM15" s="346" t="s">
        <v>28</v>
      </c>
      <c r="AN15" s="31">
        <f>SUM(AN10:AN14)</f>
        <v>0</v>
      </c>
      <c r="AO15" s="347" t="s">
        <v>29</v>
      </c>
      <c r="AP15" s="31">
        <f>SUM(AP10:AP14)</f>
        <v>0</v>
      </c>
      <c r="AQ15" s="347" t="s">
        <v>61</v>
      </c>
      <c r="AR15" s="31">
        <f>SUM(AQ10:AQ14)</f>
        <v>0</v>
      </c>
      <c r="AS15" s="348" t="s">
        <v>69</v>
      </c>
      <c r="AT15" s="31">
        <f>SUM(AS10:AS14)</f>
        <v>0</v>
      </c>
      <c r="AU15" s="348" t="s">
        <v>70</v>
      </c>
      <c r="AV15" s="31">
        <f>SUM(AU10:AU14)</f>
        <v>0</v>
      </c>
      <c r="AW15" s="348" t="s">
        <v>71</v>
      </c>
      <c r="AX15" s="31">
        <f>SUM(AW10:AW14)</f>
        <v>0</v>
      </c>
      <c r="AY15" s="489" t="s">
        <v>513</v>
      </c>
    </row>
    <row r="16" spans="2:51" ht="15" customHeight="1" thickBot="1">
      <c r="AB16" s="349" t="s">
        <v>161</v>
      </c>
      <c r="AC16" s="350">
        <v>10</v>
      </c>
      <c r="AK16" s="351" t="s">
        <v>514</v>
      </c>
      <c r="AL16" s="351">
        <f>$D$4</f>
        <v>10</v>
      </c>
      <c r="AM16" s="352"/>
      <c r="AN16" s="347"/>
      <c r="AO16" s="347"/>
      <c r="AP16" s="31"/>
      <c r="AY16" s="490"/>
    </row>
    <row r="17" spans="2:51" s="355" customFormat="1" ht="33" customHeight="1" thickTop="1" thickBot="1">
      <c r="B17" s="353"/>
      <c r="C17" s="353"/>
      <c r="D17" s="354"/>
      <c r="E17" s="354"/>
      <c r="F17" s="354"/>
      <c r="G17" s="354"/>
      <c r="AB17" s="96">
        <v>1226.4000000000001</v>
      </c>
      <c r="AC17" s="85">
        <v>233016.00000000003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7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42">
        <f t="array" ref="AY17">SUM(IF(ISERROR(AY10:AY14),0,(AY10:AY14)))</f>
        <v>0</v>
      </c>
    </row>
    <row r="18" spans="2:51" s="355" customFormat="1" ht="39.95000000000000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388" t="s">
        <v>123</v>
      </c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358" t="s">
        <v>118</v>
      </c>
      <c r="AL19" s="358" t="s">
        <v>119</v>
      </c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>AY17*1.1</f>
        <v>0</v>
      </c>
    </row>
    <row r="20" spans="2:51" s="355" customFormat="1" ht="22.5" customHeight="1" thickTop="1" thickBot="1">
      <c r="B20" s="353"/>
      <c r="C20" s="353"/>
      <c r="D20" s="354"/>
      <c r="E20" s="354"/>
      <c r="F20" s="354"/>
      <c r="G20" s="354"/>
      <c r="AB20" s="40"/>
      <c r="AC20" s="43"/>
      <c r="AD20" s="43"/>
      <c r="AE20" s="43"/>
      <c r="AF20" s="43"/>
      <c r="AG20" s="43"/>
      <c r="AH20" s="43"/>
      <c r="AI20" s="43"/>
      <c r="AJ20" s="43"/>
      <c r="AK20" s="359">
        <f>$D$4</f>
        <v>10</v>
      </c>
      <c r="AL20" s="359">
        <f>$D$4</f>
        <v>10</v>
      </c>
      <c r="AM20" s="45"/>
      <c r="AN20" s="43"/>
      <c r="AO20" s="47"/>
      <c r="AP20" s="43"/>
      <c r="AQ20" s="356"/>
      <c r="AR20" s="356"/>
      <c r="AS20" s="356"/>
      <c r="AT20" s="356"/>
      <c r="AU20" s="356"/>
      <c r="AV20" s="356"/>
      <c r="AW20" s="356"/>
      <c r="AX20" s="356"/>
    </row>
    <row r="21" spans="2:51" ht="39.950000000000003" customHeight="1" thickTop="1" thickBot="1">
      <c r="AB21" s="360"/>
      <c r="AC21" s="44"/>
      <c r="AD21" s="360"/>
      <c r="AE21" s="360"/>
      <c r="AF21" s="360"/>
      <c r="AG21" s="360"/>
      <c r="AH21" s="360"/>
      <c r="AI21" s="360"/>
      <c r="AJ21" s="360"/>
      <c r="AK21" s="85">
        <f>AC17-AL17</f>
        <v>233016.00000000003</v>
      </c>
      <c r="AL21" s="85">
        <v>59568</v>
      </c>
      <c r="AM21" s="361"/>
      <c r="AN21" s="362"/>
      <c r="AO21" s="491"/>
      <c r="AP21" s="491"/>
      <c r="AV21" s="363"/>
      <c r="AW21" s="363"/>
      <c r="AX21" s="363"/>
    </row>
    <row r="22" spans="2:51" ht="37.5" customHeight="1" thickTop="1">
      <c r="AM22" s="364"/>
      <c r="AV22" s="363"/>
      <c r="AW22" s="487"/>
      <c r="AX22" s="487"/>
    </row>
    <row r="23" spans="2:51" ht="39.950000000000003" customHeight="1">
      <c r="AV23" s="363"/>
      <c r="AW23" s="487"/>
      <c r="AX23" s="487"/>
    </row>
  </sheetData>
  <autoFilter ref="B8:AL21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E8:AE9"/>
    <mergeCell ref="AG8:AG9"/>
    <mergeCell ref="AY15:AY16"/>
    <mergeCell ref="AO21:AP21"/>
    <mergeCell ref="AW22:AX22"/>
    <mergeCell ref="AW23:AX23"/>
  </mergeCells>
  <phoneticPr fontId="106"/>
  <conditionalFormatting sqref="Y10:Y14 AJ11:AJ14">
    <cfRule type="expression" dxfId="36" priority="2">
      <formula>Y10="手入力"</formula>
    </cfRule>
  </conditionalFormatting>
  <conditionalFormatting sqref="AJ10">
    <cfRule type="expression" dxfId="35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2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W22" sqref="AW22:AX22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515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114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516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165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253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432</v>
      </c>
      <c r="AT7" s="237"/>
      <c r="AU7" s="237"/>
      <c r="AV7" s="237"/>
      <c r="AW7" s="237"/>
      <c r="AX7" s="237"/>
      <c r="AY7" s="238" t="s">
        <v>485</v>
      </c>
    </row>
    <row r="8" spans="2:51" ht="22.5" customHeight="1" thickBot="1">
      <c r="B8" s="510" t="s">
        <v>3</v>
      </c>
      <c r="C8" s="512" t="s">
        <v>4</v>
      </c>
      <c r="D8" s="514" t="s">
        <v>142</v>
      </c>
      <c r="E8" s="516" t="s">
        <v>72</v>
      </c>
      <c r="F8" s="239" t="s">
        <v>111</v>
      </c>
      <c r="G8" s="239" t="s">
        <v>517</v>
      </c>
      <c r="H8" s="240" t="s">
        <v>5</v>
      </c>
      <c r="I8" s="241" t="s">
        <v>518</v>
      </c>
      <c r="J8" s="517" t="s">
        <v>6</v>
      </c>
      <c r="K8" s="492" t="s">
        <v>519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389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390" t="s">
        <v>21</v>
      </c>
      <c r="U9" s="390" t="s">
        <v>22</v>
      </c>
      <c r="V9" s="390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390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470</v>
      </c>
      <c r="C10" s="367" t="s">
        <v>183</v>
      </c>
      <c r="D10" s="368"/>
      <c r="E10" s="369"/>
      <c r="F10" s="370"/>
      <c r="G10" s="371"/>
      <c r="H10" s="372">
        <v>12</v>
      </c>
      <c r="I10" s="373">
        <v>365</v>
      </c>
      <c r="J10" s="374" t="s">
        <v>520</v>
      </c>
      <c r="K10" s="281" t="s">
        <v>215</v>
      </c>
      <c r="L10" s="282">
        <v>1</v>
      </c>
      <c r="M10" s="375" t="s">
        <v>216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6">
        <v>35</v>
      </c>
      <c r="U10" s="376">
        <v>6</v>
      </c>
      <c r="V10" s="377">
        <v>6</v>
      </c>
      <c r="W10" s="376"/>
      <c r="X10" s="376"/>
      <c r="Y10" s="378">
        <v>6</v>
      </c>
      <c r="Z10" s="379">
        <v>6</v>
      </c>
      <c r="AA10" s="377">
        <v>0</v>
      </c>
      <c r="AB10" s="376">
        <v>919.80000000000007</v>
      </c>
      <c r="AC10" s="380">
        <v>174762</v>
      </c>
      <c r="AD10" s="381" t="s">
        <v>30</v>
      </c>
      <c r="AE10" s="382"/>
      <c r="AF10" s="383"/>
      <c r="AG10" s="375"/>
      <c r="AH10" s="134"/>
      <c r="AI10" s="384"/>
      <c r="AJ10" s="378"/>
      <c r="AK10" s="378">
        <f t="shared" ref="AK10" si="0">(AI10/1000)*H10*I10*AJ10</f>
        <v>0</v>
      </c>
      <c r="AL10" s="385">
        <f t="shared" ref="AL10" si="1">AK10*$D$5*$D$4</f>
        <v>0</v>
      </c>
      <c r="AM10" s="386"/>
      <c r="AN10" s="373">
        <f t="shared" ref="AN10" si="2">AJ10*AM10</f>
        <v>0</v>
      </c>
      <c r="AO10" s="376"/>
      <c r="AP10" s="380">
        <f t="shared" ref="AP10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" si="4">AN10+AP10+AQ10+AS10+AU10+AW10</f>
        <v>0</v>
      </c>
    </row>
    <row r="11" spans="2:51" ht="22.5" customHeight="1">
      <c r="B11" s="272"/>
      <c r="C11" s="273"/>
      <c r="D11" s="274"/>
      <c r="E11" s="275"/>
      <c r="F11" s="276"/>
      <c r="G11" s="277"/>
      <c r="H11" s="278"/>
      <c r="I11" s="279"/>
      <c r="J11" s="280" t="s">
        <v>521</v>
      </c>
      <c r="K11" s="281" t="s">
        <v>137</v>
      </c>
      <c r="L11" s="282" t="s">
        <v>133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137</v>
      </c>
      <c r="U11" s="284"/>
      <c r="V11" s="285">
        <v>0</v>
      </c>
      <c r="W11" s="286"/>
      <c r="X11" s="286"/>
      <c r="Y11" s="287" t="s">
        <v>133</v>
      </c>
      <c r="Z11" s="288" t="s">
        <v>133</v>
      </c>
      <c r="AA11" s="285">
        <v>0</v>
      </c>
      <c r="AB11" s="284" t="s">
        <v>133</v>
      </c>
      <c r="AC11" s="289" t="s">
        <v>133</v>
      </c>
      <c r="AD11" s="290">
        <v>0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470</v>
      </c>
      <c r="K12" s="301" t="s">
        <v>137</v>
      </c>
      <c r="L12" s="302" t="s">
        <v>133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137</v>
      </c>
      <c r="U12" s="286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6" t="s">
        <v>133</v>
      </c>
      <c r="AC12" s="304" t="s">
        <v>133</v>
      </c>
      <c r="AD12" s="305">
        <v>0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 thickBot="1">
      <c r="B13" s="313"/>
      <c r="C13" s="314"/>
      <c r="D13" s="315"/>
      <c r="E13" s="316">
        <v>0</v>
      </c>
      <c r="F13" s="317"/>
      <c r="G13" s="318"/>
      <c r="H13" s="319"/>
      <c r="I13" s="320"/>
      <c r="J13" s="321" t="s">
        <v>499</v>
      </c>
      <c r="K13" s="322" t="s">
        <v>137</v>
      </c>
      <c r="L13" s="323" t="s">
        <v>133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5" t="s">
        <v>137</v>
      </c>
      <c r="U13" s="325"/>
      <c r="V13" s="285">
        <v>0</v>
      </c>
      <c r="W13" s="326"/>
      <c r="X13" s="326"/>
      <c r="Y13" s="327" t="s">
        <v>133</v>
      </c>
      <c r="Z13" s="328" t="s">
        <v>133</v>
      </c>
      <c r="AA13" s="329">
        <v>0</v>
      </c>
      <c r="AB13" s="325" t="s">
        <v>133</v>
      </c>
      <c r="AC13" s="330" t="s">
        <v>133</v>
      </c>
      <c r="AD13" s="331">
        <v>0</v>
      </c>
      <c r="AE13" s="332"/>
      <c r="AF13" s="333"/>
      <c r="AG13" s="324"/>
      <c r="AH13" s="137"/>
      <c r="AI13" s="334"/>
      <c r="AJ13" s="335"/>
      <c r="AK13" s="335"/>
      <c r="AL13" s="336"/>
      <c r="AM13" s="337"/>
      <c r="AN13" s="320"/>
      <c r="AO13" s="325"/>
      <c r="AP13" s="330"/>
      <c r="AQ13" s="338"/>
      <c r="AR13" s="339"/>
      <c r="AS13" s="338"/>
      <c r="AT13" s="339"/>
      <c r="AU13" s="338"/>
      <c r="AV13" s="339"/>
      <c r="AW13" s="338"/>
      <c r="AX13" s="340"/>
      <c r="AY13" s="341"/>
    </row>
    <row r="14" spans="2:51" ht="30" customHeight="1" thickTop="1"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3" t="s">
        <v>36</v>
      </c>
      <c r="AC14" s="343" t="s">
        <v>159</v>
      </c>
      <c r="AE14" s="342"/>
      <c r="AF14" s="342"/>
      <c r="AG14" s="342"/>
      <c r="AH14" s="342"/>
      <c r="AI14" s="342"/>
      <c r="AJ14" s="344"/>
      <c r="AK14" s="345" t="s">
        <v>115</v>
      </c>
      <c r="AL14" s="345" t="s">
        <v>116</v>
      </c>
      <c r="AM14" s="346" t="s">
        <v>28</v>
      </c>
      <c r="AN14" s="31">
        <f>SUM(AN10:AN13)</f>
        <v>0</v>
      </c>
      <c r="AO14" s="347" t="s">
        <v>29</v>
      </c>
      <c r="AP14" s="31">
        <f>SUM(AP10:AP13)</f>
        <v>0</v>
      </c>
      <c r="AQ14" s="347" t="s">
        <v>61</v>
      </c>
      <c r="AR14" s="31">
        <f>SUM(AQ10:AQ13)</f>
        <v>0</v>
      </c>
      <c r="AS14" s="348" t="s">
        <v>69</v>
      </c>
      <c r="AT14" s="31">
        <f>SUM(AS10:AS13)</f>
        <v>0</v>
      </c>
      <c r="AU14" s="348" t="s">
        <v>70</v>
      </c>
      <c r="AV14" s="31">
        <f>SUM(AU10:AU13)</f>
        <v>0</v>
      </c>
      <c r="AW14" s="348" t="s">
        <v>71</v>
      </c>
      <c r="AX14" s="31">
        <f>SUM(AW10:AW13)</f>
        <v>0</v>
      </c>
      <c r="AY14" s="489" t="s">
        <v>122</v>
      </c>
    </row>
    <row r="15" spans="2:51" ht="15" customHeight="1" thickBot="1">
      <c r="AB15" s="349" t="s">
        <v>522</v>
      </c>
      <c r="AC15" s="350">
        <v>10</v>
      </c>
      <c r="AK15" s="351" t="s">
        <v>504</v>
      </c>
      <c r="AL15" s="351">
        <f>$D$4</f>
        <v>10</v>
      </c>
      <c r="AM15" s="352"/>
      <c r="AN15" s="347"/>
      <c r="AO15" s="347"/>
      <c r="AP15" s="31"/>
      <c r="AY15" s="490"/>
    </row>
    <row r="16" spans="2:51" s="355" customFormat="1" ht="33" customHeight="1" thickTop="1" thickBot="1">
      <c r="B16" s="353"/>
      <c r="C16" s="353"/>
      <c r="D16" s="354"/>
      <c r="E16" s="354"/>
      <c r="F16" s="354"/>
      <c r="G16" s="354"/>
      <c r="AB16" s="96">
        <v>919.80000000000007</v>
      </c>
      <c r="AC16" s="85">
        <v>174762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7"/>
      <c r="AN16" s="46"/>
      <c r="AO16" s="347"/>
      <c r="AP16" s="31"/>
      <c r="AQ16" s="356"/>
      <c r="AR16" s="356"/>
      <c r="AS16" s="356"/>
      <c r="AT16" s="356"/>
      <c r="AU16" s="356"/>
      <c r="AV16" s="356"/>
      <c r="AW16" s="356"/>
      <c r="AX16" s="356"/>
      <c r="AY16" s="42">
        <f t="array" ref="AY16">SUM(IF(ISERROR(AY10:AY13),0,(AY10:AY13)))</f>
        <v>0</v>
      </c>
    </row>
    <row r="17" spans="2:51" s="355" customFormat="1" ht="39.950000000000003" customHeight="1" thickTop="1" thickBot="1">
      <c r="B17" s="353"/>
      <c r="C17" s="353"/>
      <c r="D17" s="354"/>
      <c r="E17" s="354"/>
      <c r="F17" s="354"/>
      <c r="G17" s="354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388" t="s">
        <v>443</v>
      </c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358" t="s">
        <v>118</v>
      </c>
      <c r="AL18" s="358" t="s">
        <v>119</v>
      </c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>AY16*1.1</f>
        <v>0</v>
      </c>
    </row>
    <row r="19" spans="2:51" s="355" customFormat="1" ht="22.5" customHeight="1" thickTop="1" thickBot="1">
      <c r="B19" s="353"/>
      <c r="C19" s="353"/>
      <c r="D19" s="354"/>
      <c r="E19" s="354"/>
      <c r="F19" s="354"/>
      <c r="G19" s="354"/>
      <c r="AB19" s="40"/>
      <c r="AC19" s="43"/>
      <c r="AD19" s="43"/>
      <c r="AE19" s="43"/>
      <c r="AF19" s="43"/>
      <c r="AG19" s="43"/>
      <c r="AH19" s="43"/>
      <c r="AI19" s="43"/>
      <c r="AJ19" s="43"/>
      <c r="AK19" s="359">
        <f>$D$4</f>
        <v>10</v>
      </c>
      <c r="AL19" s="359">
        <f>$D$4</f>
        <v>10</v>
      </c>
      <c r="AM19" s="45"/>
      <c r="AN19" s="43"/>
      <c r="AO19" s="47"/>
      <c r="AP19" s="43"/>
      <c r="AQ19" s="356"/>
      <c r="AR19" s="356"/>
      <c r="AS19" s="356"/>
      <c r="AT19" s="356"/>
      <c r="AU19" s="356"/>
      <c r="AV19" s="356"/>
      <c r="AW19" s="356"/>
      <c r="AX19" s="356"/>
    </row>
    <row r="20" spans="2:51" ht="39.950000000000003" customHeight="1" thickTop="1" thickBot="1">
      <c r="AB20" s="360"/>
      <c r="AC20" s="44"/>
      <c r="AD20" s="360"/>
      <c r="AE20" s="360"/>
      <c r="AF20" s="360"/>
      <c r="AG20" s="360"/>
      <c r="AH20" s="360"/>
      <c r="AI20" s="360"/>
      <c r="AJ20" s="360"/>
      <c r="AK20" s="85">
        <f>AC16-AL16</f>
        <v>174762</v>
      </c>
      <c r="AL20" s="85">
        <v>44676</v>
      </c>
      <c r="AM20" s="361"/>
      <c r="AN20" s="362"/>
      <c r="AO20" s="491"/>
      <c r="AP20" s="491"/>
      <c r="AV20" s="363"/>
      <c r="AW20" s="363"/>
      <c r="AX20" s="363"/>
    </row>
    <row r="21" spans="2:51" ht="37.5" customHeight="1" thickTop="1">
      <c r="AM21" s="364"/>
      <c r="AV21" s="363"/>
      <c r="AW21" s="487"/>
      <c r="AX21" s="487"/>
    </row>
    <row r="22" spans="2:51" ht="39.950000000000003" customHeight="1">
      <c r="AV22" s="363"/>
      <c r="AW22" s="487"/>
      <c r="AX22" s="487"/>
    </row>
  </sheetData>
  <autoFilter ref="B8:AL20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E8:AE9"/>
    <mergeCell ref="AG8:AG9"/>
    <mergeCell ref="AY14:AY15"/>
    <mergeCell ref="AO20:AP20"/>
    <mergeCell ref="AW21:AX21"/>
    <mergeCell ref="AW22:AX22"/>
  </mergeCells>
  <phoneticPr fontId="106"/>
  <conditionalFormatting sqref="Y10:Y13 AJ11:AJ13">
    <cfRule type="expression" dxfId="34" priority="2">
      <formula>Y10="手入力"</formula>
    </cfRule>
  </conditionalFormatting>
  <conditionalFormatting sqref="AJ10">
    <cfRule type="expression" dxfId="33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3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W24" sqref="AW24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523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114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177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165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253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140</v>
      </c>
      <c r="AT7" s="237"/>
      <c r="AU7" s="237"/>
      <c r="AV7" s="237"/>
      <c r="AW7" s="237"/>
      <c r="AX7" s="237"/>
      <c r="AY7" s="238" t="s">
        <v>121</v>
      </c>
    </row>
    <row r="8" spans="2:51" ht="22.5" customHeight="1" thickBot="1">
      <c r="B8" s="510" t="s">
        <v>3</v>
      </c>
      <c r="C8" s="512" t="s">
        <v>4</v>
      </c>
      <c r="D8" s="514" t="s">
        <v>142</v>
      </c>
      <c r="E8" s="516" t="s">
        <v>72</v>
      </c>
      <c r="F8" s="239" t="s">
        <v>111</v>
      </c>
      <c r="G8" s="239" t="s">
        <v>112</v>
      </c>
      <c r="H8" s="240" t="s">
        <v>5</v>
      </c>
      <c r="I8" s="241" t="s">
        <v>181</v>
      </c>
      <c r="J8" s="517" t="s">
        <v>6</v>
      </c>
      <c r="K8" s="492" t="s">
        <v>144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389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390" t="s">
        <v>21</v>
      </c>
      <c r="U9" s="390" t="s">
        <v>22</v>
      </c>
      <c r="V9" s="390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390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145</v>
      </c>
      <c r="C10" s="367" t="s">
        <v>225</v>
      </c>
      <c r="D10" s="368"/>
      <c r="E10" s="369">
        <v>0</v>
      </c>
      <c r="F10" s="370"/>
      <c r="G10" s="371"/>
      <c r="H10" s="372">
        <v>11.5</v>
      </c>
      <c r="I10" s="373">
        <v>297</v>
      </c>
      <c r="J10" s="374" t="s">
        <v>524</v>
      </c>
      <c r="K10" s="281" t="s">
        <v>50</v>
      </c>
      <c r="L10" s="282">
        <v>1</v>
      </c>
      <c r="M10" s="375" t="s">
        <v>227</v>
      </c>
      <c r="N10" s="375">
        <v>0</v>
      </c>
      <c r="O10" s="375" t="s">
        <v>456</v>
      </c>
      <c r="P10" s="375">
        <v>0</v>
      </c>
      <c r="Q10" s="375">
        <v>0</v>
      </c>
      <c r="R10" s="375">
        <v>0</v>
      </c>
      <c r="S10" s="375">
        <v>0</v>
      </c>
      <c r="T10" s="376">
        <v>47</v>
      </c>
      <c r="U10" s="376">
        <v>1</v>
      </c>
      <c r="V10" s="377">
        <v>1</v>
      </c>
      <c r="W10" s="376"/>
      <c r="X10" s="376"/>
      <c r="Y10" s="378">
        <v>1</v>
      </c>
      <c r="Z10" s="379">
        <v>1</v>
      </c>
      <c r="AA10" s="377">
        <v>0</v>
      </c>
      <c r="AB10" s="376">
        <v>160.52850000000001</v>
      </c>
      <c r="AC10" s="380">
        <v>30500.415000000001</v>
      </c>
      <c r="AD10" s="381" t="s">
        <v>126</v>
      </c>
      <c r="AE10" s="382"/>
      <c r="AF10" s="383"/>
      <c r="AG10" s="375"/>
      <c r="AH10" s="134"/>
      <c r="AI10" s="384"/>
      <c r="AJ10" s="378"/>
      <c r="AK10" s="378">
        <f t="shared" ref="AK10:AK11" si="0">(AI10/1000)*H10*I10*AJ10</f>
        <v>0</v>
      </c>
      <c r="AL10" s="385">
        <f t="shared" ref="AL10:AL11" si="1">AK10*$D$5*$D$4</f>
        <v>0</v>
      </c>
      <c r="AM10" s="386"/>
      <c r="AN10" s="373">
        <f t="shared" ref="AN10:AN11" si="2">AJ10*AM10</f>
        <v>0</v>
      </c>
      <c r="AO10" s="376"/>
      <c r="AP10" s="380">
        <f t="shared" ref="AP10:AP11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:AY11" si="4">AN10+AP10+AQ10+AS10+AU10+AW10</f>
        <v>0</v>
      </c>
    </row>
    <row r="11" spans="2:51" ht="22.5" customHeight="1">
      <c r="B11" s="272" t="s">
        <v>525</v>
      </c>
      <c r="C11" s="273" t="s">
        <v>225</v>
      </c>
      <c r="D11" s="274" t="s">
        <v>202</v>
      </c>
      <c r="E11" s="275">
        <v>0</v>
      </c>
      <c r="F11" s="276"/>
      <c r="G11" s="277"/>
      <c r="H11" s="278">
        <v>12</v>
      </c>
      <c r="I11" s="279">
        <v>365</v>
      </c>
      <c r="J11" s="280" t="s">
        <v>526</v>
      </c>
      <c r="K11" s="281" t="s">
        <v>204</v>
      </c>
      <c r="L11" s="282">
        <v>1</v>
      </c>
      <c r="M11" s="283" t="s">
        <v>200</v>
      </c>
      <c r="N11" s="283">
        <v>0</v>
      </c>
      <c r="O11" s="283" t="s">
        <v>462</v>
      </c>
      <c r="P11" s="283" t="s">
        <v>206</v>
      </c>
      <c r="Q11" s="283">
        <v>0</v>
      </c>
      <c r="R11" s="283">
        <v>0</v>
      </c>
      <c r="S11" s="283">
        <v>0</v>
      </c>
      <c r="T11" s="284">
        <v>47</v>
      </c>
      <c r="U11" s="284">
        <v>1</v>
      </c>
      <c r="V11" s="285">
        <v>1</v>
      </c>
      <c r="W11" s="286"/>
      <c r="X11" s="286"/>
      <c r="Y11" s="287">
        <v>1</v>
      </c>
      <c r="Z11" s="288">
        <v>1</v>
      </c>
      <c r="AA11" s="285">
        <v>0</v>
      </c>
      <c r="AB11" s="284">
        <v>205.86</v>
      </c>
      <c r="AC11" s="289">
        <v>39113.4</v>
      </c>
      <c r="AD11" s="290" t="s">
        <v>126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525</v>
      </c>
      <c r="K12" s="281" t="s">
        <v>137</v>
      </c>
      <c r="L12" s="282" t="s">
        <v>133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137</v>
      </c>
      <c r="U12" s="284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4" t="s">
        <v>133</v>
      </c>
      <c r="AC12" s="289" t="s">
        <v>133</v>
      </c>
      <c r="AD12" s="290">
        <v>0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499</v>
      </c>
      <c r="K13" s="301" t="s">
        <v>137</v>
      </c>
      <c r="L13" s="302" t="s">
        <v>133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286" t="s">
        <v>137</v>
      </c>
      <c r="U13" s="286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6" t="s">
        <v>133</v>
      </c>
      <c r="AC13" s="304" t="s">
        <v>133</v>
      </c>
      <c r="AD13" s="305">
        <v>0</v>
      </c>
      <c r="AE13" s="306"/>
      <c r="AF13" s="307"/>
      <c r="AG13" s="303"/>
      <c r="AH13" s="136"/>
      <c r="AI13" s="308"/>
      <c r="AJ13" s="287"/>
      <c r="AK13" s="287"/>
      <c r="AL13" s="309"/>
      <c r="AM13" s="310"/>
      <c r="AN13" s="311"/>
      <c r="AO13" s="286"/>
      <c r="AP13" s="304"/>
      <c r="AQ13" s="297"/>
      <c r="AR13" s="298"/>
      <c r="AS13" s="297"/>
      <c r="AT13" s="298"/>
      <c r="AU13" s="297"/>
      <c r="AV13" s="298"/>
      <c r="AW13" s="297"/>
      <c r="AX13" s="299"/>
      <c r="AY13" s="312"/>
    </row>
    <row r="14" spans="2:51" ht="22.5" customHeight="1" thickBot="1">
      <c r="B14" s="313"/>
      <c r="C14" s="314"/>
      <c r="D14" s="315"/>
      <c r="E14" s="316">
        <v>0</v>
      </c>
      <c r="F14" s="317"/>
      <c r="G14" s="318"/>
      <c r="H14" s="319"/>
      <c r="I14" s="320"/>
      <c r="J14" s="321" t="s">
        <v>525</v>
      </c>
      <c r="K14" s="322" t="s">
        <v>137</v>
      </c>
      <c r="L14" s="323" t="s">
        <v>133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5" t="s">
        <v>137</v>
      </c>
      <c r="U14" s="325"/>
      <c r="V14" s="285">
        <v>0</v>
      </c>
      <c r="W14" s="326"/>
      <c r="X14" s="326"/>
      <c r="Y14" s="327" t="s">
        <v>133</v>
      </c>
      <c r="Z14" s="328" t="s">
        <v>133</v>
      </c>
      <c r="AA14" s="329">
        <v>0</v>
      </c>
      <c r="AB14" s="325" t="s">
        <v>133</v>
      </c>
      <c r="AC14" s="330" t="s">
        <v>133</v>
      </c>
      <c r="AD14" s="331">
        <v>0</v>
      </c>
      <c r="AE14" s="332"/>
      <c r="AF14" s="333"/>
      <c r="AG14" s="324"/>
      <c r="AH14" s="137"/>
      <c r="AI14" s="334"/>
      <c r="AJ14" s="335"/>
      <c r="AK14" s="335"/>
      <c r="AL14" s="336"/>
      <c r="AM14" s="337"/>
      <c r="AN14" s="320"/>
      <c r="AO14" s="325"/>
      <c r="AP14" s="330"/>
      <c r="AQ14" s="338"/>
      <c r="AR14" s="339"/>
      <c r="AS14" s="338"/>
      <c r="AT14" s="339"/>
      <c r="AU14" s="338"/>
      <c r="AV14" s="339"/>
      <c r="AW14" s="338"/>
      <c r="AX14" s="340"/>
      <c r="AY14" s="341"/>
    </row>
    <row r="15" spans="2:51" ht="30" customHeight="1" thickTop="1"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 t="s">
        <v>36</v>
      </c>
      <c r="AC15" s="343" t="s">
        <v>441</v>
      </c>
      <c r="AE15" s="342"/>
      <c r="AF15" s="342"/>
      <c r="AG15" s="342"/>
      <c r="AH15" s="342"/>
      <c r="AI15" s="342"/>
      <c r="AJ15" s="344"/>
      <c r="AK15" s="345" t="s">
        <v>115</v>
      </c>
      <c r="AL15" s="345" t="s">
        <v>116</v>
      </c>
      <c r="AM15" s="346" t="s">
        <v>28</v>
      </c>
      <c r="AN15" s="31">
        <f>SUM(AN10:AN14)</f>
        <v>0</v>
      </c>
      <c r="AO15" s="347" t="s">
        <v>29</v>
      </c>
      <c r="AP15" s="31">
        <f>SUM(AP10:AP14)</f>
        <v>0</v>
      </c>
      <c r="AQ15" s="347" t="s">
        <v>61</v>
      </c>
      <c r="AR15" s="31">
        <f>SUM(AQ10:AQ14)</f>
        <v>0</v>
      </c>
      <c r="AS15" s="348" t="s">
        <v>69</v>
      </c>
      <c r="AT15" s="31">
        <f>SUM(AS10:AS14)</f>
        <v>0</v>
      </c>
      <c r="AU15" s="348" t="s">
        <v>70</v>
      </c>
      <c r="AV15" s="31">
        <f>SUM(AU10:AU14)</f>
        <v>0</v>
      </c>
      <c r="AW15" s="348" t="s">
        <v>71</v>
      </c>
      <c r="AX15" s="31">
        <f>SUM(AW10:AW14)</f>
        <v>0</v>
      </c>
      <c r="AY15" s="489" t="s">
        <v>513</v>
      </c>
    </row>
    <row r="16" spans="2:51" ht="15" customHeight="1" thickBot="1">
      <c r="AB16" s="349" t="s">
        <v>527</v>
      </c>
      <c r="AC16" s="350">
        <v>10</v>
      </c>
      <c r="AK16" s="351" t="s">
        <v>527</v>
      </c>
      <c r="AL16" s="351">
        <f>$D$4</f>
        <v>10</v>
      </c>
      <c r="AM16" s="352"/>
      <c r="AN16" s="347"/>
      <c r="AO16" s="347"/>
      <c r="AP16" s="31"/>
      <c r="AY16" s="490"/>
    </row>
    <row r="17" spans="2:51" s="355" customFormat="1" ht="33" customHeight="1" thickTop="1" thickBot="1">
      <c r="B17" s="353"/>
      <c r="C17" s="353"/>
      <c r="D17" s="354"/>
      <c r="E17" s="354"/>
      <c r="F17" s="354"/>
      <c r="G17" s="354"/>
      <c r="AB17" s="96">
        <v>366.38850000000002</v>
      </c>
      <c r="AC17" s="85">
        <v>69613.815000000002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7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42">
        <f t="array" ref="AY17">SUM(IF(ISERROR(AY10:AY14),0,(AY10:AY14)))</f>
        <v>0</v>
      </c>
    </row>
    <row r="18" spans="2:51" s="355" customFormat="1" ht="39.95000000000000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388" t="s">
        <v>528</v>
      </c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358" t="s">
        <v>118</v>
      </c>
      <c r="AL19" s="358" t="s">
        <v>119</v>
      </c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>AY17*1.1</f>
        <v>0</v>
      </c>
    </row>
    <row r="20" spans="2:51" s="355" customFormat="1" ht="22.5" customHeight="1" thickTop="1" thickBot="1">
      <c r="B20" s="353"/>
      <c r="C20" s="353"/>
      <c r="D20" s="354"/>
      <c r="E20" s="354"/>
      <c r="F20" s="354"/>
      <c r="G20" s="354"/>
      <c r="AB20" s="40"/>
      <c r="AC20" s="43"/>
      <c r="AD20" s="43"/>
      <c r="AE20" s="43"/>
      <c r="AF20" s="43"/>
      <c r="AG20" s="43"/>
      <c r="AH20" s="43"/>
      <c r="AI20" s="43"/>
      <c r="AJ20" s="43"/>
      <c r="AK20" s="359">
        <f>$D$4</f>
        <v>10</v>
      </c>
      <c r="AL20" s="359">
        <f>$D$4</f>
        <v>10</v>
      </c>
      <c r="AM20" s="45"/>
      <c r="AN20" s="43"/>
      <c r="AO20" s="47"/>
      <c r="AP20" s="43"/>
      <c r="AQ20" s="356"/>
      <c r="AR20" s="356"/>
      <c r="AS20" s="356"/>
      <c r="AT20" s="356"/>
      <c r="AU20" s="356"/>
      <c r="AV20" s="356"/>
      <c r="AW20" s="356"/>
      <c r="AX20" s="356"/>
    </row>
    <row r="21" spans="2:51" ht="39.950000000000003" customHeight="1" thickTop="1" thickBot="1">
      <c r="AB21" s="360"/>
      <c r="AC21" s="44"/>
      <c r="AD21" s="360"/>
      <c r="AE21" s="360"/>
      <c r="AF21" s="360"/>
      <c r="AG21" s="360"/>
      <c r="AH21" s="360"/>
      <c r="AI21" s="360"/>
      <c r="AJ21" s="360"/>
      <c r="AK21" s="85">
        <f>AC17-AL17</f>
        <v>69613.815000000002</v>
      </c>
      <c r="AL21" s="85">
        <v>2273.6875</v>
      </c>
      <c r="AM21" s="361"/>
      <c r="AN21" s="362"/>
      <c r="AO21" s="491"/>
      <c r="AP21" s="491"/>
      <c r="AV21" s="363"/>
      <c r="AW21" s="363"/>
      <c r="AX21" s="363"/>
    </row>
    <row r="22" spans="2:51" ht="37.5" customHeight="1" thickTop="1">
      <c r="AM22" s="364"/>
      <c r="AV22" s="363"/>
      <c r="AW22" s="487"/>
      <c r="AX22" s="487"/>
    </row>
    <row r="23" spans="2:51" ht="39.950000000000003" customHeight="1">
      <c r="AV23" s="363"/>
      <c r="AW23" s="487"/>
      <c r="AX23" s="487"/>
    </row>
  </sheetData>
  <autoFilter ref="B8:AL21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E8:AE9"/>
    <mergeCell ref="AG8:AG9"/>
    <mergeCell ref="AY15:AY16"/>
    <mergeCell ref="AO21:AP21"/>
    <mergeCell ref="AW22:AX22"/>
    <mergeCell ref="AW23:AX23"/>
  </mergeCells>
  <phoneticPr fontId="106"/>
  <conditionalFormatting sqref="Y10:Y14 AJ12:AJ14">
    <cfRule type="expression" dxfId="32" priority="2">
      <formula>Y10="手入力"</formula>
    </cfRule>
  </conditionalFormatting>
  <conditionalFormatting sqref="AJ10:AJ11">
    <cfRule type="expression" dxfId="31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2"/>
  <sheetViews>
    <sheetView view="pageBreakPreview" zoomScale="85" zoomScaleNormal="70" zoomScaleSheetLayoutView="85" workbookViewId="0">
      <pane ySplit="9" topLeftCell="A10" activePane="bottomLeft" state="frozen"/>
      <selection activeCell="AE1" sqref="AE1"/>
      <selection pane="bottomLeft" activeCell="A10" sqref="A10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35.2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529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114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177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530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531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432</v>
      </c>
      <c r="AT7" s="237"/>
      <c r="AU7" s="237"/>
      <c r="AV7" s="237"/>
      <c r="AW7" s="237"/>
      <c r="AX7" s="237"/>
      <c r="AY7" s="238" t="s">
        <v>532</v>
      </c>
    </row>
    <row r="8" spans="2:51" ht="22.5" customHeight="1" thickBot="1">
      <c r="B8" s="510" t="s">
        <v>3</v>
      </c>
      <c r="C8" s="512" t="s">
        <v>4</v>
      </c>
      <c r="D8" s="514" t="s">
        <v>533</v>
      </c>
      <c r="E8" s="516" t="s">
        <v>72</v>
      </c>
      <c r="F8" s="239" t="s">
        <v>111</v>
      </c>
      <c r="G8" s="239" t="s">
        <v>534</v>
      </c>
      <c r="H8" s="240" t="s">
        <v>5</v>
      </c>
      <c r="I8" s="241" t="s">
        <v>436</v>
      </c>
      <c r="J8" s="517" t="s">
        <v>6</v>
      </c>
      <c r="K8" s="492" t="s">
        <v>535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389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390" t="s">
        <v>21</v>
      </c>
      <c r="U9" s="390" t="s">
        <v>22</v>
      </c>
      <c r="V9" s="390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390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470</v>
      </c>
      <c r="C10" s="367" t="s">
        <v>241</v>
      </c>
      <c r="D10" s="368"/>
      <c r="E10" s="369">
        <v>0</v>
      </c>
      <c r="F10" s="370"/>
      <c r="G10" s="371"/>
      <c r="H10" s="372">
        <v>2</v>
      </c>
      <c r="I10" s="373">
        <v>245</v>
      </c>
      <c r="J10" s="374" t="s">
        <v>536</v>
      </c>
      <c r="K10" s="281" t="s">
        <v>51</v>
      </c>
      <c r="L10" s="282">
        <v>1</v>
      </c>
      <c r="M10" s="375" t="s">
        <v>243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6">
        <v>28</v>
      </c>
      <c r="U10" s="376">
        <v>1</v>
      </c>
      <c r="V10" s="377">
        <v>1</v>
      </c>
      <c r="W10" s="376"/>
      <c r="X10" s="376"/>
      <c r="Y10" s="378">
        <v>1</v>
      </c>
      <c r="Z10" s="379">
        <v>1</v>
      </c>
      <c r="AA10" s="377">
        <v>0</v>
      </c>
      <c r="AB10" s="376">
        <v>13.72</v>
      </c>
      <c r="AC10" s="380">
        <v>2606.8000000000002</v>
      </c>
      <c r="AD10" s="381" t="s">
        <v>126</v>
      </c>
      <c r="AE10" s="382"/>
      <c r="AF10" s="383"/>
      <c r="AG10" s="375"/>
      <c r="AH10" s="134"/>
      <c r="AI10" s="384"/>
      <c r="AJ10" s="378"/>
      <c r="AK10" s="378">
        <f t="shared" ref="AK10" si="0">(AI10/1000)*H10*I10*AJ10</f>
        <v>0</v>
      </c>
      <c r="AL10" s="385">
        <f t="shared" ref="AL10" si="1">AK10*$D$5*$D$4</f>
        <v>0</v>
      </c>
      <c r="AM10" s="386"/>
      <c r="AN10" s="373">
        <f t="shared" ref="AN10" si="2">AJ10*AM10</f>
        <v>0</v>
      </c>
      <c r="AO10" s="376"/>
      <c r="AP10" s="380">
        <f t="shared" ref="AP10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" si="4">AN10+AP10+AQ10+AS10+AU10+AW10</f>
        <v>0</v>
      </c>
    </row>
    <row r="11" spans="2:51" ht="22.5" customHeight="1">
      <c r="B11" s="272"/>
      <c r="C11" s="273"/>
      <c r="D11" s="274"/>
      <c r="E11" s="275">
        <v>0</v>
      </c>
      <c r="F11" s="276"/>
      <c r="G11" s="277"/>
      <c r="H11" s="278"/>
      <c r="I11" s="279"/>
      <c r="J11" s="280" t="s">
        <v>537</v>
      </c>
      <c r="K11" s="281" t="s">
        <v>137</v>
      </c>
      <c r="L11" s="282" t="s">
        <v>133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 t="s">
        <v>137</v>
      </c>
      <c r="U11" s="284"/>
      <c r="V11" s="285">
        <v>0</v>
      </c>
      <c r="W11" s="286"/>
      <c r="X11" s="286"/>
      <c r="Y11" s="287" t="s">
        <v>133</v>
      </c>
      <c r="Z11" s="288" t="s">
        <v>133</v>
      </c>
      <c r="AA11" s="285">
        <v>0</v>
      </c>
      <c r="AB11" s="284" t="s">
        <v>133</v>
      </c>
      <c r="AC11" s="289" t="s">
        <v>133</v>
      </c>
      <c r="AD11" s="290">
        <v>0</v>
      </c>
      <c r="AE11" s="291"/>
      <c r="AF11" s="292"/>
      <c r="AG11" s="283"/>
      <c r="AH11" s="135"/>
      <c r="AI11" s="293"/>
      <c r="AJ11" s="294"/>
      <c r="AK11" s="294"/>
      <c r="AL11" s="295"/>
      <c r="AM11" s="296"/>
      <c r="AN11" s="279"/>
      <c r="AO11" s="284"/>
      <c r="AP11" s="289"/>
      <c r="AQ11" s="297"/>
      <c r="AR11" s="298"/>
      <c r="AS11" s="297"/>
      <c r="AT11" s="298"/>
      <c r="AU11" s="297"/>
      <c r="AV11" s="298"/>
      <c r="AW11" s="297"/>
      <c r="AX11" s="299"/>
      <c r="AY11" s="300"/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437</v>
      </c>
      <c r="K12" s="301" t="s">
        <v>137</v>
      </c>
      <c r="L12" s="302" t="s">
        <v>133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286" t="s">
        <v>137</v>
      </c>
      <c r="U12" s="286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6" t="s">
        <v>133</v>
      </c>
      <c r="AC12" s="304" t="s">
        <v>133</v>
      </c>
      <c r="AD12" s="305">
        <v>0</v>
      </c>
      <c r="AE12" s="306"/>
      <c r="AF12" s="307"/>
      <c r="AG12" s="303"/>
      <c r="AH12" s="136"/>
      <c r="AI12" s="308"/>
      <c r="AJ12" s="287"/>
      <c r="AK12" s="287"/>
      <c r="AL12" s="309"/>
      <c r="AM12" s="310"/>
      <c r="AN12" s="311"/>
      <c r="AO12" s="286"/>
      <c r="AP12" s="304"/>
      <c r="AQ12" s="297"/>
      <c r="AR12" s="298"/>
      <c r="AS12" s="297"/>
      <c r="AT12" s="298"/>
      <c r="AU12" s="297"/>
      <c r="AV12" s="298"/>
      <c r="AW12" s="297"/>
      <c r="AX12" s="299"/>
      <c r="AY12" s="312"/>
    </row>
    <row r="13" spans="2:51" ht="22.5" customHeight="1" thickBot="1">
      <c r="B13" s="313"/>
      <c r="C13" s="314"/>
      <c r="D13" s="315"/>
      <c r="E13" s="316">
        <v>0</v>
      </c>
      <c r="F13" s="317"/>
      <c r="G13" s="318"/>
      <c r="H13" s="319"/>
      <c r="I13" s="320"/>
      <c r="J13" s="321" t="s">
        <v>499</v>
      </c>
      <c r="K13" s="322" t="s">
        <v>137</v>
      </c>
      <c r="L13" s="323" t="s">
        <v>133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5" t="s">
        <v>137</v>
      </c>
      <c r="U13" s="325"/>
      <c r="V13" s="285">
        <v>0</v>
      </c>
      <c r="W13" s="326"/>
      <c r="X13" s="326"/>
      <c r="Y13" s="327" t="s">
        <v>133</v>
      </c>
      <c r="Z13" s="328" t="s">
        <v>133</v>
      </c>
      <c r="AA13" s="329">
        <v>0</v>
      </c>
      <c r="AB13" s="325" t="s">
        <v>133</v>
      </c>
      <c r="AC13" s="330" t="s">
        <v>133</v>
      </c>
      <c r="AD13" s="331">
        <v>0</v>
      </c>
      <c r="AE13" s="332"/>
      <c r="AF13" s="333"/>
      <c r="AG13" s="324"/>
      <c r="AH13" s="137"/>
      <c r="AI13" s="334"/>
      <c r="AJ13" s="335"/>
      <c r="AK13" s="335"/>
      <c r="AL13" s="336"/>
      <c r="AM13" s="337"/>
      <c r="AN13" s="320"/>
      <c r="AO13" s="325"/>
      <c r="AP13" s="330"/>
      <c r="AQ13" s="338"/>
      <c r="AR13" s="339"/>
      <c r="AS13" s="338"/>
      <c r="AT13" s="339"/>
      <c r="AU13" s="338"/>
      <c r="AV13" s="339"/>
      <c r="AW13" s="338"/>
      <c r="AX13" s="340"/>
      <c r="AY13" s="341"/>
    </row>
    <row r="14" spans="2:51" ht="30" customHeight="1" thickTop="1"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3" t="s">
        <v>36</v>
      </c>
      <c r="AC14" s="343" t="s">
        <v>538</v>
      </c>
      <c r="AE14" s="342"/>
      <c r="AF14" s="342"/>
      <c r="AG14" s="342"/>
      <c r="AH14" s="342"/>
      <c r="AI14" s="342"/>
      <c r="AJ14" s="344"/>
      <c r="AK14" s="345" t="s">
        <v>115</v>
      </c>
      <c r="AL14" s="345" t="s">
        <v>539</v>
      </c>
      <c r="AM14" s="346" t="s">
        <v>28</v>
      </c>
      <c r="AN14" s="31">
        <f>SUM(AN10:AN13)</f>
        <v>0</v>
      </c>
      <c r="AO14" s="347" t="s">
        <v>29</v>
      </c>
      <c r="AP14" s="31">
        <f>SUM(AP10:AP13)</f>
        <v>0</v>
      </c>
      <c r="AQ14" s="347" t="s">
        <v>61</v>
      </c>
      <c r="AR14" s="31">
        <f>SUM(AQ10:AQ13)</f>
        <v>0</v>
      </c>
      <c r="AS14" s="348" t="s">
        <v>69</v>
      </c>
      <c r="AT14" s="31">
        <f>SUM(AS10:AS13)</f>
        <v>0</v>
      </c>
      <c r="AU14" s="348" t="s">
        <v>70</v>
      </c>
      <c r="AV14" s="31">
        <f>SUM(AU10:AU13)</f>
        <v>0</v>
      </c>
      <c r="AW14" s="348" t="s">
        <v>71</v>
      </c>
      <c r="AX14" s="31">
        <f>SUM(AW10:AW13)</f>
        <v>0</v>
      </c>
      <c r="AY14" s="489" t="s">
        <v>477</v>
      </c>
    </row>
    <row r="15" spans="2:51" ht="15" customHeight="1" thickBot="1">
      <c r="AB15" s="349" t="s">
        <v>540</v>
      </c>
      <c r="AC15" s="350">
        <v>10</v>
      </c>
      <c r="AK15" s="351" t="s">
        <v>479</v>
      </c>
      <c r="AL15" s="351">
        <f>$D$4</f>
        <v>10</v>
      </c>
      <c r="AM15" s="352"/>
      <c r="AN15" s="347"/>
      <c r="AO15" s="347"/>
      <c r="AP15" s="31"/>
      <c r="AY15" s="490"/>
    </row>
    <row r="16" spans="2:51" s="355" customFormat="1" ht="33" customHeight="1" thickTop="1" thickBot="1">
      <c r="B16" s="353"/>
      <c r="C16" s="353"/>
      <c r="D16" s="354"/>
      <c r="E16" s="354"/>
      <c r="F16" s="354"/>
      <c r="G16" s="354"/>
      <c r="AB16" s="96">
        <v>13.72</v>
      </c>
      <c r="AC16" s="85">
        <v>2606.8000000000002</v>
      </c>
      <c r="AD16" s="43"/>
      <c r="AE16" s="43"/>
      <c r="AF16" s="43"/>
      <c r="AG16" s="43"/>
      <c r="AH16" s="43"/>
      <c r="AI16" s="43"/>
      <c r="AJ16" s="43"/>
      <c r="AK16" s="97">
        <f t="array" ref="AK16">SUM(IF(ISERROR(AK10:AK13),0,(AK10:AK13)))</f>
        <v>0</v>
      </c>
      <c r="AL16" s="64">
        <f t="array" ref="AL16">SUM(IF(ISERROR(AL10:AL13),0,(AL10:AL13)))</f>
        <v>0</v>
      </c>
      <c r="AM16" s="207"/>
      <c r="AN16" s="46"/>
      <c r="AO16" s="347"/>
      <c r="AP16" s="31"/>
      <c r="AQ16" s="356"/>
      <c r="AR16" s="356"/>
      <c r="AS16" s="356"/>
      <c r="AT16" s="356"/>
      <c r="AU16" s="356"/>
      <c r="AV16" s="356"/>
      <c r="AW16" s="356"/>
      <c r="AX16" s="356"/>
      <c r="AY16" s="42">
        <f t="array" ref="AY16">SUM(IF(ISERROR(AY10:AY13),0,(AY10:AY13)))</f>
        <v>0</v>
      </c>
    </row>
    <row r="17" spans="2:51" s="355" customFormat="1" ht="39.950000000000003" customHeight="1" thickTop="1" thickBot="1">
      <c r="B17" s="353"/>
      <c r="C17" s="353"/>
      <c r="D17" s="354"/>
      <c r="E17" s="354"/>
      <c r="F17" s="354"/>
      <c r="G17" s="354"/>
      <c r="AB17" s="86"/>
      <c r="AC17" s="87"/>
      <c r="AD17" s="43"/>
      <c r="AE17" s="43"/>
      <c r="AF17" s="43"/>
      <c r="AG17" s="43"/>
      <c r="AH17" s="43"/>
      <c r="AI17" s="43"/>
      <c r="AJ17" s="43"/>
      <c r="AK17" s="86"/>
      <c r="AL17" s="87"/>
      <c r="AM17" s="49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388" t="s">
        <v>541</v>
      </c>
    </row>
    <row r="18" spans="2:51" s="355" customFormat="1" ht="3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358" t="s">
        <v>118</v>
      </c>
      <c r="AL18" s="358" t="s">
        <v>119</v>
      </c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42">
        <f>AY16*1.1</f>
        <v>0</v>
      </c>
    </row>
    <row r="19" spans="2:51" s="355" customFormat="1" ht="22.5" customHeight="1" thickTop="1" thickBot="1">
      <c r="B19" s="353"/>
      <c r="C19" s="353"/>
      <c r="D19" s="354"/>
      <c r="E19" s="354"/>
      <c r="F19" s="354"/>
      <c r="G19" s="354"/>
      <c r="AB19" s="40"/>
      <c r="AC19" s="43"/>
      <c r="AD19" s="43"/>
      <c r="AE19" s="43"/>
      <c r="AF19" s="43"/>
      <c r="AG19" s="43"/>
      <c r="AH19" s="43"/>
      <c r="AI19" s="43"/>
      <c r="AJ19" s="43"/>
      <c r="AK19" s="359">
        <f>$D$4</f>
        <v>10</v>
      </c>
      <c r="AL19" s="359">
        <f>$D$4</f>
        <v>10</v>
      </c>
      <c r="AM19" s="45"/>
      <c r="AN19" s="43"/>
      <c r="AO19" s="47"/>
      <c r="AP19" s="43"/>
      <c r="AQ19" s="356"/>
      <c r="AR19" s="356"/>
      <c r="AS19" s="356"/>
      <c r="AT19" s="356"/>
      <c r="AU19" s="356"/>
      <c r="AV19" s="356"/>
      <c r="AW19" s="356"/>
      <c r="AX19" s="356"/>
    </row>
    <row r="20" spans="2:51" ht="39.950000000000003" customHeight="1" thickTop="1" thickBot="1">
      <c r="AB20" s="360"/>
      <c r="AC20" s="44"/>
      <c r="AD20" s="360"/>
      <c r="AE20" s="360"/>
      <c r="AF20" s="360"/>
      <c r="AG20" s="360"/>
      <c r="AH20" s="360"/>
      <c r="AI20" s="360"/>
      <c r="AJ20" s="360"/>
      <c r="AK20" s="85">
        <f>AC16-AL16</f>
        <v>2606.8000000000002</v>
      </c>
      <c r="AL20" s="85">
        <v>144.11764705882351</v>
      </c>
      <c r="AM20" s="361"/>
      <c r="AN20" s="362"/>
      <c r="AO20" s="491"/>
      <c r="AP20" s="491"/>
      <c r="AV20" s="363"/>
      <c r="AW20" s="363"/>
      <c r="AX20" s="363"/>
    </row>
    <row r="21" spans="2:51" ht="37.5" customHeight="1" thickTop="1">
      <c r="AM21" s="364"/>
      <c r="AV21" s="363"/>
      <c r="AW21" s="487"/>
      <c r="AX21" s="487"/>
    </row>
    <row r="22" spans="2:51" ht="39.950000000000003" customHeight="1">
      <c r="AV22" s="363"/>
      <c r="AW22" s="487"/>
      <c r="AX22" s="487"/>
    </row>
  </sheetData>
  <autoFilter ref="B8:AL20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E8:AE9"/>
    <mergeCell ref="AG8:AG9"/>
    <mergeCell ref="AY14:AY15"/>
    <mergeCell ref="AO20:AP20"/>
    <mergeCell ref="AW21:AX21"/>
    <mergeCell ref="AW22:AX22"/>
  </mergeCells>
  <phoneticPr fontId="106"/>
  <conditionalFormatting sqref="Y10:Y13 AJ11:AJ13">
    <cfRule type="expression" dxfId="30" priority="2">
      <formula>Y10="手入力"</formula>
    </cfRule>
  </conditionalFormatting>
  <conditionalFormatting sqref="AJ10">
    <cfRule type="expression" dxfId="29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3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AY24" sqref="AY24"/>
    </sheetView>
  </sheetViews>
  <sheetFormatPr defaultColWidth="9" defaultRowHeight="11.25"/>
  <cols>
    <col min="1" max="1" width="2" style="217" customWidth="1"/>
    <col min="2" max="2" width="7" style="232" customWidth="1"/>
    <col min="3" max="3" width="20.625" style="232" customWidth="1"/>
    <col min="4" max="5" width="20.625" style="234" customWidth="1"/>
    <col min="6" max="7" width="15.625" style="234" customWidth="1"/>
    <col min="8" max="9" width="7.625" style="217" customWidth="1"/>
    <col min="10" max="10" width="10.625" style="217" customWidth="1"/>
    <col min="11" max="11" width="25.625" style="217" customWidth="1"/>
    <col min="12" max="12" width="8.625" style="217" customWidth="1"/>
    <col min="13" max="13" width="10.625" style="217" customWidth="1"/>
    <col min="14" max="14" width="5.625" style="217" customWidth="1"/>
    <col min="15" max="15" width="13.25" style="217" customWidth="1"/>
    <col min="16" max="19" width="15.625" style="217" customWidth="1"/>
    <col min="20" max="27" width="10.625" style="217" customWidth="1"/>
    <col min="28" max="28" width="17.625" style="217" customWidth="1"/>
    <col min="29" max="29" width="18.75" style="217" customWidth="1"/>
    <col min="30" max="30" width="10.375" style="217" customWidth="1"/>
    <col min="31" max="31" width="40.875" style="217" customWidth="1"/>
    <col min="32" max="32" width="25.25" style="217" customWidth="1"/>
    <col min="33" max="33" width="21.5" style="217" customWidth="1"/>
    <col min="34" max="35" width="12.625" style="217" customWidth="1"/>
    <col min="36" max="36" width="9.375" style="217" customWidth="1"/>
    <col min="37" max="37" width="17.625" style="217" customWidth="1"/>
    <col min="38" max="38" width="18.75" style="217" customWidth="1"/>
    <col min="39" max="39" width="12.375" style="217" customWidth="1"/>
    <col min="40" max="40" width="16.75" style="217" customWidth="1"/>
    <col min="41" max="41" width="10.625" style="217" customWidth="1"/>
    <col min="42" max="42" width="15.75" style="217" customWidth="1"/>
    <col min="43" max="50" width="9" style="219" customWidth="1"/>
    <col min="51" max="51" width="25.5" style="217" customWidth="1"/>
    <col min="52" max="16384" width="9" style="217"/>
  </cols>
  <sheetData>
    <row r="1" spans="2:51" ht="33.6" customHeight="1">
      <c r="B1" s="212" t="s">
        <v>542</v>
      </c>
      <c r="C1" s="213"/>
      <c r="D1" s="213"/>
      <c r="E1" s="214"/>
      <c r="F1" s="215"/>
      <c r="G1" s="215"/>
      <c r="H1" s="213"/>
      <c r="I1" s="213"/>
      <c r="J1" s="213"/>
      <c r="K1" s="216"/>
      <c r="W1" s="218"/>
      <c r="X1" s="218"/>
      <c r="Y1" s="218"/>
      <c r="Z1" s="218"/>
      <c r="AA1" s="218"/>
      <c r="AD1" s="218"/>
    </row>
    <row r="2" spans="2:51" ht="33.6" customHeight="1">
      <c r="B2" s="213" t="s">
        <v>543</v>
      </c>
      <c r="C2" s="213"/>
      <c r="D2" s="213"/>
      <c r="E2" s="214"/>
      <c r="F2" s="215"/>
      <c r="G2" s="215"/>
      <c r="H2" s="213"/>
      <c r="I2" s="213"/>
      <c r="J2" s="213"/>
      <c r="K2" s="216"/>
      <c r="W2" s="218"/>
      <c r="X2" s="218"/>
      <c r="Y2" s="218"/>
      <c r="Z2" s="218"/>
      <c r="AA2" s="218"/>
      <c r="AD2" s="218"/>
      <c r="AE2" s="220"/>
      <c r="AK2" s="220"/>
    </row>
    <row r="3" spans="2:51" ht="20.100000000000001" customHeight="1">
      <c r="B3" s="221"/>
      <c r="C3" s="221"/>
      <c r="D3" s="222"/>
      <c r="E3" s="222"/>
      <c r="F3" s="223"/>
      <c r="G3" s="223"/>
      <c r="H3" s="224"/>
      <c r="I3" s="225"/>
      <c r="J3" s="225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18"/>
      <c r="X3" s="218"/>
      <c r="Y3" s="218"/>
      <c r="Z3" s="218"/>
      <c r="AA3" s="218"/>
      <c r="AB3" s="227"/>
      <c r="AC3" s="227"/>
      <c r="AD3" s="218"/>
      <c r="AE3" s="220"/>
    </row>
    <row r="4" spans="2:51" ht="20.100000000000001" customHeight="1">
      <c r="B4" s="228" t="s">
        <v>38</v>
      </c>
      <c r="C4" s="228"/>
      <c r="D4" s="229">
        <v>10</v>
      </c>
      <c r="E4" s="222"/>
      <c r="F4" s="223"/>
      <c r="G4" s="223"/>
      <c r="H4" s="224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18"/>
      <c r="X4" s="218"/>
      <c r="Y4" s="218"/>
      <c r="Z4" s="218"/>
      <c r="AA4" s="218"/>
      <c r="AB4" s="227"/>
      <c r="AC4" s="227"/>
      <c r="AD4" s="218"/>
      <c r="AE4" s="220"/>
    </row>
    <row r="5" spans="2:51" ht="20.100000000000001" customHeight="1">
      <c r="B5" s="230" t="s">
        <v>544</v>
      </c>
      <c r="C5" s="230"/>
      <c r="D5" s="202">
        <v>19</v>
      </c>
      <c r="E5" s="89"/>
      <c r="F5" s="89"/>
      <c r="G5" s="89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31"/>
      <c r="X5" s="231"/>
      <c r="Y5" s="231"/>
      <c r="Z5" s="231"/>
      <c r="AA5" s="231"/>
      <c r="AB5" s="227"/>
      <c r="AC5" s="227"/>
      <c r="AD5" s="218"/>
      <c r="AO5" s="232"/>
    </row>
    <row r="6" spans="2:51" ht="20.100000000000001" customHeight="1" thickBot="1">
      <c r="B6" s="221"/>
      <c r="C6" s="221"/>
      <c r="D6" s="90"/>
      <c r="E6" s="90"/>
      <c r="F6" s="165"/>
      <c r="G6" s="165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3"/>
      <c r="X6" s="233"/>
      <c r="Y6" s="233"/>
      <c r="Z6" s="233"/>
      <c r="AA6" s="233"/>
      <c r="AB6" s="227"/>
      <c r="AC6" s="227"/>
      <c r="AD6" s="218"/>
      <c r="AO6" s="232" t="s">
        <v>165</v>
      </c>
    </row>
    <row r="7" spans="2:51" ht="28.5" customHeight="1" thickTop="1" thickBot="1">
      <c r="E7" s="235"/>
      <c r="J7" s="502" t="s">
        <v>32</v>
      </c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/>
      <c r="AD7" s="505" t="s">
        <v>253</v>
      </c>
      <c r="AE7" s="505"/>
      <c r="AF7" s="505"/>
      <c r="AG7" s="505"/>
      <c r="AH7" s="505"/>
      <c r="AI7" s="505"/>
      <c r="AJ7" s="505"/>
      <c r="AK7" s="505"/>
      <c r="AL7" s="505"/>
      <c r="AM7" s="506" t="s">
        <v>0</v>
      </c>
      <c r="AN7" s="507"/>
      <c r="AO7" s="508" t="s">
        <v>1</v>
      </c>
      <c r="AP7" s="509"/>
      <c r="AQ7" s="236" t="s">
        <v>59</v>
      </c>
      <c r="AR7" s="237"/>
      <c r="AS7" s="236" t="s">
        <v>140</v>
      </c>
      <c r="AT7" s="237"/>
      <c r="AU7" s="237"/>
      <c r="AV7" s="237"/>
      <c r="AW7" s="237"/>
      <c r="AX7" s="237"/>
      <c r="AY7" s="238" t="s">
        <v>485</v>
      </c>
    </row>
    <row r="8" spans="2:51" ht="22.5" customHeight="1" thickBot="1">
      <c r="B8" s="510" t="s">
        <v>3</v>
      </c>
      <c r="C8" s="512" t="s">
        <v>4</v>
      </c>
      <c r="D8" s="514" t="s">
        <v>545</v>
      </c>
      <c r="E8" s="516" t="s">
        <v>72</v>
      </c>
      <c r="F8" s="239" t="s">
        <v>111</v>
      </c>
      <c r="G8" s="239" t="s">
        <v>112</v>
      </c>
      <c r="H8" s="240" t="s">
        <v>5</v>
      </c>
      <c r="I8" s="241" t="s">
        <v>496</v>
      </c>
      <c r="J8" s="517" t="s">
        <v>6</v>
      </c>
      <c r="K8" s="492" t="s">
        <v>546</v>
      </c>
      <c r="L8" s="492" t="s">
        <v>34</v>
      </c>
      <c r="M8" s="492" t="s">
        <v>8</v>
      </c>
      <c r="N8" s="494" t="s">
        <v>57</v>
      </c>
      <c r="O8" s="492" t="s">
        <v>33</v>
      </c>
      <c r="P8" s="492" t="s">
        <v>65</v>
      </c>
      <c r="Q8" s="492" t="s">
        <v>66</v>
      </c>
      <c r="R8" s="492" t="s">
        <v>67</v>
      </c>
      <c r="S8" s="494" t="s">
        <v>68</v>
      </c>
      <c r="T8" s="242" t="s">
        <v>9</v>
      </c>
      <c r="U8" s="242" t="s">
        <v>10</v>
      </c>
      <c r="V8" s="242" t="s">
        <v>11</v>
      </c>
      <c r="W8" s="243" t="s">
        <v>73</v>
      </c>
      <c r="X8" s="243"/>
      <c r="Y8" s="244" t="s">
        <v>64</v>
      </c>
      <c r="Z8" s="244"/>
      <c r="AA8" s="496" t="s">
        <v>55</v>
      </c>
      <c r="AB8" s="389" t="s">
        <v>12</v>
      </c>
      <c r="AC8" s="246" t="s">
        <v>13</v>
      </c>
      <c r="AD8" s="498" t="s">
        <v>117</v>
      </c>
      <c r="AE8" s="500" t="s">
        <v>7</v>
      </c>
      <c r="AF8" s="501" t="s">
        <v>14</v>
      </c>
      <c r="AG8" s="501" t="s">
        <v>15</v>
      </c>
      <c r="AH8" s="247" t="s">
        <v>62</v>
      </c>
      <c r="AI8" s="248" t="s">
        <v>9</v>
      </c>
      <c r="AJ8" s="248" t="s">
        <v>16</v>
      </c>
      <c r="AK8" s="248" t="s">
        <v>12</v>
      </c>
      <c r="AL8" s="249" t="s">
        <v>13</v>
      </c>
      <c r="AM8" s="250" t="s">
        <v>120</v>
      </c>
      <c r="AN8" s="251" t="s">
        <v>17</v>
      </c>
      <c r="AO8" s="251" t="s">
        <v>18</v>
      </c>
      <c r="AP8" s="252" t="s">
        <v>17</v>
      </c>
      <c r="AQ8" s="253"/>
      <c r="AR8" s="254"/>
      <c r="AS8" s="255" t="s">
        <v>40</v>
      </c>
      <c r="AT8" s="255"/>
      <c r="AU8" s="255" t="s">
        <v>41</v>
      </c>
      <c r="AV8" s="255"/>
      <c r="AW8" s="255" t="s">
        <v>42</v>
      </c>
      <c r="AX8" s="256"/>
      <c r="AY8" s="257" t="s">
        <v>2</v>
      </c>
    </row>
    <row r="9" spans="2:51" ht="22.5" customHeight="1" thickBot="1">
      <c r="B9" s="511"/>
      <c r="C9" s="513"/>
      <c r="D9" s="515"/>
      <c r="E9" s="515"/>
      <c r="F9" s="258" t="s">
        <v>113</v>
      </c>
      <c r="G9" s="258" t="s">
        <v>58</v>
      </c>
      <c r="H9" s="259" t="s">
        <v>19</v>
      </c>
      <c r="I9" s="260" t="s">
        <v>20</v>
      </c>
      <c r="J9" s="518"/>
      <c r="K9" s="493"/>
      <c r="L9" s="493"/>
      <c r="M9" s="493"/>
      <c r="N9" s="495"/>
      <c r="O9" s="493"/>
      <c r="P9" s="493"/>
      <c r="Q9" s="493"/>
      <c r="R9" s="493"/>
      <c r="S9" s="495"/>
      <c r="T9" s="390" t="s">
        <v>21</v>
      </c>
      <c r="U9" s="390" t="s">
        <v>22</v>
      </c>
      <c r="V9" s="390" t="s">
        <v>23</v>
      </c>
      <c r="W9" s="262" t="s">
        <v>45</v>
      </c>
      <c r="X9" s="262" t="s">
        <v>46</v>
      </c>
      <c r="Y9" s="262" t="s">
        <v>45</v>
      </c>
      <c r="Z9" s="262" t="s">
        <v>46</v>
      </c>
      <c r="AA9" s="497"/>
      <c r="AB9" s="390" t="s">
        <v>25</v>
      </c>
      <c r="AC9" s="263">
        <v>10</v>
      </c>
      <c r="AD9" s="499"/>
      <c r="AE9" s="501"/>
      <c r="AF9" s="501"/>
      <c r="AG9" s="501"/>
      <c r="AH9" s="264" t="s">
        <v>63</v>
      </c>
      <c r="AI9" s="264" t="s">
        <v>26</v>
      </c>
      <c r="AJ9" s="264" t="s">
        <v>27</v>
      </c>
      <c r="AK9" s="264" t="s">
        <v>25</v>
      </c>
      <c r="AL9" s="265">
        <f>$D$4</f>
        <v>10</v>
      </c>
      <c r="AM9" s="266" t="s">
        <v>24</v>
      </c>
      <c r="AN9" s="267" t="s">
        <v>24</v>
      </c>
      <c r="AO9" s="267" t="s">
        <v>24</v>
      </c>
      <c r="AP9" s="268" t="s">
        <v>24</v>
      </c>
      <c r="AQ9" s="191" t="s">
        <v>43</v>
      </c>
      <c r="AR9" s="269" t="s">
        <v>44</v>
      </c>
      <c r="AS9" s="191" t="s">
        <v>43</v>
      </c>
      <c r="AT9" s="269" t="s">
        <v>44</v>
      </c>
      <c r="AU9" s="191" t="s">
        <v>43</v>
      </c>
      <c r="AV9" s="269" t="s">
        <v>44</v>
      </c>
      <c r="AW9" s="191" t="s">
        <v>43</v>
      </c>
      <c r="AX9" s="270" t="s">
        <v>44</v>
      </c>
      <c r="AY9" s="271" t="s">
        <v>24</v>
      </c>
    </row>
    <row r="10" spans="2:51" ht="22.5" customHeight="1">
      <c r="B10" s="366" t="s">
        <v>501</v>
      </c>
      <c r="C10" s="367" t="s">
        <v>183</v>
      </c>
      <c r="D10" s="368" t="s">
        <v>547</v>
      </c>
      <c r="E10" s="369">
        <v>0</v>
      </c>
      <c r="F10" s="370"/>
      <c r="G10" s="371"/>
      <c r="H10" s="372">
        <v>12</v>
      </c>
      <c r="I10" s="373">
        <v>365</v>
      </c>
      <c r="J10" s="374" t="s">
        <v>548</v>
      </c>
      <c r="K10" s="281" t="s">
        <v>215</v>
      </c>
      <c r="L10" s="282">
        <v>1</v>
      </c>
      <c r="M10" s="375" t="s">
        <v>216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6">
        <v>35</v>
      </c>
      <c r="U10" s="376">
        <v>11</v>
      </c>
      <c r="V10" s="377">
        <v>11</v>
      </c>
      <c r="W10" s="376"/>
      <c r="X10" s="376"/>
      <c r="Y10" s="378">
        <v>11</v>
      </c>
      <c r="Z10" s="379">
        <v>11</v>
      </c>
      <c r="AA10" s="377">
        <v>0</v>
      </c>
      <c r="AB10" s="376">
        <v>1686.3000000000002</v>
      </c>
      <c r="AC10" s="380">
        <v>320397.00000000006</v>
      </c>
      <c r="AD10" s="381" t="s">
        <v>30</v>
      </c>
      <c r="AE10" s="382"/>
      <c r="AF10" s="383"/>
      <c r="AG10" s="375"/>
      <c r="AH10" s="134"/>
      <c r="AI10" s="384"/>
      <c r="AJ10" s="378"/>
      <c r="AK10" s="378">
        <f t="shared" ref="AK10:AK11" si="0">(AI10/1000)*H10*I10*AJ10</f>
        <v>0</v>
      </c>
      <c r="AL10" s="385">
        <f t="shared" ref="AL10:AL11" si="1">AK10*$D$5*$D$4</f>
        <v>0</v>
      </c>
      <c r="AM10" s="386"/>
      <c r="AN10" s="373">
        <f t="shared" ref="AN10:AN11" si="2">AJ10*AM10</f>
        <v>0</v>
      </c>
      <c r="AO10" s="376"/>
      <c r="AP10" s="380">
        <f t="shared" ref="AP10:AP11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87">
        <f t="shared" ref="AY10:AY11" si="4">AN10+AP10+AQ10+AS10+AU10+AW10</f>
        <v>0</v>
      </c>
    </row>
    <row r="11" spans="2:51" ht="22.5" customHeight="1">
      <c r="B11" s="272" t="s">
        <v>437</v>
      </c>
      <c r="C11" s="273" t="s">
        <v>183</v>
      </c>
      <c r="D11" s="274" t="s">
        <v>549</v>
      </c>
      <c r="E11" s="275" t="s">
        <v>550</v>
      </c>
      <c r="F11" s="276" t="s">
        <v>551</v>
      </c>
      <c r="G11" s="277"/>
      <c r="H11" s="278">
        <v>12</v>
      </c>
      <c r="I11" s="279">
        <v>365</v>
      </c>
      <c r="J11" s="280" t="s">
        <v>552</v>
      </c>
      <c r="K11" s="281" t="s">
        <v>256</v>
      </c>
      <c r="L11" s="282">
        <v>1</v>
      </c>
      <c r="M11" s="283" t="s">
        <v>257</v>
      </c>
      <c r="N11" s="283">
        <v>0</v>
      </c>
      <c r="O11" s="283">
        <v>0</v>
      </c>
      <c r="P11" s="283" t="s">
        <v>553</v>
      </c>
      <c r="Q11" s="283">
        <v>0</v>
      </c>
      <c r="R11" s="283">
        <v>0</v>
      </c>
      <c r="S11" s="283">
        <v>0</v>
      </c>
      <c r="T11" s="284">
        <v>228</v>
      </c>
      <c r="U11" s="284">
        <v>4</v>
      </c>
      <c r="V11" s="285">
        <v>4</v>
      </c>
      <c r="W11" s="286"/>
      <c r="X11" s="286"/>
      <c r="Y11" s="287">
        <v>4</v>
      </c>
      <c r="Z11" s="288">
        <v>4</v>
      </c>
      <c r="AA11" s="285">
        <v>0</v>
      </c>
      <c r="AB11" s="284">
        <v>3994.5600000000004</v>
      </c>
      <c r="AC11" s="289">
        <v>758966.40000000014</v>
      </c>
      <c r="AD11" s="290" t="s">
        <v>126</v>
      </c>
      <c r="AE11" s="291"/>
      <c r="AF11" s="292"/>
      <c r="AG11" s="283"/>
      <c r="AH11" s="135"/>
      <c r="AI11" s="293"/>
      <c r="AJ11" s="294"/>
      <c r="AK11" s="294">
        <f t="shared" si="0"/>
        <v>0</v>
      </c>
      <c r="AL11" s="295">
        <f t="shared" si="1"/>
        <v>0</v>
      </c>
      <c r="AM11" s="296"/>
      <c r="AN11" s="279">
        <f t="shared" si="2"/>
        <v>0</v>
      </c>
      <c r="AO11" s="284"/>
      <c r="AP11" s="289">
        <f t="shared" si="3"/>
        <v>0</v>
      </c>
      <c r="AQ11" s="297"/>
      <c r="AR11" s="298"/>
      <c r="AS11" s="297"/>
      <c r="AT11" s="298"/>
      <c r="AU11" s="297"/>
      <c r="AV11" s="298"/>
      <c r="AW11" s="297"/>
      <c r="AX11" s="299"/>
      <c r="AY11" s="300">
        <f t="shared" si="4"/>
        <v>0</v>
      </c>
    </row>
    <row r="12" spans="2:51" ht="22.5" customHeight="1">
      <c r="B12" s="272"/>
      <c r="C12" s="273"/>
      <c r="D12" s="274"/>
      <c r="E12" s="275">
        <v>0</v>
      </c>
      <c r="F12" s="276"/>
      <c r="G12" s="277"/>
      <c r="H12" s="278"/>
      <c r="I12" s="279"/>
      <c r="J12" s="280" t="s">
        <v>501</v>
      </c>
      <c r="K12" s="281" t="s">
        <v>137</v>
      </c>
      <c r="L12" s="282" t="s">
        <v>133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 t="s">
        <v>137</v>
      </c>
      <c r="U12" s="284"/>
      <c r="V12" s="285">
        <v>0</v>
      </c>
      <c r="W12" s="286"/>
      <c r="X12" s="286"/>
      <c r="Y12" s="287" t="s">
        <v>133</v>
      </c>
      <c r="Z12" s="288" t="s">
        <v>133</v>
      </c>
      <c r="AA12" s="285">
        <v>0</v>
      </c>
      <c r="AB12" s="284" t="s">
        <v>133</v>
      </c>
      <c r="AC12" s="289" t="s">
        <v>133</v>
      </c>
      <c r="AD12" s="290">
        <v>0</v>
      </c>
      <c r="AE12" s="291"/>
      <c r="AF12" s="292"/>
      <c r="AG12" s="283"/>
      <c r="AH12" s="135"/>
      <c r="AI12" s="293"/>
      <c r="AJ12" s="294"/>
      <c r="AK12" s="294"/>
      <c r="AL12" s="295"/>
      <c r="AM12" s="296"/>
      <c r="AN12" s="279"/>
      <c r="AO12" s="284"/>
      <c r="AP12" s="289"/>
      <c r="AQ12" s="297"/>
      <c r="AR12" s="298"/>
      <c r="AS12" s="297"/>
      <c r="AT12" s="298"/>
      <c r="AU12" s="297"/>
      <c r="AV12" s="298"/>
      <c r="AW12" s="297"/>
      <c r="AX12" s="299"/>
      <c r="AY12" s="300"/>
    </row>
    <row r="13" spans="2:51" ht="22.5" customHeight="1">
      <c r="B13" s="272"/>
      <c r="C13" s="273"/>
      <c r="D13" s="274"/>
      <c r="E13" s="275">
        <v>0</v>
      </c>
      <c r="F13" s="276"/>
      <c r="G13" s="277"/>
      <c r="H13" s="278"/>
      <c r="I13" s="279"/>
      <c r="J13" s="280" t="s">
        <v>554</v>
      </c>
      <c r="K13" s="301" t="s">
        <v>137</v>
      </c>
      <c r="L13" s="302" t="s">
        <v>133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286" t="s">
        <v>137</v>
      </c>
      <c r="U13" s="286"/>
      <c r="V13" s="285">
        <v>0</v>
      </c>
      <c r="W13" s="286"/>
      <c r="X13" s="286"/>
      <c r="Y13" s="287" t="s">
        <v>133</v>
      </c>
      <c r="Z13" s="288" t="s">
        <v>133</v>
      </c>
      <c r="AA13" s="285">
        <v>0</v>
      </c>
      <c r="AB13" s="286" t="s">
        <v>133</v>
      </c>
      <c r="AC13" s="304" t="s">
        <v>133</v>
      </c>
      <c r="AD13" s="305">
        <v>0</v>
      </c>
      <c r="AE13" s="306"/>
      <c r="AF13" s="307"/>
      <c r="AG13" s="303"/>
      <c r="AH13" s="136"/>
      <c r="AI13" s="308"/>
      <c r="AJ13" s="287"/>
      <c r="AK13" s="287"/>
      <c r="AL13" s="309"/>
      <c r="AM13" s="310"/>
      <c r="AN13" s="311"/>
      <c r="AO13" s="286"/>
      <c r="AP13" s="304"/>
      <c r="AQ13" s="297"/>
      <c r="AR13" s="298"/>
      <c r="AS13" s="297"/>
      <c r="AT13" s="298"/>
      <c r="AU13" s="297"/>
      <c r="AV13" s="298"/>
      <c r="AW13" s="297"/>
      <c r="AX13" s="299"/>
      <c r="AY13" s="312"/>
    </row>
    <row r="14" spans="2:51" ht="22.5" customHeight="1" thickBot="1">
      <c r="B14" s="313"/>
      <c r="C14" s="314"/>
      <c r="D14" s="315"/>
      <c r="E14" s="316">
        <v>0</v>
      </c>
      <c r="F14" s="317"/>
      <c r="G14" s="318"/>
      <c r="H14" s="319"/>
      <c r="I14" s="320"/>
      <c r="J14" s="321" t="s">
        <v>437</v>
      </c>
      <c r="K14" s="322" t="s">
        <v>137</v>
      </c>
      <c r="L14" s="323" t="s">
        <v>133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5" t="s">
        <v>137</v>
      </c>
      <c r="U14" s="325"/>
      <c r="V14" s="285">
        <v>0</v>
      </c>
      <c r="W14" s="326"/>
      <c r="X14" s="326"/>
      <c r="Y14" s="327" t="s">
        <v>133</v>
      </c>
      <c r="Z14" s="328" t="s">
        <v>133</v>
      </c>
      <c r="AA14" s="329">
        <v>0</v>
      </c>
      <c r="AB14" s="325" t="s">
        <v>133</v>
      </c>
      <c r="AC14" s="330" t="s">
        <v>133</v>
      </c>
      <c r="AD14" s="331">
        <v>0</v>
      </c>
      <c r="AE14" s="332"/>
      <c r="AF14" s="333"/>
      <c r="AG14" s="324"/>
      <c r="AH14" s="137"/>
      <c r="AI14" s="334"/>
      <c r="AJ14" s="335"/>
      <c r="AK14" s="335"/>
      <c r="AL14" s="336"/>
      <c r="AM14" s="337"/>
      <c r="AN14" s="320"/>
      <c r="AO14" s="325"/>
      <c r="AP14" s="330"/>
      <c r="AQ14" s="338"/>
      <c r="AR14" s="339"/>
      <c r="AS14" s="338"/>
      <c r="AT14" s="339"/>
      <c r="AU14" s="338"/>
      <c r="AV14" s="339"/>
      <c r="AW14" s="338"/>
      <c r="AX14" s="340"/>
      <c r="AY14" s="341"/>
    </row>
    <row r="15" spans="2:51" ht="30" customHeight="1" thickTop="1"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3" t="s">
        <v>36</v>
      </c>
      <c r="AC15" s="343" t="s">
        <v>555</v>
      </c>
      <c r="AE15" s="342"/>
      <c r="AF15" s="342"/>
      <c r="AG15" s="342"/>
      <c r="AH15" s="342"/>
      <c r="AI15" s="342"/>
      <c r="AJ15" s="344"/>
      <c r="AK15" s="345" t="s">
        <v>115</v>
      </c>
      <c r="AL15" s="345" t="s">
        <v>116</v>
      </c>
      <c r="AM15" s="346" t="s">
        <v>28</v>
      </c>
      <c r="AN15" s="31">
        <f>SUM(AN10:AN14)</f>
        <v>0</v>
      </c>
      <c r="AO15" s="347" t="s">
        <v>29</v>
      </c>
      <c r="AP15" s="31">
        <f>SUM(AP10:AP14)</f>
        <v>0</v>
      </c>
      <c r="AQ15" s="347" t="s">
        <v>61</v>
      </c>
      <c r="AR15" s="31">
        <f>SUM(AQ10:AQ14)</f>
        <v>0</v>
      </c>
      <c r="AS15" s="348" t="s">
        <v>69</v>
      </c>
      <c r="AT15" s="31">
        <f>SUM(AS10:AS14)</f>
        <v>0</v>
      </c>
      <c r="AU15" s="348" t="s">
        <v>70</v>
      </c>
      <c r="AV15" s="31">
        <f>SUM(AU10:AU14)</f>
        <v>0</v>
      </c>
      <c r="AW15" s="348" t="s">
        <v>71</v>
      </c>
      <c r="AX15" s="31">
        <f>SUM(AW10:AW14)</f>
        <v>0</v>
      </c>
      <c r="AY15" s="489" t="s">
        <v>556</v>
      </c>
    </row>
    <row r="16" spans="2:51" ht="15" customHeight="1" thickBot="1">
      <c r="AB16" s="349" t="s">
        <v>504</v>
      </c>
      <c r="AC16" s="350">
        <v>10</v>
      </c>
      <c r="AK16" s="351" t="s">
        <v>557</v>
      </c>
      <c r="AL16" s="351">
        <f>$D$4</f>
        <v>10</v>
      </c>
      <c r="AM16" s="352"/>
      <c r="AN16" s="347"/>
      <c r="AO16" s="347"/>
      <c r="AP16" s="31"/>
      <c r="AY16" s="490"/>
    </row>
    <row r="17" spans="2:51" s="355" customFormat="1" ht="33" customHeight="1" thickTop="1" thickBot="1">
      <c r="B17" s="353"/>
      <c r="C17" s="353"/>
      <c r="D17" s="354"/>
      <c r="E17" s="354"/>
      <c r="F17" s="354"/>
      <c r="G17" s="354"/>
      <c r="AB17" s="96">
        <v>5680.8600000000006</v>
      </c>
      <c r="AC17" s="85">
        <v>1079363.4000000001</v>
      </c>
      <c r="AD17" s="43"/>
      <c r="AE17" s="43"/>
      <c r="AF17" s="43"/>
      <c r="AG17" s="43"/>
      <c r="AH17" s="43"/>
      <c r="AI17" s="43"/>
      <c r="AJ17" s="43"/>
      <c r="AK17" s="97">
        <f t="array" ref="AK17">SUM(IF(ISERROR(AK10:AK14),0,(AK10:AK14)))</f>
        <v>0</v>
      </c>
      <c r="AL17" s="64">
        <f t="array" ref="AL17">SUM(IF(ISERROR(AL10:AL14),0,(AL10:AL14)))</f>
        <v>0</v>
      </c>
      <c r="AM17" s="207"/>
      <c r="AN17" s="46"/>
      <c r="AO17" s="347"/>
      <c r="AP17" s="31"/>
      <c r="AQ17" s="356"/>
      <c r="AR17" s="356"/>
      <c r="AS17" s="356"/>
      <c r="AT17" s="356"/>
      <c r="AU17" s="356"/>
      <c r="AV17" s="356"/>
      <c r="AW17" s="356"/>
      <c r="AX17" s="356"/>
      <c r="AY17" s="42">
        <f t="array" ref="AY17">SUM(IF(ISERROR(AY10:AY14),0,(AY10:AY14)))</f>
        <v>0</v>
      </c>
    </row>
    <row r="18" spans="2:51" s="355" customFormat="1" ht="39.950000000000003" customHeight="1" thickTop="1" thickBot="1">
      <c r="B18" s="353"/>
      <c r="C18" s="353"/>
      <c r="D18" s="354"/>
      <c r="E18" s="354"/>
      <c r="F18" s="354"/>
      <c r="G18" s="354"/>
      <c r="AB18" s="86"/>
      <c r="AC18" s="87"/>
      <c r="AD18" s="43"/>
      <c r="AE18" s="43"/>
      <c r="AF18" s="43"/>
      <c r="AG18" s="43"/>
      <c r="AH18" s="43"/>
      <c r="AI18" s="43"/>
      <c r="AJ18" s="43"/>
      <c r="AK18" s="86"/>
      <c r="AL18" s="87"/>
      <c r="AM18" s="49"/>
      <c r="AN18" s="46"/>
      <c r="AO18" s="347"/>
      <c r="AP18" s="31"/>
      <c r="AQ18" s="356"/>
      <c r="AR18" s="356"/>
      <c r="AS18" s="356"/>
      <c r="AT18" s="356"/>
      <c r="AU18" s="356"/>
      <c r="AV18" s="356"/>
      <c r="AW18" s="356"/>
      <c r="AX18" s="356"/>
      <c r="AY18" s="388" t="s">
        <v>558</v>
      </c>
    </row>
    <row r="19" spans="2:51" s="355" customFormat="1" ht="33" customHeight="1" thickTop="1" thickBot="1">
      <c r="B19" s="353"/>
      <c r="C19" s="353"/>
      <c r="D19" s="354"/>
      <c r="E19" s="354"/>
      <c r="F19" s="354"/>
      <c r="G19" s="354"/>
      <c r="AB19" s="86"/>
      <c r="AC19" s="87"/>
      <c r="AD19" s="43"/>
      <c r="AE19" s="43"/>
      <c r="AF19" s="43"/>
      <c r="AG19" s="43"/>
      <c r="AH19" s="43"/>
      <c r="AI19" s="43"/>
      <c r="AJ19" s="43"/>
      <c r="AK19" s="358" t="s">
        <v>118</v>
      </c>
      <c r="AL19" s="358" t="s">
        <v>119</v>
      </c>
      <c r="AM19" s="49"/>
      <c r="AN19" s="46"/>
      <c r="AO19" s="347"/>
      <c r="AP19" s="31"/>
      <c r="AQ19" s="356"/>
      <c r="AR19" s="356"/>
      <c r="AS19" s="356"/>
      <c r="AT19" s="356"/>
      <c r="AU19" s="356"/>
      <c r="AV19" s="356"/>
      <c r="AW19" s="356"/>
      <c r="AX19" s="356"/>
      <c r="AY19" s="42">
        <f>AY17*1.1</f>
        <v>0</v>
      </c>
    </row>
    <row r="20" spans="2:51" s="355" customFormat="1" ht="22.5" customHeight="1" thickTop="1" thickBot="1">
      <c r="B20" s="353"/>
      <c r="C20" s="353"/>
      <c r="D20" s="354"/>
      <c r="E20" s="354"/>
      <c r="F20" s="354"/>
      <c r="G20" s="354"/>
      <c r="AB20" s="40"/>
      <c r="AC20" s="43"/>
      <c r="AD20" s="43"/>
      <c r="AE20" s="43"/>
      <c r="AF20" s="43"/>
      <c r="AG20" s="43"/>
      <c r="AH20" s="43"/>
      <c r="AI20" s="43"/>
      <c r="AJ20" s="43"/>
      <c r="AK20" s="359">
        <f>$D$4</f>
        <v>10</v>
      </c>
      <c r="AL20" s="359">
        <f>$D$4</f>
        <v>10</v>
      </c>
      <c r="AM20" s="45"/>
      <c r="AN20" s="43"/>
      <c r="AO20" s="47"/>
      <c r="AP20" s="43"/>
      <c r="AQ20" s="356"/>
      <c r="AR20" s="356"/>
      <c r="AS20" s="356"/>
      <c r="AT20" s="356"/>
      <c r="AU20" s="356"/>
      <c r="AV20" s="356"/>
      <c r="AW20" s="356"/>
      <c r="AX20" s="356"/>
    </row>
    <row r="21" spans="2:51" ht="39.950000000000003" customHeight="1" thickTop="1" thickBot="1">
      <c r="AB21" s="360"/>
      <c r="AC21" s="44"/>
      <c r="AD21" s="360"/>
      <c r="AE21" s="360"/>
      <c r="AF21" s="360"/>
      <c r="AG21" s="360"/>
      <c r="AH21" s="360"/>
      <c r="AI21" s="360"/>
      <c r="AJ21" s="360"/>
      <c r="AK21" s="85">
        <f>AC17-AL17</f>
        <v>1079363.4000000001</v>
      </c>
      <c r="AL21" s="85">
        <v>172426</v>
      </c>
      <c r="AM21" s="361"/>
      <c r="AN21" s="362"/>
      <c r="AO21" s="491"/>
      <c r="AP21" s="491"/>
      <c r="AV21" s="363"/>
      <c r="AW21" s="363"/>
      <c r="AX21" s="363"/>
    </row>
    <row r="22" spans="2:51" ht="37.5" customHeight="1" thickTop="1">
      <c r="AM22" s="364"/>
      <c r="AV22" s="363"/>
      <c r="AW22" s="487"/>
      <c r="AX22" s="487"/>
    </row>
    <row r="23" spans="2:51" ht="39.950000000000003" customHeight="1">
      <c r="AV23" s="363"/>
      <c r="AW23" s="487"/>
      <c r="AX23" s="487"/>
    </row>
  </sheetData>
  <autoFilter ref="B8:AL21"/>
  <mergeCells count="27"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  <mergeCell ref="AF8:AF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D8:AD9"/>
    <mergeCell ref="AE8:AE9"/>
    <mergeCell ref="AG8:AG9"/>
    <mergeCell ref="AY15:AY16"/>
    <mergeCell ref="AO21:AP21"/>
    <mergeCell ref="AW22:AX22"/>
    <mergeCell ref="AW23:AX23"/>
  </mergeCells>
  <phoneticPr fontId="106"/>
  <conditionalFormatting sqref="Y10:Y14 AJ12:AJ14">
    <cfRule type="expression" dxfId="28" priority="2">
      <formula>Y10="手入力"</formula>
    </cfRule>
  </conditionalFormatting>
  <conditionalFormatting sqref="AJ10:AJ11">
    <cfRule type="expression" dxfId="27" priority="1">
      <formula>AJ10="手入力"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N42"/>
  <sheetViews>
    <sheetView view="pageBreakPreview" zoomScale="85" zoomScaleNormal="70" zoomScaleSheetLayoutView="85" workbookViewId="0">
      <selection activeCell="B11" sqref="B11"/>
    </sheetView>
  </sheetViews>
  <sheetFormatPr defaultColWidth="9" defaultRowHeight="11.25"/>
  <cols>
    <col min="1" max="1" width="2" style="217" customWidth="1"/>
    <col min="2" max="2" width="17.875" style="232" customWidth="1"/>
    <col min="3" max="3" width="23.625" style="217" bestFit="1" customWidth="1"/>
    <col min="4" max="4" width="20.625" style="234" customWidth="1"/>
    <col min="5" max="6" width="15.625" style="234" customWidth="1"/>
    <col min="7" max="7" width="25.625" style="217" customWidth="1"/>
    <col min="8" max="8" width="8.625" style="217" customWidth="1"/>
    <col min="9" max="14" width="10.625" style="217" customWidth="1"/>
    <col min="15" max="16" width="17.625" style="217" customWidth="1"/>
    <col min="17" max="17" width="18.75" style="217" customWidth="1"/>
    <col min="18" max="18" width="10.375" style="217" customWidth="1"/>
    <col min="19" max="19" width="30" style="217" customWidth="1"/>
    <col min="20" max="20" width="25.25" style="217" customWidth="1"/>
    <col min="21" max="21" width="10.875" style="217" customWidth="1"/>
    <col min="22" max="23" width="12.625" style="217" customWidth="1"/>
    <col min="24" max="24" width="9.375" style="217" customWidth="1"/>
    <col min="25" max="26" width="17.625" style="217" customWidth="1"/>
    <col min="27" max="27" width="18.75" style="217" customWidth="1"/>
    <col min="28" max="28" width="12.375" style="217" customWidth="1"/>
    <col min="29" max="29" width="16.75" style="217" customWidth="1"/>
    <col min="30" max="30" width="10.625" style="217" customWidth="1"/>
    <col min="31" max="31" width="15.75" style="217" customWidth="1"/>
    <col min="32" max="39" width="9" style="219" customWidth="1"/>
    <col min="40" max="40" width="25.5" style="217" customWidth="1"/>
    <col min="41" max="16384" width="9" style="217"/>
  </cols>
  <sheetData>
    <row r="1" spans="2:40" ht="33.6" customHeight="1">
      <c r="B1" s="212" t="s">
        <v>559</v>
      </c>
      <c r="C1" s="213"/>
      <c r="D1" s="214"/>
      <c r="E1" s="215"/>
      <c r="F1" s="215"/>
      <c r="G1" s="216"/>
      <c r="K1" s="218"/>
      <c r="L1" s="218"/>
      <c r="M1" s="218"/>
      <c r="N1" s="218"/>
      <c r="R1" s="218"/>
    </row>
    <row r="2" spans="2:40" ht="33.6" customHeight="1">
      <c r="B2" s="392" t="s">
        <v>560</v>
      </c>
      <c r="C2" s="392"/>
      <c r="D2" s="214"/>
      <c r="E2" s="215"/>
      <c r="F2" s="215"/>
      <c r="G2" s="216"/>
      <c r="K2" s="218"/>
      <c r="L2" s="218"/>
      <c r="M2" s="218"/>
      <c r="N2" s="218"/>
      <c r="R2" s="218"/>
      <c r="S2" s="220"/>
      <c r="Y2" s="220"/>
      <c r="Z2" s="220"/>
    </row>
    <row r="3" spans="2:40" ht="20.100000000000001" customHeight="1">
      <c r="B3" s="221"/>
      <c r="C3" s="221"/>
      <c r="D3" s="222"/>
      <c r="E3" s="223"/>
      <c r="F3" s="223"/>
      <c r="G3" s="226"/>
      <c r="H3" s="226"/>
      <c r="I3" s="226"/>
      <c r="J3" s="226"/>
      <c r="K3" s="218"/>
      <c r="L3" s="218"/>
      <c r="M3" s="218"/>
      <c r="N3" s="218"/>
      <c r="O3" s="227"/>
      <c r="P3" s="227"/>
      <c r="Q3" s="227"/>
      <c r="R3" s="218"/>
      <c r="S3" s="220"/>
    </row>
    <row r="4" spans="2:40" ht="20.100000000000001" customHeight="1">
      <c r="B4" s="393" t="s">
        <v>38</v>
      </c>
      <c r="C4" s="229">
        <v>10</v>
      </c>
      <c r="D4" s="222"/>
      <c r="E4" s="223"/>
      <c r="F4" s="223"/>
      <c r="G4" s="226"/>
      <c r="H4" s="226"/>
      <c r="I4" s="226"/>
      <c r="J4" s="226"/>
      <c r="K4" s="218"/>
      <c r="L4" s="218"/>
      <c r="M4" s="218"/>
      <c r="N4" s="218"/>
      <c r="O4" s="227"/>
      <c r="P4" s="227"/>
      <c r="Q4" s="227"/>
      <c r="R4" s="218"/>
      <c r="S4" s="220"/>
    </row>
    <row r="5" spans="2:40" ht="20.100000000000001" customHeight="1">
      <c r="B5" s="394" t="s">
        <v>516</v>
      </c>
      <c r="C5" s="202" t="s">
        <v>561</v>
      </c>
      <c r="D5" s="89"/>
      <c r="E5" s="89"/>
      <c r="F5" s="89"/>
      <c r="G5" s="227"/>
      <c r="H5" s="227"/>
      <c r="I5" s="227"/>
      <c r="J5" s="227"/>
      <c r="K5" s="231"/>
      <c r="L5" s="231"/>
      <c r="M5" s="231"/>
      <c r="N5" s="231"/>
      <c r="O5" s="227"/>
      <c r="P5" s="227"/>
      <c r="Q5" s="227"/>
      <c r="R5" s="218"/>
      <c r="AD5" s="232"/>
    </row>
    <row r="6" spans="2:40" ht="20.100000000000001" customHeight="1" thickBot="1">
      <c r="B6" s="221"/>
      <c r="C6" s="221"/>
      <c r="D6" s="90"/>
      <c r="E6" s="165"/>
      <c r="F6" s="165"/>
      <c r="G6" s="227"/>
      <c r="H6" s="227"/>
      <c r="I6" s="227"/>
      <c r="J6" s="227"/>
      <c r="K6" s="233"/>
      <c r="L6" s="233"/>
      <c r="M6" s="233"/>
      <c r="N6" s="233"/>
      <c r="O6" s="227"/>
      <c r="P6" s="227"/>
      <c r="Q6" s="227"/>
      <c r="R6" s="218"/>
      <c r="AD6" s="232" t="s">
        <v>562</v>
      </c>
    </row>
    <row r="7" spans="2:40" ht="28.5" customHeight="1" thickTop="1" thickBot="1">
      <c r="B7" s="395"/>
      <c r="C7" s="364"/>
      <c r="D7" s="235"/>
      <c r="G7" s="502" t="s">
        <v>563</v>
      </c>
      <c r="H7" s="503"/>
      <c r="I7" s="503"/>
      <c r="J7" s="503"/>
      <c r="K7" s="503"/>
      <c r="L7" s="503"/>
      <c r="M7" s="503"/>
      <c r="N7" s="503"/>
      <c r="O7" s="503"/>
      <c r="P7" s="503"/>
      <c r="Q7" s="504"/>
      <c r="R7" s="505"/>
      <c r="S7" s="505"/>
      <c r="T7" s="505"/>
      <c r="U7" s="505"/>
      <c r="V7" s="505"/>
      <c r="W7" s="505"/>
      <c r="X7" s="505"/>
      <c r="Y7" s="505"/>
      <c r="Z7" s="505"/>
      <c r="AA7" s="519"/>
      <c r="AB7" s="506" t="s">
        <v>0</v>
      </c>
      <c r="AC7" s="520"/>
      <c r="AD7" s="508" t="s">
        <v>1</v>
      </c>
      <c r="AE7" s="509"/>
      <c r="AF7" s="236" t="s">
        <v>59</v>
      </c>
      <c r="AG7" s="237"/>
      <c r="AH7" s="236" t="s">
        <v>564</v>
      </c>
      <c r="AI7" s="237"/>
      <c r="AJ7" s="237"/>
      <c r="AK7" s="237"/>
      <c r="AL7" s="237"/>
      <c r="AM7" s="237"/>
      <c r="AN7" s="238" t="s">
        <v>565</v>
      </c>
    </row>
    <row r="8" spans="2:40" ht="22.5" customHeight="1" thickBot="1">
      <c r="B8" s="510" t="s">
        <v>566</v>
      </c>
      <c r="C8" s="521" t="s">
        <v>567</v>
      </c>
      <c r="D8" s="516" t="s">
        <v>568</v>
      </c>
      <c r="E8" s="239" t="s">
        <v>111</v>
      </c>
      <c r="F8" s="396" t="s">
        <v>569</v>
      </c>
      <c r="G8" s="517" t="s">
        <v>570</v>
      </c>
      <c r="H8" s="492" t="s">
        <v>34</v>
      </c>
      <c r="I8" s="242" t="s">
        <v>10</v>
      </c>
      <c r="J8" s="242" t="s">
        <v>11</v>
      </c>
      <c r="K8" s="243" t="s">
        <v>73</v>
      </c>
      <c r="L8" s="243"/>
      <c r="M8" s="244" t="s">
        <v>64</v>
      </c>
      <c r="N8" s="244"/>
      <c r="O8" s="389" t="s">
        <v>571</v>
      </c>
      <c r="P8" s="397" t="s">
        <v>572</v>
      </c>
      <c r="Q8" s="246" t="s">
        <v>573</v>
      </c>
      <c r="R8" s="498" t="s">
        <v>117</v>
      </c>
      <c r="S8" s="500" t="s">
        <v>7</v>
      </c>
      <c r="T8" s="501" t="s">
        <v>14</v>
      </c>
      <c r="U8" s="501" t="s">
        <v>15</v>
      </c>
      <c r="V8" s="247" t="s">
        <v>62</v>
      </c>
      <c r="W8" s="248" t="s">
        <v>9</v>
      </c>
      <c r="X8" s="248" t="s">
        <v>16</v>
      </c>
      <c r="Y8" s="398" t="s">
        <v>571</v>
      </c>
      <c r="Z8" s="249" t="s">
        <v>572</v>
      </c>
      <c r="AA8" s="399" t="s">
        <v>573</v>
      </c>
      <c r="AB8" s="250" t="s">
        <v>574</v>
      </c>
      <c r="AC8" s="400" t="s">
        <v>17</v>
      </c>
      <c r="AD8" s="251" t="s">
        <v>18</v>
      </c>
      <c r="AE8" s="252" t="s">
        <v>17</v>
      </c>
      <c r="AF8" s="253"/>
      <c r="AG8" s="254"/>
      <c r="AH8" s="255" t="s">
        <v>40</v>
      </c>
      <c r="AI8" s="255"/>
      <c r="AJ8" s="255" t="s">
        <v>41</v>
      </c>
      <c r="AK8" s="255"/>
      <c r="AL8" s="255" t="s">
        <v>42</v>
      </c>
      <c r="AM8" s="256"/>
      <c r="AN8" s="257" t="s">
        <v>2</v>
      </c>
    </row>
    <row r="9" spans="2:40" ht="22.5" customHeight="1" thickBot="1">
      <c r="B9" s="511"/>
      <c r="C9" s="522"/>
      <c r="D9" s="515"/>
      <c r="E9" s="258" t="s">
        <v>113</v>
      </c>
      <c r="F9" s="401" t="s">
        <v>58</v>
      </c>
      <c r="G9" s="518"/>
      <c r="H9" s="493"/>
      <c r="I9" s="390" t="s">
        <v>22</v>
      </c>
      <c r="J9" s="390" t="s">
        <v>23</v>
      </c>
      <c r="K9" s="262" t="s">
        <v>45</v>
      </c>
      <c r="L9" s="262" t="s">
        <v>46</v>
      </c>
      <c r="M9" s="262" t="s">
        <v>45</v>
      </c>
      <c r="N9" s="262" t="s">
        <v>46</v>
      </c>
      <c r="O9" s="390" t="s">
        <v>575</v>
      </c>
      <c r="P9" s="402" t="s">
        <v>575</v>
      </c>
      <c r="Q9" s="263" t="s">
        <v>576</v>
      </c>
      <c r="R9" s="499"/>
      <c r="S9" s="501"/>
      <c r="T9" s="501"/>
      <c r="U9" s="501"/>
      <c r="V9" s="264" t="s">
        <v>63</v>
      </c>
      <c r="W9" s="264" t="s">
        <v>26</v>
      </c>
      <c r="X9" s="264" t="s">
        <v>27</v>
      </c>
      <c r="Y9" s="264" t="s">
        <v>575</v>
      </c>
      <c r="Z9" s="403" t="s">
        <v>575</v>
      </c>
      <c r="AA9" s="404" t="s">
        <v>576</v>
      </c>
      <c r="AB9" s="266" t="s">
        <v>24</v>
      </c>
      <c r="AC9" s="405" t="s">
        <v>24</v>
      </c>
      <c r="AD9" s="267" t="s">
        <v>24</v>
      </c>
      <c r="AE9" s="268" t="s">
        <v>24</v>
      </c>
      <c r="AF9" s="191" t="s">
        <v>43</v>
      </c>
      <c r="AG9" s="269" t="s">
        <v>44</v>
      </c>
      <c r="AH9" s="191" t="s">
        <v>43</v>
      </c>
      <c r="AI9" s="269" t="s">
        <v>44</v>
      </c>
      <c r="AJ9" s="191" t="s">
        <v>43</v>
      </c>
      <c r="AK9" s="269" t="s">
        <v>44</v>
      </c>
      <c r="AL9" s="191" t="s">
        <v>43</v>
      </c>
      <c r="AM9" s="270" t="s">
        <v>44</v>
      </c>
      <c r="AN9" s="271" t="s">
        <v>24</v>
      </c>
    </row>
    <row r="10" spans="2:40" ht="22.5" customHeight="1">
      <c r="B10" s="406" t="s">
        <v>577</v>
      </c>
      <c r="C10" s="407"/>
      <c r="D10" s="369"/>
      <c r="E10" s="370"/>
      <c r="F10" s="408"/>
      <c r="G10" s="409"/>
      <c r="H10" s="410" t="s">
        <v>133</v>
      </c>
      <c r="I10" s="376"/>
      <c r="J10" s="377">
        <v>0</v>
      </c>
      <c r="K10" s="376"/>
      <c r="L10" s="376"/>
      <c r="M10" s="378" t="s">
        <v>133</v>
      </c>
      <c r="N10" s="379" t="s">
        <v>133</v>
      </c>
      <c r="O10" s="411" t="s">
        <v>133</v>
      </c>
      <c r="P10" s="412" t="s">
        <v>133</v>
      </c>
      <c r="Q10" s="380" t="s">
        <v>133</v>
      </c>
      <c r="R10" s="381">
        <v>0</v>
      </c>
      <c r="S10" s="382"/>
      <c r="T10" s="383"/>
      <c r="U10" s="375"/>
      <c r="V10" s="134"/>
      <c r="W10" s="384"/>
      <c r="X10" s="378"/>
      <c r="Y10" s="413" t="str">
        <f t="shared" ref="Y10:Y33" si="0">O10</f>
        <v/>
      </c>
      <c r="Z10" s="414"/>
      <c r="AA10" s="415"/>
      <c r="AB10" s="386"/>
      <c r="AC10" s="373"/>
      <c r="AD10" s="376"/>
      <c r="AE10" s="380"/>
      <c r="AF10" s="416"/>
      <c r="AG10" s="417"/>
      <c r="AH10" s="416"/>
      <c r="AI10" s="417"/>
      <c r="AJ10" s="416"/>
      <c r="AK10" s="417"/>
      <c r="AL10" s="416"/>
      <c r="AM10" s="418"/>
      <c r="AN10" s="387"/>
    </row>
    <row r="11" spans="2:40" ht="22.5" customHeight="1">
      <c r="B11" s="419"/>
      <c r="C11" s="420" t="s">
        <v>578</v>
      </c>
      <c r="D11" s="275">
        <v>0</v>
      </c>
      <c r="E11" s="276"/>
      <c r="F11" s="421"/>
      <c r="G11" s="422" t="s">
        <v>579</v>
      </c>
      <c r="H11" s="282">
        <v>1</v>
      </c>
      <c r="I11" s="284">
        <v>39</v>
      </c>
      <c r="J11" s="285">
        <v>39</v>
      </c>
      <c r="K11" s="286"/>
      <c r="L11" s="286"/>
      <c r="M11" s="287">
        <v>39</v>
      </c>
      <c r="N11" s="288">
        <v>39</v>
      </c>
      <c r="O11" s="423">
        <v>49.5</v>
      </c>
      <c r="P11" s="424">
        <v>2525.1</v>
      </c>
      <c r="Q11" s="289">
        <v>12049128</v>
      </c>
      <c r="R11" s="290" t="s">
        <v>30</v>
      </c>
      <c r="S11" s="291"/>
      <c r="T11" s="292"/>
      <c r="U11" s="283"/>
      <c r="V11" s="135"/>
      <c r="W11" s="293"/>
      <c r="X11" s="294"/>
      <c r="Y11" s="425">
        <f t="shared" si="0"/>
        <v>49.5</v>
      </c>
      <c r="Z11" s="426">
        <f>IF(W11="",0,IF(W11&lt;=10,90.1,IF(W11&lt;=20,136.2,IF(W11&lt;=40,228.4,IF(W11&lt;=60,320.61,IF(W11&lt;=100,505.02,IF(W11&lt;=200,505.02*2,IF(W11&lt;=300,505.02*3,IF(W11&lt;=400,505.02*4,IF(W11&lt;=500,505.02*5))))))))))</f>
        <v>0</v>
      </c>
      <c r="AA11" s="295">
        <f>(Y11+Z11)*X11*12*10</f>
        <v>0</v>
      </c>
      <c r="AB11" s="296"/>
      <c r="AC11" s="279">
        <f>X11*AB11</f>
        <v>0</v>
      </c>
      <c r="AD11" s="284"/>
      <c r="AE11" s="289">
        <f>X11*AD11</f>
        <v>0</v>
      </c>
      <c r="AF11" s="297"/>
      <c r="AG11" s="298"/>
      <c r="AH11" s="297"/>
      <c r="AI11" s="298"/>
      <c r="AJ11" s="297"/>
      <c r="AK11" s="298"/>
      <c r="AL11" s="297"/>
      <c r="AM11" s="299"/>
      <c r="AN11" s="300">
        <f>AC11+AE11+AF11+AH11+AJ11+AL11</f>
        <v>0</v>
      </c>
    </row>
    <row r="12" spans="2:40" ht="22.5" customHeight="1">
      <c r="B12" s="419"/>
      <c r="C12" s="420" t="s">
        <v>580</v>
      </c>
      <c r="D12" s="275">
        <v>0</v>
      </c>
      <c r="E12" s="276"/>
      <c r="F12" s="421"/>
      <c r="G12" s="422" t="s">
        <v>581</v>
      </c>
      <c r="H12" s="282">
        <v>1</v>
      </c>
      <c r="I12" s="284">
        <v>137</v>
      </c>
      <c r="J12" s="285">
        <v>137</v>
      </c>
      <c r="K12" s="286"/>
      <c r="L12" s="286"/>
      <c r="M12" s="287">
        <v>137</v>
      </c>
      <c r="N12" s="288">
        <v>137</v>
      </c>
      <c r="O12" s="423">
        <v>49.5</v>
      </c>
      <c r="P12" s="424">
        <v>2020.08</v>
      </c>
      <c r="Q12" s="289">
        <v>34023895.199999996</v>
      </c>
      <c r="R12" s="290" t="s">
        <v>30</v>
      </c>
      <c r="S12" s="291"/>
      <c r="T12" s="292"/>
      <c r="U12" s="283"/>
      <c r="V12" s="135"/>
      <c r="W12" s="293"/>
      <c r="X12" s="294"/>
      <c r="Y12" s="425">
        <f t="shared" si="0"/>
        <v>49.5</v>
      </c>
      <c r="Z12" s="426">
        <f t="shared" ref="Z12:Z26" si="1">IF(W12="",0,IF(W12&lt;=10,90.1,IF(W12&lt;=20,136.2,IF(W12&lt;=40,228.4,IF(W12&lt;=60,320.61,IF(W12&lt;=100,505.02,IF(W12&lt;=200,505.02*2,IF(W12&lt;=300,505.02*3,IF(W12&lt;=400,505.02*4,IF(W12&lt;=500,505.02*5))))))))))</f>
        <v>0</v>
      </c>
      <c r="AA12" s="295">
        <f t="shared" ref="AA12:AA19" si="2">(Y12+Z12)*X12*12*10</f>
        <v>0</v>
      </c>
      <c r="AB12" s="296"/>
      <c r="AC12" s="279">
        <f t="shared" ref="AC12:AC26" si="3">X12*AB12</f>
        <v>0</v>
      </c>
      <c r="AD12" s="284"/>
      <c r="AE12" s="289">
        <f t="shared" ref="AE12:AE26" si="4">X12*AD12</f>
        <v>0</v>
      </c>
      <c r="AF12" s="297"/>
      <c r="AG12" s="298"/>
      <c r="AH12" s="297"/>
      <c r="AI12" s="298"/>
      <c r="AJ12" s="297"/>
      <c r="AK12" s="298"/>
      <c r="AL12" s="297"/>
      <c r="AM12" s="299"/>
      <c r="AN12" s="300">
        <f t="shared" ref="AN12:AN26" si="5">AC12+AE12+AF12+AH12+AJ12+AL12</f>
        <v>0</v>
      </c>
    </row>
    <row r="13" spans="2:40" ht="22.5" customHeight="1">
      <c r="B13" s="419"/>
      <c r="C13" s="420" t="s">
        <v>582</v>
      </c>
      <c r="D13" s="275">
        <v>0</v>
      </c>
      <c r="E13" s="276"/>
      <c r="F13" s="421"/>
      <c r="G13" s="422" t="s">
        <v>583</v>
      </c>
      <c r="H13" s="282">
        <v>1</v>
      </c>
      <c r="I13" s="284">
        <v>101</v>
      </c>
      <c r="J13" s="285">
        <v>101</v>
      </c>
      <c r="K13" s="286"/>
      <c r="L13" s="286"/>
      <c r="M13" s="287">
        <v>101</v>
      </c>
      <c r="N13" s="288">
        <v>101</v>
      </c>
      <c r="O13" s="423">
        <v>49.5</v>
      </c>
      <c r="P13" s="424">
        <v>1515.06</v>
      </c>
      <c r="Q13" s="289">
        <v>18962467.199999999</v>
      </c>
      <c r="R13" s="290" t="s">
        <v>30</v>
      </c>
      <c r="S13" s="291"/>
      <c r="T13" s="292"/>
      <c r="U13" s="283"/>
      <c r="V13" s="135"/>
      <c r="W13" s="293"/>
      <c r="X13" s="294"/>
      <c r="Y13" s="425">
        <f t="shared" si="0"/>
        <v>49.5</v>
      </c>
      <c r="Z13" s="426">
        <f t="shared" si="1"/>
        <v>0</v>
      </c>
      <c r="AA13" s="295">
        <f t="shared" si="2"/>
        <v>0</v>
      </c>
      <c r="AB13" s="296"/>
      <c r="AC13" s="279">
        <f t="shared" si="3"/>
        <v>0</v>
      </c>
      <c r="AD13" s="284"/>
      <c r="AE13" s="289">
        <f t="shared" si="4"/>
        <v>0</v>
      </c>
      <c r="AF13" s="297"/>
      <c r="AG13" s="298"/>
      <c r="AH13" s="297"/>
      <c r="AI13" s="298"/>
      <c r="AJ13" s="297"/>
      <c r="AK13" s="298"/>
      <c r="AL13" s="297"/>
      <c r="AM13" s="299"/>
      <c r="AN13" s="300">
        <f t="shared" si="5"/>
        <v>0</v>
      </c>
    </row>
    <row r="14" spans="2:40" ht="22.5" customHeight="1">
      <c r="B14" s="419"/>
      <c r="C14" s="420" t="s">
        <v>584</v>
      </c>
      <c r="D14" s="275">
        <v>0</v>
      </c>
      <c r="E14" s="276"/>
      <c r="F14" s="421"/>
      <c r="G14" s="422" t="s">
        <v>585</v>
      </c>
      <c r="H14" s="282">
        <v>1</v>
      </c>
      <c r="I14" s="284">
        <v>101</v>
      </c>
      <c r="J14" s="285">
        <v>101</v>
      </c>
      <c r="K14" s="286"/>
      <c r="L14" s="286"/>
      <c r="M14" s="287">
        <v>101</v>
      </c>
      <c r="N14" s="288">
        <v>101</v>
      </c>
      <c r="O14" s="423">
        <v>49.5</v>
      </c>
      <c r="P14" s="424">
        <v>1515.06</v>
      </c>
      <c r="Q14" s="289">
        <v>18962467.199999999</v>
      </c>
      <c r="R14" s="290" t="s">
        <v>30</v>
      </c>
      <c r="S14" s="291"/>
      <c r="T14" s="292"/>
      <c r="U14" s="283"/>
      <c r="V14" s="135"/>
      <c r="W14" s="293"/>
      <c r="X14" s="294"/>
      <c r="Y14" s="425">
        <f t="shared" si="0"/>
        <v>49.5</v>
      </c>
      <c r="Z14" s="426">
        <f t="shared" si="1"/>
        <v>0</v>
      </c>
      <c r="AA14" s="295">
        <f t="shared" si="2"/>
        <v>0</v>
      </c>
      <c r="AB14" s="296"/>
      <c r="AC14" s="279">
        <f t="shared" si="3"/>
        <v>0</v>
      </c>
      <c r="AD14" s="284"/>
      <c r="AE14" s="289">
        <f t="shared" si="4"/>
        <v>0</v>
      </c>
      <c r="AF14" s="297"/>
      <c r="AG14" s="298"/>
      <c r="AH14" s="297"/>
      <c r="AI14" s="298"/>
      <c r="AJ14" s="297"/>
      <c r="AK14" s="298"/>
      <c r="AL14" s="297"/>
      <c r="AM14" s="299"/>
      <c r="AN14" s="300">
        <f t="shared" si="5"/>
        <v>0</v>
      </c>
    </row>
    <row r="15" spans="2:40" ht="22.5" customHeight="1">
      <c r="B15" s="419"/>
      <c r="C15" s="420" t="s">
        <v>586</v>
      </c>
      <c r="D15" s="275">
        <v>0</v>
      </c>
      <c r="E15" s="276"/>
      <c r="F15" s="421"/>
      <c r="G15" s="422" t="s">
        <v>587</v>
      </c>
      <c r="H15" s="282">
        <v>1</v>
      </c>
      <c r="I15" s="284">
        <v>39</v>
      </c>
      <c r="J15" s="285">
        <v>39</v>
      </c>
      <c r="K15" s="286"/>
      <c r="L15" s="286"/>
      <c r="M15" s="287">
        <v>39</v>
      </c>
      <c r="N15" s="288">
        <v>39</v>
      </c>
      <c r="O15" s="423">
        <v>49.5</v>
      </c>
      <c r="P15" s="424">
        <v>1010.04</v>
      </c>
      <c r="Q15" s="289">
        <v>4958647.1999999993</v>
      </c>
      <c r="R15" s="290" t="s">
        <v>30</v>
      </c>
      <c r="S15" s="291"/>
      <c r="T15" s="292"/>
      <c r="U15" s="283"/>
      <c r="V15" s="135"/>
      <c r="W15" s="293"/>
      <c r="X15" s="294"/>
      <c r="Y15" s="425">
        <f t="shared" si="0"/>
        <v>49.5</v>
      </c>
      <c r="Z15" s="426">
        <f t="shared" si="1"/>
        <v>0</v>
      </c>
      <c r="AA15" s="295">
        <f t="shared" si="2"/>
        <v>0</v>
      </c>
      <c r="AB15" s="296"/>
      <c r="AC15" s="279">
        <f t="shared" si="3"/>
        <v>0</v>
      </c>
      <c r="AD15" s="284"/>
      <c r="AE15" s="289">
        <f t="shared" si="4"/>
        <v>0</v>
      </c>
      <c r="AF15" s="297"/>
      <c r="AG15" s="298"/>
      <c r="AH15" s="297"/>
      <c r="AI15" s="298"/>
      <c r="AJ15" s="297"/>
      <c r="AK15" s="298"/>
      <c r="AL15" s="297"/>
      <c r="AM15" s="299"/>
      <c r="AN15" s="300">
        <f t="shared" si="5"/>
        <v>0</v>
      </c>
    </row>
    <row r="16" spans="2:40" ht="22.5" customHeight="1">
      <c r="B16" s="419"/>
      <c r="C16" s="420" t="s">
        <v>588</v>
      </c>
      <c r="D16" s="275">
        <v>0</v>
      </c>
      <c r="E16" s="276"/>
      <c r="F16" s="421"/>
      <c r="G16" s="422" t="s">
        <v>589</v>
      </c>
      <c r="H16" s="282">
        <v>1</v>
      </c>
      <c r="I16" s="284">
        <v>136</v>
      </c>
      <c r="J16" s="285">
        <v>136</v>
      </c>
      <c r="K16" s="286"/>
      <c r="L16" s="286"/>
      <c r="M16" s="287">
        <v>136</v>
      </c>
      <c r="N16" s="288">
        <v>136</v>
      </c>
      <c r="O16" s="423">
        <v>49.5</v>
      </c>
      <c r="P16" s="424">
        <v>2020.08</v>
      </c>
      <c r="Q16" s="289">
        <v>33775545.599999994</v>
      </c>
      <c r="R16" s="427" t="s">
        <v>30</v>
      </c>
      <c r="S16" s="291"/>
      <c r="T16" s="292"/>
      <c r="U16" s="283"/>
      <c r="V16" s="135"/>
      <c r="W16" s="293"/>
      <c r="X16" s="294"/>
      <c r="Y16" s="425">
        <f t="shared" si="0"/>
        <v>49.5</v>
      </c>
      <c r="Z16" s="426">
        <f t="shared" si="1"/>
        <v>0</v>
      </c>
      <c r="AA16" s="295">
        <f t="shared" si="2"/>
        <v>0</v>
      </c>
      <c r="AB16" s="296"/>
      <c r="AC16" s="279">
        <f t="shared" si="3"/>
        <v>0</v>
      </c>
      <c r="AD16" s="284"/>
      <c r="AE16" s="289">
        <f t="shared" si="4"/>
        <v>0</v>
      </c>
      <c r="AF16" s="297"/>
      <c r="AG16" s="298"/>
      <c r="AH16" s="297"/>
      <c r="AI16" s="298"/>
      <c r="AJ16" s="297"/>
      <c r="AK16" s="298"/>
      <c r="AL16" s="297"/>
      <c r="AM16" s="299"/>
      <c r="AN16" s="300">
        <f t="shared" si="5"/>
        <v>0</v>
      </c>
    </row>
    <row r="17" spans="2:40" ht="22.5" customHeight="1">
      <c r="B17" s="419"/>
      <c r="C17" s="420" t="s">
        <v>590</v>
      </c>
      <c r="D17" s="275">
        <v>0</v>
      </c>
      <c r="E17" s="276"/>
      <c r="F17" s="421"/>
      <c r="G17" s="422" t="s">
        <v>591</v>
      </c>
      <c r="H17" s="282">
        <v>1</v>
      </c>
      <c r="I17" s="284">
        <v>101</v>
      </c>
      <c r="J17" s="285">
        <v>101</v>
      </c>
      <c r="K17" s="286"/>
      <c r="L17" s="286"/>
      <c r="M17" s="287">
        <v>101</v>
      </c>
      <c r="N17" s="288">
        <v>101</v>
      </c>
      <c r="O17" s="423">
        <v>49.5</v>
      </c>
      <c r="P17" s="424">
        <v>1515.06</v>
      </c>
      <c r="Q17" s="289">
        <v>18962467.199999999</v>
      </c>
      <c r="R17" s="290" t="s">
        <v>30</v>
      </c>
      <c r="S17" s="291"/>
      <c r="T17" s="292"/>
      <c r="U17" s="283"/>
      <c r="V17" s="135"/>
      <c r="W17" s="293"/>
      <c r="X17" s="294"/>
      <c r="Y17" s="425">
        <f t="shared" si="0"/>
        <v>49.5</v>
      </c>
      <c r="Z17" s="426">
        <f t="shared" si="1"/>
        <v>0</v>
      </c>
      <c r="AA17" s="295">
        <f t="shared" si="2"/>
        <v>0</v>
      </c>
      <c r="AB17" s="296"/>
      <c r="AC17" s="279">
        <f t="shared" si="3"/>
        <v>0</v>
      </c>
      <c r="AD17" s="284"/>
      <c r="AE17" s="289">
        <f t="shared" si="4"/>
        <v>0</v>
      </c>
      <c r="AF17" s="297"/>
      <c r="AG17" s="298"/>
      <c r="AH17" s="297"/>
      <c r="AI17" s="298"/>
      <c r="AJ17" s="297"/>
      <c r="AK17" s="298"/>
      <c r="AL17" s="297"/>
      <c r="AM17" s="299"/>
      <c r="AN17" s="300">
        <f t="shared" si="5"/>
        <v>0</v>
      </c>
    </row>
    <row r="18" spans="2:40" ht="22.5" customHeight="1">
      <c r="B18" s="419"/>
      <c r="C18" s="420" t="s">
        <v>592</v>
      </c>
      <c r="D18" s="275">
        <v>0</v>
      </c>
      <c r="E18" s="276"/>
      <c r="F18" s="421"/>
      <c r="G18" s="422" t="s">
        <v>593</v>
      </c>
      <c r="H18" s="282">
        <v>1</v>
      </c>
      <c r="I18" s="284">
        <v>101</v>
      </c>
      <c r="J18" s="285">
        <v>101</v>
      </c>
      <c r="K18" s="286"/>
      <c r="L18" s="286"/>
      <c r="M18" s="287">
        <v>101</v>
      </c>
      <c r="N18" s="288">
        <v>101</v>
      </c>
      <c r="O18" s="423">
        <v>49.5</v>
      </c>
      <c r="P18" s="424">
        <v>1515.06</v>
      </c>
      <c r="Q18" s="289">
        <v>18962467.199999999</v>
      </c>
      <c r="R18" s="290" t="s">
        <v>30</v>
      </c>
      <c r="S18" s="291"/>
      <c r="T18" s="292"/>
      <c r="U18" s="283"/>
      <c r="V18" s="135"/>
      <c r="W18" s="293"/>
      <c r="X18" s="294"/>
      <c r="Y18" s="425">
        <f t="shared" si="0"/>
        <v>49.5</v>
      </c>
      <c r="Z18" s="426">
        <f t="shared" si="1"/>
        <v>0</v>
      </c>
      <c r="AA18" s="295">
        <f t="shared" si="2"/>
        <v>0</v>
      </c>
      <c r="AB18" s="296"/>
      <c r="AC18" s="279">
        <f t="shared" si="3"/>
        <v>0</v>
      </c>
      <c r="AD18" s="284"/>
      <c r="AE18" s="289">
        <f t="shared" si="4"/>
        <v>0</v>
      </c>
      <c r="AF18" s="297"/>
      <c r="AG18" s="298"/>
      <c r="AH18" s="297"/>
      <c r="AI18" s="298"/>
      <c r="AJ18" s="297"/>
      <c r="AK18" s="298"/>
      <c r="AL18" s="297"/>
      <c r="AM18" s="299"/>
      <c r="AN18" s="300">
        <f t="shared" si="5"/>
        <v>0</v>
      </c>
    </row>
    <row r="19" spans="2:40" ht="22.5" customHeight="1">
      <c r="B19" s="419"/>
      <c r="C19" s="420" t="s">
        <v>594</v>
      </c>
      <c r="D19" s="275">
        <v>0</v>
      </c>
      <c r="E19" s="276"/>
      <c r="F19" s="421"/>
      <c r="G19" s="422" t="s">
        <v>595</v>
      </c>
      <c r="H19" s="282">
        <v>1</v>
      </c>
      <c r="I19" s="284">
        <v>39</v>
      </c>
      <c r="J19" s="285">
        <v>39</v>
      </c>
      <c r="K19" s="286"/>
      <c r="L19" s="286"/>
      <c r="M19" s="287">
        <v>39</v>
      </c>
      <c r="N19" s="288">
        <v>39</v>
      </c>
      <c r="O19" s="423">
        <v>49.5</v>
      </c>
      <c r="P19" s="424">
        <v>1010.04</v>
      </c>
      <c r="Q19" s="289">
        <v>4958647.1999999993</v>
      </c>
      <c r="R19" s="290" t="s">
        <v>30</v>
      </c>
      <c r="S19" s="291"/>
      <c r="T19" s="292"/>
      <c r="U19" s="283"/>
      <c r="V19" s="135"/>
      <c r="W19" s="293"/>
      <c r="X19" s="294"/>
      <c r="Y19" s="425">
        <f t="shared" si="0"/>
        <v>49.5</v>
      </c>
      <c r="Z19" s="426">
        <f t="shared" si="1"/>
        <v>0</v>
      </c>
      <c r="AA19" s="295">
        <f t="shared" si="2"/>
        <v>0</v>
      </c>
      <c r="AB19" s="296"/>
      <c r="AC19" s="279">
        <f t="shared" si="3"/>
        <v>0</v>
      </c>
      <c r="AD19" s="284"/>
      <c r="AE19" s="289">
        <f t="shared" si="4"/>
        <v>0</v>
      </c>
      <c r="AF19" s="297"/>
      <c r="AG19" s="298"/>
      <c r="AH19" s="297"/>
      <c r="AI19" s="298"/>
      <c r="AJ19" s="297"/>
      <c r="AK19" s="298"/>
      <c r="AL19" s="297"/>
      <c r="AM19" s="299"/>
      <c r="AN19" s="300">
        <f t="shared" si="5"/>
        <v>0</v>
      </c>
    </row>
    <row r="20" spans="2:40" ht="22.5" customHeight="1">
      <c r="B20" s="428" t="s">
        <v>596</v>
      </c>
      <c r="C20" s="420"/>
      <c r="D20" s="275"/>
      <c r="E20" s="276"/>
      <c r="F20" s="421"/>
      <c r="G20" s="422"/>
      <c r="H20" s="282" t="s">
        <v>133</v>
      </c>
      <c r="I20" s="284"/>
      <c r="J20" s="285">
        <v>0</v>
      </c>
      <c r="K20" s="286"/>
      <c r="L20" s="286"/>
      <c r="M20" s="287" t="s">
        <v>133</v>
      </c>
      <c r="N20" s="288" t="s">
        <v>133</v>
      </c>
      <c r="O20" s="423" t="s">
        <v>133</v>
      </c>
      <c r="P20" s="424" t="s">
        <v>133</v>
      </c>
      <c r="Q20" s="289" t="s">
        <v>133</v>
      </c>
      <c r="R20" s="290">
        <v>0</v>
      </c>
      <c r="S20" s="291"/>
      <c r="T20" s="292"/>
      <c r="U20" s="283"/>
      <c r="V20" s="135"/>
      <c r="W20" s="293"/>
      <c r="X20" s="294"/>
      <c r="Y20" s="425" t="str">
        <f t="shared" si="0"/>
        <v/>
      </c>
      <c r="Z20" s="426"/>
      <c r="AA20" s="295"/>
      <c r="AB20" s="296"/>
      <c r="AC20" s="279"/>
      <c r="AD20" s="284"/>
      <c r="AE20" s="289"/>
      <c r="AF20" s="297"/>
      <c r="AG20" s="298"/>
      <c r="AH20" s="297"/>
      <c r="AI20" s="298"/>
      <c r="AJ20" s="297"/>
      <c r="AK20" s="298"/>
      <c r="AL20" s="297"/>
      <c r="AM20" s="299"/>
      <c r="AN20" s="300"/>
    </row>
    <row r="21" spans="2:40" ht="22.5" customHeight="1">
      <c r="B21" s="419"/>
      <c r="C21" s="420" t="s">
        <v>597</v>
      </c>
      <c r="D21" s="275">
        <v>0</v>
      </c>
      <c r="E21" s="276"/>
      <c r="F21" s="421"/>
      <c r="G21" s="422" t="s">
        <v>598</v>
      </c>
      <c r="H21" s="282">
        <v>1</v>
      </c>
      <c r="I21" s="284">
        <v>108</v>
      </c>
      <c r="J21" s="285">
        <v>108</v>
      </c>
      <c r="K21" s="286"/>
      <c r="L21" s="286"/>
      <c r="M21" s="287">
        <v>108</v>
      </c>
      <c r="N21" s="288">
        <v>108</v>
      </c>
      <c r="O21" s="423">
        <v>49.5</v>
      </c>
      <c r="P21" s="424">
        <v>505.02</v>
      </c>
      <c r="Q21" s="289">
        <v>7186579.1999999993</v>
      </c>
      <c r="R21" s="290" t="s">
        <v>30</v>
      </c>
      <c r="S21" s="291"/>
      <c r="T21" s="292"/>
      <c r="U21" s="283"/>
      <c r="V21" s="135"/>
      <c r="W21" s="293"/>
      <c r="X21" s="294"/>
      <c r="Y21" s="425">
        <f t="shared" si="0"/>
        <v>49.5</v>
      </c>
      <c r="Z21" s="426">
        <f t="shared" si="1"/>
        <v>0</v>
      </c>
      <c r="AA21" s="295">
        <f t="shared" ref="AA21:AA26" si="6">(Y21+Z21)*X21*12*10</f>
        <v>0</v>
      </c>
      <c r="AB21" s="296"/>
      <c r="AC21" s="279">
        <f t="shared" si="3"/>
        <v>0</v>
      </c>
      <c r="AD21" s="284"/>
      <c r="AE21" s="289">
        <f t="shared" si="4"/>
        <v>0</v>
      </c>
      <c r="AF21" s="297"/>
      <c r="AG21" s="298"/>
      <c r="AH21" s="297"/>
      <c r="AI21" s="298"/>
      <c r="AJ21" s="297"/>
      <c r="AK21" s="298"/>
      <c r="AL21" s="297"/>
      <c r="AM21" s="299"/>
      <c r="AN21" s="300">
        <f t="shared" si="5"/>
        <v>0</v>
      </c>
    </row>
    <row r="22" spans="2:40" ht="22.5" customHeight="1">
      <c r="B22" s="419"/>
      <c r="C22" s="420" t="s">
        <v>599</v>
      </c>
      <c r="D22" s="275">
        <v>0</v>
      </c>
      <c r="E22" s="276"/>
      <c r="F22" s="421"/>
      <c r="G22" s="422" t="s">
        <v>600</v>
      </c>
      <c r="H22" s="282">
        <v>1</v>
      </c>
      <c r="I22" s="284">
        <v>77</v>
      </c>
      <c r="J22" s="285">
        <v>77</v>
      </c>
      <c r="K22" s="286"/>
      <c r="L22" s="286"/>
      <c r="M22" s="287">
        <v>77</v>
      </c>
      <c r="N22" s="288">
        <v>77</v>
      </c>
      <c r="O22" s="423">
        <v>49.5</v>
      </c>
      <c r="P22" s="424">
        <v>320.61</v>
      </c>
      <c r="Q22" s="289">
        <v>3419816.4000000004</v>
      </c>
      <c r="R22" s="290" t="s">
        <v>30</v>
      </c>
      <c r="S22" s="291"/>
      <c r="T22" s="292"/>
      <c r="U22" s="283"/>
      <c r="V22" s="135"/>
      <c r="W22" s="293"/>
      <c r="X22" s="294"/>
      <c r="Y22" s="425">
        <f t="shared" si="0"/>
        <v>49.5</v>
      </c>
      <c r="Z22" s="426">
        <f t="shared" si="1"/>
        <v>0</v>
      </c>
      <c r="AA22" s="295">
        <f t="shared" si="6"/>
        <v>0</v>
      </c>
      <c r="AB22" s="296"/>
      <c r="AC22" s="279">
        <f t="shared" si="3"/>
        <v>0</v>
      </c>
      <c r="AD22" s="284"/>
      <c r="AE22" s="289">
        <f t="shared" si="4"/>
        <v>0</v>
      </c>
      <c r="AF22" s="297"/>
      <c r="AG22" s="298"/>
      <c r="AH22" s="297"/>
      <c r="AI22" s="298"/>
      <c r="AJ22" s="297"/>
      <c r="AK22" s="298"/>
      <c r="AL22" s="297"/>
      <c r="AM22" s="299"/>
      <c r="AN22" s="300">
        <f t="shared" si="5"/>
        <v>0</v>
      </c>
    </row>
    <row r="23" spans="2:40" ht="22.5" customHeight="1">
      <c r="B23" s="419"/>
      <c r="C23" s="420" t="s">
        <v>601</v>
      </c>
      <c r="D23" s="275">
        <v>0</v>
      </c>
      <c r="E23" s="276"/>
      <c r="F23" s="421"/>
      <c r="G23" s="422" t="s">
        <v>602</v>
      </c>
      <c r="H23" s="282">
        <v>1</v>
      </c>
      <c r="I23" s="284">
        <v>48</v>
      </c>
      <c r="J23" s="285">
        <v>48</v>
      </c>
      <c r="K23" s="286"/>
      <c r="L23" s="286"/>
      <c r="M23" s="287">
        <v>48</v>
      </c>
      <c r="N23" s="288">
        <v>48</v>
      </c>
      <c r="O23" s="423">
        <v>49.5</v>
      </c>
      <c r="P23" s="424">
        <v>228.4</v>
      </c>
      <c r="Q23" s="289">
        <v>1600704</v>
      </c>
      <c r="R23" s="290" t="s">
        <v>30</v>
      </c>
      <c r="S23" s="291"/>
      <c r="T23" s="292"/>
      <c r="U23" s="283"/>
      <c r="V23" s="135"/>
      <c r="W23" s="293"/>
      <c r="X23" s="294"/>
      <c r="Y23" s="425">
        <f t="shared" si="0"/>
        <v>49.5</v>
      </c>
      <c r="Z23" s="426">
        <f t="shared" si="1"/>
        <v>0</v>
      </c>
      <c r="AA23" s="295">
        <f t="shared" si="6"/>
        <v>0</v>
      </c>
      <c r="AB23" s="296"/>
      <c r="AC23" s="279">
        <f t="shared" si="3"/>
        <v>0</v>
      </c>
      <c r="AD23" s="284"/>
      <c r="AE23" s="289">
        <f t="shared" si="4"/>
        <v>0</v>
      </c>
      <c r="AF23" s="297"/>
      <c r="AG23" s="298"/>
      <c r="AH23" s="297"/>
      <c r="AI23" s="298"/>
      <c r="AJ23" s="297"/>
      <c r="AK23" s="298"/>
      <c r="AL23" s="297"/>
      <c r="AM23" s="299"/>
      <c r="AN23" s="300">
        <f t="shared" si="5"/>
        <v>0</v>
      </c>
    </row>
    <row r="24" spans="2:40" ht="22.5" customHeight="1">
      <c r="B24" s="419"/>
      <c r="C24" s="420" t="s">
        <v>603</v>
      </c>
      <c r="D24" s="275">
        <v>0</v>
      </c>
      <c r="E24" s="276"/>
      <c r="F24" s="421"/>
      <c r="G24" s="422" t="s">
        <v>604</v>
      </c>
      <c r="H24" s="282">
        <v>2</v>
      </c>
      <c r="I24" s="284">
        <v>48</v>
      </c>
      <c r="J24" s="285">
        <v>96</v>
      </c>
      <c r="K24" s="286"/>
      <c r="L24" s="286"/>
      <c r="M24" s="287">
        <v>48</v>
      </c>
      <c r="N24" s="288">
        <v>96</v>
      </c>
      <c r="O24" s="423">
        <v>49.5</v>
      </c>
      <c r="P24" s="424">
        <v>320.61</v>
      </c>
      <c r="Q24" s="289">
        <v>2131833.6</v>
      </c>
      <c r="R24" s="290" t="s">
        <v>30</v>
      </c>
      <c r="S24" s="291"/>
      <c r="T24" s="292"/>
      <c r="U24" s="283"/>
      <c r="V24" s="135"/>
      <c r="W24" s="293"/>
      <c r="X24" s="294"/>
      <c r="Y24" s="425">
        <f t="shared" si="0"/>
        <v>49.5</v>
      </c>
      <c r="Z24" s="426">
        <f t="shared" si="1"/>
        <v>0</v>
      </c>
      <c r="AA24" s="295">
        <f t="shared" si="6"/>
        <v>0</v>
      </c>
      <c r="AB24" s="296"/>
      <c r="AC24" s="279">
        <f t="shared" si="3"/>
        <v>0</v>
      </c>
      <c r="AD24" s="284"/>
      <c r="AE24" s="289">
        <f t="shared" si="4"/>
        <v>0</v>
      </c>
      <c r="AF24" s="297"/>
      <c r="AG24" s="298"/>
      <c r="AH24" s="297"/>
      <c r="AI24" s="298"/>
      <c r="AJ24" s="297"/>
      <c r="AK24" s="298"/>
      <c r="AL24" s="297"/>
      <c r="AM24" s="299"/>
      <c r="AN24" s="300">
        <f t="shared" si="5"/>
        <v>0</v>
      </c>
    </row>
    <row r="25" spans="2:40" ht="22.5" customHeight="1">
      <c r="B25" s="419"/>
      <c r="C25" s="420" t="s">
        <v>605</v>
      </c>
      <c r="D25" s="275">
        <v>0</v>
      </c>
      <c r="E25" s="276"/>
      <c r="F25" s="421"/>
      <c r="G25" s="422" t="s">
        <v>606</v>
      </c>
      <c r="H25" s="282">
        <v>1</v>
      </c>
      <c r="I25" s="284">
        <v>554</v>
      </c>
      <c r="J25" s="285">
        <v>554</v>
      </c>
      <c r="K25" s="286"/>
      <c r="L25" s="286"/>
      <c r="M25" s="287">
        <v>554</v>
      </c>
      <c r="N25" s="288">
        <v>554</v>
      </c>
      <c r="O25" s="423">
        <v>49.5</v>
      </c>
      <c r="P25" s="424">
        <v>228.4</v>
      </c>
      <c r="Q25" s="289">
        <v>18474792</v>
      </c>
      <c r="R25" s="290" t="s">
        <v>30</v>
      </c>
      <c r="S25" s="291"/>
      <c r="T25" s="292"/>
      <c r="U25" s="283"/>
      <c r="V25" s="135"/>
      <c r="W25" s="293"/>
      <c r="X25" s="294"/>
      <c r="Y25" s="425">
        <f t="shared" si="0"/>
        <v>49.5</v>
      </c>
      <c r="Z25" s="426">
        <f t="shared" si="1"/>
        <v>0</v>
      </c>
      <c r="AA25" s="295">
        <f t="shared" si="6"/>
        <v>0</v>
      </c>
      <c r="AB25" s="296"/>
      <c r="AC25" s="279">
        <f t="shared" si="3"/>
        <v>0</v>
      </c>
      <c r="AD25" s="284"/>
      <c r="AE25" s="289">
        <f t="shared" si="4"/>
        <v>0</v>
      </c>
      <c r="AF25" s="297"/>
      <c r="AG25" s="298"/>
      <c r="AH25" s="297"/>
      <c r="AI25" s="298"/>
      <c r="AJ25" s="297"/>
      <c r="AK25" s="298"/>
      <c r="AL25" s="297"/>
      <c r="AM25" s="299"/>
      <c r="AN25" s="300">
        <f t="shared" si="5"/>
        <v>0</v>
      </c>
    </row>
    <row r="26" spans="2:40" ht="22.5" customHeight="1">
      <c r="B26" s="419"/>
      <c r="C26" s="420" t="s">
        <v>607</v>
      </c>
      <c r="D26" s="275">
        <v>0</v>
      </c>
      <c r="E26" s="276"/>
      <c r="F26" s="421"/>
      <c r="G26" s="422" t="s">
        <v>608</v>
      </c>
      <c r="H26" s="282">
        <v>1</v>
      </c>
      <c r="I26" s="284">
        <v>14</v>
      </c>
      <c r="J26" s="285">
        <v>14</v>
      </c>
      <c r="K26" s="286"/>
      <c r="L26" s="286"/>
      <c r="M26" s="287">
        <v>14</v>
      </c>
      <c r="N26" s="288">
        <v>14</v>
      </c>
      <c r="O26" s="423">
        <v>49.5</v>
      </c>
      <c r="P26" s="424">
        <v>90.1</v>
      </c>
      <c r="Q26" s="289">
        <v>234528</v>
      </c>
      <c r="R26" s="427" t="s">
        <v>30</v>
      </c>
      <c r="S26" s="291"/>
      <c r="T26" s="292"/>
      <c r="U26" s="283"/>
      <c r="V26" s="135"/>
      <c r="W26" s="293"/>
      <c r="X26" s="294"/>
      <c r="Y26" s="425">
        <f t="shared" si="0"/>
        <v>49.5</v>
      </c>
      <c r="Z26" s="426">
        <f t="shared" si="1"/>
        <v>0</v>
      </c>
      <c r="AA26" s="295">
        <f t="shared" si="6"/>
        <v>0</v>
      </c>
      <c r="AB26" s="296"/>
      <c r="AC26" s="279">
        <f t="shared" si="3"/>
        <v>0</v>
      </c>
      <c r="AD26" s="284"/>
      <c r="AE26" s="289">
        <f t="shared" si="4"/>
        <v>0</v>
      </c>
      <c r="AF26" s="297"/>
      <c r="AG26" s="298"/>
      <c r="AH26" s="297"/>
      <c r="AI26" s="298"/>
      <c r="AJ26" s="297"/>
      <c r="AK26" s="298"/>
      <c r="AL26" s="297"/>
      <c r="AM26" s="299"/>
      <c r="AN26" s="300">
        <f t="shared" si="5"/>
        <v>0</v>
      </c>
    </row>
    <row r="27" spans="2:40" ht="22.5" customHeight="1">
      <c r="B27" s="429" t="s">
        <v>609</v>
      </c>
      <c r="C27" s="430"/>
      <c r="D27" s="275">
        <v>0</v>
      </c>
      <c r="E27" s="276"/>
      <c r="F27" s="421"/>
      <c r="G27" s="422"/>
      <c r="H27" s="282" t="s">
        <v>133</v>
      </c>
      <c r="I27" s="284"/>
      <c r="J27" s="285">
        <v>0</v>
      </c>
      <c r="K27" s="286"/>
      <c r="L27" s="286"/>
      <c r="M27" s="287" t="s">
        <v>133</v>
      </c>
      <c r="N27" s="288" t="s">
        <v>133</v>
      </c>
      <c r="O27" s="423" t="s">
        <v>133</v>
      </c>
      <c r="P27" s="424" t="s">
        <v>133</v>
      </c>
      <c r="Q27" s="289" t="s">
        <v>133</v>
      </c>
      <c r="R27" s="290">
        <v>0</v>
      </c>
      <c r="S27" s="291"/>
      <c r="T27" s="292"/>
      <c r="U27" s="283"/>
      <c r="V27" s="135"/>
      <c r="W27" s="293"/>
      <c r="X27" s="294"/>
      <c r="Y27" s="431" t="str">
        <f t="shared" si="0"/>
        <v/>
      </c>
      <c r="Z27" s="432"/>
      <c r="AA27" s="309"/>
      <c r="AB27" s="296"/>
      <c r="AC27" s="279"/>
      <c r="AD27" s="284"/>
      <c r="AE27" s="289"/>
      <c r="AF27" s="297"/>
      <c r="AG27" s="298"/>
      <c r="AH27" s="297"/>
      <c r="AI27" s="298"/>
      <c r="AJ27" s="297"/>
      <c r="AK27" s="298"/>
      <c r="AL27" s="297"/>
      <c r="AM27" s="299"/>
      <c r="AN27" s="300"/>
    </row>
    <row r="28" spans="2:40" ht="22.5" customHeight="1">
      <c r="B28" s="272"/>
      <c r="C28" s="433" t="s">
        <v>610</v>
      </c>
      <c r="D28" s="275">
        <v>0</v>
      </c>
      <c r="E28" s="276"/>
      <c r="F28" s="421"/>
      <c r="G28" s="434"/>
      <c r="H28" s="302" t="s">
        <v>133</v>
      </c>
      <c r="I28" s="286">
        <v>30</v>
      </c>
      <c r="J28" s="285">
        <v>0</v>
      </c>
      <c r="K28" s="286"/>
      <c r="L28" s="286"/>
      <c r="M28" s="287" t="s">
        <v>133</v>
      </c>
      <c r="N28" s="288" t="s">
        <v>133</v>
      </c>
      <c r="O28" s="435" t="s">
        <v>133</v>
      </c>
      <c r="P28" s="436" t="s">
        <v>133</v>
      </c>
      <c r="Q28" s="304" t="s">
        <v>133</v>
      </c>
      <c r="R28" s="305">
        <v>0</v>
      </c>
      <c r="S28" s="306"/>
      <c r="T28" s="307"/>
      <c r="U28" s="303"/>
      <c r="V28" s="136"/>
      <c r="W28" s="308"/>
      <c r="X28" s="287"/>
      <c r="Y28" s="431" t="str">
        <f t="shared" si="0"/>
        <v/>
      </c>
      <c r="Z28" s="432"/>
      <c r="AA28" s="309"/>
      <c r="AB28" s="310"/>
      <c r="AC28" s="311"/>
      <c r="AD28" s="286"/>
      <c r="AE28" s="304"/>
      <c r="AF28" s="297"/>
      <c r="AG28" s="298"/>
      <c r="AH28" s="297"/>
      <c r="AI28" s="298"/>
      <c r="AJ28" s="297"/>
      <c r="AK28" s="298"/>
      <c r="AL28" s="297"/>
      <c r="AM28" s="299"/>
      <c r="AN28" s="312"/>
    </row>
    <row r="29" spans="2:40" ht="22.5" customHeight="1">
      <c r="B29" s="419"/>
      <c r="C29" s="433" t="s">
        <v>611</v>
      </c>
      <c r="D29" s="275">
        <v>0</v>
      </c>
      <c r="E29" s="276"/>
      <c r="F29" s="421"/>
      <c r="G29" s="422"/>
      <c r="H29" s="282" t="s">
        <v>133</v>
      </c>
      <c r="I29" s="284"/>
      <c r="J29" s="285">
        <v>0</v>
      </c>
      <c r="K29" s="286"/>
      <c r="L29" s="286"/>
      <c r="M29" s="287" t="s">
        <v>133</v>
      </c>
      <c r="N29" s="288" t="s">
        <v>133</v>
      </c>
      <c r="O29" s="423" t="s">
        <v>133</v>
      </c>
      <c r="P29" s="424" t="s">
        <v>133</v>
      </c>
      <c r="Q29" s="289" t="s">
        <v>133</v>
      </c>
      <c r="R29" s="290">
        <v>0</v>
      </c>
      <c r="S29" s="291"/>
      <c r="T29" s="292"/>
      <c r="U29" s="283"/>
      <c r="V29" s="135"/>
      <c r="W29" s="293"/>
      <c r="X29" s="294"/>
      <c r="Y29" s="431" t="str">
        <f t="shared" si="0"/>
        <v/>
      </c>
      <c r="Z29" s="432"/>
      <c r="AA29" s="309"/>
      <c r="AB29" s="296"/>
      <c r="AC29" s="279"/>
      <c r="AD29" s="284"/>
      <c r="AE29" s="289"/>
      <c r="AF29" s="297"/>
      <c r="AG29" s="298"/>
      <c r="AH29" s="297"/>
      <c r="AI29" s="298"/>
      <c r="AJ29" s="297"/>
      <c r="AK29" s="298"/>
      <c r="AL29" s="297"/>
      <c r="AM29" s="299"/>
      <c r="AN29" s="300"/>
    </row>
    <row r="30" spans="2:40" ht="22.5" customHeight="1">
      <c r="B30" s="419"/>
      <c r="C30" s="433" t="s">
        <v>612</v>
      </c>
      <c r="D30" s="275">
        <v>0</v>
      </c>
      <c r="E30" s="276"/>
      <c r="F30" s="421"/>
      <c r="G30" s="422"/>
      <c r="H30" s="282" t="s">
        <v>133</v>
      </c>
      <c r="I30" s="284"/>
      <c r="J30" s="285">
        <v>0</v>
      </c>
      <c r="K30" s="286"/>
      <c r="L30" s="286"/>
      <c r="M30" s="287" t="s">
        <v>133</v>
      </c>
      <c r="N30" s="288" t="s">
        <v>133</v>
      </c>
      <c r="O30" s="423" t="s">
        <v>133</v>
      </c>
      <c r="P30" s="424" t="s">
        <v>133</v>
      </c>
      <c r="Q30" s="289" t="s">
        <v>133</v>
      </c>
      <c r="R30" s="290">
        <v>0</v>
      </c>
      <c r="S30" s="291"/>
      <c r="T30" s="292"/>
      <c r="U30" s="283"/>
      <c r="V30" s="135"/>
      <c r="W30" s="293"/>
      <c r="X30" s="294"/>
      <c r="Y30" s="431" t="str">
        <f t="shared" si="0"/>
        <v/>
      </c>
      <c r="Z30" s="432"/>
      <c r="AA30" s="309"/>
      <c r="AB30" s="296"/>
      <c r="AC30" s="279"/>
      <c r="AD30" s="284"/>
      <c r="AE30" s="289"/>
      <c r="AF30" s="297"/>
      <c r="AG30" s="298"/>
      <c r="AH30" s="297"/>
      <c r="AI30" s="298"/>
      <c r="AJ30" s="297"/>
      <c r="AK30" s="298"/>
      <c r="AL30" s="297"/>
      <c r="AM30" s="299"/>
      <c r="AN30" s="300"/>
    </row>
    <row r="31" spans="2:40" ht="22.5" customHeight="1">
      <c r="B31" s="419"/>
      <c r="C31" s="430"/>
      <c r="D31" s="275">
        <v>0</v>
      </c>
      <c r="E31" s="276"/>
      <c r="F31" s="421"/>
      <c r="G31" s="422"/>
      <c r="H31" s="282" t="s">
        <v>133</v>
      </c>
      <c r="I31" s="284"/>
      <c r="J31" s="285">
        <v>0</v>
      </c>
      <c r="K31" s="286"/>
      <c r="L31" s="286"/>
      <c r="M31" s="287" t="s">
        <v>133</v>
      </c>
      <c r="N31" s="288" t="s">
        <v>133</v>
      </c>
      <c r="O31" s="423" t="s">
        <v>133</v>
      </c>
      <c r="P31" s="424" t="s">
        <v>133</v>
      </c>
      <c r="Q31" s="289" t="s">
        <v>133</v>
      </c>
      <c r="R31" s="427">
        <v>0</v>
      </c>
      <c r="S31" s="291"/>
      <c r="T31" s="292"/>
      <c r="U31" s="283"/>
      <c r="V31" s="135"/>
      <c r="W31" s="293"/>
      <c r="X31" s="294"/>
      <c r="Y31" s="431" t="str">
        <f t="shared" si="0"/>
        <v/>
      </c>
      <c r="Z31" s="432"/>
      <c r="AA31" s="309"/>
      <c r="AB31" s="296"/>
      <c r="AC31" s="279"/>
      <c r="AD31" s="284"/>
      <c r="AE31" s="289"/>
      <c r="AF31" s="297"/>
      <c r="AG31" s="298"/>
      <c r="AH31" s="297"/>
      <c r="AI31" s="298"/>
      <c r="AJ31" s="297"/>
      <c r="AK31" s="298"/>
      <c r="AL31" s="297"/>
      <c r="AM31" s="299"/>
      <c r="AN31" s="300"/>
    </row>
    <row r="32" spans="2:40" ht="22.5" customHeight="1">
      <c r="B32" s="419"/>
      <c r="C32" s="430"/>
      <c r="D32" s="275">
        <v>0</v>
      </c>
      <c r="E32" s="276"/>
      <c r="F32" s="421"/>
      <c r="G32" s="422"/>
      <c r="H32" s="282" t="s">
        <v>133</v>
      </c>
      <c r="I32" s="284"/>
      <c r="J32" s="285">
        <v>0</v>
      </c>
      <c r="K32" s="286"/>
      <c r="L32" s="286"/>
      <c r="M32" s="287" t="s">
        <v>133</v>
      </c>
      <c r="N32" s="288" t="s">
        <v>133</v>
      </c>
      <c r="O32" s="423" t="s">
        <v>133</v>
      </c>
      <c r="P32" s="424" t="s">
        <v>133</v>
      </c>
      <c r="Q32" s="289" t="s">
        <v>133</v>
      </c>
      <c r="R32" s="290">
        <v>0</v>
      </c>
      <c r="S32" s="291"/>
      <c r="T32" s="292"/>
      <c r="U32" s="283"/>
      <c r="V32" s="135"/>
      <c r="W32" s="293"/>
      <c r="X32" s="294"/>
      <c r="Y32" s="431" t="str">
        <f t="shared" si="0"/>
        <v/>
      </c>
      <c r="Z32" s="432"/>
      <c r="AA32" s="309"/>
      <c r="AB32" s="296"/>
      <c r="AC32" s="279"/>
      <c r="AD32" s="284"/>
      <c r="AE32" s="289"/>
      <c r="AF32" s="297"/>
      <c r="AG32" s="298"/>
      <c r="AH32" s="297"/>
      <c r="AI32" s="298"/>
      <c r="AJ32" s="297"/>
      <c r="AK32" s="298"/>
      <c r="AL32" s="297"/>
      <c r="AM32" s="299"/>
      <c r="AN32" s="300"/>
    </row>
    <row r="33" spans="2:40" ht="22.5" customHeight="1" thickBot="1">
      <c r="B33" s="313"/>
      <c r="C33" s="437"/>
      <c r="D33" s="316">
        <v>0</v>
      </c>
      <c r="E33" s="317"/>
      <c r="F33" s="438"/>
      <c r="G33" s="439"/>
      <c r="H33" s="323" t="s">
        <v>133</v>
      </c>
      <c r="I33" s="325"/>
      <c r="J33" s="285">
        <v>0</v>
      </c>
      <c r="K33" s="326"/>
      <c r="L33" s="326"/>
      <c r="M33" s="327" t="s">
        <v>133</v>
      </c>
      <c r="N33" s="328" t="s">
        <v>133</v>
      </c>
      <c r="O33" s="440" t="s">
        <v>133</v>
      </c>
      <c r="P33" s="441" t="s">
        <v>133</v>
      </c>
      <c r="Q33" s="330" t="s">
        <v>133</v>
      </c>
      <c r="R33" s="331">
        <v>0</v>
      </c>
      <c r="S33" s="332"/>
      <c r="T33" s="333"/>
      <c r="U33" s="324"/>
      <c r="V33" s="137"/>
      <c r="W33" s="334"/>
      <c r="X33" s="335"/>
      <c r="Y33" s="442" t="str">
        <f t="shared" si="0"/>
        <v/>
      </c>
      <c r="Z33" s="443"/>
      <c r="AA33" s="336"/>
      <c r="AB33" s="337"/>
      <c r="AC33" s="320"/>
      <c r="AD33" s="325"/>
      <c r="AE33" s="330"/>
      <c r="AF33" s="338"/>
      <c r="AG33" s="339"/>
      <c r="AH33" s="338"/>
      <c r="AI33" s="339"/>
      <c r="AJ33" s="338"/>
      <c r="AK33" s="339"/>
      <c r="AL33" s="338"/>
      <c r="AM33" s="340"/>
      <c r="AN33" s="300"/>
    </row>
    <row r="34" spans="2:40" ht="30" customHeight="1" thickTop="1">
      <c r="G34" s="342"/>
      <c r="H34" s="342"/>
      <c r="I34" s="342"/>
      <c r="J34" s="342"/>
      <c r="K34" s="342"/>
      <c r="L34" s="342"/>
      <c r="M34" s="342"/>
      <c r="N34" s="342"/>
      <c r="O34" s="444"/>
      <c r="P34" s="445"/>
      <c r="Q34" s="343" t="s">
        <v>613</v>
      </c>
      <c r="S34" s="342"/>
      <c r="T34" s="342"/>
      <c r="U34" s="342"/>
      <c r="V34" s="342"/>
      <c r="W34" s="342"/>
      <c r="X34" s="344"/>
      <c r="Y34" s="444"/>
      <c r="Z34" s="445"/>
      <c r="AA34" s="345" t="s">
        <v>614</v>
      </c>
      <c r="AB34" s="346" t="s">
        <v>28</v>
      </c>
      <c r="AC34" s="31">
        <f>SUM(AC10:AC33)</f>
        <v>0</v>
      </c>
      <c r="AD34" s="347" t="s">
        <v>29</v>
      </c>
      <c r="AE34" s="31">
        <f>SUM(AE10:AE33)</f>
        <v>0</v>
      </c>
      <c r="AF34" s="347" t="s">
        <v>61</v>
      </c>
      <c r="AG34" s="31">
        <f>SUM(AF10:AF33)</f>
        <v>0</v>
      </c>
      <c r="AH34" s="348" t="s">
        <v>69</v>
      </c>
      <c r="AI34" s="31">
        <f>SUM(AH10:AH33)</f>
        <v>0</v>
      </c>
      <c r="AJ34" s="348" t="s">
        <v>70</v>
      </c>
      <c r="AK34" s="31">
        <f>SUM(AJ10:AJ33)</f>
        <v>0</v>
      </c>
      <c r="AL34" s="348" t="s">
        <v>71</v>
      </c>
      <c r="AM34" s="31">
        <f>SUM(AL10:AL33)</f>
        <v>0</v>
      </c>
      <c r="AN34" s="489" t="s">
        <v>615</v>
      </c>
    </row>
    <row r="35" spans="2:40" ht="15" customHeight="1" thickBot="1">
      <c r="O35" s="446"/>
      <c r="P35" s="447"/>
      <c r="Q35" s="350">
        <v>10</v>
      </c>
      <c r="Y35" s="448"/>
      <c r="Z35" s="449"/>
      <c r="AA35" s="351">
        <f>$C$4</f>
        <v>10</v>
      </c>
      <c r="AB35" s="450"/>
      <c r="AC35" s="347"/>
      <c r="AD35" s="347"/>
      <c r="AE35" s="31"/>
      <c r="AN35" s="490"/>
    </row>
    <row r="36" spans="2:40" s="355" customFormat="1" ht="33" customHeight="1" thickTop="1" thickBot="1">
      <c r="B36" s="353"/>
      <c r="D36" s="354"/>
      <c r="E36" s="354"/>
      <c r="F36" s="354"/>
      <c r="O36" s="451"/>
      <c r="P36" s="452"/>
      <c r="Q36" s="85">
        <v>198663985.19999996</v>
      </c>
      <c r="R36" s="43"/>
      <c r="S36" s="43"/>
      <c r="T36" s="43"/>
      <c r="U36" s="43"/>
      <c r="V36" s="43"/>
      <c r="W36" s="43"/>
      <c r="X36" s="43"/>
      <c r="Y36" s="453"/>
      <c r="Z36" s="454"/>
      <c r="AA36" s="64">
        <f t="array" ref="AA36">SUM(IF(ISERROR(AA10:AA33),0,(AA10:AA33)))</f>
        <v>0</v>
      </c>
      <c r="AB36" s="207"/>
      <c r="AC36" s="46"/>
      <c r="AD36" s="347"/>
      <c r="AE36" s="31"/>
      <c r="AF36" s="356"/>
      <c r="AG36" s="356"/>
      <c r="AH36" s="356"/>
      <c r="AI36" s="356"/>
      <c r="AJ36" s="356"/>
      <c r="AK36" s="356"/>
      <c r="AL36" s="356"/>
      <c r="AM36" s="356"/>
      <c r="AN36" s="42">
        <f t="array" ref="AN36">SUM(IF(ISERROR(AN10:AN33),0,(AN10:AN33)))</f>
        <v>0</v>
      </c>
    </row>
    <row r="37" spans="2:40" s="355" customFormat="1" ht="39.950000000000003" customHeight="1" thickTop="1" thickBot="1">
      <c r="B37" s="353"/>
      <c r="D37" s="354"/>
      <c r="E37" s="354"/>
      <c r="F37" s="354"/>
      <c r="O37" s="86"/>
      <c r="P37" s="86"/>
      <c r="Q37" s="87"/>
      <c r="R37" s="43"/>
      <c r="S37" s="43"/>
      <c r="T37" s="43"/>
      <c r="U37" s="43"/>
      <c r="V37" s="43"/>
      <c r="W37" s="43"/>
      <c r="X37" s="43"/>
      <c r="Y37" s="455"/>
      <c r="Z37" s="455"/>
      <c r="AA37" s="87"/>
      <c r="AB37" s="49"/>
      <c r="AC37" s="46"/>
      <c r="AD37" s="347"/>
      <c r="AE37" s="31"/>
      <c r="AF37" s="356"/>
      <c r="AG37" s="356"/>
      <c r="AH37" s="356"/>
      <c r="AI37" s="356"/>
      <c r="AJ37" s="356"/>
      <c r="AK37" s="356"/>
      <c r="AL37" s="356"/>
      <c r="AM37" s="356"/>
      <c r="AN37" s="388" t="s">
        <v>616</v>
      </c>
    </row>
    <row r="38" spans="2:40" s="355" customFormat="1" ht="33" customHeight="1" thickTop="1" thickBot="1">
      <c r="B38" s="353"/>
      <c r="D38" s="354"/>
      <c r="E38" s="354"/>
      <c r="F38" s="354"/>
      <c r="O38" s="86"/>
      <c r="P38" s="86"/>
      <c r="Q38" s="87"/>
      <c r="R38" s="43"/>
      <c r="S38" s="43"/>
      <c r="T38" s="43"/>
      <c r="U38" s="43"/>
      <c r="V38" s="43"/>
      <c r="W38" s="43"/>
      <c r="X38" s="43"/>
      <c r="Y38" s="86"/>
      <c r="Z38" s="358" t="s">
        <v>617</v>
      </c>
      <c r="AA38" s="358" t="s">
        <v>618</v>
      </c>
      <c r="AB38" s="49"/>
      <c r="AC38" s="46"/>
      <c r="AD38" s="347"/>
      <c r="AE38" s="31"/>
      <c r="AF38" s="356"/>
      <c r="AG38" s="356"/>
      <c r="AH38" s="356"/>
      <c r="AI38" s="356"/>
      <c r="AJ38" s="356"/>
      <c r="AK38" s="356"/>
      <c r="AL38" s="356"/>
      <c r="AM38" s="356"/>
      <c r="AN38" s="42">
        <f>AN36*1.1</f>
        <v>0</v>
      </c>
    </row>
    <row r="39" spans="2:40" s="355" customFormat="1" ht="22.5" customHeight="1" thickTop="1" thickBot="1">
      <c r="B39" s="353"/>
      <c r="D39" s="354"/>
      <c r="E39" s="354"/>
      <c r="F39" s="354"/>
      <c r="O39" s="40"/>
      <c r="P39" s="40"/>
      <c r="Q39" s="43"/>
      <c r="R39" s="43"/>
      <c r="S39" s="43"/>
      <c r="T39" s="43"/>
      <c r="U39" s="43"/>
      <c r="V39" s="43"/>
      <c r="W39" s="43"/>
      <c r="X39" s="43"/>
      <c r="Y39" s="45"/>
      <c r="Z39" s="359">
        <f>$C$4</f>
        <v>10</v>
      </c>
      <c r="AA39" s="359">
        <f>$C$4</f>
        <v>10</v>
      </c>
      <c r="AB39" s="45"/>
      <c r="AC39" s="43"/>
      <c r="AD39" s="47"/>
      <c r="AE39" s="43"/>
      <c r="AF39" s="356"/>
      <c r="AG39" s="356"/>
      <c r="AH39" s="356"/>
      <c r="AI39" s="356"/>
      <c r="AJ39" s="356"/>
      <c r="AK39" s="356"/>
      <c r="AL39" s="356"/>
      <c r="AM39" s="356"/>
    </row>
    <row r="40" spans="2:40" ht="39.950000000000003" customHeight="1" thickTop="1" thickBot="1">
      <c r="O40" s="360"/>
      <c r="P40" s="360"/>
      <c r="Q40" s="44"/>
      <c r="R40" s="360"/>
      <c r="S40" s="360"/>
      <c r="T40" s="360"/>
      <c r="U40" s="360"/>
      <c r="V40" s="360"/>
      <c r="W40" s="360"/>
      <c r="X40" s="360"/>
      <c r="Y40" s="360"/>
      <c r="Z40" s="64">
        <f>Q36-AA36</f>
        <v>198663985.19999996</v>
      </c>
      <c r="AA40" s="85">
        <v>184091400</v>
      </c>
      <c r="AB40" s="361"/>
      <c r="AC40" s="362"/>
      <c r="AD40" s="491"/>
      <c r="AE40" s="491"/>
      <c r="AK40" s="363"/>
      <c r="AL40" s="363"/>
      <c r="AM40" s="363"/>
    </row>
    <row r="41" spans="2:40" ht="37.5" customHeight="1" thickTop="1">
      <c r="Z41" s="456"/>
      <c r="AB41" s="364"/>
      <c r="AK41" s="363"/>
      <c r="AL41" s="363"/>
      <c r="AM41" s="363"/>
    </row>
    <row r="42" spans="2:40" ht="39.950000000000003" customHeight="1">
      <c r="Z42" s="456"/>
      <c r="AK42" s="363"/>
      <c r="AL42" s="363"/>
      <c r="AM42" s="363"/>
    </row>
  </sheetData>
  <autoFilter ref="B8:AA40"/>
  <mergeCells count="15">
    <mergeCell ref="G7:Q7"/>
    <mergeCell ref="R7:AA7"/>
    <mergeCell ref="AB7:AC7"/>
    <mergeCell ref="AD7:AE7"/>
    <mergeCell ref="B8:B9"/>
    <mergeCell ref="C8:C9"/>
    <mergeCell ref="D8:D9"/>
    <mergeCell ref="G8:G9"/>
    <mergeCell ref="H8:H9"/>
    <mergeCell ref="R8:R9"/>
    <mergeCell ref="S8:S9"/>
    <mergeCell ref="T8:T9"/>
    <mergeCell ref="U8:U9"/>
    <mergeCell ref="AN34:AN35"/>
    <mergeCell ref="AD40:AE40"/>
  </mergeCells>
  <phoneticPr fontId="106"/>
  <conditionalFormatting sqref="M12 M16:M17 X16:X17 M19 M31:M33 M28 X31:X33 X28">
    <cfRule type="expression" dxfId="26" priority="27">
      <formula>M12="手入力"</formula>
    </cfRule>
  </conditionalFormatting>
  <conditionalFormatting sqref="M10">
    <cfRule type="expression" dxfId="25" priority="26">
      <formula>M10="手入力"</formula>
    </cfRule>
  </conditionalFormatting>
  <conditionalFormatting sqref="X10">
    <cfRule type="expression" dxfId="24" priority="25">
      <formula>X10="手入力"</formula>
    </cfRule>
  </conditionalFormatting>
  <conditionalFormatting sqref="X12">
    <cfRule type="expression" dxfId="23" priority="24">
      <formula>X12="手入力"</formula>
    </cfRule>
  </conditionalFormatting>
  <conditionalFormatting sqref="M13:M14">
    <cfRule type="expression" dxfId="22" priority="23">
      <formula>M13="手入力"</formula>
    </cfRule>
  </conditionalFormatting>
  <conditionalFormatting sqref="X13:X14">
    <cfRule type="expression" dxfId="21" priority="22">
      <formula>X13="手入力"</formula>
    </cfRule>
  </conditionalFormatting>
  <conditionalFormatting sqref="M15">
    <cfRule type="expression" dxfId="20" priority="21">
      <formula>M15="手入力"</formula>
    </cfRule>
  </conditionalFormatting>
  <conditionalFormatting sqref="X15">
    <cfRule type="expression" dxfId="19" priority="20">
      <formula>X15="手入力"</formula>
    </cfRule>
  </conditionalFormatting>
  <conditionalFormatting sqref="M11">
    <cfRule type="expression" dxfId="18" priority="19">
      <formula>M11="手入力"</formula>
    </cfRule>
  </conditionalFormatting>
  <conditionalFormatting sqref="X11">
    <cfRule type="expression" dxfId="17" priority="18">
      <formula>X11="手入力"</formula>
    </cfRule>
  </conditionalFormatting>
  <conditionalFormatting sqref="X19">
    <cfRule type="expression" dxfId="16" priority="17">
      <formula>X19="手入力"</formula>
    </cfRule>
  </conditionalFormatting>
  <conditionalFormatting sqref="M20:M21">
    <cfRule type="expression" dxfId="15" priority="16">
      <formula>M20="手入力"</formula>
    </cfRule>
  </conditionalFormatting>
  <conditionalFormatting sqref="X20:X21">
    <cfRule type="expression" dxfId="14" priority="15">
      <formula>X20="手入力"</formula>
    </cfRule>
  </conditionalFormatting>
  <conditionalFormatting sqref="M22">
    <cfRule type="expression" dxfId="13" priority="14">
      <formula>M22="手入力"</formula>
    </cfRule>
  </conditionalFormatting>
  <conditionalFormatting sqref="X22">
    <cfRule type="expression" dxfId="12" priority="13">
      <formula>X22="手入力"</formula>
    </cfRule>
  </conditionalFormatting>
  <conditionalFormatting sqref="M18">
    <cfRule type="expression" dxfId="11" priority="12">
      <formula>M18="手入力"</formula>
    </cfRule>
  </conditionalFormatting>
  <conditionalFormatting sqref="X18">
    <cfRule type="expression" dxfId="10" priority="11">
      <formula>X18="手入力"</formula>
    </cfRule>
  </conditionalFormatting>
  <conditionalFormatting sqref="M26 X26 M29">
    <cfRule type="expression" dxfId="9" priority="10">
      <formula>M26="手入力"</formula>
    </cfRule>
  </conditionalFormatting>
  <conditionalFormatting sqref="M23:M24">
    <cfRule type="expression" dxfId="8" priority="9">
      <formula>M23="手入力"</formula>
    </cfRule>
  </conditionalFormatting>
  <conditionalFormatting sqref="X23:X24">
    <cfRule type="expression" dxfId="7" priority="8">
      <formula>X23="手入力"</formula>
    </cfRule>
  </conditionalFormatting>
  <conditionalFormatting sqref="M25">
    <cfRule type="expression" dxfId="6" priority="7">
      <formula>M25="手入力"</formula>
    </cfRule>
  </conditionalFormatting>
  <conditionalFormatting sqref="X25">
    <cfRule type="expression" dxfId="5" priority="6">
      <formula>X25="手入力"</formula>
    </cfRule>
  </conditionalFormatting>
  <conditionalFormatting sqref="X29">
    <cfRule type="expression" dxfId="4" priority="5">
      <formula>X29="手入力"</formula>
    </cfRule>
  </conditionalFormatting>
  <conditionalFormatting sqref="M30">
    <cfRule type="expression" dxfId="3" priority="4">
      <formula>M30="手入力"</formula>
    </cfRule>
  </conditionalFormatting>
  <conditionalFormatting sqref="X30">
    <cfRule type="expression" dxfId="2" priority="3">
      <formula>X30="手入力"</formula>
    </cfRule>
  </conditionalFormatting>
  <conditionalFormatting sqref="M27:M28">
    <cfRule type="expression" dxfId="1" priority="2">
      <formula>M27="手入力"</formula>
    </cfRule>
  </conditionalFormatting>
  <conditionalFormatting sqref="X27:X28">
    <cfRule type="expression" dxfId="0" priority="1">
      <formula>X27="手入力"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9" scale="60" fitToWidth="0" orientation="landscape" r:id="rId1"/>
  <headerFooter alignWithMargins="0"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54280B971E274EBCA04546A8F79866" ma:contentTypeVersion="11" ma:contentTypeDescription="新しいドキュメントを作成します。" ma:contentTypeScope="" ma:versionID="9f1e8f1bc1f2e978941f14285b1243b3">
  <xsd:schema xmlns:xsd="http://www.w3.org/2001/XMLSchema" xmlns:xs="http://www.w3.org/2001/XMLSchema" xmlns:p="http://schemas.microsoft.com/office/2006/metadata/properties" xmlns:ns2="f045888e-29f4-4a0b-aa89-656e48c31104" targetNamespace="http://schemas.microsoft.com/office/2006/metadata/properties" ma:root="true" ma:fieldsID="e880e12f5439de63828bfe0f350b46a3" ns2:_="">
    <xsd:import namespace="f045888e-29f4-4a0b-aa89-656e48c311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5888e-29f4-4a0b-aa89-656e48c31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FB699-5A45-4D50-A72D-06EC95D0DE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4D1EAE-5886-4F7A-8F1A-710D202D5842}">
  <ds:schemaRefs>
    <ds:schemaRef ds:uri="http://www.w3.org/XML/1998/namespace"/>
    <ds:schemaRef ds:uri="f045888e-29f4-4a0b-aa89-656e48c31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BC1D1AB-E96E-422C-86E4-1B264FE55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5888e-29f4-4a0b-aa89-656e48c31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28</vt:i4>
      </vt:variant>
    </vt:vector>
  </HeadingPairs>
  <TitlesOfParts>
    <vt:vector size="58" baseType="lpstr">
      <vt:lpstr>311</vt:lpstr>
      <vt:lpstr>312-1</vt:lpstr>
      <vt:lpstr>312-2</vt:lpstr>
      <vt:lpstr>312-3</vt:lpstr>
      <vt:lpstr>313</vt:lpstr>
      <vt:lpstr>314</vt:lpstr>
      <vt:lpstr>315-1</vt:lpstr>
      <vt:lpstr>315-2</vt:lpstr>
      <vt:lpstr>315-3</vt:lpstr>
      <vt:lpstr>315-4</vt:lpstr>
      <vt:lpstr>315-5</vt:lpstr>
      <vt:lpstr>315-6</vt:lpstr>
      <vt:lpstr>316</vt:lpstr>
      <vt:lpstr>317-1</vt:lpstr>
      <vt:lpstr>317-2</vt:lpstr>
      <vt:lpstr>318</vt:lpstr>
      <vt:lpstr>319</vt:lpstr>
      <vt:lpstr>322-1</vt:lpstr>
      <vt:lpstr>322-2</vt:lpstr>
      <vt:lpstr>322-3</vt:lpstr>
      <vt:lpstr>322-4</vt:lpstr>
      <vt:lpstr>322-5</vt:lpstr>
      <vt:lpstr>322-6</vt:lpstr>
      <vt:lpstr>322-7</vt:lpstr>
      <vt:lpstr>322-8</vt:lpstr>
      <vt:lpstr>322-9</vt:lpstr>
      <vt:lpstr>323-1</vt:lpstr>
      <vt:lpstr>323-2</vt:lpstr>
      <vt:lpstr>324</vt:lpstr>
      <vt:lpstr>325</vt:lpstr>
      <vt:lpstr>'311'!Print_Area</vt:lpstr>
      <vt:lpstr>'312-1'!Print_Area</vt:lpstr>
      <vt:lpstr>'312-2'!Print_Area</vt:lpstr>
      <vt:lpstr>'312-3'!Print_Area</vt:lpstr>
      <vt:lpstr>'313'!Print_Area</vt:lpstr>
      <vt:lpstr>'314'!Print_Area</vt:lpstr>
      <vt:lpstr>'315-1'!Print_Area</vt:lpstr>
      <vt:lpstr>'315-2'!Print_Area</vt:lpstr>
      <vt:lpstr>'315-3'!Print_Area</vt:lpstr>
      <vt:lpstr>'315-4'!Print_Area</vt:lpstr>
      <vt:lpstr>'315-6'!Print_Area</vt:lpstr>
      <vt:lpstr>'316'!Print_Area</vt:lpstr>
      <vt:lpstr>'317-1'!Print_Area</vt:lpstr>
      <vt:lpstr>'317-2'!Print_Area</vt:lpstr>
      <vt:lpstr>'318'!Print_Area</vt:lpstr>
      <vt:lpstr>'319'!Print_Area</vt:lpstr>
      <vt:lpstr>'322-1'!Print_Area</vt:lpstr>
      <vt:lpstr>'322-2'!Print_Area</vt:lpstr>
      <vt:lpstr>'322-3'!Print_Area</vt:lpstr>
      <vt:lpstr>'322-4'!Print_Area</vt:lpstr>
      <vt:lpstr>'322-5'!Print_Area</vt:lpstr>
      <vt:lpstr>'322-6'!Print_Area</vt:lpstr>
      <vt:lpstr>'322-7'!Print_Area</vt:lpstr>
      <vt:lpstr>'322-8'!Print_Area</vt:lpstr>
      <vt:lpstr>'322-9'!Print_Area</vt:lpstr>
      <vt:lpstr>'323-1'!Print_Area</vt:lpstr>
      <vt:lpstr>'323-2'!Print_Area</vt:lpstr>
      <vt:lpstr>'324'!Print_Area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FM</cp:lastModifiedBy>
  <dcterms:modified xsi:type="dcterms:W3CDTF">2022-04-25T09:48:25Z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ContentTypeId">
    <vt:lpwstr>0x0101004754280B971E274EBCA04546A8F79866</vt:lpwstr>
  </property>
</Properties>
</file>