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9930" activeTab="0"/>
  </bookViews>
  <sheets>
    <sheet name="様式 2" sheetId="1" r:id="rId1"/>
    <sheet name="記載例" sheetId="2" r:id="rId2"/>
    <sheet name="Sheet1" sheetId="3" r:id="rId3"/>
  </sheets>
  <definedNames>
    <definedName name="_xlnm.Print_Area" localSheetId="1">'記載例'!$A$1:$U$47</definedName>
    <definedName name="_xlnm.Print_Area" localSheetId="0">'様式 2'!$A$1:$U$47</definedName>
  </definedNames>
  <calcPr fullCalcOnLoad="1"/>
</workbook>
</file>

<file path=xl/sharedStrings.xml><?xml version="1.0" encoding="utf-8"?>
<sst xmlns="http://schemas.openxmlformats.org/spreadsheetml/2006/main" count="145" uniqueCount="58">
  <si>
    <t>4月</t>
  </si>
  <si>
    <t>5月</t>
  </si>
  <si>
    <t>6月</t>
  </si>
  <si>
    <t>7月</t>
  </si>
  <si>
    <t>8月</t>
  </si>
  <si>
    <t>9月</t>
  </si>
  <si>
    <t>10月</t>
  </si>
  <si>
    <t>11月</t>
  </si>
  <si>
    <t>12月</t>
  </si>
  <si>
    <t>1月</t>
  </si>
  <si>
    <t>2月</t>
  </si>
  <si>
    <t>3月</t>
  </si>
  <si>
    <t>工　　種　　等</t>
  </si>
  <si>
    <t>予定</t>
  </si>
  <si>
    <t>実施</t>
  </si>
  <si>
    <t>合　　　計</t>
  </si>
  <si>
    <t>備　　　考</t>
  </si>
  <si>
    <t>出来高進捗率⑤
(％)</t>
  </si>
  <si>
    <t>注５　　出来高進捗率⑤(出来高金額合計÷見積金額合計）は５０％以上であること。</t>
  </si>
  <si>
    <t>注２　　構成比②は、見積額①の合計に占める各工種等毎の構成割合を記入する。端数処理上、100％にならない場合がある。</t>
  </si>
  <si>
    <t>注４　　出来高金額④は、各工種等毎に見積額①に進捗率③を乗じて算出し、それぞれ記入する。</t>
  </si>
  <si>
    <t>自動計算</t>
  </si>
  <si>
    <t>見積額①
(円)</t>
  </si>
  <si>
    <t>構成比②
(％)</t>
  </si>
  <si>
    <t>進捗率③
(％)</t>
  </si>
  <si>
    <t>出来高金額④
(円)</t>
  </si>
  <si>
    <t>注６　　工程表の記入については、契約時に提出した工程表等に基づき作成すること。なお、工程に変更が生じた場合は、適宜変更す</t>
  </si>
  <si>
    <t>　　　　ること。</t>
  </si>
  <si>
    <t>工期の1/2を経過した日</t>
  </si>
  <si>
    <t>報告日（中間前金払認定請求書の提出日）</t>
  </si>
  <si>
    <t>工　　　期　：</t>
  </si>
  <si>
    <t>受注者名　：</t>
  </si>
  <si>
    <t>工  事  名 ：</t>
  </si>
  <si>
    <t>（ 様 式 ２ ）</t>
  </si>
  <si>
    <t>管きょ工（開削）</t>
  </si>
  <si>
    <t>組立マンホール工</t>
  </si>
  <si>
    <t>小型マンホール工</t>
  </si>
  <si>
    <t>取付管及びます工</t>
  </si>
  <si>
    <t>付帯工</t>
  </si>
  <si>
    <t>　○○○○建設株式会社</t>
  </si>
  <si>
    <t>注３　　進捗率③は、各工種等毎に報告日時点の見積額に対する執行済額の割合を記入する。</t>
  </si>
  <si>
    <t>　流山第○－○汚水枝線工事</t>
  </si>
  <si>
    <t>工　　事　　履　　行　　報　　告　　書　　 （中間前金払）</t>
  </si>
  <si>
    <t>工　　事　　履　　行　　報　　告　　書　　 （中間前金払）</t>
  </si>
  <si>
    <t>監督</t>
  </si>
  <si>
    <t>係長</t>
  </si>
  <si>
    <t>課長補佐</t>
  </si>
  <si>
    <t>課長</t>
  </si>
  <si>
    <t>合議</t>
  </si>
  <si>
    <t>平成２６年　７月２６日　～　平成２７年　２月２０日　　　(   ２１０ 日間 )</t>
  </si>
  <si>
    <t>平成　２６　年　１１　月　２０日</t>
  </si>
  <si>
    <t>平成　２６　年　１１　月　　７日</t>
  </si>
  <si>
    <t>注１　　見積額①は、直接工事費ベース（税抜）で記入し、その合計は入札時に提出した工事費内訳書の直接工事費の合計と一致する</t>
  </si>
  <si>
    <t>　　　　こと。</t>
  </si>
  <si>
    <t>　　　　こと。</t>
  </si>
  <si>
    <t>財産活用課長</t>
  </si>
  <si>
    <t>令和　　　年　　　月　　　日　～　令和　　　年　　　月　　　日　　　(               日間 )</t>
  </si>
  <si>
    <t>令和　　　　年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</si>
</sst>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quot;%&quot;"/>
    <numFmt numFmtId="179" formatCode="0.000_ "/>
    <numFmt numFmtId="180" formatCode="0.00_ "/>
  </numFmts>
  <fonts count="44">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9"/>
      <color indexed="8"/>
      <name val="ＭＳ Ｐゴシック"/>
      <family val="3"/>
    </font>
    <font>
      <sz val="16"/>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4"/>
      <color indexed="8"/>
      <name val="ＭＳ Ｐゴシック"/>
      <family val="3"/>
    </font>
    <font>
      <sz val="14"/>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4"/>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indexed="43"/>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hair"/>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right style="hair"/>
      <top style="thin"/>
      <bottom style="hair"/>
    </border>
    <border>
      <left/>
      <right style="hair"/>
      <top style="hair"/>
      <bottom style="thin"/>
    </border>
    <border>
      <left style="thin"/>
      <right style="thin"/>
      <top style="thin"/>
      <bottom style="hair"/>
    </border>
    <border>
      <left style="thin"/>
      <right style="thin"/>
      <top style="hair"/>
      <bottom style="thin"/>
    </border>
    <border>
      <left/>
      <right/>
      <top style="thin"/>
      <bottom/>
    </border>
    <border>
      <left style="thin"/>
      <right style="thin"/>
      <top/>
      <bottom/>
    </border>
    <border>
      <left/>
      <right style="thin"/>
      <top style="thin"/>
      <bottom/>
    </border>
    <border>
      <left/>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top style="thin"/>
      <bottom style="thin"/>
    </border>
    <border>
      <left style="thick"/>
      <right style="thick"/>
      <top style="thick"/>
      <bottom style="thin"/>
    </border>
    <border>
      <left/>
      <right style="thin"/>
      <top style="thin"/>
      <bottom style="thin"/>
    </border>
    <border>
      <left style="thin"/>
      <right style="thin"/>
      <top style="thin"/>
      <bottom/>
    </border>
    <border>
      <left style="thin"/>
      <right style="thin"/>
      <top/>
      <bottom style="thin"/>
    </border>
    <border diagonalDown="1">
      <left style="thin"/>
      <right style="thin"/>
      <top style="thin"/>
      <bottom/>
      <diagonal style="thin"/>
    </border>
    <border diagonalDown="1">
      <left style="thin"/>
      <right style="thin"/>
      <top/>
      <bottom style="thin"/>
      <diagonal style="thin"/>
    </border>
    <border>
      <left style="thin"/>
      <right/>
      <top style="thin"/>
      <bottom/>
    </border>
    <border>
      <left style="thick"/>
      <right style="thick"/>
      <top style="thin"/>
      <bottom/>
    </border>
    <border>
      <left style="thick"/>
      <right style="thick"/>
      <top/>
      <bottom style="thin"/>
    </border>
    <border>
      <left style="thick"/>
      <right style="thick"/>
      <top/>
      <bottom style="thick"/>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98">
    <xf numFmtId="0" fontId="0"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horizontal="center" vertical="center"/>
    </xf>
    <xf numFmtId="0" fontId="0" fillId="0" borderId="0" xfId="0" applyBorder="1" applyAlignment="1">
      <alignmen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0" fillId="0" borderId="26" xfId="0" applyBorder="1" applyAlignment="1">
      <alignment vertical="center"/>
    </xf>
    <xf numFmtId="0" fontId="0" fillId="0" borderId="0" xfId="0" applyBorder="1" applyAlignment="1">
      <alignment vertical="center" wrapText="1"/>
    </xf>
    <xf numFmtId="0" fontId="0" fillId="0" borderId="11" xfId="0" applyBorder="1" applyAlignment="1">
      <alignment vertical="center" wrapText="1"/>
    </xf>
    <xf numFmtId="0" fontId="0" fillId="0" borderId="13" xfId="0" applyBorder="1" applyAlignment="1">
      <alignment horizontal="righ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25" xfId="0" applyFont="1" applyBorder="1" applyAlignment="1">
      <alignment horizontal="center" vertical="center"/>
    </xf>
    <xf numFmtId="0" fontId="3" fillId="0" borderId="27" xfId="0" applyFont="1"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left" vertical="center"/>
    </xf>
    <xf numFmtId="0" fontId="42" fillId="0" borderId="28" xfId="0" applyFont="1" applyBorder="1" applyAlignment="1">
      <alignment horizontal="center" vertical="center"/>
    </xf>
    <xf numFmtId="0" fontId="43" fillId="0" borderId="13" xfId="0" applyFont="1" applyBorder="1" applyAlignment="1">
      <alignment horizontal="center" vertical="center"/>
    </xf>
    <xf numFmtId="0" fontId="43" fillId="0" borderId="28" xfId="0" applyFont="1"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vertical="top"/>
    </xf>
    <xf numFmtId="0" fontId="0" fillId="0" borderId="0" xfId="0" applyAlignment="1">
      <alignment vertical="center"/>
    </xf>
    <xf numFmtId="0" fontId="3" fillId="0" borderId="25"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0" fillId="0" borderId="0" xfId="0" applyAlignment="1" applyProtection="1">
      <alignment vertical="center"/>
      <protection locked="0"/>
    </xf>
    <xf numFmtId="0" fontId="0" fillId="0" borderId="10" xfId="0" applyBorder="1" applyAlignment="1" applyProtection="1">
      <alignment vertical="center"/>
      <protection locked="0"/>
    </xf>
    <xf numFmtId="0" fontId="0" fillId="0" borderId="0" xfId="0" applyBorder="1" applyAlignment="1" applyProtection="1">
      <alignment vertical="center"/>
      <protection locked="0"/>
    </xf>
    <xf numFmtId="0" fontId="43" fillId="0" borderId="13" xfId="0" applyFont="1"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11" xfId="0" applyBorder="1" applyAlignment="1" applyProtection="1">
      <alignment vertical="center"/>
      <protection locked="0"/>
    </xf>
    <xf numFmtId="0" fontId="43" fillId="0" borderId="28" xfId="0" applyFont="1" applyBorder="1" applyAlignment="1" applyProtection="1">
      <alignment horizontal="center" vertical="center"/>
      <protection locked="0"/>
    </xf>
    <xf numFmtId="0" fontId="0" fillId="0" borderId="28" xfId="0" applyBorder="1" applyAlignment="1" applyProtection="1">
      <alignment horizontal="left" vertical="center"/>
      <protection locked="0"/>
    </xf>
    <xf numFmtId="0" fontId="0" fillId="0" borderId="28" xfId="0" applyBorder="1" applyAlignment="1" applyProtection="1">
      <alignment vertical="center"/>
      <protection locked="0"/>
    </xf>
    <xf numFmtId="0" fontId="42" fillId="0" borderId="28" xfId="0" applyFont="1" applyBorder="1" applyAlignment="1" applyProtection="1">
      <alignment horizontal="center" vertical="center"/>
      <protection locked="0"/>
    </xf>
    <xf numFmtId="0" fontId="0" fillId="0" borderId="13" xfId="0" applyBorder="1" applyAlignment="1" applyProtection="1">
      <alignment horizontal="right" vertical="center"/>
      <protection locked="0"/>
    </xf>
    <xf numFmtId="0" fontId="4" fillId="0" borderId="0" xfId="0" applyFont="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1"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26" xfId="0" applyBorder="1" applyAlignment="1" applyProtection="1">
      <alignment vertical="center"/>
      <protection locked="0"/>
    </xf>
    <xf numFmtId="0" fontId="0" fillId="0" borderId="22"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25" xfId="0" applyBorder="1" applyAlignment="1" applyProtection="1">
      <alignment horizontal="center" vertical="center"/>
      <protection locked="0"/>
    </xf>
    <xf numFmtId="0" fontId="0" fillId="0" borderId="25" xfId="0" applyBorder="1" applyAlignment="1" applyProtection="1">
      <alignment vertical="center"/>
      <protection locked="0"/>
    </xf>
    <xf numFmtId="0" fontId="0" fillId="0" borderId="0" xfId="0" applyBorder="1" applyAlignment="1" applyProtection="1">
      <alignment horizontal="left" vertical="center"/>
      <protection locked="0"/>
    </xf>
    <xf numFmtId="0" fontId="0" fillId="0" borderId="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0" fillId="0" borderId="0" xfId="0"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0" xfId="0" applyBorder="1" applyAlignment="1" applyProtection="1">
      <alignment vertical="top"/>
      <protection locked="0"/>
    </xf>
    <xf numFmtId="0" fontId="0" fillId="0" borderId="12" xfId="0" applyBorder="1" applyAlignment="1" applyProtection="1">
      <alignment vertical="center"/>
      <protection locked="0"/>
    </xf>
    <xf numFmtId="0" fontId="0" fillId="0" borderId="13" xfId="0" applyBorder="1" applyAlignment="1" applyProtection="1">
      <alignment vertical="center"/>
      <protection locked="0"/>
    </xf>
    <xf numFmtId="0" fontId="0" fillId="0" borderId="14" xfId="0" applyBorder="1" applyAlignment="1" applyProtection="1">
      <alignment vertical="center"/>
      <protection locked="0"/>
    </xf>
    <xf numFmtId="0" fontId="0" fillId="0" borderId="23" xfId="0" applyBorder="1" applyAlignment="1" applyProtection="1">
      <alignment vertical="center"/>
      <protection/>
    </xf>
    <xf numFmtId="0" fontId="0" fillId="0" borderId="24" xfId="0" applyBorder="1" applyAlignment="1" applyProtection="1">
      <alignment vertical="center"/>
      <protection/>
    </xf>
    <xf numFmtId="0" fontId="0" fillId="33" borderId="29" xfId="0" applyFill="1" applyBorder="1" applyAlignment="1">
      <alignment horizontal="center" vertical="center"/>
    </xf>
    <xf numFmtId="0" fontId="0" fillId="33" borderId="30" xfId="0" applyFill="1" applyBorder="1" applyAlignment="1">
      <alignment horizontal="center" vertical="center"/>
    </xf>
    <xf numFmtId="0" fontId="0" fillId="33" borderId="31" xfId="0" applyFill="1" applyBorder="1" applyAlignment="1">
      <alignment horizontal="center" vertical="center"/>
    </xf>
    <xf numFmtId="0" fontId="0" fillId="33" borderId="15" xfId="0" applyFill="1" applyBorder="1" applyAlignment="1">
      <alignment horizontal="center" vertical="center" wrapText="1"/>
    </xf>
    <xf numFmtId="0" fontId="0" fillId="33" borderId="32" xfId="0" applyFill="1" applyBorder="1" applyAlignment="1">
      <alignment horizontal="center" vertical="center" wrapText="1"/>
    </xf>
    <xf numFmtId="0" fontId="0" fillId="33" borderId="33" xfId="0" applyFill="1" applyBorder="1" applyAlignment="1">
      <alignment horizontal="center" vertical="center" wrapText="1"/>
    </xf>
    <xf numFmtId="0" fontId="0" fillId="33" borderId="34" xfId="0" applyFill="1" applyBorder="1" applyAlignment="1">
      <alignment horizontal="center" vertical="center" wrapText="1"/>
    </xf>
    <xf numFmtId="0" fontId="0" fillId="34" borderId="29" xfId="0" applyFill="1" applyBorder="1" applyAlignment="1" applyProtection="1">
      <alignment horizontal="center" vertical="center"/>
      <protection/>
    </xf>
    <xf numFmtId="0" fontId="0" fillId="34" borderId="30" xfId="0" applyFill="1" applyBorder="1" applyAlignment="1" applyProtection="1">
      <alignment horizontal="center" vertical="center"/>
      <protection/>
    </xf>
    <xf numFmtId="0" fontId="0" fillId="34" borderId="31" xfId="0" applyFill="1" applyBorder="1" applyAlignment="1" applyProtection="1">
      <alignment horizontal="center" vertical="center"/>
      <protection/>
    </xf>
    <xf numFmtId="0" fontId="0" fillId="34" borderId="15" xfId="0" applyFill="1" applyBorder="1" applyAlignment="1" applyProtection="1">
      <alignment horizontal="center" vertical="center" wrapText="1"/>
      <protection/>
    </xf>
    <xf numFmtId="0" fontId="0" fillId="0" borderId="0" xfId="0" applyBorder="1" applyAlignment="1">
      <alignment horizontal="center" vertical="center"/>
    </xf>
    <xf numFmtId="0" fontId="0" fillId="0" borderId="0" xfId="0" applyBorder="1" applyAlignment="1" applyProtection="1">
      <alignment horizontal="center" vertical="center"/>
      <protection locked="0"/>
    </xf>
    <xf numFmtId="0" fontId="0" fillId="0" borderId="15" xfId="0" applyBorder="1" applyAlignment="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left" vertical="center"/>
      <protection locked="0"/>
    </xf>
    <xf numFmtId="0" fontId="0" fillId="0" borderId="0" xfId="0" applyFill="1" applyBorder="1" applyAlignment="1" applyProtection="1">
      <alignment horizontal="center" vertical="center"/>
      <protection locked="0"/>
    </xf>
    <xf numFmtId="0" fontId="0" fillId="34" borderId="35" xfId="0" applyFill="1" applyBorder="1" applyAlignment="1" applyProtection="1">
      <alignment horizontal="center" vertical="center" wrapText="1"/>
      <protection/>
    </xf>
    <xf numFmtId="0" fontId="0" fillId="34" borderId="36" xfId="0" applyFill="1" applyBorder="1" applyAlignment="1" applyProtection="1">
      <alignment horizontal="center" vertical="center" wrapText="1"/>
      <protection/>
    </xf>
    <xf numFmtId="38" fontId="0" fillId="35" borderId="35" xfId="48" applyFont="1" applyFill="1" applyBorder="1" applyAlignment="1" applyProtection="1">
      <alignment horizontal="right" vertical="center"/>
      <protection/>
    </xf>
    <xf numFmtId="38" fontId="0" fillId="35" borderId="36" xfId="48" applyFont="1" applyFill="1" applyBorder="1" applyAlignment="1" applyProtection="1">
      <alignment horizontal="right" vertical="center"/>
      <protection/>
    </xf>
    <xf numFmtId="180" fontId="0" fillId="35" borderId="35" xfId="48" applyNumberFormat="1" applyFont="1" applyFill="1" applyBorder="1" applyAlignment="1" applyProtection="1">
      <alignment horizontal="right" vertical="center"/>
      <protection/>
    </xf>
    <xf numFmtId="180" fontId="0" fillId="35" borderId="36" xfId="48" applyNumberFormat="1" applyFont="1" applyFill="1" applyBorder="1" applyAlignment="1" applyProtection="1">
      <alignment horizontal="right" vertical="center"/>
      <protection/>
    </xf>
    <xf numFmtId="0" fontId="0" fillId="0" borderId="37" xfId="42" applyNumberFormat="1" applyFont="1" applyBorder="1" applyAlignment="1" applyProtection="1">
      <alignment horizontal="right" vertical="center"/>
      <protection/>
    </xf>
    <xf numFmtId="0" fontId="0" fillId="0" borderId="38" xfId="42" applyNumberFormat="1" applyFont="1" applyBorder="1" applyAlignment="1" applyProtection="1">
      <alignment horizontal="right" vertical="center"/>
      <protection/>
    </xf>
    <xf numFmtId="0" fontId="0" fillId="0" borderId="39"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35"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180" fontId="0" fillId="35" borderId="35" xfId="0" applyNumberFormat="1" applyFill="1" applyBorder="1" applyAlignment="1" applyProtection="1">
      <alignment horizontal="right" vertical="center"/>
      <protection/>
    </xf>
    <xf numFmtId="180" fontId="0" fillId="35" borderId="36" xfId="0" applyNumberFormat="1" applyFill="1" applyBorder="1" applyAlignment="1" applyProtection="1">
      <alignment horizontal="right" vertical="center"/>
      <protection/>
    </xf>
    <xf numFmtId="38" fontId="0" fillId="0" borderId="35" xfId="48" applyFont="1" applyBorder="1" applyAlignment="1" applyProtection="1">
      <alignment horizontal="right" vertical="center"/>
      <protection locked="0"/>
    </xf>
    <xf numFmtId="38" fontId="0" fillId="0" borderId="36" xfId="48" applyFont="1" applyBorder="1" applyAlignment="1" applyProtection="1">
      <alignment horizontal="right" vertical="center"/>
      <protection locked="0"/>
    </xf>
    <xf numFmtId="0" fontId="0" fillId="34" borderId="39" xfId="0" applyFill="1" applyBorder="1" applyAlignment="1" applyProtection="1">
      <alignment horizontal="center" vertical="center"/>
      <protection/>
    </xf>
    <xf numFmtId="0" fontId="0" fillId="34" borderId="25" xfId="0" applyFill="1" applyBorder="1" applyAlignment="1" applyProtection="1">
      <alignment horizontal="center" vertical="center"/>
      <protection/>
    </xf>
    <xf numFmtId="0" fontId="0" fillId="34" borderId="27" xfId="0" applyFill="1" applyBorder="1" applyAlignment="1" applyProtection="1">
      <alignment horizontal="center" vertical="center"/>
      <protection/>
    </xf>
    <xf numFmtId="0" fontId="0" fillId="34" borderId="12" xfId="0" applyFill="1" applyBorder="1" applyAlignment="1" applyProtection="1">
      <alignment horizontal="center" vertical="center"/>
      <protection/>
    </xf>
    <xf numFmtId="0" fontId="0" fillId="34" borderId="13"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180" fontId="0" fillId="0" borderId="35" xfId="0" applyNumberFormat="1" applyBorder="1" applyAlignment="1" applyProtection="1">
      <alignment horizontal="right" vertical="center"/>
      <protection locked="0"/>
    </xf>
    <xf numFmtId="180" fontId="0" fillId="0" borderId="36" xfId="0" applyNumberFormat="1" applyBorder="1" applyAlignment="1" applyProtection="1">
      <alignment horizontal="right" vertical="center"/>
      <protection locked="0"/>
    </xf>
    <xf numFmtId="0" fontId="0" fillId="0" borderId="35" xfId="0" applyBorder="1" applyAlignment="1" applyProtection="1">
      <alignment horizontal="center" vertical="center"/>
      <protection/>
    </xf>
    <xf numFmtId="0" fontId="0" fillId="0" borderId="36" xfId="0" applyBorder="1" applyAlignment="1" applyProtection="1">
      <alignment horizontal="center" vertical="center"/>
      <protection/>
    </xf>
    <xf numFmtId="0" fontId="0" fillId="35" borderId="35" xfId="0" applyFill="1" applyBorder="1" applyAlignment="1" applyProtection="1">
      <alignment horizontal="center" vertical="center"/>
      <protection/>
    </xf>
    <xf numFmtId="0" fontId="0" fillId="35" borderId="36" xfId="0" applyFill="1" applyBorder="1" applyAlignment="1" applyProtection="1">
      <alignment horizontal="center" vertical="center"/>
      <protection/>
    </xf>
    <xf numFmtId="0" fontId="0" fillId="34" borderId="32" xfId="0" applyFill="1" applyBorder="1" applyAlignment="1" applyProtection="1">
      <alignment horizontal="center" vertical="center"/>
      <protection/>
    </xf>
    <xf numFmtId="0" fontId="0" fillId="34" borderId="34" xfId="0" applyFill="1" applyBorder="1" applyAlignment="1" applyProtection="1">
      <alignment horizontal="center" vertical="center"/>
      <protection/>
    </xf>
    <xf numFmtId="0" fontId="0" fillId="0" borderId="0" xfId="0" applyBorder="1" applyAlignment="1" applyProtection="1">
      <alignment horizontal="center" vertical="center"/>
      <protection locked="0"/>
    </xf>
    <xf numFmtId="10" fontId="0" fillId="35" borderId="35" xfId="42" applyNumberFormat="1" applyFont="1" applyFill="1" applyBorder="1" applyAlignment="1" applyProtection="1">
      <alignment horizontal="right" vertical="center"/>
      <protection/>
    </xf>
    <xf numFmtId="10" fontId="0" fillId="35" borderId="36" xfId="42" applyNumberFormat="1" applyFont="1" applyFill="1" applyBorder="1" applyAlignment="1" applyProtection="1">
      <alignment horizontal="right" vertical="center"/>
      <protection/>
    </xf>
    <xf numFmtId="0" fontId="3" fillId="0" borderId="39" xfId="0" applyFont="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0" fillId="0" borderId="13" xfId="0" applyBorder="1" applyAlignment="1" applyProtection="1">
      <alignment horizontal="left" vertical="center"/>
      <protection locked="0"/>
    </xf>
    <xf numFmtId="0" fontId="0" fillId="0" borderId="13" xfId="0" applyBorder="1" applyAlignment="1" applyProtection="1">
      <alignment vertical="center"/>
      <protection locked="0"/>
    </xf>
    <xf numFmtId="0" fontId="42" fillId="0" borderId="0"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42" fillId="0" borderId="0" xfId="0" applyFont="1"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43" fillId="0" borderId="0" xfId="0" applyFont="1" applyBorder="1" applyAlignment="1" applyProtection="1">
      <alignment vertical="center"/>
      <protection locked="0"/>
    </xf>
    <xf numFmtId="0" fontId="43" fillId="0" borderId="0" xfId="0" applyFont="1" applyAlignment="1" applyProtection="1">
      <alignment vertical="center"/>
      <protection locked="0"/>
    </xf>
    <xf numFmtId="0" fontId="43" fillId="0" borderId="28" xfId="0" applyFont="1" applyBorder="1" applyAlignment="1" applyProtection="1">
      <alignment vertical="center"/>
      <protection locked="0"/>
    </xf>
    <xf numFmtId="0" fontId="0" fillId="0" borderId="11" xfId="0" applyBorder="1" applyAlignment="1" applyProtection="1">
      <alignment horizontal="center" vertical="center"/>
      <protection locked="0"/>
    </xf>
    <xf numFmtId="0" fontId="3" fillId="0" borderId="39" xfId="0" applyFont="1" applyBorder="1" applyAlignment="1">
      <alignment horizontal="center" vertical="center"/>
    </xf>
    <xf numFmtId="0" fontId="0" fillId="0" borderId="25" xfId="0" applyBorder="1" applyAlignment="1">
      <alignment horizontal="center" vertical="center"/>
    </xf>
    <xf numFmtId="0" fontId="3" fillId="0" borderId="25" xfId="0" applyFont="1"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43" fillId="0" borderId="28" xfId="0" applyFont="1" applyBorder="1" applyAlignment="1">
      <alignment vertical="center"/>
    </xf>
    <xf numFmtId="0" fontId="42" fillId="0" borderId="0" xfId="0" applyFont="1" applyBorder="1" applyAlignment="1">
      <alignment horizontal="center" vertical="center" shrinkToFit="1"/>
    </xf>
    <xf numFmtId="0" fontId="0" fillId="0" borderId="0" xfId="0" applyAlignment="1">
      <alignment horizontal="center" vertical="center" shrinkToFit="1"/>
    </xf>
    <xf numFmtId="0" fontId="43" fillId="0" borderId="0" xfId="0" applyFont="1" applyBorder="1" applyAlignment="1">
      <alignment vertical="center"/>
    </xf>
    <xf numFmtId="0" fontId="43" fillId="0" borderId="0" xfId="0" applyFont="1" applyAlignment="1">
      <alignment vertical="center"/>
    </xf>
    <xf numFmtId="0" fontId="43" fillId="0" borderId="13" xfId="0" applyFont="1" applyBorder="1" applyAlignment="1">
      <alignment horizontal="left" vertical="center"/>
    </xf>
    <xf numFmtId="0" fontId="43" fillId="0" borderId="13" xfId="0" applyFont="1" applyBorder="1" applyAlignment="1">
      <alignment vertical="center"/>
    </xf>
    <xf numFmtId="0" fontId="42" fillId="0" borderId="0" xfId="0" applyFont="1" applyBorder="1" applyAlignment="1">
      <alignment horizontal="center" vertical="center"/>
    </xf>
    <xf numFmtId="0" fontId="0" fillId="0" borderId="0" xfId="0" applyAlignment="1">
      <alignment horizontal="center" vertical="center"/>
    </xf>
    <xf numFmtId="0" fontId="0" fillId="33" borderId="32" xfId="0" applyFill="1" applyBorder="1" applyAlignment="1">
      <alignment horizontal="center" vertical="center"/>
    </xf>
    <xf numFmtId="0" fontId="0" fillId="33" borderId="34" xfId="0" applyFill="1" applyBorder="1" applyAlignment="1">
      <alignment horizontal="center" vertical="center"/>
    </xf>
    <xf numFmtId="0" fontId="0" fillId="0" borderId="39" xfId="0" applyBorder="1" applyAlignment="1">
      <alignment horizontal="left" vertical="center"/>
    </xf>
    <xf numFmtId="0" fontId="0" fillId="0" borderId="12" xfId="0" applyBorder="1" applyAlignment="1">
      <alignment horizontal="left" vertical="center"/>
    </xf>
    <xf numFmtId="38" fontId="0" fillId="0" borderId="35" xfId="48" applyFont="1" applyBorder="1" applyAlignment="1">
      <alignment horizontal="right" vertical="center"/>
    </xf>
    <xf numFmtId="38" fontId="0" fillId="0" borderId="36" xfId="48" applyFont="1" applyBorder="1" applyAlignment="1">
      <alignment horizontal="right" vertical="center"/>
    </xf>
    <xf numFmtId="180" fontId="0" fillId="35" borderId="39" xfId="0" applyNumberFormat="1" applyFill="1" applyBorder="1" applyAlignment="1">
      <alignment horizontal="right" vertical="center"/>
    </xf>
    <xf numFmtId="180" fontId="0" fillId="35" borderId="12" xfId="0" applyNumberFormat="1" applyFill="1" applyBorder="1" applyAlignment="1">
      <alignment horizontal="right" vertical="center"/>
    </xf>
    <xf numFmtId="180" fontId="0" fillId="0" borderId="40" xfId="0" applyNumberFormat="1" applyBorder="1" applyAlignment="1">
      <alignment horizontal="right" vertical="center"/>
    </xf>
    <xf numFmtId="180" fontId="0" fillId="0" borderId="41" xfId="0" applyNumberFormat="1" applyBorder="1" applyAlignment="1">
      <alignment horizontal="right" vertical="center"/>
    </xf>
    <xf numFmtId="38" fontId="0" fillId="35" borderId="27" xfId="48" applyFont="1" applyFill="1" applyBorder="1" applyAlignment="1">
      <alignment horizontal="right" vertical="center"/>
    </xf>
    <xf numFmtId="38" fontId="0" fillId="35" borderId="14" xfId="48" applyFont="1" applyFill="1" applyBorder="1" applyAlignment="1">
      <alignment horizontal="right" vertical="center"/>
    </xf>
    <xf numFmtId="0" fontId="0" fillId="0" borderId="35" xfId="0" applyBorder="1" applyAlignment="1">
      <alignment horizontal="center" vertical="center"/>
    </xf>
    <xf numFmtId="0" fontId="0" fillId="0" borderId="36" xfId="0" applyBorder="1" applyAlignment="1">
      <alignment horizontal="center" vertical="center"/>
    </xf>
    <xf numFmtId="180" fontId="0" fillId="0" borderId="42" xfId="0" applyNumberFormat="1" applyBorder="1" applyAlignment="1">
      <alignment horizontal="right" vertical="center"/>
    </xf>
    <xf numFmtId="180" fontId="0" fillId="35" borderId="35" xfId="0" applyNumberFormat="1" applyFill="1" applyBorder="1" applyAlignment="1">
      <alignment horizontal="right" vertical="center"/>
    </xf>
    <xf numFmtId="180" fontId="0" fillId="35" borderId="36" xfId="0" applyNumberFormat="1" applyFill="1" applyBorder="1" applyAlignment="1">
      <alignment horizontal="right" vertical="center"/>
    </xf>
    <xf numFmtId="180" fontId="0" fillId="0" borderId="26" xfId="0" applyNumberFormat="1" applyBorder="1" applyAlignment="1">
      <alignment horizontal="right" vertical="center"/>
    </xf>
    <xf numFmtId="180" fontId="0" fillId="0" borderId="36" xfId="0" applyNumberFormat="1" applyBorder="1" applyAlignment="1">
      <alignment horizontal="right" vertical="center"/>
    </xf>
    <xf numFmtId="38" fontId="0" fillId="35" borderId="35" xfId="48" applyFont="1" applyFill="1" applyBorder="1" applyAlignment="1">
      <alignment horizontal="right" vertical="center"/>
    </xf>
    <xf numFmtId="38" fontId="0" fillId="35" borderId="36" xfId="48" applyFont="1" applyFill="1" applyBorder="1" applyAlignment="1">
      <alignment horizontal="right" vertical="center"/>
    </xf>
    <xf numFmtId="180" fontId="0" fillId="0" borderId="35" xfId="0" applyNumberFormat="1" applyBorder="1" applyAlignment="1">
      <alignment horizontal="right" vertical="center"/>
    </xf>
    <xf numFmtId="0" fontId="0" fillId="33" borderId="39" xfId="0" applyFill="1" applyBorder="1" applyAlignment="1">
      <alignment horizontal="center" vertical="center"/>
    </xf>
    <xf numFmtId="0" fontId="0" fillId="33" borderId="25" xfId="0" applyFill="1" applyBorder="1" applyAlignment="1">
      <alignment horizontal="center" vertical="center"/>
    </xf>
    <xf numFmtId="0" fontId="0" fillId="33" borderId="27"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xf>
    <xf numFmtId="180" fontId="0" fillId="35" borderId="35" xfId="48" applyNumberFormat="1" applyFont="1" applyFill="1" applyBorder="1" applyAlignment="1">
      <alignment horizontal="right" vertical="center"/>
    </xf>
    <xf numFmtId="180" fontId="0" fillId="35" borderId="36" xfId="48" applyNumberFormat="1" applyFont="1" applyFill="1" applyBorder="1" applyAlignment="1">
      <alignment horizontal="right" vertical="center"/>
    </xf>
    <xf numFmtId="0" fontId="0" fillId="0" borderId="37" xfId="42" applyNumberFormat="1" applyFont="1" applyBorder="1" applyAlignment="1">
      <alignment horizontal="right" vertical="center"/>
    </xf>
    <xf numFmtId="0" fontId="0" fillId="0" borderId="38" xfId="42" applyNumberFormat="1" applyFont="1" applyBorder="1" applyAlignment="1">
      <alignment horizontal="right" vertical="center"/>
    </xf>
    <xf numFmtId="0" fontId="0" fillId="33" borderId="35" xfId="0" applyFill="1" applyBorder="1" applyAlignment="1">
      <alignment horizontal="center" vertical="center" wrapText="1"/>
    </xf>
    <xf numFmtId="0" fontId="0" fillId="33" borderId="36" xfId="0" applyFill="1" applyBorder="1" applyAlignment="1">
      <alignment horizontal="center" vertical="center" wrapText="1"/>
    </xf>
    <xf numFmtId="10" fontId="0" fillId="35" borderId="35" xfId="42" applyNumberFormat="1" applyFont="1" applyFill="1" applyBorder="1" applyAlignment="1">
      <alignment horizontal="right" vertical="center"/>
    </xf>
    <xf numFmtId="10" fontId="0" fillId="35" borderId="36" xfId="42" applyNumberFormat="1" applyFont="1" applyFill="1" applyBorder="1" applyAlignment="1">
      <alignment horizontal="right" vertical="center"/>
    </xf>
    <xf numFmtId="0" fontId="0" fillId="35" borderId="35" xfId="0" applyFill="1" applyBorder="1" applyAlignment="1">
      <alignment horizontal="center" vertical="center"/>
    </xf>
    <xf numFmtId="0" fontId="0" fillId="35" borderId="36" xfId="0" applyFill="1" applyBorder="1" applyAlignment="1">
      <alignment horizontal="center" vertical="center"/>
    </xf>
    <xf numFmtId="0" fontId="0" fillId="0" borderId="0" xfId="0" applyBorder="1" applyAlignment="1">
      <alignment horizontal="left" vertical="center"/>
    </xf>
    <xf numFmtId="0" fontId="0" fillId="0" borderId="0" xfId="0" applyFill="1" applyBorder="1" applyAlignment="1">
      <alignment horizontal="center" vertical="center"/>
    </xf>
    <xf numFmtId="0" fontId="0" fillId="0" borderId="28" xfId="0" applyBorder="1" applyAlignment="1">
      <alignment vertical="center"/>
    </xf>
    <xf numFmtId="0" fontId="0" fillId="0" borderId="34"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7</xdr:row>
      <xdr:rowOff>152400</xdr:rowOff>
    </xdr:from>
    <xdr:to>
      <xdr:col>11</xdr:col>
      <xdr:colOff>304800</xdr:colOff>
      <xdr:row>7</xdr:row>
      <xdr:rowOff>161925</xdr:rowOff>
    </xdr:to>
    <xdr:sp>
      <xdr:nvSpPr>
        <xdr:cNvPr id="1" name="直線コネクタ 3"/>
        <xdr:cNvSpPr>
          <a:spLocks/>
        </xdr:cNvSpPr>
      </xdr:nvSpPr>
      <xdr:spPr>
        <a:xfrm>
          <a:off x="5476875" y="2800350"/>
          <a:ext cx="1943100" cy="9525"/>
        </a:xfrm>
        <a:prstGeom prst="line">
          <a:avLst/>
        </a:prstGeom>
        <a:noFill/>
        <a:ln w="88900"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104775</xdr:colOff>
      <xdr:row>8</xdr:row>
      <xdr:rowOff>142875</xdr:rowOff>
    </xdr:from>
    <xdr:to>
      <xdr:col>10</xdr:col>
      <xdr:colOff>400050</xdr:colOff>
      <xdr:row>8</xdr:row>
      <xdr:rowOff>152400</xdr:rowOff>
    </xdr:to>
    <xdr:sp>
      <xdr:nvSpPr>
        <xdr:cNvPr id="2" name="直線コネクタ 4"/>
        <xdr:cNvSpPr>
          <a:spLocks/>
        </xdr:cNvSpPr>
      </xdr:nvSpPr>
      <xdr:spPr>
        <a:xfrm>
          <a:off x="5476875" y="3076575"/>
          <a:ext cx="1457325" cy="9525"/>
        </a:xfrm>
        <a:prstGeom prst="line">
          <a:avLst/>
        </a:prstGeom>
        <a:noFill/>
        <a:ln w="889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266700</xdr:colOff>
      <xdr:row>9</xdr:row>
      <xdr:rowOff>161925</xdr:rowOff>
    </xdr:from>
    <xdr:to>
      <xdr:col>8</xdr:col>
      <xdr:colOff>342900</xdr:colOff>
      <xdr:row>9</xdr:row>
      <xdr:rowOff>161925</xdr:rowOff>
    </xdr:to>
    <xdr:sp>
      <xdr:nvSpPr>
        <xdr:cNvPr id="3" name="直線コネクタ 7"/>
        <xdr:cNvSpPr>
          <a:spLocks/>
        </xdr:cNvSpPr>
      </xdr:nvSpPr>
      <xdr:spPr>
        <a:xfrm>
          <a:off x="5057775" y="3381375"/>
          <a:ext cx="657225" cy="0"/>
        </a:xfrm>
        <a:prstGeom prst="line">
          <a:avLst/>
        </a:prstGeom>
        <a:noFill/>
        <a:ln w="88900"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76200</xdr:colOff>
      <xdr:row>11</xdr:row>
      <xdr:rowOff>152400</xdr:rowOff>
    </xdr:from>
    <xdr:to>
      <xdr:col>12</xdr:col>
      <xdr:colOff>76200</xdr:colOff>
      <xdr:row>11</xdr:row>
      <xdr:rowOff>152400</xdr:rowOff>
    </xdr:to>
    <xdr:sp>
      <xdr:nvSpPr>
        <xdr:cNvPr id="4" name="直線コネクタ 8"/>
        <xdr:cNvSpPr>
          <a:spLocks/>
        </xdr:cNvSpPr>
      </xdr:nvSpPr>
      <xdr:spPr>
        <a:xfrm>
          <a:off x="6029325" y="3943350"/>
          <a:ext cx="1743075" cy="0"/>
        </a:xfrm>
        <a:prstGeom prst="line">
          <a:avLst/>
        </a:prstGeom>
        <a:noFill/>
        <a:ln w="88900"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276225</xdr:colOff>
      <xdr:row>10</xdr:row>
      <xdr:rowOff>152400</xdr:rowOff>
    </xdr:from>
    <xdr:to>
      <xdr:col>8</xdr:col>
      <xdr:colOff>342900</xdr:colOff>
      <xdr:row>10</xdr:row>
      <xdr:rowOff>152400</xdr:rowOff>
    </xdr:to>
    <xdr:sp>
      <xdr:nvSpPr>
        <xdr:cNvPr id="5" name="直線コネクタ 10"/>
        <xdr:cNvSpPr>
          <a:spLocks/>
        </xdr:cNvSpPr>
      </xdr:nvSpPr>
      <xdr:spPr>
        <a:xfrm>
          <a:off x="5067300" y="3657600"/>
          <a:ext cx="647700" cy="0"/>
        </a:xfrm>
        <a:prstGeom prst="line">
          <a:avLst/>
        </a:prstGeom>
        <a:noFill/>
        <a:ln w="889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571500</xdr:colOff>
      <xdr:row>13</xdr:row>
      <xdr:rowOff>161925</xdr:rowOff>
    </xdr:from>
    <xdr:to>
      <xdr:col>13</xdr:col>
      <xdr:colOff>38100</xdr:colOff>
      <xdr:row>13</xdr:row>
      <xdr:rowOff>161925</xdr:rowOff>
    </xdr:to>
    <xdr:sp>
      <xdr:nvSpPr>
        <xdr:cNvPr id="6" name="直線コネクタ 14"/>
        <xdr:cNvSpPr>
          <a:spLocks/>
        </xdr:cNvSpPr>
      </xdr:nvSpPr>
      <xdr:spPr>
        <a:xfrm>
          <a:off x="7686675" y="4524375"/>
          <a:ext cx="628650" cy="0"/>
        </a:xfrm>
        <a:prstGeom prst="line">
          <a:avLst/>
        </a:prstGeom>
        <a:noFill/>
        <a:ln w="88900"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342900</xdr:colOff>
      <xdr:row>15</xdr:row>
      <xdr:rowOff>161925</xdr:rowOff>
    </xdr:from>
    <xdr:to>
      <xdr:col>13</xdr:col>
      <xdr:colOff>104775</xdr:colOff>
      <xdr:row>15</xdr:row>
      <xdr:rowOff>161925</xdr:rowOff>
    </xdr:to>
    <xdr:sp>
      <xdr:nvSpPr>
        <xdr:cNvPr id="7" name="直線コネクタ 21"/>
        <xdr:cNvSpPr>
          <a:spLocks/>
        </xdr:cNvSpPr>
      </xdr:nvSpPr>
      <xdr:spPr>
        <a:xfrm>
          <a:off x="5133975" y="5095875"/>
          <a:ext cx="3248025" cy="0"/>
        </a:xfrm>
        <a:prstGeom prst="line">
          <a:avLst/>
        </a:prstGeom>
        <a:noFill/>
        <a:ln w="88900"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352425</xdr:colOff>
      <xdr:row>16</xdr:row>
      <xdr:rowOff>152400</xdr:rowOff>
    </xdr:from>
    <xdr:to>
      <xdr:col>10</xdr:col>
      <xdr:colOff>400050</xdr:colOff>
      <xdr:row>16</xdr:row>
      <xdr:rowOff>161925</xdr:rowOff>
    </xdr:to>
    <xdr:sp>
      <xdr:nvSpPr>
        <xdr:cNvPr id="8" name="直線コネクタ 23"/>
        <xdr:cNvSpPr>
          <a:spLocks/>
        </xdr:cNvSpPr>
      </xdr:nvSpPr>
      <xdr:spPr>
        <a:xfrm>
          <a:off x="5143500" y="5372100"/>
          <a:ext cx="1790700" cy="9525"/>
        </a:xfrm>
        <a:prstGeom prst="line">
          <a:avLst/>
        </a:prstGeom>
        <a:noFill/>
        <a:ln w="889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76200</xdr:colOff>
      <xdr:row>12</xdr:row>
      <xdr:rowOff>142875</xdr:rowOff>
    </xdr:from>
    <xdr:to>
      <xdr:col>10</xdr:col>
      <xdr:colOff>409575</xdr:colOff>
      <xdr:row>12</xdr:row>
      <xdr:rowOff>152400</xdr:rowOff>
    </xdr:to>
    <xdr:sp>
      <xdr:nvSpPr>
        <xdr:cNvPr id="9" name="直線コネクタ 35"/>
        <xdr:cNvSpPr>
          <a:spLocks/>
        </xdr:cNvSpPr>
      </xdr:nvSpPr>
      <xdr:spPr>
        <a:xfrm>
          <a:off x="6029325" y="4219575"/>
          <a:ext cx="914400" cy="9525"/>
        </a:xfrm>
        <a:prstGeom prst="line">
          <a:avLst/>
        </a:prstGeom>
        <a:noFill/>
        <a:ln w="889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409575</xdr:colOff>
      <xdr:row>7</xdr:row>
      <xdr:rowOff>9525</xdr:rowOff>
    </xdr:from>
    <xdr:to>
      <xdr:col>10</xdr:col>
      <xdr:colOff>409575</xdr:colOff>
      <xdr:row>18</xdr:row>
      <xdr:rowOff>28575</xdr:rowOff>
    </xdr:to>
    <xdr:sp>
      <xdr:nvSpPr>
        <xdr:cNvPr id="10" name="直線コネクタ 38"/>
        <xdr:cNvSpPr>
          <a:spLocks/>
        </xdr:cNvSpPr>
      </xdr:nvSpPr>
      <xdr:spPr>
        <a:xfrm>
          <a:off x="6943725" y="2657475"/>
          <a:ext cx="0" cy="316230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38100</xdr:colOff>
      <xdr:row>18</xdr:row>
      <xdr:rowOff>257175</xdr:rowOff>
    </xdr:from>
    <xdr:to>
      <xdr:col>10</xdr:col>
      <xdr:colOff>190500</xdr:colOff>
      <xdr:row>22</xdr:row>
      <xdr:rowOff>85725</xdr:rowOff>
    </xdr:to>
    <xdr:sp>
      <xdr:nvSpPr>
        <xdr:cNvPr id="11" name="角丸四角形吹き出し 53"/>
        <xdr:cNvSpPr>
          <a:spLocks/>
        </xdr:cNvSpPr>
      </xdr:nvSpPr>
      <xdr:spPr>
        <a:xfrm>
          <a:off x="4829175" y="6048375"/>
          <a:ext cx="1895475" cy="971550"/>
        </a:xfrm>
        <a:prstGeom prst="wedgeRoundRectCallout">
          <a:avLst>
            <a:gd name="adj1" fmla="val 62166"/>
            <a:gd name="adj2" fmla="val -98476"/>
          </a:avLst>
        </a:prstGeom>
        <a:solidFill>
          <a:srgbClr val="FFFFFF"/>
        </a:solidFill>
        <a:ln w="25400" cmpd="sng">
          <a:solidFill>
            <a:srgbClr val="385D8A"/>
          </a:solidFill>
          <a:headEnd type="none"/>
          <a:tailEnd type="none"/>
        </a:ln>
      </xdr:spPr>
      <xdr:txBody>
        <a:bodyPr vertOverflow="clip" wrap="square"/>
        <a:p>
          <a:pPr algn="l">
            <a:defRPr/>
          </a:pPr>
          <a:r>
            <a:rPr lang="en-US" cap="none" sz="1400" b="0" i="0" u="none" baseline="0">
              <a:solidFill>
                <a:srgbClr val="000000"/>
              </a:solidFill>
            </a:rPr>
            <a:t>報告日に線を引くこと。</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（報告日以降は「実施」線は記入しないこと。）</a:t>
          </a:r>
        </a:p>
      </xdr:txBody>
    </xdr:sp>
    <xdr:clientData/>
  </xdr:twoCellAnchor>
  <xdr:twoCellAnchor>
    <xdr:from>
      <xdr:col>10</xdr:col>
      <xdr:colOff>533400</xdr:colOff>
      <xdr:row>24</xdr:row>
      <xdr:rowOff>47625</xdr:rowOff>
    </xdr:from>
    <xdr:to>
      <xdr:col>15</xdr:col>
      <xdr:colOff>638175</xdr:colOff>
      <xdr:row>28</xdr:row>
      <xdr:rowOff>238125</xdr:rowOff>
    </xdr:to>
    <xdr:sp>
      <xdr:nvSpPr>
        <xdr:cNvPr id="12" name="角丸四角形吹き出し 56"/>
        <xdr:cNvSpPr>
          <a:spLocks/>
        </xdr:cNvSpPr>
      </xdr:nvSpPr>
      <xdr:spPr>
        <a:xfrm>
          <a:off x="7067550" y="7553325"/>
          <a:ext cx="3009900" cy="1333500"/>
        </a:xfrm>
        <a:prstGeom prst="wedgeRoundRectCallout">
          <a:avLst>
            <a:gd name="adj1" fmla="val 59050"/>
            <a:gd name="adj2" fmla="val 111097"/>
          </a:avLst>
        </a:prstGeom>
        <a:solidFill>
          <a:srgbClr val="FFFFFF"/>
        </a:solidFill>
        <a:ln w="25400" cmpd="sng">
          <a:solidFill>
            <a:srgbClr val="4F81BD"/>
          </a:solidFill>
          <a:headEnd type="none"/>
          <a:tailEnd type="none"/>
        </a:ln>
      </xdr:spPr>
      <xdr:txBody>
        <a:bodyPr vertOverflow="clip" wrap="square"/>
        <a:p>
          <a:pPr algn="l">
            <a:defRPr/>
          </a:pPr>
          <a:r>
            <a:rPr lang="en-US" cap="none" sz="1400" b="0" i="0" u="none" baseline="0">
              <a:solidFill>
                <a:srgbClr val="000000"/>
              </a:solidFill>
            </a:rPr>
            <a:t>直接工事費ベースの合計額</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（直近の請負・契約代金内訳書と同額であること。契約金額と一致しないので注意すること。）</a:t>
          </a:r>
        </a:p>
      </xdr:txBody>
    </xdr:sp>
    <xdr:clientData/>
  </xdr:twoCellAnchor>
  <xdr:twoCellAnchor>
    <xdr:from>
      <xdr:col>16</xdr:col>
      <xdr:colOff>666750</xdr:colOff>
      <xdr:row>19</xdr:row>
      <xdr:rowOff>142875</xdr:rowOff>
    </xdr:from>
    <xdr:to>
      <xdr:col>19</xdr:col>
      <xdr:colOff>542925</xdr:colOff>
      <xdr:row>24</xdr:row>
      <xdr:rowOff>28575</xdr:rowOff>
    </xdr:to>
    <xdr:sp>
      <xdr:nvSpPr>
        <xdr:cNvPr id="13" name="角丸四角形吹き出し 57"/>
        <xdr:cNvSpPr>
          <a:spLocks/>
        </xdr:cNvSpPr>
      </xdr:nvSpPr>
      <xdr:spPr>
        <a:xfrm>
          <a:off x="11106150" y="6219825"/>
          <a:ext cx="2876550" cy="1314450"/>
        </a:xfrm>
        <a:prstGeom prst="wedgeRoundRectCallout">
          <a:avLst>
            <a:gd name="adj1" fmla="val -23138"/>
            <a:gd name="adj2" fmla="val -121990"/>
          </a:avLst>
        </a:prstGeom>
        <a:solidFill>
          <a:srgbClr val="FFFFFF"/>
        </a:solidFill>
        <a:ln w="25400" cmpd="sng">
          <a:solidFill>
            <a:srgbClr val="385D8A"/>
          </a:solidFill>
          <a:headEnd type="none"/>
          <a:tailEnd type="none"/>
        </a:ln>
      </xdr:spPr>
      <xdr:txBody>
        <a:bodyPr vertOverflow="clip" wrap="square"/>
        <a:p>
          <a:pPr algn="l">
            <a:defRPr/>
          </a:pPr>
          <a:r>
            <a:rPr lang="en-US" cap="none" sz="1400" b="0" i="0" u="none" baseline="0">
              <a:solidFill>
                <a:srgbClr val="000000"/>
              </a:solidFill>
            </a:rPr>
            <a:t>直接工事費の各工種等ごとの見積額に対する執行済額の割合を記入すること。（工程の進捗率ではないので注意。）</a:t>
          </a:r>
        </a:p>
      </xdr:txBody>
    </xdr:sp>
    <xdr:clientData/>
  </xdr:twoCellAnchor>
  <xdr:twoCellAnchor>
    <xdr:from>
      <xdr:col>18</xdr:col>
      <xdr:colOff>95250</xdr:colOff>
      <xdr:row>33</xdr:row>
      <xdr:rowOff>38100</xdr:rowOff>
    </xdr:from>
    <xdr:to>
      <xdr:col>19</xdr:col>
      <xdr:colOff>104775</xdr:colOff>
      <xdr:row>34</xdr:row>
      <xdr:rowOff>180975</xdr:rowOff>
    </xdr:to>
    <xdr:sp>
      <xdr:nvSpPr>
        <xdr:cNvPr id="14" name="円/楕円 58"/>
        <xdr:cNvSpPr>
          <a:spLocks/>
        </xdr:cNvSpPr>
      </xdr:nvSpPr>
      <xdr:spPr>
        <a:xfrm>
          <a:off x="12534900" y="10001250"/>
          <a:ext cx="1009650" cy="3714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47"/>
  <sheetViews>
    <sheetView tabSelected="1" view="pageBreakPreview" zoomScale="60" zoomScaleNormal="75" zoomScalePageLayoutView="0" workbookViewId="0" topLeftCell="A1">
      <selection activeCell="L5" sqref="L5"/>
    </sheetView>
  </sheetViews>
  <sheetFormatPr defaultColWidth="9.140625" defaultRowHeight="15"/>
  <cols>
    <col min="1" max="1" width="9.421875" style="41" customWidth="1"/>
    <col min="2" max="2" width="18.8515625" style="41" customWidth="1"/>
    <col min="3" max="15" width="8.7109375" style="41" customWidth="1"/>
    <col min="16" max="20" width="15.00390625" style="41" customWidth="1"/>
    <col min="21" max="21" width="9.8515625" style="41" customWidth="1"/>
    <col min="22" max="16384" width="9.00390625" style="41" customWidth="1"/>
  </cols>
  <sheetData>
    <row r="1" spans="1:21" ht="41.25" customHeight="1">
      <c r="A1" s="129" t="s">
        <v>33</v>
      </c>
      <c r="B1" s="130"/>
      <c r="C1" s="39"/>
      <c r="D1" s="39"/>
      <c r="E1" s="39"/>
      <c r="F1" s="39"/>
      <c r="G1" s="39"/>
      <c r="H1" s="131" t="s">
        <v>42</v>
      </c>
      <c r="I1" s="130"/>
      <c r="J1" s="130"/>
      <c r="K1" s="130"/>
      <c r="L1" s="130"/>
      <c r="M1" s="130"/>
      <c r="N1" s="130"/>
      <c r="O1" s="130"/>
      <c r="P1" s="130"/>
      <c r="Q1" s="130"/>
      <c r="R1" s="39"/>
      <c r="S1" s="39"/>
      <c r="T1" s="39"/>
      <c r="U1" s="40"/>
    </row>
    <row r="2" spans="1:21" ht="13.5">
      <c r="A2" s="42"/>
      <c r="B2" s="43"/>
      <c r="C2" s="43"/>
      <c r="D2" s="43"/>
      <c r="E2" s="43"/>
      <c r="F2" s="43"/>
      <c r="G2" s="43"/>
      <c r="H2" s="43"/>
      <c r="I2" s="43"/>
      <c r="J2" s="43"/>
      <c r="K2" s="43"/>
      <c r="L2" s="43"/>
      <c r="M2" s="43"/>
      <c r="N2" s="43"/>
      <c r="O2" s="43"/>
      <c r="P2" s="43"/>
      <c r="Q2" s="43"/>
      <c r="R2" s="126"/>
      <c r="S2" s="126"/>
      <c r="T2" s="126"/>
      <c r="U2" s="141"/>
    </row>
    <row r="3" spans="1:21" ht="27" customHeight="1">
      <c r="A3" s="42"/>
      <c r="B3" s="44" t="s">
        <v>32</v>
      </c>
      <c r="C3" s="132"/>
      <c r="D3" s="133"/>
      <c r="E3" s="133"/>
      <c r="F3" s="133"/>
      <c r="G3" s="133"/>
      <c r="H3" s="133"/>
      <c r="I3" s="133"/>
      <c r="J3" s="133"/>
      <c r="K3" s="133"/>
      <c r="L3" s="133"/>
      <c r="M3" s="45"/>
      <c r="N3" s="45"/>
      <c r="O3" s="45"/>
      <c r="P3" s="43"/>
      <c r="Q3" s="43"/>
      <c r="R3" s="43"/>
      <c r="S3" s="43"/>
      <c r="T3" s="43"/>
      <c r="U3" s="46"/>
    </row>
    <row r="4" spans="1:21" ht="31.5" customHeight="1">
      <c r="A4" s="42"/>
      <c r="B4" s="44" t="s">
        <v>30</v>
      </c>
      <c r="C4" s="140" t="s">
        <v>56</v>
      </c>
      <c r="D4" s="140"/>
      <c r="E4" s="140"/>
      <c r="F4" s="140"/>
      <c r="G4" s="140"/>
      <c r="H4" s="140"/>
      <c r="I4" s="140"/>
      <c r="J4" s="140"/>
      <c r="K4" s="140"/>
      <c r="L4" s="140"/>
      <c r="M4" s="43"/>
      <c r="N4" s="43"/>
      <c r="O4" s="136" t="s">
        <v>29</v>
      </c>
      <c r="P4" s="137"/>
      <c r="Q4" s="137"/>
      <c r="R4" s="138" t="s">
        <v>57</v>
      </c>
      <c r="S4" s="139"/>
      <c r="T4" s="139"/>
      <c r="U4" s="46"/>
    </row>
    <row r="5" spans="1:21" ht="31.5" customHeight="1">
      <c r="A5" s="42"/>
      <c r="B5" s="47" t="s">
        <v>31</v>
      </c>
      <c r="C5" s="48"/>
      <c r="D5" s="49"/>
      <c r="E5" s="49"/>
      <c r="F5" s="49"/>
      <c r="G5" s="49"/>
      <c r="H5" s="49"/>
      <c r="I5" s="49"/>
      <c r="J5" s="49"/>
      <c r="K5" s="49"/>
      <c r="L5" s="50"/>
      <c r="M5" s="43"/>
      <c r="N5" s="43"/>
      <c r="O5" s="43"/>
      <c r="P5" s="134" t="s">
        <v>28</v>
      </c>
      <c r="Q5" s="135"/>
      <c r="R5" s="138" t="s">
        <v>57</v>
      </c>
      <c r="S5" s="139"/>
      <c r="T5" s="139"/>
      <c r="U5" s="46"/>
    </row>
    <row r="6" spans="1:21" ht="31.5" customHeight="1">
      <c r="A6" s="42"/>
      <c r="B6" s="51"/>
      <c r="C6" s="43"/>
      <c r="D6" s="43"/>
      <c r="E6" s="43"/>
      <c r="F6" s="43"/>
      <c r="G6" s="43"/>
      <c r="H6" s="43"/>
      <c r="I6" s="43"/>
      <c r="J6" s="43"/>
      <c r="K6" s="43"/>
      <c r="L6" s="43"/>
      <c r="M6" s="43"/>
      <c r="N6" s="43"/>
      <c r="O6" s="43"/>
      <c r="P6" s="43"/>
      <c r="Q6" s="52" t="s">
        <v>21</v>
      </c>
      <c r="R6" s="43"/>
      <c r="S6" s="52" t="s">
        <v>21</v>
      </c>
      <c r="T6" s="43"/>
      <c r="U6" s="46"/>
    </row>
    <row r="7" spans="1:21" ht="32.25" customHeight="1">
      <c r="A7" s="42"/>
      <c r="B7" s="124" t="s">
        <v>12</v>
      </c>
      <c r="C7" s="125"/>
      <c r="D7" s="83" t="s">
        <v>0</v>
      </c>
      <c r="E7" s="84" t="s">
        <v>1</v>
      </c>
      <c r="F7" s="84" t="s">
        <v>2</v>
      </c>
      <c r="G7" s="84" t="s">
        <v>3</v>
      </c>
      <c r="H7" s="84" t="s">
        <v>4</v>
      </c>
      <c r="I7" s="84" t="s">
        <v>5</v>
      </c>
      <c r="J7" s="84" t="s">
        <v>6</v>
      </c>
      <c r="K7" s="84" t="s">
        <v>7</v>
      </c>
      <c r="L7" s="84" t="s">
        <v>8</v>
      </c>
      <c r="M7" s="84" t="s">
        <v>9</v>
      </c>
      <c r="N7" s="84" t="s">
        <v>10</v>
      </c>
      <c r="O7" s="85" t="s">
        <v>11</v>
      </c>
      <c r="P7" s="86" t="s">
        <v>22</v>
      </c>
      <c r="Q7" s="86" t="s">
        <v>23</v>
      </c>
      <c r="R7" s="86" t="s">
        <v>24</v>
      </c>
      <c r="S7" s="86" t="s">
        <v>25</v>
      </c>
      <c r="T7" s="86" t="s">
        <v>16</v>
      </c>
      <c r="U7" s="53"/>
    </row>
    <row r="8" spans="1:21" ht="22.5" customHeight="1">
      <c r="A8" s="42"/>
      <c r="B8" s="103"/>
      <c r="C8" s="74" t="s">
        <v>13</v>
      </c>
      <c r="D8" s="54"/>
      <c r="E8" s="55"/>
      <c r="F8" s="55"/>
      <c r="G8" s="55"/>
      <c r="H8" s="55"/>
      <c r="I8" s="55"/>
      <c r="J8" s="55"/>
      <c r="K8" s="55"/>
      <c r="L8" s="55"/>
      <c r="M8" s="55"/>
      <c r="N8" s="55"/>
      <c r="O8" s="56"/>
      <c r="P8" s="110"/>
      <c r="Q8" s="108">
        <f>IF(B8="","",IF($P$32=0,"",ROUND(P8/$P$32*100,2)))</f>
      </c>
      <c r="R8" s="118"/>
      <c r="S8" s="97">
        <f>IF(R8="","",ROUNDDOWN(P8*R8/100,0))</f>
      </c>
      <c r="T8" s="106"/>
      <c r="U8" s="57"/>
    </row>
    <row r="9" spans="1:21" ht="22.5" customHeight="1">
      <c r="A9" s="42"/>
      <c r="B9" s="104"/>
      <c r="C9" s="75" t="s">
        <v>14</v>
      </c>
      <c r="D9" s="58"/>
      <c r="E9" s="59"/>
      <c r="F9" s="59"/>
      <c r="G9" s="59"/>
      <c r="H9" s="59"/>
      <c r="I9" s="59"/>
      <c r="J9" s="59"/>
      <c r="K9" s="59"/>
      <c r="L9" s="59"/>
      <c r="M9" s="59"/>
      <c r="N9" s="59"/>
      <c r="O9" s="60"/>
      <c r="P9" s="111"/>
      <c r="Q9" s="109"/>
      <c r="R9" s="119"/>
      <c r="S9" s="98"/>
      <c r="T9" s="107"/>
      <c r="U9" s="57"/>
    </row>
    <row r="10" spans="1:21" ht="22.5" customHeight="1">
      <c r="A10" s="42"/>
      <c r="B10" s="103"/>
      <c r="C10" s="74" t="s">
        <v>13</v>
      </c>
      <c r="D10" s="54"/>
      <c r="E10" s="55"/>
      <c r="F10" s="55"/>
      <c r="G10" s="55"/>
      <c r="H10" s="55"/>
      <c r="I10" s="55"/>
      <c r="J10" s="55"/>
      <c r="K10" s="55"/>
      <c r="L10" s="55"/>
      <c r="M10" s="55"/>
      <c r="N10" s="55"/>
      <c r="O10" s="56"/>
      <c r="P10" s="110"/>
      <c r="Q10" s="108">
        <f>IF(B10="","",IF($P$32=0,"",ROUND(P10/$P$32*100,2)))</f>
      </c>
      <c r="R10" s="118"/>
      <c r="S10" s="97">
        <f>IF(R10="","",ROUNDDOWN(P10*R10/100,0))</f>
      </c>
      <c r="T10" s="106"/>
      <c r="U10" s="57"/>
    </row>
    <row r="11" spans="1:21" ht="22.5" customHeight="1">
      <c r="A11" s="42"/>
      <c r="B11" s="104"/>
      <c r="C11" s="75" t="s">
        <v>14</v>
      </c>
      <c r="D11" s="58"/>
      <c r="E11" s="59"/>
      <c r="F11" s="59"/>
      <c r="G11" s="59"/>
      <c r="H11" s="59"/>
      <c r="I11" s="59"/>
      <c r="J11" s="59"/>
      <c r="K11" s="59"/>
      <c r="L11" s="59"/>
      <c r="M11" s="59"/>
      <c r="N11" s="59"/>
      <c r="O11" s="60"/>
      <c r="P11" s="111"/>
      <c r="Q11" s="109"/>
      <c r="R11" s="119"/>
      <c r="S11" s="98"/>
      <c r="T11" s="107"/>
      <c r="U11" s="57"/>
    </row>
    <row r="12" spans="1:21" ht="22.5" customHeight="1">
      <c r="A12" s="42"/>
      <c r="B12" s="103"/>
      <c r="C12" s="74" t="s">
        <v>13</v>
      </c>
      <c r="D12" s="54"/>
      <c r="E12" s="55"/>
      <c r="F12" s="55"/>
      <c r="G12" s="55"/>
      <c r="H12" s="55"/>
      <c r="I12" s="55"/>
      <c r="J12" s="55"/>
      <c r="K12" s="55"/>
      <c r="L12" s="55"/>
      <c r="M12" s="55"/>
      <c r="N12" s="55"/>
      <c r="O12" s="56"/>
      <c r="P12" s="110"/>
      <c r="Q12" s="108">
        <f>IF(B12="","",IF($P$32=0,"",ROUND(P12/$P$32*100,2)))</f>
      </c>
      <c r="R12" s="118"/>
      <c r="S12" s="97">
        <f>IF(R12="","",ROUNDDOWN(P12*R12/100,0))</f>
      </c>
      <c r="T12" s="106"/>
      <c r="U12" s="57"/>
    </row>
    <row r="13" spans="1:21" ht="22.5" customHeight="1">
      <c r="A13" s="42"/>
      <c r="B13" s="104"/>
      <c r="C13" s="75" t="s">
        <v>14</v>
      </c>
      <c r="D13" s="58"/>
      <c r="E13" s="59"/>
      <c r="F13" s="59"/>
      <c r="G13" s="59"/>
      <c r="H13" s="59"/>
      <c r="I13" s="59"/>
      <c r="J13" s="59"/>
      <c r="K13" s="59"/>
      <c r="L13" s="59"/>
      <c r="M13" s="59"/>
      <c r="N13" s="59"/>
      <c r="O13" s="60"/>
      <c r="P13" s="111"/>
      <c r="Q13" s="109"/>
      <c r="R13" s="119"/>
      <c r="S13" s="98"/>
      <c r="T13" s="107"/>
      <c r="U13" s="57"/>
    </row>
    <row r="14" spans="1:21" ht="22.5" customHeight="1">
      <c r="A14" s="42"/>
      <c r="B14" s="103"/>
      <c r="C14" s="74" t="s">
        <v>13</v>
      </c>
      <c r="D14" s="54"/>
      <c r="E14" s="55"/>
      <c r="F14" s="55"/>
      <c r="G14" s="55"/>
      <c r="H14" s="55"/>
      <c r="I14" s="55"/>
      <c r="J14" s="55"/>
      <c r="K14" s="55"/>
      <c r="L14" s="55"/>
      <c r="M14" s="55"/>
      <c r="N14" s="55"/>
      <c r="O14" s="56"/>
      <c r="P14" s="110"/>
      <c r="Q14" s="108">
        <f>IF(B14="","",IF($P$32=0,"",ROUND(P14/$P$32*100,2)))</f>
      </c>
      <c r="R14" s="118"/>
      <c r="S14" s="97">
        <f>IF(R14="","",ROUNDDOWN(P14*R14/100,0))</f>
      </c>
      <c r="T14" s="106"/>
      <c r="U14" s="57"/>
    </row>
    <row r="15" spans="1:21" ht="22.5" customHeight="1">
      <c r="A15" s="42"/>
      <c r="B15" s="104"/>
      <c r="C15" s="75" t="s">
        <v>14</v>
      </c>
      <c r="D15" s="58"/>
      <c r="E15" s="59"/>
      <c r="F15" s="59"/>
      <c r="G15" s="59"/>
      <c r="H15" s="59"/>
      <c r="I15" s="59"/>
      <c r="J15" s="59"/>
      <c r="K15" s="59"/>
      <c r="L15" s="59"/>
      <c r="M15" s="59"/>
      <c r="N15" s="59"/>
      <c r="O15" s="60"/>
      <c r="P15" s="111"/>
      <c r="Q15" s="109"/>
      <c r="R15" s="119"/>
      <c r="S15" s="98"/>
      <c r="T15" s="107"/>
      <c r="U15" s="57"/>
    </row>
    <row r="16" spans="1:21" ht="22.5" customHeight="1">
      <c r="A16" s="42"/>
      <c r="B16" s="103"/>
      <c r="C16" s="74" t="s">
        <v>13</v>
      </c>
      <c r="D16" s="54"/>
      <c r="E16" s="55"/>
      <c r="F16" s="55"/>
      <c r="G16" s="55"/>
      <c r="H16" s="55"/>
      <c r="I16" s="55"/>
      <c r="J16" s="55"/>
      <c r="K16" s="55"/>
      <c r="L16" s="55"/>
      <c r="M16" s="55"/>
      <c r="N16" s="55"/>
      <c r="O16" s="56"/>
      <c r="P16" s="110"/>
      <c r="Q16" s="108">
        <f>IF(B16="","",IF($P$32=0,"",ROUND(P16/$P$32*100,2)))</f>
      </c>
      <c r="R16" s="118"/>
      <c r="S16" s="97">
        <f>IF(R16="","",ROUNDDOWN(P16*R16/100,0))</f>
      </c>
      <c r="T16" s="106"/>
      <c r="U16" s="57"/>
    </row>
    <row r="17" spans="1:21" ht="22.5" customHeight="1">
      <c r="A17" s="42"/>
      <c r="B17" s="104"/>
      <c r="C17" s="75" t="s">
        <v>14</v>
      </c>
      <c r="D17" s="58"/>
      <c r="E17" s="59"/>
      <c r="F17" s="59"/>
      <c r="G17" s="59"/>
      <c r="H17" s="59"/>
      <c r="I17" s="59"/>
      <c r="J17" s="59"/>
      <c r="K17" s="59"/>
      <c r="L17" s="59"/>
      <c r="M17" s="59"/>
      <c r="N17" s="59"/>
      <c r="O17" s="60"/>
      <c r="P17" s="111"/>
      <c r="Q17" s="109"/>
      <c r="R17" s="119"/>
      <c r="S17" s="98"/>
      <c r="T17" s="107"/>
      <c r="U17" s="57"/>
    </row>
    <row r="18" spans="1:21" ht="22.5" customHeight="1">
      <c r="A18" s="42"/>
      <c r="B18" s="103"/>
      <c r="C18" s="74" t="s">
        <v>13</v>
      </c>
      <c r="D18" s="54"/>
      <c r="E18" s="55"/>
      <c r="F18" s="55"/>
      <c r="G18" s="55"/>
      <c r="H18" s="55"/>
      <c r="I18" s="55"/>
      <c r="J18" s="55"/>
      <c r="K18" s="55"/>
      <c r="L18" s="55"/>
      <c r="M18" s="55"/>
      <c r="N18" s="55"/>
      <c r="O18" s="56"/>
      <c r="P18" s="110"/>
      <c r="Q18" s="108">
        <f>IF(B18="","",IF($P$32=0,"",ROUND(P18/$P$32*100,2)))</f>
      </c>
      <c r="R18" s="118"/>
      <c r="S18" s="97">
        <f>IF(R18="","",ROUNDDOWN(P18*R18/100,0))</f>
      </c>
      <c r="T18" s="106"/>
      <c r="U18" s="57"/>
    </row>
    <row r="19" spans="1:21" ht="22.5" customHeight="1">
      <c r="A19" s="42"/>
      <c r="B19" s="104"/>
      <c r="C19" s="75" t="s">
        <v>14</v>
      </c>
      <c r="D19" s="58"/>
      <c r="E19" s="59"/>
      <c r="F19" s="59"/>
      <c r="G19" s="59"/>
      <c r="H19" s="59"/>
      <c r="I19" s="59"/>
      <c r="J19" s="59"/>
      <c r="K19" s="59"/>
      <c r="L19" s="59"/>
      <c r="M19" s="59"/>
      <c r="N19" s="59"/>
      <c r="O19" s="60"/>
      <c r="P19" s="111"/>
      <c r="Q19" s="109"/>
      <c r="R19" s="119"/>
      <c r="S19" s="98"/>
      <c r="T19" s="107"/>
      <c r="U19" s="57"/>
    </row>
    <row r="20" spans="1:21" ht="22.5" customHeight="1">
      <c r="A20" s="42"/>
      <c r="B20" s="103"/>
      <c r="C20" s="74" t="s">
        <v>13</v>
      </c>
      <c r="D20" s="54"/>
      <c r="E20" s="55"/>
      <c r="F20" s="55"/>
      <c r="G20" s="55"/>
      <c r="H20" s="55"/>
      <c r="I20" s="55"/>
      <c r="J20" s="55"/>
      <c r="K20" s="55"/>
      <c r="L20" s="55"/>
      <c r="M20" s="55"/>
      <c r="N20" s="55"/>
      <c r="O20" s="56"/>
      <c r="P20" s="110"/>
      <c r="Q20" s="108">
        <f>IF(B20="","",IF($P$32=0,"",ROUND(P20/$P$32*100,2)))</f>
      </c>
      <c r="R20" s="118"/>
      <c r="S20" s="97">
        <f>IF(R20="","",ROUNDDOWN(P20*R20/100,0))</f>
      </c>
      <c r="T20" s="106"/>
      <c r="U20" s="57"/>
    </row>
    <row r="21" spans="1:21" ht="22.5" customHeight="1">
      <c r="A21" s="42"/>
      <c r="B21" s="104"/>
      <c r="C21" s="75" t="s">
        <v>14</v>
      </c>
      <c r="D21" s="58"/>
      <c r="E21" s="59"/>
      <c r="F21" s="59"/>
      <c r="G21" s="59"/>
      <c r="H21" s="59"/>
      <c r="I21" s="59"/>
      <c r="J21" s="59"/>
      <c r="K21" s="59"/>
      <c r="L21" s="59"/>
      <c r="M21" s="59"/>
      <c r="N21" s="59"/>
      <c r="O21" s="60"/>
      <c r="P21" s="111"/>
      <c r="Q21" s="109"/>
      <c r="R21" s="119"/>
      <c r="S21" s="98"/>
      <c r="T21" s="107"/>
      <c r="U21" s="57"/>
    </row>
    <row r="22" spans="1:21" ht="22.5" customHeight="1">
      <c r="A22" s="42"/>
      <c r="B22" s="103"/>
      <c r="C22" s="74" t="s">
        <v>13</v>
      </c>
      <c r="D22" s="54"/>
      <c r="E22" s="55"/>
      <c r="F22" s="55"/>
      <c r="G22" s="55"/>
      <c r="H22" s="55"/>
      <c r="I22" s="55"/>
      <c r="J22" s="55"/>
      <c r="K22" s="55"/>
      <c r="L22" s="55"/>
      <c r="M22" s="55"/>
      <c r="N22" s="55"/>
      <c r="O22" s="56"/>
      <c r="P22" s="110"/>
      <c r="Q22" s="108">
        <f>IF(B22="","",IF($P$32=0,"",ROUND(P22/$P$32*100,2)))</f>
      </c>
      <c r="R22" s="118"/>
      <c r="S22" s="97">
        <f>IF(R22="","",ROUNDDOWN(P22*R22/100,0))</f>
      </c>
      <c r="T22" s="106"/>
      <c r="U22" s="57"/>
    </row>
    <row r="23" spans="1:21" ht="22.5" customHeight="1">
      <c r="A23" s="42"/>
      <c r="B23" s="104"/>
      <c r="C23" s="75" t="s">
        <v>14</v>
      </c>
      <c r="D23" s="58"/>
      <c r="E23" s="59"/>
      <c r="F23" s="59"/>
      <c r="G23" s="59"/>
      <c r="H23" s="59"/>
      <c r="I23" s="59"/>
      <c r="J23" s="59"/>
      <c r="K23" s="59"/>
      <c r="L23" s="59"/>
      <c r="M23" s="59"/>
      <c r="N23" s="59"/>
      <c r="O23" s="60"/>
      <c r="P23" s="111"/>
      <c r="Q23" s="109"/>
      <c r="R23" s="119"/>
      <c r="S23" s="98"/>
      <c r="T23" s="107"/>
      <c r="U23" s="57"/>
    </row>
    <row r="24" spans="1:21" ht="22.5" customHeight="1">
      <c r="A24" s="42"/>
      <c r="B24" s="103"/>
      <c r="C24" s="74" t="s">
        <v>13</v>
      </c>
      <c r="D24" s="54"/>
      <c r="E24" s="55"/>
      <c r="F24" s="55"/>
      <c r="G24" s="55"/>
      <c r="H24" s="55"/>
      <c r="I24" s="55"/>
      <c r="J24" s="55"/>
      <c r="K24" s="55"/>
      <c r="L24" s="55"/>
      <c r="M24" s="55"/>
      <c r="N24" s="55"/>
      <c r="O24" s="56"/>
      <c r="P24" s="110"/>
      <c r="Q24" s="108">
        <f>IF(B24="","",IF($P$32=0,"",ROUND(P24/$P$32*100,2)))</f>
      </c>
      <c r="R24" s="118"/>
      <c r="S24" s="97">
        <f>IF(R24="","",ROUNDDOWN(P24*R24/100,0))</f>
      </c>
      <c r="T24" s="106"/>
      <c r="U24" s="57"/>
    </row>
    <row r="25" spans="1:21" ht="22.5" customHeight="1">
      <c r="A25" s="42"/>
      <c r="B25" s="104"/>
      <c r="C25" s="75" t="s">
        <v>14</v>
      </c>
      <c r="D25" s="58"/>
      <c r="E25" s="59"/>
      <c r="F25" s="59"/>
      <c r="G25" s="59"/>
      <c r="H25" s="59"/>
      <c r="I25" s="59"/>
      <c r="J25" s="59"/>
      <c r="K25" s="59"/>
      <c r="L25" s="59"/>
      <c r="M25" s="59"/>
      <c r="N25" s="59"/>
      <c r="O25" s="60"/>
      <c r="P25" s="111"/>
      <c r="Q25" s="109"/>
      <c r="R25" s="119"/>
      <c r="S25" s="98"/>
      <c r="T25" s="107"/>
      <c r="U25" s="57"/>
    </row>
    <row r="26" spans="1:21" ht="22.5" customHeight="1">
      <c r="A26" s="42"/>
      <c r="B26" s="103"/>
      <c r="C26" s="74" t="s">
        <v>13</v>
      </c>
      <c r="D26" s="54"/>
      <c r="E26" s="55"/>
      <c r="F26" s="55"/>
      <c r="G26" s="55"/>
      <c r="H26" s="55"/>
      <c r="I26" s="55"/>
      <c r="J26" s="55"/>
      <c r="K26" s="55"/>
      <c r="L26" s="55"/>
      <c r="M26" s="55"/>
      <c r="N26" s="55"/>
      <c r="O26" s="56"/>
      <c r="P26" s="110"/>
      <c r="Q26" s="108">
        <f>IF(B26="","",IF($P$32=0,"",ROUND(P26/$P$32*100,2)))</f>
      </c>
      <c r="R26" s="118"/>
      <c r="S26" s="97">
        <f>IF(R26="","",ROUNDDOWN(P26*R26/100,0))</f>
      </c>
      <c r="T26" s="106"/>
      <c r="U26" s="57"/>
    </row>
    <row r="27" spans="1:21" ht="22.5" customHeight="1">
      <c r="A27" s="42"/>
      <c r="B27" s="104"/>
      <c r="C27" s="75" t="s">
        <v>14</v>
      </c>
      <c r="D27" s="58"/>
      <c r="E27" s="59"/>
      <c r="F27" s="59"/>
      <c r="G27" s="59"/>
      <c r="H27" s="59"/>
      <c r="I27" s="59"/>
      <c r="J27" s="59"/>
      <c r="K27" s="59"/>
      <c r="L27" s="59"/>
      <c r="M27" s="59"/>
      <c r="N27" s="59"/>
      <c r="O27" s="60"/>
      <c r="P27" s="111"/>
      <c r="Q27" s="109"/>
      <c r="R27" s="119"/>
      <c r="S27" s="98"/>
      <c r="T27" s="107"/>
      <c r="U27" s="57"/>
    </row>
    <row r="28" spans="1:21" ht="22.5" customHeight="1">
      <c r="A28" s="42"/>
      <c r="B28" s="103"/>
      <c r="C28" s="74" t="s">
        <v>13</v>
      </c>
      <c r="D28" s="54"/>
      <c r="E28" s="55"/>
      <c r="F28" s="55"/>
      <c r="G28" s="55"/>
      <c r="H28" s="55"/>
      <c r="I28" s="55"/>
      <c r="J28" s="55"/>
      <c r="K28" s="55"/>
      <c r="L28" s="55"/>
      <c r="M28" s="55"/>
      <c r="N28" s="55"/>
      <c r="O28" s="56"/>
      <c r="P28" s="110"/>
      <c r="Q28" s="108">
        <f>IF(B28="","",IF($P$32=0,"",ROUND(P28/$P$32*100,2)))</f>
      </c>
      <c r="R28" s="118"/>
      <c r="S28" s="97">
        <f>IF(R28="","",ROUNDDOWN(P28*R28/100,0))</f>
      </c>
      <c r="T28" s="106"/>
      <c r="U28" s="57"/>
    </row>
    <row r="29" spans="1:21" ht="22.5" customHeight="1">
      <c r="A29" s="42"/>
      <c r="B29" s="104"/>
      <c r="C29" s="75" t="s">
        <v>14</v>
      </c>
      <c r="D29" s="58"/>
      <c r="E29" s="59"/>
      <c r="F29" s="59"/>
      <c r="G29" s="59"/>
      <c r="H29" s="59"/>
      <c r="I29" s="59"/>
      <c r="J29" s="59"/>
      <c r="K29" s="59"/>
      <c r="L29" s="59"/>
      <c r="M29" s="59"/>
      <c r="N29" s="59"/>
      <c r="O29" s="60"/>
      <c r="P29" s="111"/>
      <c r="Q29" s="109"/>
      <c r="R29" s="119"/>
      <c r="S29" s="98"/>
      <c r="T29" s="107"/>
      <c r="U29" s="57"/>
    </row>
    <row r="30" spans="1:21" ht="22.5" customHeight="1">
      <c r="A30" s="42"/>
      <c r="B30" s="103"/>
      <c r="C30" s="74" t="s">
        <v>13</v>
      </c>
      <c r="D30" s="54"/>
      <c r="E30" s="55"/>
      <c r="F30" s="55"/>
      <c r="G30" s="55"/>
      <c r="H30" s="55"/>
      <c r="I30" s="55"/>
      <c r="J30" s="55"/>
      <c r="K30" s="55"/>
      <c r="L30" s="55"/>
      <c r="M30" s="55"/>
      <c r="N30" s="55"/>
      <c r="O30" s="56"/>
      <c r="P30" s="110"/>
      <c r="Q30" s="108">
        <f>IF(B30="","",IF($P$32=0,"",ROUND(P30/$P$32*100,2)))</f>
      </c>
      <c r="R30" s="118"/>
      <c r="S30" s="97">
        <f>IF(R30="","",ROUNDDOWN(P30*R30/100,0))</f>
      </c>
      <c r="T30" s="106"/>
      <c r="U30" s="57"/>
    </row>
    <row r="31" spans="1:21" ht="22.5" customHeight="1">
      <c r="A31" s="42"/>
      <c r="B31" s="104"/>
      <c r="C31" s="75" t="s">
        <v>14</v>
      </c>
      <c r="D31" s="61"/>
      <c r="E31" s="59"/>
      <c r="F31" s="59"/>
      <c r="G31" s="59"/>
      <c r="H31" s="59"/>
      <c r="I31" s="59"/>
      <c r="J31" s="59"/>
      <c r="K31" s="59"/>
      <c r="L31" s="59"/>
      <c r="M31" s="59"/>
      <c r="N31" s="59"/>
      <c r="O31" s="60"/>
      <c r="P31" s="111"/>
      <c r="Q31" s="109"/>
      <c r="R31" s="119"/>
      <c r="S31" s="98"/>
      <c r="T31" s="107"/>
      <c r="U31" s="57"/>
    </row>
    <row r="32" spans="1:21" ht="18" customHeight="1">
      <c r="A32" s="42"/>
      <c r="B32" s="62"/>
      <c r="C32" s="63"/>
      <c r="D32" s="64"/>
      <c r="E32" s="64"/>
      <c r="F32" s="64"/>
      <c r="G32" s="64"/>
      <c r="H32" s="64"/>
      <c r="I32" s="64"/>
      <c r="J32" s="64"/>
      <c r="K32" s="64"/>
      <c r="L32" s="64"/>
      <c r="M32" s="112" t="s">
        <v>15</v>
      </c>
      <c r="N32" s="113"/>
      <c r="O32" s="114"/>
      <c r="P32" s="97">
        <f>SUM(P8:P31)</f>
        <v>0</v>
      </c>
      <c r="Q32" s="99">
        <f>SUM(Q8:Q31)</f>
        <v>0</v>
      </c>
      <c r="R32" s="101"/>
      <c r="S32" s="97">
        <f>SUM(S8:S31)</f>
        <v>0</v>
      </c>
      <c r="T32" s="120"/>
      <c r="U32" s="57"/>
    </row>
    <row r="33" spans="1:21" ht="18" customHeight="1">
      <c r="A33" s="42"/>
      <c r="B33" s="65"/>
      <c r="C33" s="45"/>
      <c r="D33" s="64"/>
      <c r="E33" s="64"/>
      <c r="F33" s="64"/>
      <c r="G33" s="64"/>
      <c r="H33" s="64"/>
      <c r="I33" s="64"/>
      <c r="J33" s="64"/>
      <c r="K33" s="64"/>
      <c r="L33" s="64"/>
      <c r="M33" s="115"/>
      <c r="N33" s="116"/>
      <c r="O33" s="117"/>
      <c r="P33" s="98"/>
      <c r="Q33" s="100"/>
      <c r="R33" s="102"/>
      <c r="S33" s="98"/>
      <c r="T33" s="121"/>
      <c r="U33" s="57"/>
    </row>
    <row r="34" spans="1:21" ht="18" customHeight="1">
      <c r="A34" s="42"/>
      <c r="B34" s="65"/>
      <c r="C34" s="45"/>
      <c r="D34" s="64"/>
      <c r="E34" s="64"/>
      <c r="F34" s="64"/>
      <c r="G34" s="64"/>
      <c r="H34" s="64"/>
      <c r="I34" s="64"/>
      <c r="J34" s="64"/>
      <c r="K34" s="64"/>
      <c r="L34" s="64"/>
      <c r="M34" s="64"/>
      <c r="N34" s="64"/>
      <c r="O34" s="64"/>
      <c r="P34" s="62"/>
      <c r="Q34" s="62"/>
      <c r="R34" s="95" t="s">
        <v>17</v>
      </c>
      <c r="S34" s="127" t="e">
        <f>ROUND(S32/P32,4)</f>
        <v>#DIV/0!</v>
      </c>
      <c r="T34" s="122" t="e">
        <f>IF(S34&gt;0.5,"50%以上認定","５０未満不可")</f>
        <v>#DIV/0!</v>
      </c>
      <c r="U34" s="66"/>
    </row>
    <row r="35" spans="1:21" ht="17.25" customHeight="1">
      <c r="A35" s="42"/>
      <c r="B35" s="105"/>
      <c r="C35" s="105"/>
      <c r="D35" s="64"/>
      <c r="E35" s="64"/>
      <c r="F35" s="64"/>
      <c r="G35" s="64"/>
      <c r="H35" s="64"/>
      <c r="I35" s="64"/>
      <c r="J35" s="64"/>
      <c r="K35" s="64"/>
      <c r="L35" s="64"/>
      <c r="M35" s="64"/>
      <c r="N35" s="64"/>
      <c r="O35" s="64"/>
      <c r="P35" s="64"/>
      <c r="Q35" s="65"/>
      <c r="R35" s="96"/>
      <c r="S35" s="128"/>
      <c r="T35" s="123"/>
      <c r="U35" s="46"/>
    </row>
    <row r="36" spans="1:21" ht="17.25" customHeight="1">
      <c r="A36" s="42"/>
      <c r="B36" s="32" t="s">
        <v>52</v>
      </c>
      <c r="C36" s="64"/>
      <c r="D36" s="64"/>
      <c r="E36" s="64"/>
      <c r="F36" s="64"/>
      <c r="G36" s="64"/>
      <c r="H36" s="64"/>
      <c r="I36" s="64"/>
      <c r="J36" s="64"/>
      <c r="K36" s="64"/>
      <c r="L36" s="64"/>
      <c r="M36" s="64"/>
      <c r="N36" s="64"/>
      <c r="O36" s="64"/>
      <c r="P36" s="64"/>
      <c r="Q36" s="65"/>
      <c r="R36" s="65"/>
      <c r="S36" s="52" t="s">
        <v>21</v>
      </c>
      <c r="T36" s="52" t="s">
        <v>21</v>
      </c>
      <c r="U36" s="46"/>
    </row>
    <row r="37" spans="1:21" ht="17.25" customHeight="1">
      <c r="A37" s="42"/>
      <c r="B37" s="90" t="s">
        <v>53</v>
      </c>
      <c r="C37" s="93"/>
      <c r="D37" s="93"/>
      <c r="E37" s="93"/>
      <c r="F37" s="93"/>
      <c r="G37" s="93"/>
      <c r="H37" s="93"/>
      <c r="I37" s="93"/>
      <c r="J37" s="93"/>
      <c r="K37" s="93"/>
      <c r="L37" s="93"/>
      <c r="M37" s="93"/>
      <c r="N37" s="93"/>
      <c r="O37" s="93"/>
      <c r="P37" s="93"/>
      <c r="Q37" s="92"/>
      <c r="R37" s="92"/>
      <c r="S37" s="52"/>
      <c r="T37" s="52"/>
      <c r="U37" s="46"/>
    </row>
    <row r="38" spans="1:21" ht="18" customHeight="1">
      <c r="A38" s="42"/>
      <c r="B38" s="32" t="s">
        <v>19</v>
      </c>
      <c r="C38" s="64"/>
      <c r="D38" s="64"/>
      <c r="E38" s="64"/>
      <c r="F38" s="64"/>
      <c r="G38" s="64"/>
      <c r="H38" s="64"/>
      <c r="I38" s="64"/>
      <c r="J38" s="64"/>
      <c r="K38" s="64"/>
      <c r="L38" s="64"/>
      <c r="M38" s="64"/>
      <c r="N38" s="64"/>
      <c r="O38" s="64"/>
      <c r="P38" s="64"/>
      <c r="Q38" s="45"/>
      <c r="U38" s="46"/>
    </row>
    <row r="39" spans="1:21" ht="18" customHeight="1">
      <c r="A39" s="42"/>
      <c r="B39" s="8" t="s">
        <v>40</v>
      </c>
      <c r="C39" s="45"/>
      <c r="D39" s="45"/>
      <c r="E39" s="45"/>
      <c r="F39" s="45"/>
      <c r="G39" s="45"/>
      <c r="H39" s="45"/>
      <c r="I39" s="45"/>
      <c r="J39" s="45"/>
      <c r="K39" s="45"/>
      <c r="L39" s="45"/>
      <c r="M39" s="45"/>
      <c r="N39" s="67"/>
      <c r="O39" s="45"/>
      <c r="P39" s="67"/>
      <c r="Q39" s="45"/>
      <c r="R39" s="94"/>
      <c r="S39" s="94"/>
      <c r="T39" s="94"/>
      <c r="U39" s="46"/>
    </row>
    <row r="40" spans="1:21" ht="18" customHeight="1">
      <c r="A40" s="42"/>
      <c r="B40" s="8" t="s">
        <v>20</v>
      </c>
      <c r="C40" s="45"/>
      <c r="D40" s="45"/>
      <c r="E40" s="45"/>
      <c r="F40" s="45"/>
      <c r="G40" s="45"/>
      <c r="H40" s="45"/>
      <c r="I40" s="45"/>
      <c r="J40" s="45"/>
      <c r="K40" s="45"/>
      <c r="L40" s="45"/>
      <c r="M40" s="45"/>
      <c r="N40" s="45"/>
      <c r="O40" s="45"/>
      <c r="P40" s="45"/>
      <c r="Q40" s="45"/>
      <c r="R40" s="88"/>
      <c r="S40" s="88"/>
      <c r="T40" s="88"/>
      <c r="U40" s="46"/>
    </row>
    <row r="41" spans="1:21" ht="21.75" customHeight="1">
      <c r="A41" s="42"/>
      <c r="B41" s="8" t="s">
        <v>18</v>
      </c>
      <c r="C41" s="68"/>
      <c r="D41" s="68"/>
      <c r="E41" s="68"/>
      <c r="F41" s="68"/>
      <c r="G41" s="68"/>
      <c r="H41" s="68"/>
      <c r="I41" s="68"/>
      <c r="J41" s="68"/>
      <c r="K41" s="68"/>
      <c r="L41" s="68"/>
      <c r="M41" s="68"/>
      <c r="N41" s="45"/>
      <c r="O41" s="45"/>
      <c r="P41" s="45"/>
      <c r="Q41" s="68"/>
      <c r="R41" s="126"/>
      <c r="S41" s="126"/>
      <c r="T41" s="126"/>
      <c r="U41" s="69"/>
    </row>
    <row r="42" spans="1:21" ht="18" customHeight="1">
      <c r="A42" s="42"/>
      <c r="B42" s="25" t="s">
        <v>26</v>
      </c>
      <c r="C42" s="45"/>
      <c r="D42" s="45"/>
      <c r="E42" s="45"/>
      <c r="F42" s="45"/>
      <c r="G42" s="45"/>
      <c r="H42" s="45"/>
      <c r="I42" s="45"/>
      <c r="J42" s="45"/>
      <c r="K42" s="45"/>
      <c r="L42" s="45"/>
      <c r="M42" s="45"/>
      <c r="N42" s="70"/>
      <c r="O42" s="70"/>
      <c r="P42" s="70"/>
      <c r="Q42" s="45"/>
      <c r="R42" s="126"/>
      <c r="S42" s="126"/>
      <c r="T42" s="126"/>
      <c r="U42" s="46"/>
    </row>
    <row r="43" spans="1:21" ht="18" customHeight="1">
      <c r="A43" s="42"/>
      <c r="B43" s="26" t="s">
        <v>27</v>
      </c>
      <c r="C43" s="45"/>
      <c r="D43" s="45"/>
      <c r="E43" s="45"/>
      <c r="F43" s="45"/>
      <c r="G43" s="45"/>
      <c r="H43" s="45"/>
      <c r="I43" s="45"/>
      <c r="J43" s="45"/>
      <c r="K43" s="45"/>
      <c r="L43" s="45"/>
      <c r="M43" s="45"/>
      <c r="N43" s="70"/>
      <c r="O43" s="70"/>
      <c r="P43" s="70"/>
      <c r="Q43" s="45"/>
      <c r="R43" s="126"/>
      <c r="S43" s="126"/>
      <c r="T43" s="126"/>
      <c r="U43" s="46"/>
    </row>
    <row r="44" spans="1:21" ht="18" customHeight="1">
      <c r="A44" s="42"/>
      <c r="B44" s="45"/>
      <c r="C44" s="45"/>
      <c r="D44" s="45"/>
      <c r="E44" s="45"/>
      <c r="F44" s="45"/>
      <c r="G44" s="45"/>
      <c r="H44" s="45"/>
      <c r="I44" s="45"/>
      <c r="J44" s="45"/>
      <c r="K44" s="45"/>
      <c r="L44" s="45"/>
      <c r="M44" s="45"/>
      <c r="N44" s="70"/>
      <c r="O44" s="70"/>
      <c r="P44" s="70"/>
      <c r="Q44" s="45"/>
      <c r="R44" s="126"/>
      <c r="S44" s="126"/>
      <c r="T44" s="126"/>
      <c r="U44" s="46"/>
    </row>
    <row r="45" spans="1:21" ht="18" customHeight="1">
      <c r="A45" s="42"/>
      <c r="B45" s="45"/>
      <c r="C45" s="43"/>
      <c r="D45" s="43"/>
      <c r="E45" s="43"/>
      <c r="F45" s="43"/>
      <c r="G45" s="43"/>
      <c r="H45" s="43"/>
      <c r="I45" s="43"/>
      <c r="J45" s="43"/>
      <c r="K45" s="43"/>
      <c r="L45" s="43"/>
      <c r="M45" s="43"/>
      <c r="N45" s="70"/>
      <c r="O45" s="70"/>
      <c r="P45" s="70"/>
      <c r="Q45" s="43"/>
      <c r="R45" s="43"/>
      <c r="S45" s="45"/>
      <c r="T45" s="45"/>
      <c r="U45" s="46"/>
    </row>
    <row r="46" spans="1:21" ht="18" customHeight="1">
      <c r="A46" s="42"/>
      <c r="B46" s="43"/>
      <c r="C46" s="43"/>
      <c r="D46" s="43"/>
      <c r="E46" s="43"/>
      <c r="F46" s="43"/>
      <c r="G46" s="43"/>
      <c r="H46" s="43"/>
      <c r="I46" s="43"/>
      <c r="J46" s="43"/>
      <c r="K46" s="43"/>
      <c r="L46" s="43"/>
      <c r="M46" s="43"/>
      <c r="N46" s="43"/>
      <c r="O46" s="43"/>
      <c r="P46" s="43"/>
      <c r="Q46" s="43"/>
      <c r="R46" s="45"/>
      <c r="S46" s="45"/>
      <c r="T46" s="45"/>
      <c r="U46" s="46"/>
    </row>
    <row r="47" spans="1:21" ht="18" customHeight="1">
      <c r="A47" s="71"/>
      <c r="B47" s="72"/>
      <c r="C47" s="72"/>
      <c r="D47" s="72"/>
      <c r="E47" s="72"/>
      <c r="F47" s="72"/>
      <c r="G47" s="72"/>
      <c r="H47" s="72"/>
      <c r="I47" s="72"/>
      <c r="J47" s="72"/>
      <c r="K47" s="72"/>
      <c r="L47" s="72"/>
      <c r="M47" s="72"/>
      <c r="N47" s="72"/>
      <c r="O47" s="72"/>
      <c r="P47" s="72"/>
      <c r="Q47" s="72"/>
      <c r="R47" s="72"/>
      <c r="S47" s="72"/>
      <c r="T47" s="72"/>
      <c r="U47" s="73"/>
    </row>
  </sheetData>
  <sheetProtection selectLockedCells="1"/>
  <mergeCells count="96">
    <mergeCell ref="A1:B1"/>
    <mergeCell ref="H1:Q1"/>
    <mergeCell ref="C3:L3"/>
    <mergeCell ref="P5:Q5"/>
    <mergeCell ref="O4:Q4"/>
    <mergeCell ref="R4:T4"/>
    <mergeCell ref="R5:T5"/>
    <mergeCell ref="C4:L4"/>
    <mergeCell ref="R2:U2"/>
    <mergeCell ref="R41:R44"/>
    <mergeCell ref="S41:S44"/>
    <mergeCell ref="T41:T44"/>
    <mergeCell ref="Q30:Q31"/>
    <mergeCell ref="S18:S19"/>
    <mergeCell ref="S30:S31"/>
    <mergeCell ref="T30:T31"/>
    <mergeCell ref="Q22:Q23"/>
    <mergeCell ref="S20:S21"/>
    <mergeCell ref="S34:S35"/>
    <mergeCell ref="S12:S13"/>
    <mergeCell ref="T12:T13"/>
    <mergeCell ref="T14:T15"/>
    <mergeCell ref="T18:T19"/>
    <mergeCell ref="R22:R23"/>
    <mergeCell ref="S16:S17"/>
    <mergeCell ref="T16:T17"/>
    <mergeCell ref="S22:S23"/>
    <mergeCell ref="T22:T23"/>
    <mergeCell ref="R20:R21"/>
    <mergeCell ref="S14:S15"/>
    <mergeCell ref="T20:T21"/>
    <mergeCell ref="P22:P23"/>
    <mergeCell ref="Q16:Q17"/>
    <mergeCell ref="T8:T9"/>
    <mergeCell ref="B7:C7"/>
    <mergeCell ref="R10:R11"/>
    <mergeCell ref="S10:S11"/>
    <mergeCell ref="T10:T11"/>
    <mergeCell ref="Q8:Q9"/>
    <mergeCell ref="B8:B9"/>
    <mergeCell ref="P8:P9"/>
    <mergeCell ref="R8:R9"/>
    <mergeCell ref="P16:P17"/>
    <mergeCell ref="R16:R17"/>
    <mergeCell ref="R18:R19"/>
    <mergeCell ref="Q12:Q13"/>
    <mergeCell ref="P18:P19"/>
    <mergeCell ref="B18:B19"/>
    <mergeCell ref="S8:S9"/>
    <mergeCell ref="P14:P15"/>
    <mergeCell ref="Q14:Q15"/>
    <mergeCell ref="R14:R15"/>
    <mergeCell ref="R12:R13"/>
    <mergeCell ref="B16:B17"/>
    <mergeCell ref="P10:P11"/>
    <mergeCell ref="P12:P13"/>
    <mergeCell ref="B10:B11"/>
    <mergeCell ref="B12:B13"/>
    <mergeCell ref="B20:B21"/>
    <mergeCell ref="B22:B23"/>
    <mergeCell ref="B24:B25"/>
    <mergeCell ref="S26:S27"/>
    <mergeCell ref="Q20:Q21"/>
    <mergeCell ref="Q10:Q11"/>
    <mergeCell ref="Q18:Q19"/>
    <mergeCell ref="P20:P21"/>
    <mergeCell ref="S24:S25"/>
    <mergeCell ref="B14:B15"/>
    <mergeCell ref="T34:T35"/>
    <mergeCell ref="S32:S33"/>
    <mergeCell ref="P28:P29"/>
    <mergeCell ref="T28:T29"/>
    <mergeCell ref="R30:R31"/>
    <mergeCell ref="Q28:Q29"/>
    <mergeCell ref="R28:R29"/>
    <mergeCell ref="S28:S29"/>
    <mergeCell ref="T24:T25"/>
    <mergeCell ref="Q24:Q25"/>
    <mergeCell ref="P26:P27"/>
    <mergeCell ref="M32:O33"/>
    <mergeCell ref="P30:P31"/>
    <mergeCell ref="Q26:Q27"/>
    <mergeCell ref="R26:R27"/>
    <mergeCell ref="P24:P25"/>
    <mergeCell ref="R24:R25"/>
    <mergeCell ref="T32:T33"/>
    <mergeCell ref="R39:T39"/>
    <mergeCell ref="R34:R35"/>
    <mergeCell ref="P32:P33"/>
    <mergeCell ref="Q32:Q33"/>
    <mergeCell ref="R32:R33"/>
    <mergeCell ref="B26:B27"/>
    <mergeCell ref="B28:B29"/>
    <mergeCell ref="B35:C35"/>
    <mergeCell ref="B30:B31"/>
    <mergeCell ref="T26:T27"/>
  </mergeCells>
  <printOptions/>
  <pageMargins left="0.9055118110236221" right="0.9055118110236221" top="0.42" bottom="0" header="0.31496062992125984" footer="0.31496062992125984"/>
  <pageSetup horizontalDpi="600" verticalDpi="600" orientation="landscape" paperSize="9" scale="56" r:id="rId2"/>
  <legacyDrawing r:id="rId1"/>
</worksheet>
</file>

<file path=xl/worksheets/sheet2.xml><?xml version="1.0" encoding="utf-8"?>
<worksheet xmlns="http://schemas.openxmlformats.org/spreadsheetml/2006/main" xmlns:r="http://schemas.openxmlformats.org/officeDocument/2006/relationships">
  <dimension ref="A1:U47"/>
  <sheetViews>
    <sheetView view="pageBreakPreview" zoomScale="60" zoomScaleNormal="75" zoomScalePageLayoutView="0" workbookViewId="0" topLeftCell="A13">
      <selection activeCell="L5" sqref="L5"/>
    </sheetView>
  </sheetViews>
  <sheetFormatPr defaultColWidth="9.140625" defaultRowHeight="15"/>
  <cols>
    <col min="1" max="1" width="9.421875" style="0" customWidth="1"/>
    <col min="2" max="2" width="18.8515625" style="0" customWidth="1"/>
    <col min="3" max="15" width="8.7109375" style="0" customWidth="1"/>
    <col min="16" max="20" width="15.00390625" style="0" customWidth="1"/>
    <col min="21" max="21" width="9.8515625" style="0" customWidth="1"/>
  </cols>
  <sheetData>
    <row r="1" spans="1:21" ht="41.25" customHeight="1">
      <c r="A1" s="142" t="s">
        <v>33</v>
      </c>
      <c r="B1" s="143"/>
      <c r="C1" s="27"/>
      <c r="D1" s="27"/>
      <c r="E1" s="27"/>
      <c r="F1" s="27"/>
      <c r="G1" s="27"/>
      <c r="H1" s="144" t="s">
        <v>43</v>
      </c>
      <c r="I1" s="143"/>
      <c r="J1" s="143"/>
      <c r="K1" s="143"/>
      <c r="L1" s="143"/>
      <c r="M1" s="143"/>
      <c r="N1" s="143"/>
      <c r="O1" s="143"/>
      <c r="P1" s="143"/>
      <c r="Q1" s="143"/>
      <c r="R1" s="27"/>
      <c r="S1" s="27"/>
      <c r="T1" s="27"/>
      <c r="U1" s="28"/>
    </row>
    <row r="2" spans="1:21" ht="13.5">
      <c r="A2" s="1"/>
      <c r="B2" s="2"/>
      <c r="C2" s="2"/>
      <c r="D2" s="2"/>
      <c r="E2" s="2"/>
      <c r="F2" s="2"/>
      <c r="G2" s="2"/>
      <c r="H2" s="2"/>
      <c r="I2" s="2"/>
      <c r="J2" s="2"/>
      <c r="K2" s="2"/>
      <c r="L2" s="2"/>
      <c r="M2" s="2"/>
      <c r="N2" s="2"/>
      <c r="O2" s="2"/>
      <c r="P2" s="2"/>
      <c r="Q2" s="2"/>
      <c r="R2" s="145"/>
      <c r="S2" s="145"/>
      <c r="T2" s="145"/>
      <c r="U2" s="146"/>
    </row>
    <row r="3" spans="1:21" ht="27" customHeight="1">
      <c r="A3" s="1"/>
      <c r="B3" s="34" t="s">
        <v>32</v>
      </c>
      <c r="C3" s="152" t="s">
        <v>41</v>
      </c>
      <c r="D3" s="153"/>
      <c r="E3" s="153"/>
      <c r="F3" s="153"/>
      <c r="G3" s="153"/>
      <c r="H3" s="153"/>
      <c r="I3" s="153"/>
      <c r="J3" s="153"/>
      <c r="K3" s="153"/>
      <c r="L3" s="153"/>
      <c r="M3" s="38"/>
      <c r="N3" s="38"/>
      <c r="O3" s="38"/>
      <c r="P3" s="2"/>
      <c r="Q3" s="2"/>
      <c r="R3" s="2"/>
      <c r="S3" s="2"/>
      <c r="T3" s="2"/>
      <c r="U3" s="3"/>
    </row>
    <row r="4" spans="1:21" ht="31.5" customHeight="1">
      <c r="A4" s="1"/>
      <c r="B4" s="34" t="s">
        <v>30</v>
      </c>
      <c r="C4" s="147" t="s">
        <v>49</v>
      </c>
      <c r="D4" s="147"/>
      <c r="E4" s="147"/>
      <c r="F4" s="147"/>
      <c r="G4" s="147"/>
      <c r="H4" s="147"/>
      <c r="I4" s="147"/>
      <c r="J4" s="147"/>
      <c r="K4" s="147"/>
      <c r="L4" s="147"/>
      <c r="M4" s="2"/>
      <c r="N4" s="2"/>
      <c r="O4" s="148" t="s">
        <v>29</v>
      </c>
      <c r="P4" s="149"/>
      <c r="Q4" s="149"/>
      <c r="R4" s="150" t="s">
        <v>50</v>
      </c>
      <c r="S4" s="151"/>
      <c r="T4" s="151"/>
      <c r="U4" s="3"/>
    </row>
    <row r="5" spans="1:21" ht="31.5" customHeight="1">
      <c r="A5" s="1"/>
      <c r="B5" s="35" t="s">
        <v>31</v>
      </c>
      <c r="C5" s="147" t="s">
        <v>39</v>
      </c>
      <c r="D5" s="147"/>
      <c r="E5" s="147"/>
      <c r="F5" s="147"/>
      <c r="G5" s="147"/>
      <c r="H5" s="147"/>
      <c r="I5" s="147"/>
      <c r="J5" s="147"/>
      <c r="K5" s="147"/>
      <c r="L5" s="33"/>
      <c r="M5" s="2"/>
      <c r="N5" s="2"/>
      <c r="O5" s="2"/>
      <c r="P5" s="154" t="s">
        <v>28</v>
      </c>
      <c r="Q5" s="155"/>
      <c r="R5" s="150" t="s">
        <v>51</v>
      </c>
      <c r="S5" s="151"/>
      <c r="T5" s="151"/>
      <c r="U5" s="3"/>
    </row>
    <row r="6" spans="1:21" ht="31.5" customHeight="1" thickBot="1">
      <c r="A6" s="1"/>
      <c r="B6" s="23"/>
      <c r="C6" s="2"/>
      <c r="D6" s="2"/>
      <c r="E6" s="2"/>
      <c r="F6" s="2"/>
      <c r="G6" s="2"/>
      <c r="H6" s="2"/>
      <c r="I6" s="2"/>
      <c r="J6" s="2"/>
      <c r="K6" s="2"/>
      <c r="L6" s="2"/>
      <c r="M6" s="2"/>
      <c r="N6" s="2"/>
      <c r="O6" s="2"/>
      <c r="P6" s="2"/>
      <c r="Q6" s="24" t="s">
        <v>21</v>
      </c>
      <c r="R6" s="2"/>
      <c r="S6" s="24" t="s">
        <v>21</v>
      </c>
      <c r="T6" s="2"/>
      <c r="U6" s="3"/>
    </row>
    <row r="7" spans="1:21" ht="32.25" customHeight="1" thickTop="1">
      <c r="A7" s="1"/>
      <c r="B7" s="156" t="s">
        <v>12</v>
      </c>
      <c r="C7" s="157"/>
      <c r="D7" s="76" t="s">
        <v>0</v>
      </c>
      <c r="E7" s="77" t="s">
        <v>1</v>
      </c>
      <c r="F7" s="77" t="s">
        <v>2</v>
      </c>
      <c r="G7" s="77" t="s">
        <v>3</v>
      </c>
      <c r="H7" s="77" t="s">
        <v>4</v>
      </c>
      <c r="I7" s="77" t="s">
        <v>5</v>
      </c>
      <c r="J7" s="77" t="s">
        <v>6</v>
      </c>
      <c r="K7" s="77" t="s">
        <v>7</v>
      </c>
      <c r="L7" s="77" t="s">
        <v>8</v>
      </c>
      <c r="M7" s="77" t="s">
        <v>9</v>
      </c>
      <c r="N7" s="77" t="s">
        <v>10</v>
      </c>
      <c r="O7" s="78" t="s">
        <v>11</v>
      </c>
      <c r="P7" s="79" t="s">
        <v>22</v>
      </c>
      <c r="Q7" s="80" t="s">
        <v>23</v>
      </c>
      <c r="R7" s="81" t="s">
        <v>24</v>
      </c>
      <c r="S7" s="82" t="s">
        <v>25</v>
      </c>
      <c r="T7" s="79" t="s">
        <v>16</v>
      </c>
      <c r="U7" s="31"/>
    </row>
    <row r="8" spans="1:21" ht="22.5" customHeight="1">
      <c r="A8" s="1"/>
      <c r="B8" s="158" t="s">
        <v>34</v>
      </c>
      <c r="C8" s="16" t="s">
        <v>13</v>
      </c>
      <c r="D8" s="14"/>
      <c r="E8" s="9"/>
      <c r="F8" s="9"/>
      <c r="G8" s="9"/>
      <c r="H8" s="9"/>
      <c r="I8" s="9"/>
      <c r="J8" s="9"/>
      <c r="K8" s="9"/>
      <c r="L8" s="9"/>
      <c r="M8" s="9"/>
      <c r="N8" s="9"/>
      <c r="O8" s="10"/>
      <c r="P8" s="160">
        <v>20261811</v>
      </c>
      <c r="Q8" s="162">
        <f>IF(B8="","",IF($P$32=0,"",ROUND(P8/$P$32*100,2)))</f>
        <v>60.05</v>
      </c>
      <c r="R8" s="164">
        <v>70</v>
      </c>
      <c r="S8" s="166">
        <f>IF(R8="","",ROUNDDOWN(P8*R8/100,0))</f>
        <v>14183267</v>
      </c>
      <c r="T8" s="168"/>
      <c r="U8" s="20"/>
    </row>
    <row r="9" spans="1:21" ht="22.5" customHeight="1">
      <c r="A9" s="1"/>
      <c r="B9" s="159"/>
      <c r="C9" s="17" t="s">
        <v>14</v>
      </c>
      <c r="D9" s="15"/>
      <c r="E9" s="12"/>
      <c r="F9" s="12"/>
      <c r="G9" s="12"/>
      <c r="H9" s="12"/>
      <c r="I9" s="12"/>
      <c r="J9" s="12"/>
      <c r="K9" s="12"/>
      <c r="L9" s="12"/>
      <c r="M9" s="12"/>
      <c r="N9" s="12"/>
      <c r="O9" s="13"/>
      <c r="P9" s="161"/>
      <c r="Q9" s="163"/>
      <c r="R9" s="165"/>
      <c r="S9" s="167"/>
      <c r="T9" s="169"/>
      <c r="U9" s="20"/>
    </row>
    <row r="10" spans="1:21" ht="22.5" customHeight="1">
      <c r="A10" s="1"/>
      <c r="B10" s="158" t="s">
        <v>35</v>
      </c>
      <c r="C10" s="16" t="s">
        <v>13</v>
      </c>
      <c r="D10" s="14"/>
      <c r="E10" s="9"/>
      <c r="F10" s="9"/>
      <c r="G10" s="9"/>
      <c r="H10" s="9"/>
      <c r="I10" s="9"/>
      <c r="J10" s="9"/>
      <c r="K10" s="9"/>
      <c r="L10" s="9"/>
      <c r="M10" s="9"/>
      <c r="N10" s="9"/>
      <c r="O10" s="10"/>
      <c r="P10" s="160">
        <v>3307890</v>
      </c>
      <c r="Q10" s="162">
        <f>IF(B10="","",IF($P$32=0,"",ROUND(P10/$P$32*100,2)))</f>
        <v>9.8</v>
      </c>
      <c r="R10" s="164">
        <v>100</v>
      </c>
      <c r="S10" s="166">
        <f>IF(R10="","",ROUNDDOWN(P10*R10/100,0))</f>
        <v>3307890</v>
      </c>
      <c r="T10" s="168"/>
      <c r="U10" s="20"/>
    </row>
    <row r="11" spans="1:21" ht="22.5" customHeight="1">
      <c r="A11" s="1"/>
      <c r="B11" s="159"/>
      <c r="C11" s="17" t="s">
        <v>14</v>
      </c>
      <c r="D11" s="15"/>
      <c r="E11" s="12"/>
      <c r="F11" s="12"/>
      <c r="G11" s="12"/>
      <c r="H11" s="12"/>
      <c r="I11" s="12"/>
      <c r="J11" s="12"/>
      <c r="K11" s="12"/>
      <c r="L11" s="12"/>
      <c r="M11" s="12"/>
      <c r="N11" s="12"/>
      <c r="O11" s="13"/>
      <c r="P11" s="161"/>
      <c r="Q11" s="163"/>
      <c r="R11" s="165"/>
      <c r="S11" s="167"/>
      <c r="T11" s="169"/>
      <c r="U11" s="20"/>
    </row>
    <row r="12" spans="1:21" ht="22.5" customHeight="1">
      <c r="A12" s="1"/>
      <c r="B12" s="158" t="s">
        <v>36</v>
      </c>
      <c r="C12" s="16" t="s">
        <v>13</v>
      </c>
      <c r="D12" s="14"/>
      <c r="E12" s="9"/>
      <c r="F12" s="9"/>
      <c r="G12" s="9"/>
      <c r="H12" s="9"/>
      <c r="I12" s="9"/>
      <c r="J12" s="9"/>
      <c r="K12" s="9"/>
      <c r="L12" s="9"/>
      <c r="M12" s="9"/>
      <c r="N12" s="9"/>
      <c r="O12" s="10"/>
      <c r="P12" s="160">
        <v>1089870</v>
      </c>
      <c r="Q12" s="162">
        <f>IF(B12="","",IF($P$32=0,"",ROUND(P12/$P$32*100,2)))</f>
        <v>3.23</v>
      </c>
      <c r="R12" s="164">
        <v>50</v>
      </c>
      <c r="S12" s="166">
        <f>IF(R12="","",ROUNDDOWN(P12*R12/100,0))</f>
        <v>544935</v>
      </c>
      <c r="T12" s="168"/>
      <c r="U12" s="20"/>
    </row>
    <row r="13" spans="1:21" ht="22.5" customHeight="1">
      <c r="A13" s="1"/>
      <c r="B13" s="159"/>
      <c r="C13" s="17" t="s">
        <v>14</v>
      </c>
      <c r="D13" s="15"/>
      <c r="E13" s="12"/>
      <c r="F13" s="12"/>
      <c r="G13" s="12"/>
      <c r="H13" s="12"/>
      <c r="I13" s="12"/>
      <c r="J13" s="12"/>
      <c r="K13" s="12"/>
      <c r="L13" s="12"/>
      <c r="M13" s="12"/>
      <c r="N13" s="12"/>
      <c r="O13" s="13"/>
      <c r="P13" s="161"/>
      <c r="Q13" s="163"/>
      <c r="R13" s="165"/>
      <c r="S13" s="167"/>
      <c r="T13" s="169"/>
      <c r="U13" s="20"/>
    </row>
    <row r="14" spans="1:21" ht="22.5" customHeight="1">
      <c r="A14" s="1"/>
      <c r="B14" s="158" t="s">
        <v>37</v>
      </c>
      <c r="C14" s="16" t="s">
        <v>13</v>
      </c>
      <c r="D14" s="14"/>
      <c r="E14" s="9"/>
      <c r="F14" s="9"/>
      <c r="G14" s="9"/>
      <c r="H14" s="9"/>
      <c r="I14" s="9"/>
      <c r="J14" s="9"/>
      <c r="K14" s="9"/>
      <c r="L14" s="9"/>
      <c r="M14" s="9"/>
      <c r="N14" s="9"/>
      <c r="O14" s="10"/>
      <c r="P14" s="160">
        <v>3865172</v>
      </c>
      <c r="Q14" s="162">
        <f>IF(B14="","",IF($P$32=0,"",ROUND(P14/$P$32*100,2)))</f>
        <v>11.46</v>
      </c>
      <c r="R14" s="164">
        <v>0</v>
      </c>
      <c r="S14" s="166">
        <f>IF(R14="","",ROUNDDOWN(P14*R14/100,0))</f>
        <v>0</v>
      </c>
      <c r="T14" s="168"/>
      <c r="U14" s="20"/>
    </row>
    <row r="15" spans="1:21" ht="22.5" customHeight="1">
      <c r="A15" s="1"/>
      <c r="B15" s="159"/>
      <c r="C15" s="17" t="s">
        <v>14</v>
      </c>
      <c r="D15" s="15"/>
      <c r="E15" s="12"/>
      <c r="F15" s="12"/>
      <c r="G15" s="12"/>
      <c r="H15" s="12"/>
      <c r="I15" s="12"/>
      <c r="J15" s="12"/>
      <c r="K15" s="12"/>
      <c r="L15" s="12"/>
      <c r="M15" s="12"/>
      <c r="N15" s="12"/>
      <c r="O15" s="13"/>
      <c r="P15" s="161"/>
      <c r="Q15" s="163"/>
      <c r="R15" s="165"/>
      <c r="S15" s="167"/>
      <c r="T15" s="169"/>
      <c r="U15" s="20"/>
    </row>
    <row r="16" spans="1:21" ht="22.5" customHeight="1">
      <c r="A16" s="1"/>
      <c r="B16" s="158" t="s">
        <v>38</v>
      </c>
      <c r="C16" s="16" t="s">
        <v>13</v>
      </c>
      <c r="D16" s="14"/>
      <c r="E16" s="9"/>
      <c r="F16" s="9"/>
      <c r="G16" s="9"/>
      <c r="H16" s="9"/>
      <c r="I16" s="9"/>
      <c r="J16" s="9"/>
      <c r="K16" s="9"/>
      <c r="L16" s="9"/>
      <c r="M16" s="9"/>
      <c r="N16" s="9"/>
      <c r="O16" s="10"/>
      <c r="P16" s="160">
        <v>5216305</v>
      </c>
      <c r="Q16" s="162">
        <f>IF(B16="","",IF($P$32=0,"",ROUND(P16/$P$32*100,2)))</f>
        <v>15.46</v>
      </c>
      <c r="R16" s="164">
        <v>55</v>
      </c>
      <c r="S16" s="166">
        <f>IF(R16="","",ROUNDDOWN(P16*R16/100,0))</f>
        <v>2868967</v>
      </c>
      <c r="T16" s="168"/>
      <c r="U16" s="20"/>
    </row>
    <row r="17" spans="1:21" ht="22.5" customHeight="1" thickBot="1">
      <c r="A17" s="1"/>
      <c r="B17" s="159"/>
      <c r="C17" s="17" t="s">
        <v>14</v>
      </c>
      <c r="D17" s="15"/>
      <c r="E17" s="12"/>
      <c r="F17" s="12"/>
      <c r="G17" s="12"/>
      <c r="H17" s="12"/>
      <c r="I17" s="12"/>
      <c r="J17" s="12"/>
      <c r="K17" s="12"/>
      <c r="L17" s="12"/>
      <c r="M17" s="12"/>
      <c r="N17" s="12"/>
      <c r="O17" s="13"/>
      <c r="P17" s="161"/>
      <c r="Q17" s="163"/>
      <c r="R17" s="170"/>
      <c r="S17" s="167"/>
      <c r="T17" s="169"/>
      <c r="U17" s="20"/>
    </row>
    <row r="18" spans="1:21" ht="22.5" customHeight="1" thickTop="1">
      <c r="A18" s="1"/>
      <c r="B18" s="158"/>
      <c r="C18" s="16" t="s">
        <v>13</v>
      </c>
      <c r="D18" s="14"/>
      <c r="E18" s="9"/>
      <c r="F18" s="9"/>
      <c r="G18" s="9"/>
      <c r="H18" s="9"/>
      <c r="I18" s="9"/>
      <c r="J18" s="9"/>
      <c r="K18" s="9"/>
      <c r="L18" s="9"/>
      <c r="M18" s="9"/>
      <c r="N18" s="9"/>
      <c r="O18" s="10"/>
      <c r="P18" s="160"/>
      <c r="Q18" s="171">
        <f>IF(B18="","",IF($P$32=0,"",ROUND(P18/$P$32*100,2)))</f>
      </c>
      <c r="R18" s="173"/>
      <c r="S18" s="175">
        <f>IF(R18="","",ROUNDDOWN(P18*R18/100,0))</f>
      </c>
      <c r="T18" s="168"/>
      <c r="U18" s="20"/>
    </row>
    <row r="19" spans="1:21" ht="22.5" customHeight="1">
      <c r="A19" s="1"/>
      <c r="B19" s="159"/>
      <c r="C19" s="17" t="s">
        <v>14</v>
      </c>
      <c r="D19" s="15"/>
      <c r="E19" s="12"/>
      <c r="F19" s="12"/>
      <c r="G19" s="12"/>
      <c r="H19" s="12"/>
      <c r="I19" s="12"/>
      <c r="J19" s="12"/>
      <c r="K19" s="12"/>
      <c r="L19" s="12"/>
      <c r="M19" s="12"/>
      <c r="N19" s="12"/>
      <c r="O19" s="13"/>
      <c r="P19" s="161"/>
      <c r="Q19" s="172"/>
      <c r="R19" s="174"/>
      <c r="S19" s="176"/>
      <c r="T19" s="169"/>
      <c r="U19" s="20"/>
    </row>
    <row r="20" spans="1:21" ht="22.5" customHeight="1">
      <c r="A20" s="1"/>
      <c r="B20" s="158"/>
      <c r="C20" s="16" t="s">
        <v>13</v>
      </c>
      <c r="D20" s="14"/>
      <c r="E20" s="9"/>
      <c r="F20" s="9"/>
      <c r="G20" s="9"/>
      <c r="H20" s="9"/>
      <c r="I20" s="9"/>
      <c r="J20" s="9"/>
      <c r="K20" s="9"/>
      <c r="L20" s="9"/>
      <c r="M20" s="9"/>
      <c r="N20" s="9"/>
      <c r="O20" s="10"/>
      <c r="P20" s="160"/>
      <c r="Q20" s="171">
        <f>IF(B20="","",IF($P$32=0,"",ROUND(P20/$P$32*100,2)))</f>
      </c>
      <c r="R20" s="177"/>
      <c r="S20" s="175">
        <f>IF(R20="","",ROUNDDOWN(P20*R20/100,0))</f>
      </c>
      <c r="T20" s="168"/>
      <c r="U20" s="20"/>
    </row>
    <row r="21" spans="1:21" ht="22.5" customHeight="1">
      <c r="A21" s="1"/>
      <c r="B21" s="159"/>
      <c r="C21" s="17" t="s">
        <v>14</v>
      </c>
      <c r="D21" s="15"/>
      <c r="E21" s="12"/>
      <c r="F21" s="12"/>
      <c r="G21" s="12"/>
      <c r="H21" s="12"/>
      <c r="I21" s="12"/>
      <c r="J21" s="12"/>
      <c r="K21" s="12"/>
      <c r="L21" s="12"/>
      <c r="M21" s="12"/>
      <c r="N21" s="12"/>
      <c r="O21" s="13"/>
      <c r="P21" s="161"/>
      <c r="Q21" s="172"/>
      <c r="R21" s="174"/>
      <c r="S21" s="176"/>
      <c r="T21" s="169"/>
      <c r="U21" s="20"/>
    </row>
    <row r="22" spans="1:21" ht="22.5" customHeight="1">
      <c r="A22" s="1"/>
      <c r="B22" s="158"/>
      <c r="C22" s="16" t="s">
        <v>13</v>
      </c>
      <c r="D22" s="14"/>
      <c r="E22" s="9"/>
      <c r="F22" s="9"/>
      <c r="G22" s="9"/>
      <c r="H22" s="9"/>
      <c r="I22" s="9"/>
      <c r="J22" s="9"/>
      <c r="K22" s="9"/>
      <c r="L22" s="9"/>
      <c r="M22" s="9"/>
      <c r="N22" s="9"/>
      <c r="O22" s="10"/>
      <c r="P22" s="160"/>
      <c r="Q22" s="171">
        <f>IF(B22="","",IF($P$32=0,"",ROUND(P22/$P$32*100,2)))</f>
      </c>
      <c r="R22" s="177"/>
      <c r="S22" s="175">
        <f>IF(R22="","",ROUNDDOWN(P22*R22/100,0))</f>
      </c>
      <c r="T22" s="168"/>
      <c r="U22" s="20"/>
    </row>
    <row r="23" spans="1:21" ht="22.5" customHeight="1">
      <c r="A23" s="1"/>
      <c r="B23" s="159"/>
      <c r="C23" s="17" t="s">
        <v>14</v>
      </c>
      <c r="D23" s="15"/>
      <c r="E23" s="12"/>
      <c r="F23" s="12"/>
      <c r="G23" s="12"/>
      <c r="H23" s="12"/>
      <c r="I23" s="12"/>
      <c r="J23" s="12"/>
      <c r="K23" s="12"/>
      <c r="L23" s="12"/>
      <c r="M23" s="12"/>
      <c r="N23" s="12"/>
      <c r="O23" s="13"/>
      <c r="P23" s="161"/>
      <c r="Q23" s="172"/>
      <c r="R23" s="174"/>
      <c r="S23" s="176"/>
      <c r="T23" s="169"/>
      <c r="U23" s="20"/>
    </row>
    <row r="24" spans="1:21" ht="22.5" customHeight="1">
      <c r="A24" s="1"/>
      <c r="B24" s="158"/>
      <c r="C24" s="16" t="s">
        <v>13</v>
      </c>
      <c r="D24" s="14"/>
      <c r="E24" s="9"/>
      <c r="F24" s="9"/>
      <c r="G24" s="9"/>
      <c r="H24" s="9"/>
      <c r="I24" s="9"/>
      <c r="J24" s="9"/>
      <c r="K24" s="9"/>
      <c r="L24" s="9"/>
      <c r="M24" s="9"/>
      <c r="N24" s="9"/>
      <c r="O24" s="10"/>
      <c r="P24" s="160"/>
      <c r="Q24" s="171">
        <f>IF(B24="","",IF($P$32=0,"",ROUND(P24/$P$32*100,2)))</f>
      </c>
      <c r="R24" s="177"/>
      <c r="S24" s="175">
        <f>IF(R24="","",ROUNDDOWN(P24*R24/100,0))</f>
      </c>
      <c r="T24" s="168"/>
      <c r="U24" s="20"/>
    </row>
    <row r="25" spans="1:21" ht="22.5" customHeight="1">
      <c r="A25" s="1"/>
      <c r="B25" s="159"/>
      <c r="C25" s="17" t="s">
        <v>14</v>
      </c>
      <c r="D25" s="15"/>
      <c r="E25" s="12"/>
      <c r="F25" s="12"/>
      <c r="G25" s="12"/>
      <c r="H25" s="12"/>
      <c r="I25" s="12"/>
      <c r="J25" s="12"/>
      <c r="K25" s="12"/>
      <c r="L25" s="12"/>
      <c r="M25" s="12"/>
      <c r="N25" s="12"/>
      <c r="O25" s="13"/>
      <c r="P25" s="161"/>
      <c r="Q25" s="172"/>
      <c r="R25" s="174"/>
      <c r="S25" s="176"/>
      <c r="T25" s="169"/>
      <c r="U25" s="20"/>
    </row>
    <row r="26" spans="1:21" ht="22.5" customHeight="1">
      <c r="A26" s="1"/>
      <c r="B26" s="158"/>
      <c r="C26" s="16" t="s">
        <v>13</v>
      </c>
      <c r="D26" s="14"/>
      <c r="E26" s="9"/>
      <c r="F26" s="9"/>
      <c r="G26" s="9"/>
      <c r="H26" s="9"/>
      <c r="I26" s="9"/>
      <c r="J26" s="9"/>
      <c r="K26" s="9"/>
      <c r="L26" s="9"/>
      <c r="M26" s="9"/>
      <c r="N26" s="9"/>
      <c r="O26" s="10"/>
      <c r="P26" s="160"/>
      <c r="Q26" s="171">
        <f>IF(B26="","",IF($P$32=0,"",ROUND(P26/$P$32*100,2)))</f>
      </c>
      <c r="R26" s="177"/>
      <c r="S26" s="175">
        <f>IF(R26="","",ROUNDDOWN(P26*R26/100,0))</f>
      </c>
      <c r="T26" s="168"/>
      <c r="U26" s="20"/>
    </row>
    <row r="27" spans="1:21" ht="22.5" customHeight="1">
      <c r="A27" s="1"/>
      <c r="B27" s="159"/>
      <c r="C27" s="17" t="s">
        <v>14</v>
      </c>
      <c r="D27" s="15"/>
      <c r="E27" s="12"/>
      <c r="F27" s="12"/>
      <c r="G27" s="12"/>
      <c r="H27" s="12"/>
      <c r="I27" s="12"/>
      <c r="J27" s="12"/>
      <c r="K27" s="12"/>
      <c r="L27" s="12"/>
      <c r="M27" s="12"/>
      <c r="N27" s="12"/>
      <c r="O27" s="13"/>
      <c r="P27" s="161"/>
      <c r="Q27" s="172"/>
      <c r="R27" s="174"/>
      <c r="S27" s="176"/>
      <c r="T27" s="169"/>
      <c r="U27" s="20"/>
    </row>
    <row r="28" spans="1:21" ht="22.5" customHeight="1">
      <c r="A28" s="1"/>
      <c r="B28" s="158"/>
      <c r="C28" s="16" t="s">
        <v>13</v>
      </c>
      <c r="D28" s="14"/>
      <c r="E28" s="9"/>
      <c r="F28" s="9"/>
      <c r="G28" s="9"/>
      <c r="H28" s="9"/>
      <c r="I28" s="9"/>
      <c r="J28" s="9"/>
      <c r="K28" s="9"/>
      <c r="L28" s="9"/>
      <c r="M28" s="9"/>
      <c r="N28" s="9"/>
      <c r="O28" s="10"/>
      <c r="P28" s="160"/>
      <c r="Q28" s="171">
        <f>IF(B28="","",IF($P$32=0,"",ROUND(P28/$P$32*100,2)))</f>
      </c>
      <c r="R28" s="177"/>
      <c r="S28" s="175">
        <f>IF(R28="","",ROUNDDOWN(P28*R28/100,0))</f>
      </c>
      <c r="T28" s="168"/>
      <c r="U28" s="20"/>
    </row>
    <row r="29" spans="1:21" ht="22.5" customHeight="1">
      <c r="A29" s="1"/>
      <c r="B29" s="159"/>
      <c r="C29" s="17" t="s">
        <v>14</v>
      </c>
      <c r="D29" s="15"/>
      <c r="E29" s="12"/>
      <c r="F29" s="12"/>
      <c r="G29" s="12"/>
      <c r="H29" s="12"/>
      <c r="I29" s="12"/>
      <c r="J29" s="12"/>
      <c r="K29" s="12"/>
      <c r="L29" s="12"/>
      <c r="M29" s="12"/>
      <c r="N29" s="12"/>
      <c r="O29" s="13"/>
      <c r="P29" s="161"/>
      <c r="Q29" s="172"/>
      <c r="R29" s="174"/>
      <c r="S29" s="176"/>
      <c r="T29" s="169"/>
      <c r="U29" s="20"/>
    </row>
    <row r="30" spans="1:21" ht="22.5" customHeight="1">
      <c r="A30" s="1"/>
      <c r="B30" s="158"/>
      <c r="C30" s="16" t="s">
        <v>13</v>
      </c>
      <c r="D30" s="14"/>
      <c r="E30" s="9"/>
      <c r="F30" s="9"/>
      <c r="G30" s="9"/>
      <c r="H30" s="9"/>
      <c r="I30" s="9"/>
      <c r="J30" s="9"/>
      <c r="K30" s="9"/>
      <c r="L30" s="9"/>
      <c r="M30" s="9"/>
      <c r="N30" s="9"/>
      <c r="O30" s="10"/>
      <c r="P30" s="160"/>
      <c r="Q30" s="171">
        <f>IF(B30="","",IF($P$32=0,"",ROUND(P30/$P$32*100,2)))</f>
      </c>
      <c r="R30" s="177"/>
      <c r="S30" s="175">
        <f>IF(R30="","",ROUNDDOWN(P30*R30/100,0))</f>
      </c>
      <c r="T30" s="168"/>
      <c r="U30" s="20"/>
    </row>
    <row r="31" spans="1:21" ht="22.5" customHeight="1">
      <c r="A31" s="1"/>
      <c r="B31" s="159"/>
      <c r="C31" s="17" t="s">
        <v>14</v>
      </c>
      <c r="D31" s="11"/>
      <c r="E31" s="12"/>
      <c r="F31" s="12"/>
      <c r="G31" s="12"/>
      <c r="H31" s="12"/>
      <c r="I31" s="12"/>
      <c r="J31" s="12"/>
      <c r="K31" s="12"/>
      <c r="L31" s="12"/>
      <c r="M31" s="12"/>
      <c r="N31" s="12"/>
      <c r="O31" s="13"/>
      <c r="P31" s="161"/>
      <c r="Q31" s="172"/>
      <c r="R31" s="174"/>
      <c r="S31" s="176"/>
      <c r="T31" s="169"/>
      <c r="U31" s="20"/>
    </row>
    <row r="32" spans="1:21" ht="18" customHeight="1">
      <c r="A32" s="1"/>
      <c r="B32" s="19"/>
      <c r="C32" s="18"/>
      <c r="D32" s="32"/>
      <c r="E32" s="32"/>
      <c r="F32" s="32"/>
      <c r="G32" s="32"/>
      <c r="H32" s="32"/>
      <c r="I32" s="32"/>
      <c r="J32" s="32"/>
      <c r="K32" s="32"/>
      <c r="L32" s="32"/>
      <c r="M32" s="178" t="s">
        <v>15</v>
      </c>
      <c r="N32" s="179"/>
      <c r="O32" s="180"/>
      <c r="P32" s="175">
        <f>SUM(P8:P31)</f>
        <v>33741048</v>
      </c>
      <c r="Q32" s="184">
        <f>SUM(Q8:Q31)</f>
        <v>100</v>
      </c>
      <c r="R32" s="186"/>
      <c r="S32" s="175">
        <f>SUM(S8:S31)</f>
        <v>20905059</v>
      </c>
      <c r="T32" s="168"/>
      <c r="U32" s="20"/>
    </row>
    <row r="33" spans="1:21" ht="18" customHeight="1">
      <c r="A33" s="1"/>
      <c r="B33" s="29"/>
      <c r="C33" s="8"/>
      <c r="D33" s="32"/>
      <c r="E33" s="32"/>
      <c r="F33" s="32"/>
      <c r="G33" s="32"/>
      <c r="H33" s="32"/>
      <c r="I33" s="32"/>
      <c r="J33" s="32"/>
      <c r="K33" s="32"/>
      <c r="L33" s="32"/>
      <c r="M33" s="181"/>
      <c r="N33" s="182"/>
      <c r="O33" s="183"/>
      <c r="P33" s="176"/>
      <c r="Q33" s="185"/>
      <c r="R33" s="187"/>
      <c r="S33" s="176"/>
      <c r="T33" s="169"/>
      <c r="U33" s="20"/>
    </row>
    <row r="34" spans="1:21" ht="18" customHeight="1">
      <c r="A34" s="1"/>
      <c r="B34" s="29"/>
      <c r="C34" s="8"/>
      <c r="D34" s="32"/>
      <c r="E34" s="32"/>
      <c r="F34" s="32"/>
      <c r="G34" s="32"/>
      <c r="H34" s="32"/>
      <c r="I34" s="32"/>
      <c r="J34" s="32"/>
      <c r="K34" s="32"/>
      <c r="L34" s="32"/>
      <c r="M34" s="32"/>
      <c r="N34" s="32"/>
      <c r="O34" s="32"/>
      <c r="P34" s="19"/>
      <c r="Q34" s="19"/>
      <c r="R34" s="188" t="s">
        <v>17</v>
      </c>
      <c r="S34" s="190">
        <f>ROUND(S32/P32,4)</f>
        <v>0.6196</v>
      </c>
      <c r="T34" s="192" t="str">
        <f>IF(S34&gt;0.5,"50%以上認定","５０未満不可")</f>
        <v>50%以上認定</v>
      </c>
      <c r="U34" s="30"/>
    </row>
    <row r="35" spans="1:21" ht="17.25" customHeight="1">
      <c r="A35" s="1"/>
      <c r="B35" s="194"/>
      <c r="C35" s="194"/>
      <c r="D35" s="32"/>
      <c r="E35" s="32"/>
      <c r="F35" s="32"/>
      <c r="G35" s="32"/>
      <c r="H35" s="32"/>
      <c r="I35" s="32"/>
      <c r="J35" s="32"/>
      <c r="K35" s="32"/>
      <c r="L35" s="32"/>
      <c r="M35" s="32"/>
      <c r="N35" s="32"/>
      <c r="O35" s="32"/>
      <c r="P35" s="32"/>
      <c r="Q35" s="29"/>
      <c r="R35" s="189"/>
      <c r="S35" s="191"/>
      <c r="T35" s="193"/>
      <c r="U35" s="3"/>
    </row>
    <row r="36" spans="1:21" ht="17.25" customHeight="1">
      <c r="A36" s="1"/>
      <c r="B36" s="32" t="s">
        <v>52</v>
      </c>
      <c r="C36" s="32"/>
      <c r="D36" s="32"/>
      <c r="E36" s="32"/>
      <c r="F36" s="32"/>
      <c r="G36" s="32"/>
      <c r="H36" s="32"/>
      <c r="I36" s="32"/>
      <c r="J36" s="32"/>
      <c r="K36" s="32"/>
      <c r="L36" s="32"/>
      <c r="M36" s="32"/>
      <c r="N36" s="32"/>
      <c r="O36" s="32"/>
      <c r="P36" s="32"/>
      <c r="Q36" s="29"/>
      <c r="R36" s="29"/>
      <c r="S36" s="24" t="s">
        <v>21</v>
      </c>
      <c r="T36" s="24" t="s">
        <v>21</v>
      </c>
      <c r="U36" s="3"/>
    </row>
    <row r="37" spans="1:21" ht="17.25" customHeight="1">
      <c r="A37" s="1"/>
      <c r="B37" s="90" t="s">
        <v>54</v>
      </c>
      <c r="C37" s="90"/>
      <c r="D37" s="90"/>
      <c r="E37" s="90"/>
      <c r="F37" s="90"/>
      <c r="G37" s="90"/>
      <c r="H37" s="90"/>
      <c r="I37" s="90"/>
      <c r="J37" s="90"/>
      <c r="K37" s="90"/>
      <c r="L37" s="90"/>
      <c r="M37" s="90"/>
      <c r="N37" s="90"/>
      <c r="O37" s="90"/>
      <c r="P37" s="90"/>
      <c r="Q37" s="91"/>
      <c r="R37" s="91"/>
      <c r="S37" s="24"/>
      <c r="T37" s="24"/>
      <c r="U37" s="3"/>
    </row>
    <row r="38" spans="1:21" ht="18" customHeight="1">
      <c r="A38" s="1"/>
      <c r="B38" s="32" t="s">
        <v>19</v>
      </c>
      <c r="C38" s="32"/>
      <c r="D38" s="32"/>
      <c r="E38" s="32"/>
      <c r="F38" s="32"/>
      <c r="G38" s="32"/>
      <c r="H38" s="32"/>
      <c r="I38" s="32"/>
      <c r="J38" s="32"/>
      <c r="K38" s="32"/>
      <c r="L38" s="32"/>
      <c r="M38" s="32"/>
      <c r="N38" s="32"/>
      <c r="O38" s="32"/>
      <c r="P38" s="32"/>
      <c r="Q38" s="8"/>
      <c r="U38" s="3"/>
    </row>
    <row r="39" spans="1:21" ht="18" customHeight="1">
      <c r="A39" s="1"/>
      <c r="B39" s="8" t="s">
        <v>40</v>
      </c>
      <c r="C39" s="8"/>
      <c r="D39" s="8"/>
      <c r="E39" s="8"/>
      <c r="F39" s="8"/>
      <c r="G39" s="8"/>
      <c r="H39" s="8"/>
      <c r="I39" s="8"/>
      <c r="J39" s="8"/>
      <c r="K39" s="8"/>
      <c r="L39" s="8"/>
      <c r="M39" s="8"/>
      <c r="N39" s="36"/>
      <c r="O39" s="8"/>
      <c r="P39" s="36"/>
      <c r="Q39" s="8"/>
      <c r="R39" s="195"/>
      <c r="S39" s="195"/>
      <c r="T39" s="195"/>
      <c r="U39" s="3"/>
    </row>
    <row r="40" spans="1:21" ht="18" customHeight="1">
      <c r="A40" s="1"/>
      <c r="B40" s="8" t="s">
        <v>20</v>
      </c>
      <c r="C40" s="8"/>
      <c r="D40" s="8"/>
      <c r="E40" s="8"/>
      <c r="F40" s="8"/>
      <c r="G40" s="8"/>
      <c r="H40" s="8"/>
      <c r="I40" s="8"/>
      <c r="J40" s="8"/>
      <c r="K40" s="8"/>
      <c r="L40" s="8"/>
      <c r="M40" s="8"/>
      <c r="N40" s="8"/>
      <c r="O40" s="8"/>
      <c r="P40" s="8"/>
      <c r="Q40" s="8"/>
      <c r="R40" s="87"/>
      <c r="S40" s="87"/>
      <c r="T40" s="87"/>
      <c r="U40" s="3"/>
    </row>
    <row r="41" spans="1:21" ht="21.75" customHeight="1">
      <c r="A41" s="1"/>
      <c r="B41" s="8" t="s">
        <v>18</v>
      </c>
      <c r="C41" s="21"/>
      <c r="D41" s="21"/>
      <c r="E41" s="21"/>
      <c r="F41" s="21"/>
      <c r="G41" s="21"/>
      <c r="H41" s="21"/>
      <c r="I41" s="21"/>
      <c r="J41" s="21"/>
      <c r="K41" s="21"/>
      <c r="L41" s="21"/>
      <c r="M41" s="21"/>
      <c r="N41" s="8"/>
      <c r="O41" s="8"/>
      <c r="P41" s="8"/>
      <c r="Q41" s="21"/>
      <c r="R41" s="145"/>
      <c r="S41" s="145"/>
      <c r="T41" s="145"/>
      <c r="U41" s="22"/>
    </row>
    <row r="42" spans="1:21" ht="18" customHeight="1">
      <c r="A42" s="1"/>
      <c r="B42" s="25" t="s">
        <v>26</v>
      </c>
      <c r="C42" s="8"/>
      <c r="D42" s="8"/>
      <c r="E42" s="8"/>
      <c r="F42" s="8"/>
      <c r="G42" s="8"/>
      <c r="H42" s="8"/>
      <c r="I42" s="8"/>
      <c r="J42" s="8"/>
      <c r="K42" s="8"/>
      <c r="L42" s="8"/>
      <c r="M42" s="8"/>
      <c r="N42" s="37"/>
      <c r="O42" s="37"/>
      <c r="P42" s="37"/>
      <c r="Q42" s="8"/>
      <c r="R42" s="145"/>
      <c r="S42" s="145"/>
      <c r="T42" s="145"/>
      <c r="U42" s="3"/>
    </row>
    <row r="43" spans="1:21" ht="18" customHeight="1">
      <c r="A43" s="1"/>
      <c r="B43" s="26" t="s">
        <v>27</v>
      </c>
      <c r="C43" s="8"/>
      <c r="D43" s="8"/>
      <c r="E43" s="8"/>
      <c r="F43" s="8"/>
      <c r="G43" s="8"/>
      <c r="H43" s="8"/>
      <c r="I43" s="8"/>
      <c r="J43" s="8"/>
      <c r="K43" s="8"/>
      <c r="L43" s="8"/>
      <c r="M43" s="8"/>
      <c r="N43" s="37"/>
      <c r="O43" s="37"/>
      <c r="P43" s="37"/>
      <c r="Q43" s="8"/>
      <c r="R43" s="145"/>
      <c r="S43" s="145"/>
      <c r="T43" s="145"/>
      <c r="U43" s="3"/>
    </row>
    <row r="44" spans="1:21" ht="18" customHeight="1">
      <c r="A44" s="1"/>
      <c r="B44" s="8"/>
      <c r="C44" s="8"/>
      <c r="D44" s="8"/>
      <c r="E44" s="8"/>
      <c r="F44" s="8"/>
      <c r="G44" s="8"/>
      <c r="H44" s="8"/>
      <c r="I44" s="8"/>
      <c r="J44" s="8"/>
      <c r="K44" s="8"/>
      <c r="L44" s="8"/>
      <c r="M44" s="8"/>
      <c r="N44" s="37"/>
      <c r="O44" s="37"/>
      <c r="P44" s="37"/>
      <c r="Q44" s="8"/>
      <c r="R44" s="145"/>
      <c r="S44" s="145"/>
      <c r="T44" s="145"/>
      <c r="U44" s="3"/>
    </row>
    <row r="45" spans="1:21" ht="18" customHeight="1">
      <c r="A45" s="1"/>
      <c r="B45" s="8"/>
      <c r="C45" s="2"/>
      <c r="D45" s="2"/>
      <c r="E45" s="2"/>
      <c r="F45" s="2"/>
      <c r="G45" s="2"/>
      <c r="H45" s="2"/>
      <c r="I45" s="2"/>
      <c r="J45" s="2"/>
      <c r="K45" s="2"/>
      <c r="L45" s="2"/>
      <c r="M45" s="2"/>
      <c r="N45" s="37"/>
      <c r="O45" s="37"/>
      <c r="P45" s="37"/>
      <c r="Q45" s="2"/>
      <c r="R45" s="2"/>
      <c r="S45" s="8"/>
      <c r="T45" s="8"/>
      <c r="U45" s="3"/>
    </row>
    <row r="46" spans="1:21" ht="18" customHeight="1">
      <c r="A46" s="1"/>
      <c r="B46" s="2"/>
      <c r="C46" s="2"/>
      <c r="D46" s="2"/>
      <c r="E46" s="2"/>
      <c r="F46" s="2"/>
      <c r="G46" s="2"/>
      <c r="H46" s="2"/>
      <c r="I46" s="2"/>
      <c r="J46" s="2"/>
      <c r="K46" s="2"/>
      <c r="L46" s="2"/>
      <c r="M46" s="2"/>
      <c r="N46" s="2"/>
      <c r="O46" s="2"/>
      <c r="P46" s="2"/>
      <c r="Q46" s="2"/>
      <c r="R46" s="8"/>
      <c r="S46" s="8"/>
      <c r="T46" s="8"/>
      <c r="U46" s="3"/>
    </row>
    <row r="47" spans="1:21" ht="18" customHeight="1">
      <c r="A47" s="4"/>
      <c r="B47" s="5"/>
      <c r="C47" s="5"/>
      <c r="D47" s="5"/>
      <c r="E47" s="5"/>
      <c r="F47" s="5"/>
      <c r="G47" s="5"/>
      <c r="H47" s="5"/>
      <c r="I47" s="5"/>
      <c r="J47" s="5"/>
      <c r="K47" s="5"/>
      <c r="L47" s="5"/>
      <c r="M47" s="5"/>
      <c r="N47" s="5"/>
      <c r="O47" s="5"/>
      <c r="P47" s="5"/>
      <c r="Q47" s="5"/>
      <c r="R47" s="5"/>
      <c r="S47" s="5"/>
      <c r="T47" s="5"/>
      <c r="U47" s="6"/>
    </row>
  </sheetData>
  <sheetProtection/>
  <mergeCells count="97">
    <mergeCell ref="R34:R35"/>
    <mergeCell ref="S34:S35"/>
    <mergeCell ref="T34:T35"/>
    <mergeCell ref="B35:C35"/>
    <mergeCell ref="R39:T39"/>
    <mergeCell ref="R41:R44"/>
    <mergeCell ref="S41:S44"/>
    <mergeCell ref="T41:T44"/>
    <mergeCell ref="M32:O33"/>
    <mergeCell ref="P32:P33"/>
    <mergeCell ref="Q32:Q33"/>
    <mergeCell ref="R32:R33"/>
    <mergeCell ref="S32:S33"/>
    <mergeCell ref="T32:T33"/>
    <mergeCell ref="B30:B31"/>
    <mergeCell ref="P30:P31"/>
    <mergeCell ref="Q30:Q31"/>
    <mergeCell ref="R30:R31"/>
    <mergeCell ref="S30:S31"/>
    <mergeCell ref="T30:T31"/>
    <mergeCell ref="B28:B29"/>
    <mergeCell ref="P28:P29"/>
    <mergeCell ref="Q28:Q29"/>
    <mergeCell ref="R28:R29"/>
    <mergeCell ref="S28:S29"/>
    <mergeCell ref="T28:T29"/>
    <mergeCell ref="B26:B27"/>
    <mergeCell ref="P26:P27"/>
    <mergeCell ref="Q26:Q27"/>
    <mergeCell ref="R26:R27"/>
    <mergeCell ref="S26:S27"/>
    <mergeCell ref="T26:T27"/>
    <mergeCell ref="B24:B25"/>
    <mergeCell ref="P24:P25"/>
    <mergeCell ref="Q24:Q25"/>
    <mergeCell ref="R24:R25"/>
    <mergeCell ref="S24:S25"/>
    <mergeCell ref="T24:T25"/>
    <mergeCell ref="B22:B23"/>
    <mergeCell ref="P22:P23"/>
    <mergeCell ref="Q22:Q23"/>
    <mergeCell ref="R22:R23"/>
    <mergeCell ref="S22:S23"/>
    <mergeCell ref="T22:T23"/>
    <mergeCell ref="B20:B21"/>
    <mergeCell ref="P20:P21"/>
    <mergeCell ref="Q20:Q21"/>
    <mergeCell ref="R20:R21"/>
    <mergeCell ref="S20:S21"/>
    <mergeCell ref="T20:T21"/>
    <mergeCell ref="B18:B19"/>
    <mergeCell ref="P18:P19"/>
    <mergeCell ref="Q18:Q19"/>
    <mergeCell ref="R18:R19"/>
    <mergeCell ref="S18:S19"/>
    <mergeCell ref="T18:T19"/>
    <mergeCell ref="B16:B17"/>
    <mergeCell ref="P16:P17"/>
    <mergeCell ref="Q16:Q17"/>
    <mergeCell ref="R16:R17"/>
    <mergeCell ref="S16:S17"/>
    <mergeCell ref="T16:T17"/>
    <mergeCell ref="B14:B15"/>
    <mergeCell ref="P14:P15"/>
    <mergeCell ref="Q14:Q15"/>
    <mergeCell ref="R14:R15"/>
    <mergeCell ref="S14:S15"/>
    <mergeCell ref="T14:T15"/>
    <mergeCell ref="B12:B13"/>
    <mergeCell ref="P12:P13"/>
    <mergeCell ref="Q12:Q13"/>
    <mergeCell ref="R12:R13"/>
    <mergeCell ref="S12:S13"/>
    <mergeCell ref="T12:T13"/>
    <mergeCell ref="B10:B11"/>
    <mergeCell ref="P10:P11"/>
    <mergeCell ref="Q10:Q11"/>
    <mergeCell ref="R10:R11"/>
    <mergeCell ref="S10:S11"/>
    <mergeCell ref="T10:T11"/>
    <mergeCell ref="P5:Q5"/>
    <mergeCell ref="R5:T5"/>
    <mergeCell ref="B7:C7"/>
    <mergeCell ref="B8:B9"/>
    <mergeCell ref="P8:P9"/>
    <mergeCell ref="Q8:Q9"/>
    <mergeCell ref="R8:R9"/>
    <mergeCell ref="S8:S9"/>
    <mergeCell ref="T8:T9"/>
    <mergeCell ref="C5:K5"/>
    <mergeCell ref="A1:B1"/>
    <mergeCell ref="H1:Q1"/>
    <mergeCell ref="R2:U2"/>
    <mergeCell ref="C4:L4"/>
    <mergeCell ref="O4:Q4"/>
    <mergeCell ref="R4:T4"/>
    <mergeCell ref="C3:L3"/>
  </mergeCells>
  <printOptions/>
  <pageMargins left="0.9055118110236221" right="0.9055118110236221" top="0.42" bottom="0" header="0.31496062992125984" footer="0.31496062992125984"/>
  <pageSetup horizontalDpi="600" verticalDpi="600" orientation="landscape" paperSize="9" scale="56" r:id="rId3"/>
  <drawing r:id="rId2"/>
  <legacyDrawing r:id="rId1"/>
</worksheet>
</file>

<file path=xl/worksheets/sheet3.xml><?xml version="1.0" encoding="utf-8"?>
<worksheet xmlns="http://schemas.openxmlformats.org/spreadsheetml/2006/main" xmlns:r="http://schemas.openxmlformats.org/officeDocument/2006/relationships">
  <dimension ref="B2:E4"/>
  <sheetViews>
    <sheetView zoomScalePageLayoutView="0" workbookViewId="0" topLeftCell="A1">
      <selection activeCell="E19" sqref="E19"/>
    </sheetView>
  </sheetViews>
  <sheetFormatPr defaultColWidth="9.140625" defaultRowHeight="15"/>
  <sheetData>
    <row r="2" spans="2:5" ht="13.5">
      <c r="B2" s="7" t="s">
        <v>47</v>
      </c>
      <c r="C2" s="7" t="s">
        <v>46</v>
      </c>
      <c r="D2" s="7" t="s">
        <v>45</v>
      </c>
      <c r="E2" s="7" t="s">
        <v>44</v>
      </c>
    </row>
    <row r="3" spans="2:5" ht="36" customHeight="1">
      <c r="B3" s="89"/>
      <c r="C3" s="89"/>
      <c r="D3" s="89"/>
      <c r="E3" s="89"/>
    </row>
    <row r="4" spans="2:5" ht="41.25" customHeight="1">
      <c r="B4" s="7" t="s">
        <v>48</v>
      </c>
      <c r="C4" s="196" t="s">
        <v>55</v>
      </c>
      <c r="D4" s="196"/>
      <c r="E4" s="197"/>
    </row>
  </sheetData>
  <sheetProtection/>
  <mergeCells count="1">
    <mergeCell ref="C4:E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長崎市</dc:creator>
  <cp:keywords/>
  <dc:description/>
  <cp:lastModifiedBy>髙野 真澄</cp:lastModifiedBy>
  <cp:lastPrinted>2015-02-13T04:29:01Z</cp:lastPrinted>
  <dcterms:created xsi:type="dcterms:W3CDTF">2008-11-06T05:45:04Z</dcterms:created>
  <dcterms:modified xsi:type="dcterms:W3CDTF">2021-02-10T04:11:59Z</dcterms:modified>
  <cp:category/>
  <cp:version/>
  <cp:contentType/>
  <cp:contentStatus/>
</cp:coreProperties>
</file>