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Srf8019001\流山市役所\14選挙管理委員会\現年度\選挙係\選挙事務\H31市長・市議会議員一般選挙\投開票結果データ（HP掲載用含む）\"/>
    </mc:Choice>
  </mc:AlternateContent>
  <bookViews>
    <workbookView xWindow="-990" yWindow="-75" windowWidth="11280" windowHeight="7995" tabRatio="821"/>
  </bookViews>
  <sheets>
    <sheet name="市議選挙" sheetId="52" r:id="rId1"/>
    <sheet name="HP・HTML用(小)" sheetId="71" state="hidden" r:id="rId2"/>
    <sheet name="HP・PDF用(比)" sheetId="68" state="hidden" r:id="rId3"/>
    <sheet name="HP・HTML用(比)" sheetId="67" state="hidden" r:id="rId4"/>
    <sheet name="投票結果全体 (HP・HTML・小)" sheetId="54" state="hidden" r:id="rId5"/>
    <sheet name="HP用(使わない)" sheetId="12" state="hidden" r:id="rId6"/>
    <sheet name="使わない(HP用)" sheetId="11" state="hidden" r:id="rId7"/>
    <sheet name="17号公表" sheetId="7" state="hidden" r:id="rId8"/>
    <sheet name="17号報告" sheetId="4" state="hidden" r:id="rId9"/>
    <sheet name="18号報告" sheetId="8" state="hidden" r:id="rId10"/>
    <sheet name="18号公表" sheetId="9" state="hidden" r:id="rId11"/>
    <sheet name="HP・PDF用(国) " sheetId="75" state="hidden" r:id="rId12"/>
    <sheet name="HP・HTML用(国)" sheetId="76" state="hidden" r:id="rId13"/>
    <sheet name="第７号様式①" sheetId="72" state="hidden" r:id="rId14"/>
    <sheet name="第７号様式②" sheetId="73" state="hidden" r:id="rId15"/>
    <sheet name="第７号様式③" sheetId="74" state="hidden" r:id="rId16"/>
  </sheets>
  <externalReferences>
    <externalReference r:id="rId17"/>
  </externalReferences>
  <definedNames>
    <definedName name="_Order1" hidden="1">0</definedName>
    <definedName name="_xlnm.Print_Area" localSheetId="12">'HP・HTML用(国)'!$B$2:$G$11</definedName>
    <definedName name="_xlnm.Print_Area" localSheetId="1">'HP・HTML用(小)'!$B$1:$F$69</definedName>
    <definedName name="_xlnm.Print_Area" localSheetId="3">'HP・HTML用(比)'!$B$2:$F$10</definedName>
    <definedName name="_xlnm.Print_Area" localSheetId="11">'HP・PDF用(国) '!$A$131:$K$195</definedName>
    <definedName name="_xlnm.Print_Area" localSheetId="2">'HP・PDF用(比)'!$A$65:$K$129</definedName>
    <definedName name="_xlnm.Print_Area" localSheetId="6">'使わない(HP用)'!$A$1:$W$46</definedName>
    <definedName name="_xlnm.Print_Area" localSheetId="0">市議選挙!$A$1:$T$50</definedName>
    <definedName name="_xlnm.Print_Area" localSheetId="13">第７号様式①!$A$1:$K$36</definedName>
    <definedName name="_xlnm.Print_Area" localSheetId="14">第７号様式②!$A$1:$K$36</definedName>
    <definedName name="_xlnm.Print_Area" localSheetId="15">第７号様式③!$A$1:$G$30</definedName>
    <definedName name="_xlnm.Print_Area" localSheetId="4">'投票結果全体 (HP・HTML・小)'!$A$1:$L$48</definedName>
    <definedName name="初期設定市区町村名">[1]初期設定!$G$10</definedName>
    <definedName name="初期設定選挙区名">[1]初期設定!$G$9</definedName>
    <definedName name="初期設定選挙種別">[1]初期設定!$G$11</definedName>
  </definedNames>
  <calcPr calcId="162913"/>
</workbook>
</file>

<file path=xl/calcChain.xml><?xml version="1.0" encoding="utf-8"?>
<calcChain xmlns="http://schemas.openxmlformats.org/spreadsheetml/2006/main">
  <c r="C65" i="71" l="1"/>
  <c r="B10" i="76" l="1"/>
  <c r="B2" i="76" l="1"/>
  <c r="B188" i="75"/>
  <c r="B187" i="75"/>
  <c r="B186" i="75"/>
  <c r="B185" i="75"/>
  <c r="B184" i="75"/>
  <c r="B183" i="75"/>
  <c r="B179" i="75"/>
  <c r="B178" i="75"/>
  <c r="B177" i="75"/>
  <c r="B176" i="75"/>
  <c r="B175" i="75"/>
  <c r="B174" i="75"/>
  <c r="B173" i="75"/>
  <c r="B172" i="75"/>
  <c r="B171" i="75"/>
  <c r="B170" i="75"/>
  <c r="B169" i="75"/>
  <c r="B168" i="75"/>
  <c r="B167" i="75"/>
  <c r="B166" i="75"/>
  <c r="B165" i="75"/>
  <c r="B164" i="75"/>
  <c r="B163" i="75"/>
  <c r="B162" i="75"/>
  <c r="B161" i="75"/>
  <c r="B160" i="75"/>
  <c r="B159" i="75"/>
  <c r="B158" i="75"/>
  <c r="B157" i="75"/>
  <c r="B156" i="75"/>
  <c r="B155" i="75"/>
  <c r="B154" i="75"/>
  <c r="B153" i="75"/>
  <c r="B152" i="75"/>
  <c r="B151" i="75"/>
  <c r="B150" i="75"/>
  <c r="B149" i="75"/>
  <c r="B148" i="75"/>
  <c r="B147" i="75"/>
  <c r="B146" i="75"/>
  <c r="B145" i="75"/>
  <c r="B144" i="75"/>
  <c r="B143" i="75"/>
  <c r="B142" i="75"/>
  <c r="B141" i="75"/>
  <c r="B140" i="75"/>
  <c r="B139" i="75"/>
  <c r="B138" i="75"/>
  <c r="B137" i="75"/>
  <c r="B136" i="75"/>
  <c r="B135" i="75"/>
  <c r="A131" i="75"/>
  <c r="B123" i="75"/>
  <c r="B122" i="75"/>
  <c r="B121" i="75"/>
  <c r="B120" i="75"/>
  <c r="B119" i="75"/>
  <c r="B118" i="75"/>
  <c r="B114" i="75"/>
  <c r="B113" i="75"/>
  <c r="B112" i="75"/>
  <c r="B111" i="75"/>
  <c r="B110" i="75"/>
  <c r="B109" i="75"/>
  <c r="B108" i="75"/>
  <c r="B107" i="75"/>
  <c r="B106" i="75"/>
  <c r="B105" i="75"/>
  <c r="B104" i="75"/>
  <c r="B103" i="75"/>
  <c r="B102" i="75"/>
  <c r="B101" i="75"/>
  <c r="B100" i="75"/>
  <c r="B99" i="75"/>
  <c r="B98" i="75"/>
  <c r="B97" i="75"/>
  <c r="B96" i="75"/>
  <c r="B95" i="75"/>
  <c r="B94" i="75"/>
  <c r="B93" i="75"/>
  <c r="B92" i="75"/>
  <c r="B91" i="75"/>
  <c r="B90" i="75"/>
  <c r="B89" i="75"/>
  <c r="B88" i="75"/>
  <c r="B87" i="75"/>
  <c r="B86" i="75"/>
  <c r="B85" i="75"/>
  <c r="B84" i="75"/>
  <c r="B83" i="75"/>
  <c r="B82" i="75"/>
  <c r="B81" i="75"/>
  <c r="B80" i="75"/>
  <c r="B79" i="75"/>
  <c r="B78" i="75"/>
  <c r="B77" i="75"/>
  <c r="B76" i="75"/>
  <c r="B75" i="75"/>
  <c r="B74" i="75"/>
  <c r="B73" i="75"/>
  <c r="B72" i="75"/>
  <c r="B71" i="75"/>
  <c r="B70" i="75"/>
  <c r="A66" i="75"/>
  <c r="B58" i="75"/>
  <c r="B57" i="75"/>
  <c r="B56" i="75"/>
  <c r="B55" i="75"/>
  <c r="B54" i="75"/>
  <c r="B53" i="75"/>
  <c r="B49" i="75"/>
  <c r="B48" i="75"/>
  <c r="B47" i="75"/>
  <c r="B46" i="75"/>
  <c r="B45" i="75"/>
  <c r="B44" i="75"/>
  <c r="B43" i="75"/>
  <c r="B42" i="75"/>
  <c r="B41" i="75"/>
  <c r="B40" i="75"/>
  <c r="B39" i="75"/>
  <c r="B38" i="75"/>
  <c r="B37" i="75"/>
  <c r="B36" i="75"/>
  <c r="B35" i="75"/>
  <c r="B34" i="75"/>
  <c r="B33" i="75"/>
  <c r="B32" i="75"/>
  <c r="B31" i="75"/>
  <c r="B30" i="75"/>
  <c r="B29" i="75"/>
  <c r="B28" i="75"/>
  <c r="B27" i="75"/>
  <c r="B26" i="75"/>
  <c r="B25" i="75"/>
  <c r="B24" i="75"/>
  <c r="B23" i="75"/>
  <c r="B22" i="75"/>
  <c r="B21" i="75"/>
  <c r="B20" i="75"/>
  <c r="B19" i="75"/>
  <c r="B18" i="75"/>
  <c r="B17" i="75"/>
  <c r="B16" i="75"/>
  <c r="B15" i="75"/>
  <c r="B14" i="75"/>
  <c r="B13" i="75"/>
  <c r="B12" i="75"/>
  <c r="B11" i="75"/>
  <c r="B10" i="75"/>
  <c r="B9" i="75"/>
  <c r="B8" i="75"/>
  <c r="B7" i="75"/>
  <c r="B6" i="75"/>
  <c r="B5" i="75"/>
  <c r="A1" i="75"/>
  <c r="B112" i="68" l="1"/>
  <c r="B113" i="68"/>
  <c r="C54" i="71"/>
  <c r="C55" i="71"/>
  <c r="B54" i="71"/>
  <c r="B55" i="71"/>
  <c r="D48" i="75" l="1"/>
  <c r="D178" i="75"/>
  <c r="D113" i="75"/>
  <c r="C112" i="68"/>
  <c r="C178" i="75"/>
  <c r="C113" i="75"/>
  <c r="C48" i="75"/>
  <c r="D112" i="68"/>
  <c r="E112" i="68" l="1"/>
  <c r="E48" i="75"/>
  <c r="E113" i="75"/>
  <c r="E178" i="75"/>
  <c r="B1" i="71" l="1"/>
  <c r="B11" i="71"/>
  <c r="B12" i="71"/>
  <c r="B13" i="71"/>
  <c r="B14" i="71"/>
  <c r="B15" i="71"/>
  <c r="B16" i="71"/>
  <c r="B17" i="71"/>
  <c r="B18" i="71"/>
  <c r="B19" i="71"/>
  <c r="B20" i="71"/>
  <c r="B21" i="71"/>
  <c r="B22" i="71"/>
  <c r="B23" i="71"/>
  <c r="B24" i="71"/>
  <c r="B25" i="71"/>
  <c r="B26" i="71"/>
  <c r="B27" i="71"/>
  <c r="B28" i="71"/>
  <c r="B29" i="71"/>
  <c r="B30" i="71"/>
  <c r="B31" i="71"/>
  <c r="B32" i="71"/>
  <c r="B33" i="71"/>
  <c r="B34" i="71"/>
  <c r="B35" i="71"/>
  <c r="B36" i="71"/>
  <c r="B37" i="71"/>
  <c r="B38" i="71"/>
  <c r="B39" i="71"/>
  <c r="B40" i="71"/>
  <c r="B41" i="71"/>
  <c r="B42" i="71"/>
  <c r="B43" i="71"/>
  <c r="B44" i="71"/>
  <c r="B45" i="71"/>
  <c r="B46" i="71"/>
  <c r="B47" i="71"/>
  <c r="B48" i="71"/>
  <c r="B49" i="71"/>
  <c r="B50" i="71"/>
  <c r="B51" i="71"/>
  <c r="B52" i="71"/>
  <c r="B53" i="71"/>
  <c r="B60" i="71"/>
  <c r="C60" i="71"/>
  <c r="B61" i="71"/>
  <c r="C61" i="71"/>
  <c r="B62" i="71"/>
  <c r="C62" i="71"/>
  <c r="B63" i="71"/>
  <c r="C63" i="71"/>
  <c r="B64" i="71"/>
  <c r="C64" i="71"/>
  <c r="B65" i="71"/>
  <c r="B68" i="71"/>
  <c r="C11" i="71"/>
  <c r="C12" i="71"/>
  <c r="C13" i="71"/>
  <c r="C14" i="71"/>
  <c r="C15" i="71"/>
  <c r="C16" i="71"/>
  <c r="C17" i="71"/>
  <c r="C18" i="71"/>
  <c r="C19" i="71"/>
  <c r="C20" i="71"/>
  <c r="C21" i="71"/>
  <c r="C22" i="71"/>
  <c r="C23" i="71"/>
  <c r="C24" i="71"/>
  <c r="C25" i="71"/>
  <c r="C26" i="71"/>
  <c r="C27" i="71"/>
  <c r="C28" i="71"/>
  <c r="C29" i="71"/>
  <c r="C30" i="71"/>
  <c r="C31" i="71"/>
  <c r="C32" i="71"/>
  <c r="C33" i="71"/>
  <c r="C34" i="71"/>
  <c r="C35" i="71"/>
  <c r="C36" i="71"/>
  <c r="C37" i="71"/>
  <c r="C38" i="71"/>
  <c r="C39" i="71"/>
  <c r="C40" i="71"/>
  <c r="C41" i="71"/>
  <c r="C42" i="71"/>
  <c r="C43" i="71"/>
  <c r="C44" i="71"/>
  <c r="C45" i="71"/>
  <c r="C46" i="71"/>
  <c r="C47" i="71"/>
  <c r="C48" i="71"/>
  <c r="C49" i="71"/>
  <c r="C50" i="71"/>
  <c r="C51" i="71"/>
  <c r="C52" i="71"/>
  <c r="C53" i="71"/>
  <c r="B9" i="67"/>
  <c r="B186" i="68"/>
  <c r="B185" i="68"/>
  <c r="B184" i="68"/>
  <c r="B183" i="68"/>
  <c r="B182" i="68"/>
  <c r="B181" i="68"/>
  <c r="B177" i="68"/>
  <c r="B176" i="68"/>
  <c r="B175" i="68"/>
  <c r="B174" i="68"/>
  <c r="B173" i="68"/>
  <c r="B172" i="68"/>
  <c r="B171" i="68"/>
  <c r="B170" i="68"/>
  <c r="B169" i="68"/>
  <c r="B168" i="68"/>
  <c r="B167" i="68"/>
  <c r="B166" i="68"/>
  <c r="B165" i="68"/>
  <c r="B164" i="68"/>
  <c r="B163" i="68"/>
  <c r="B162" i="68"/>
  <c r="B161" i="68"/>
  <c r="B160" i="68"/>
  <c r="B159" i="68"/>
  <c r="B158" i="68"/>
  <c r="B157" i="68"/>
  <c r="B156" i="68"/>
  <c r="B155" i="68"/>
  <c r="B154" i="68"/>
  <c r="B153" i="68"/>
  <c r="B152" i="68"/>
  <c r="B151" i="68"/>
  <c r="B150" i="68"/>
  <c r="B149" i="68"/>
  <c r="B148" i="68"/>
  <c r="B147" i="68"/>
  <c r="B146" i="68"/>
  <c r="B145" i="68"/>
  <c r="B144" i="68"/>
  <c r="B143" i="68"/>
  <c r="B142" i="68"/>
  <c r="B141" i="68"/>
  <c r="B140" i="68"/>
  <c r="B139" i="68"/>
  <c r="B138" i="68"/>
  <c r="B137" i="68"/>
  <c r="B136" i="68"/>
  <c r="B135" i="68"/>
  <c r="B134" i="68"/>
  <c r="A130" i="68"/>
  <c r="B122" i="68"/>
  <c r="B121" i="68"/>
  <c r="B120" i="68"/>
  <c r="B119" i="68"/>
  <c r="B118" i="68"/>
  <c r="B117" i="68"/>
  <c r="B111" i="68"/>
  <c r="B110" i="68"/>
  <c r="B109" i="68"/>
  <c r="B108" i="68"/>
  <c r="B107" i="68"/>
  <c r="B106" i="68"/>
  <c r="B105" i="68"/>
  <c r="B104" i="68"/>
  <c r="B103" i="68"/>
  <c r="B102" i="68"/>
  <c r="B101" i="68"/>
  <c r="B100" i="68"/>
  <c r="B99" i="68"/>
  <c r="B98" i="68"/>
  <c r="B97" i="68"/>
  <c r="B96" i="68"/>
  <c r="B95" i="68"/>
  <c r="B94" i="68"/>
  <c r="B93" i="68"/>
  <c r="B92" i="68"/>
  <c r="B91" i="68"/>
  <c r="B90" i="68"/>
  <c r="B89" i="68"/>
  <c r="B88" i="68"/>
  <c r="B87" i="68"/>
  <c r="B86" i="68"/>
  <c r="B85" i="68"/>
  <c r="B84" i="68"/>
  <c r="B83" i="68"/>
  <c r="B82" i="68"/>
  <c r="B81" i="68"/>
  <c r="B80" i="68"/>
  <c r="B79" i="68"/>
  <c r="B78" i="68"/>
  <c r="B77" i="68"/>
  <c r="B76" i="68"/>
  <c r="B75" i="68"/>
  <c r="B74" i="68"/>
  <c r="B73" i="68"/>
  <c r="B72" i="68"/>
  <c r="B71" i="68"/>
  <c r="B70" i="68"/>
  <c r="B69" i="68"/>
  <c r="A65" i="68"/>
  <c r="B57" i="68"/>
  <c r="B56" i="68"/>
  <c r="B55" i="68"/>
  <c r="B54" i="68"/>
  <c r="B53" i="68"/>
  <c r="B52" i="68"/>
  <c r="B48" i="68"/>
  <c r="B47" i="68"/>
  <c r="B46" i="68"/>
  <c r="B45" i="68"/>
  <c r="B44" i="68"/>
  <c r="B43" i="68"/>
  <c r="B42" i="68"/>
  <c r="B41" i="68"/>
  <c r="B40" i="68"/>
  <c r="B39" i="68"/>
  <c r="B38" i="68"/>
  <c r="B37" i="68"/>
  <c r="B36" i="68"/>
  <c r="B35" i="68"/>
  <c r="B34" i="68"/>
  <c r="B33" i="68"/>
  <c r="B32" i="68"/>
  <c r="B31" i="68"/>
  <c r="B30" i="68"/>
  <c r="B29" i="68"/>
  <c r="B28" i="68"/>
  <c r="B27" i="68"/>
  <c r="B26" i="68"/>
  <c r="B25" i="68"/>
  <c r="B24" i="68"/>
  <c r="B23" i="68"/>
  <c r="B22" i="68"/>
  <c r="B21" i="68"/>
  <c r="B20" i="68"/>
  <c r="B19" i="68"/>
  <c r="B18" i="68"/>
  <c r="B17" i="68"/>
  <c r="B16" i="68"/>
  <c r="B15" i="68"/>
  <c r="B14" i="68"/>
  <c r="B13" i="68"/>
  <c r="B12" i="68"/>
  <c r="B11" i="68"/>
  <c r="B10" i="68"/>
  <c r="B9" i="68"/>
  <c r="B8" i="68"/>
  <c r="B7" i="68"/>
  <c r="B6" i="68"/>
  <c r="B5" i="68"/>
  <c r="A1" i="68"/>
  <c r="B2" i="67"/>
  <c r="B57" i="54"/>
  <c r="H44" i="54" s="1"/>
  <c r="G58" i="75"/>
  <c r="G123" i="75"/>
  <c r="F188" i="75"/>
  <c r="G188" i="75"/>
  <c r="B45" i="54"/>
  <c r="B46" i="54"/>
  <c r="B47" i="54"/>
  <c r="D48" i="68"/>
  <c r="D173" i="68"/>
  <c r="B43" i="54"/>
  <c r="B44" i="54"/>
  <c r="D12" i="68"/>
  <c r="C142" i="68"/>
  <c r="D143" i="68"/>
  <c r="D80" i="68"/>
  <c r="F20" i="11"/>
  <c r="D152" i="68"/>
  <c r="C153" i="68"/>
  <c r="C155" i="68"/>
  <c r="G28" i="11"/>
  <c r="C92" i="68"/>
  <c r="G29" i="11"/>
  <c r="D160" i="68"/>
  <c r="C99" i="68"/>
  <c r="D36" i="68"/>
  <c r="F41" i="11"/>
  <c r="B56" i="54"/>
  <c r="I43" i="54" s="1"/>
  <c r="B53" i="54"/>
  <c r="I40" i="54" s="1"/>
  <c r="B54" i="54"/>
  <c r="H41" i="54" s="1"/>
  <c r="B55" i="54"/>
  <c r="H42" i="54" s="1"/>
  <c r="B52" i="54"/>
  <c r="I39" i="54" s="1"/>
  <c r="A1" i="54"/>
  <c r="B4" i="54"/>
  <c r="B5" i="54"/>
  <c r="B6" i="54"/>
  <c r="B7" i="54"/>
  <c r="B8" i="54"/>
  <c r="B9" i="54"/>
  <c r="B10" i="54"/>
  <c r="B11" i="54"/>
  <c r="B12" i="54"/>
  <c r="B13" i="54"/>
  <c r="B14" i="54"/>
  <c r="B15" i="54"/>
  <c r="B16" i="54"/>
  <c r="B17" i="54"/>
  <c r="B18" i="54"/>
  <c r="B19" i="54"/>
  <c r="B20" i="54"/>
  <c r="B21" i="54"/>
  <c r="B22" i="54"/>
  <c r="B23" i="54"/>
  <c r="B24" i="54"/>
  <c r="B25" i="54"/>
  <c r="B26" i="54"/>
  <c r="B27" i="54"/>
  <c r="B28" i="54"/>
  <c r="B29" i="54"/>
  <c r="B30" i="54"/>
  <c r="B31" i="54"/>
  <c r="B32" i="54"/>
  <c r="B33" i="54"/>
  <c r="B34" i="54"/>
  <c r="B35" i="54"/>
  <c r="B36" i="54"/>
  <c r="B37" i="54"/>
  <c r="B38" i="54"/>
  <c r="B39" i="54"/>
  <c r="B40" i="54"/>
  <c r="B41" i="54"/>
  <c r="B42" i="54"/>
  <c r="F184" i="75"/>
  <c r="F183" i="68"/>
  <c r="G185" i="75"/>
  <c r="F186" i="75"/>
  <c r="G187" i="75"/>
  <c r="G183" i="75"/>
  <c r="F183" i="75"/>
  <c r="F120" i="75"/>
  <c r="G120" i="75"/>
  <c r="F121" i="75"/>
  <c r="F122" i="75"/>
  <c r="G122" i="75"/>
  <c r="G54" i="68"/>
  <c r="G56" i="75"/>
  <c r="F57" i="75"/>
  <c r="J17" i="73"/>
  <c r="N46" i="11"/>
  <c r="U46" i="11"/>
  <c r="I20" i="72"/>
  <c r="J20" i="72"/>
  <c r="J20" i="73"/>
  <c r="H39" i="54"/>
  <c r="H40" i="54"/>
  <c r="G11" i="11"/>
  <c r="C44" i="68"/>
  <c r="D18" i="68"/>
  <c r="F56" i="68"/>
  <c r="I41" i="54"/>
  <c r="D23" i="68"/>
  <c r="D85" i="68"/>
  <c r="C26" i="68" l="1"/>
  <c r="F21" i="11"/>
  <c r="F23" i="11"/>
  <c r="C76" i="68"/>
  <c r="C151" i="68"/>
  <c r="C169" i="68"/>
  <c r="C78" i="68"/>
  <c r="I19" i="73"/>
  <c r="I19" i="72"/>
  <c r="I21" i="72" s="1"/>
  <c r="J19" i="72"/>
  <c r="G185" i="68"/>
  <c r="I42" i="54"/>
  <c r="H43" i="54"/>
  <c r="I17" i="73"/>
  <c r="K17" i="73" s="1"/>
  <c r="D74" i="68"/>
  <c r="C47" i="68"/>
  <c r="C160" i="68"/>
  <c r="E160" i="68" s="1"/>
  <c r="C158" i="68"/>
  <c r="C101" i="68"/>
  <c r="F32" i="11"/>
  <c r="F28" i="11"/>
  <c r="H28" i="11" s="1"/>
  <c r="F34" i="11"/>
  <c r="C20" i="68"/>
  <c r="F15" i="11"/>
  <c r="D47" i="68"/>
  <c r="C154" i="68"/>
  <c r="C31" i="68"/>
  <c r="C170" i="68"/>
  <c r="F26" i="11"/>
  <c r="F30" i="11"/>
  <c r="C39" i="68"/>
  <c r="C7" i="68"/>
  <c r="C18" i="68"/>
  <c r="E18" i="68" s="1"/>
  <c r="C22" i="68"/>
  <c r="C176" i="68"/>
  <c r="F10" i="11"/>
  <c r="C138" i="68"/>
  <c r="C141" i="68"/>
  <c r="C149" i="68"/>
  <c r="C145" i="68"/>
  <c r="A130" i="75"/>
  <c r="J17" i="72"/>
  <c r="F119" i="75"/>
  <c r="F118" i="68"/>
  <c r="F187" i="75"/>
  <c r="D108" i="75"/>
  <c r="D173" i="75"/>
  <c r="D43" i="75"/>
  <c r="G44" i="11"/>
  <c r="D107" i="68"/>
  <c r="D171" i="75"/>
  <c r="D106" i="75"/>
  <c r="D41" i="75"/>
  <c r="D105" i="68"/>
  <c r="D104" i="75"/>
  <c r="D39" i="75"/>
  <c r="D169" i="75"/>
  <c r="D39" i="68"/>
  <c r="D103" i="68"/>
  <c r="D168" i="68"/>
  <c r="D167" i="75"/>
  <c r="D37" i="75"/>
  <c r="D102" i="75"/>
  <c r="D100" i="75"/>
  <c r="D165" i="75"/>
  <c r="D35" i="75"/>
  <c r="D99" i="68"/>
  <c r="E99" i="68" s="1"/>
  <c r="D163" i="75"/>
  <c r="D98" i="75"/>
  <c r="D33" i="75"/>
  <c r="D33" i="68"/>
  <c r="D96" i="75"/>
  <c r="D31" i="75"/>
  <c r="D161" i="75"/>
  <c r="D95" i="68"/>
  <c r="G32" i="11"/>
  <c r="D159" i="75"/>
  <c r="D29" i="75"/>
  <c r="D94" i="75"/>
  <c r="G30" i="11"/>
  <c r="D93" i="68"/>
  <c r="D92" i="75"/>
  <c r="D157" i="75"/>
  <c r="D27" i="75"/>
  <c r="D156" i="68"/>
  <c r="D27" i="68"/>
  <c r="D91" i="68"/>
  <c r="D155" i="75"/>
  <c r="D90" i="75"/>
  <c r="D25" i="75"/>
  <c r="G24" i="11"/>
  <c r="D88" i="75"/>
  <c r="D23" i="75"/>
  <c r="D153" i="75"/>
  <c r="D87" i="68"/>
  <c r="D151" i="75"/>
  <c r="D21" i="75"/>
  <c r="D86" i="75"/>
  <c r="D84" i="75"/>
  <c r="D149" i="75"/>
  <c r="D19" i="75"/>
  <c r="D148" i="68"/>
  <c r="G20" i="11"/>
  <c r="H20" i="11" s="1"/>
  <c r="D83" i="68"/>
  <c r="D147" i="75"/>
  <c r="D82" i="75"/>
  <c r="D17" i="75"/>
  <c r="D81" i="68"/>
  <c r="D146" i="68"/>
  <c r="G18" i="11"/>
  <c r="D17" i="68"/>
  <c r="D80" i="75"/>
  <c r="D15" i="75"/>
  <c r="D145" i="75"/>
  <c r="D79" i="68"/>
  <c r="G16" i="11"/>
  <c r="D15" i="68"/>
  <c r="D143" i="75"/>
  <c r="D13" i="75"/>
  <c r="D78" i="75"/>
  <c r="D77" i="68"/>
  <c r="D76" i="75"/>
  <c r="D141" i="75"/>
  <c r="D11" i="75"/>
  <c r="D140" i="68"/>
  <c r="D75" i="68"/>
  <c r="G12" i="11"/>
  <c r="D11" i="68"/>
  <c r="C75" i="75"/>
  <c r="C140" i="75"/>
  <c r="C10" i="75"/>
  <c r="C138" i="75"/>
  <c r="C73" i="75"/>
  <c r="C8" i="75"/>
  <c r="C71" i="75"/>
  <c r="C6" i="75"/>
  <c r="C136" i="75"/>
  <c r="C6" i="68"/>
  <c r="C175" i="75"/>
  <c r="C45" i="75"/>
  <c r="C110" i="75"/>
  <c r="C109" i="68"/>
  <c r="C45" i="68"/>
  <c r="C114" i="75"/>
  <c r="C49" i="75"/>
  <c r="C179" i="75"/>
  <c r="D111" i="75"/>
  <c r="D176" i="75"/>
  <c r="D46" i="75"/>
  <c r="D110" i="68"/>
  <c r="D46" i="68"/>
  <c r="D29" i="68"/>
  <c r="C177" i="68"/>
  <c r="D21" i="68"/>
  <c r="G22" i="11"/>
  <c r="D31" i="68"/>
  <c r="G53" i="75"/>
  <c r="G52" i="68"/>
  <c r="J42" i="54"/>
  <c r="F56" i="75"/>
  <c r="G54" i="75"/>
  <c r="H188" i="75"/>
  <c r="F57" i="68"/>
  <c r="F58" i="75"/>
  <c r="G14" i="11"/>
  <c r="D144" i="68"/>
  <c r="D175" i="68"/>
  <c r="D41" i="68"/>
  <c r="C48" i="68"/>
  <c r="E48" i="68" s="1"/>
  <c r="D19" i="68"/>
  <c r="D158" i="68"/>
  <c r="E158" i="68" s="1"/>
  <c r="D13" i="68"/>
  <c r="D150" i="68"/>
  <c r="D164" i="68"/>
  <c r="D43" i="68"/>
  <c r="D142" i="68"/>
  <c r="E142" i="68" s="1"/>
  <c r="F7" i="11"/>
  <c r="J21" i="72"/>
  <c r="K43" i="54"/>
  <c r="G57" i="75"/>
  <c r="H57" i="75" s="1"/>
  <c r="F53" i="68"/>
  <c r="F54" i="75"/>
  <c r="H122" i="75"/>
  <c r="H120" i="75"/>
  <c r="H183" i="75"/>
  <c r="G186" i="75"/>
  <c r="H186" i="75" s="1"/>
  <c r="C43" i="75"/>
  <c r="E43" i="75" s="1"/>
  <c r="C108" i="75"/>
  <c r="C173" i="75"/>
  <c r="F42" i="11"/>
  <c r="C106" i="75"/>
  <c r="E106" i="75" s="1"/>
  <c r="C41" i="75"/>
  <c r="C171" i="75"/>
  <c r="E171" i="75" s="1"/>
  <c r="C39" i="75"/>
  <c r="C104" i="75"/>
  <c r="E104" i="75" s="1"/>
  <c r="C169" i="75"/>
  <c r="C167" i="75"/>
  <c r="C102" i="75"/>
  <c r="E102" i="75" s="1"/>
  <c r="C37" i="75"/>
  <c r="C35" i="75"/>
  <c r="C100" i="75"/>
  <c r="C165" i="75"/>
  <c r="E165" i="75" s="1"/>
  <c r="C98" i="75"/>
  <c r="C33" i="75"/>
  <c r="C163" i="75"/>
  <c r="E163" i="75" s="1"/>
  <c r="C31" i="75"/>
  <c r="E31" i="75" s="1"/>
  <c r="C161" i="75"/>
  <c r="C96" i="75"/>
  <c r="E96" i="75" s="1"/>
  <c r="C159" i="75"/>
  <c r="C29" i="75"/>
  <c r="C94" i="75"/>
  <c r="C27" i="75"/>
  <c r="C92" i="75"/>
  <c r="E92" i="75" s="1"/>
  <c r="C157" i="75"/>
  <c r="C90" i="75"/>
  <c r="C25" i="75"/>
  <c r="C155" i="75"/>
  <c r="C23" i="75"/>
  <c r="C88" i="75"/>
  <c r="E88" i="75" s="1"/>
  <c r="C153" i="75"/>
  <c r="C151" i="75"/>
  <c r="E151" i="75" s="1"/>
  <c r="C86" i="75"/>
  <c r="C21" i="75"/>
  <c r="C19" i="75"/>
  <c r="C84" i="75"/>
  <c r="C149" i="75"/>
  <c r="C82" i="75"/>
  <c r="C17" i="75"/>
  <c r="C147" i="75"/>
  <c r="C15" i="75"/>
  <c r="C145" i="75"/>
  <c r="E145" i="75" s="1"/>
  <c r="C80" i="75"/>
  <c r="C143" i="75"/>
  <c r="E143" i="75" s="1"/>
  <c r="C13" i="75"/>
  <c r="C78" i="75"/>
  <c r="C11" i="75"/>
  <c r="C76" i="75"/>
  <c r="C141" i="75"/>
  <c r="D139" i="75"/>
  <c r="D74" i="75"/>
  <c r="D9" i="75"/>
  <c r="D72" i="75"/>
  <c r="D7" i="75"/>
  <c r="D137" i="75"/>
  <c r="D135" i="75"/>
  <c r="D5" i="75"/>
  <c r="D70" i="75"/>
  <c r="D44" i="75"/>
  <c r="D109" i="75"/>
  <c r="D174" i="75"/>
  <c r="D112" i="75"/>
  <c r="D47" i="75"/>
  <c r="D177" i="75"/>
  <c r="C111" i="75"/>
  <c r="C46" i="75"/>
  <c r="C176" i="75"/>
  <c r="A193" i="68"/>
  <c r="A195" i="75"/>
  <c r="C43" i="68"/>
  <c r="C25" i="68"/>
  <c r="C156" i="68"/>
  <c r="C27" i="68"/>
  <c r="C29" i="68"/>
  <c r="C33" i="68"/>
  <c r="C164" i="68"/>
  <c r="C172" i="68"/>
  <c r="C95" i="68"/>
  <c r="F40" i="11"/>
  <c r="J39" i="54"/>
  <c r="F53" i="75"/>
  <c r="K41" i="54"/>
  <c r="G55" i="75"/>
  <c r="F117" i="68"/>
  <c r="F118" i="75"/>
  <c r="G121" i="75"/>
  <c r="H121" i="75" s="1"/>
  <c r="G119" i="75"/>
  <c r="F185" i="75"/>
  <c r="D63" i="75"/>
  <c r="D193" i="75"/>
  <c r="C10" i="73"/>
  <c r="D128" i="75"/>
  <c r="C10" i="72"/>
  <c r="D42" i="75"/>
  <c r="D172" i="75"/>
  <c r="D107" i="75"/>
  <c r="D40" i="75"/>
  <c r="D170" i="75"/>
  <c r="D105" i="75"/>
  <c r="D103" i="75"/>
  <c r="D168" i="75"/>
  <c r="D38" i="75"/>
  <c r="D36" i="75"/>
  <c r="D101" i="75"/>
  <c r="D166" i="75"/>
  <c r="D34" i="75"/>
  <c r="D164" i="75"/>
  <c r="D99" i="75"/>
  <c r="D32" i="75"/>
  <c r="D162" i="75"/>
  <c r="D97" i="75"/>
  <c r="D95" i="75"/>
  <c r="D160" i="75"/>
  <c r="D30" i="75"/>
  <c r="D28" i="75"/>
  <c r="D93" i="75"/>
  <c r="D158" i="75"/>
  <c r="D26" i="75"/>
  <c r="D156" i="75"/>
  <c r="D91" i="75"/>
  <c r="D24" i="75"/>
  <c r="D154" i="75"/>
  <c r="D89" i="75"/>
  <c r="D87" i="75"/>
  <c r="D152" i="75"/>
  <c r="D22" i="75"/>
  <c r="D20" i="75"/>
  <c r="D85" i="75"/>
  <c r="D150" i="75"/>
  <c r="D18" i="75"/>
  <c r="D148" i="75"/>
  <c r="D83" i="75"/>
  <c r="D16" i="75"/>
  <c r="D146" i="75"/>
  <c r="D81" i="75"/>
  <c r="D79" i="75"/>
  <c r="D144" i="75"/>
  <c r="D14" i="75"/>
  <c r="D12" i="75"/>
  <c r="D77" i="75"/>
  <c r="D142" i="75"/>
  <c r="C74" i="75"/>
  <c r="C9" i="75"/>
  <c r="C139" i="75"/>
  <c r="C7" i="75"/>
  <c r="C72" i="75"/>
  <c r="C137" i="75"/>
  <c r="C135" i="75"/>
  <c r="C70" i="75"/>
  <c r="C5" i="75"/>
  <c r="C174" i="75"/>
  <c r="C44" i="75"/>
  <c r="C109" i="75"/>
  <c r="F123" i="75"/>
  <c r="G181" i="68"/>
  <c r="C89" i="68"/>
  <c r="C91" i="68"/>
  <c r="D157" i="68"/>
  <c r="G15" i="11"/>
  <c r="F18" i="11"/>
  <c r="C97" i="68"/>
  <c r="C35" i="68"/>
  <c r="F36" i="11"/>
  <c r="C103" i="68"/>
  <c r="C162" i="68"/>
  <c r="C107" i="68"/>
  <c r="C41" i="68"/>
  <c r="C136" i="68"/>
  <c r="C108" i="68"/>
  <c r="F54" i="68"/>
  <c r="H54" i="68" s="1"/>
  <c r="F55" i="75"/>
  <c r="G118" i="75"/>
  <c r="G182" i="68"/>
  <c r="G184" i="75"/>
  <c r="H184" i="75" s="1"/>
  <c r="C193" i="75"/>
  <c r="C128" i="75"/>
  <c r="B10" i="73"/>
  <c r="D10" i="73" s="1"/>
  <c r="C63" i="75"/>
  <c r="B10" i="72"/>
  <c r="C107" i="75"/>
  <c r="C172" i="75"/>
  <c r="E172" i="75" s="1"/>
  <c r="C42" i="75"/>
  <c r="C170" i="75"/>
  <c r="C105" i="75"/>
  <c r="C40" i="75"/>
  <c r="C103" i="75"/>
  <c r="C38" i="75"/>
  <c r="E38" i="75" s="1"/>
  <c r="C168" i="75"/>
  <c r="C165" i="68"/>
  <c r="C166" i="75"/>
  <c r="C36" i="75"/>
  <c r="C101" i="75"/>
  <c r="C34" i="68"/>
  <c r="C99" i="75"/>
  <c r="E99" i="75" s="1"/>
  <c r="C164" i="75"/>
  <c r="C34" i="75"/>
  <c r="C162" i="75"/>
  <c r="C97" i="75"/>
  <c r="C32" i="75"/>
  <c r="E32" i="75" s="1"/>
  <c r="C95" i="75"/>
  <c r="C30" i="75"/>
  <c r="C160" i="75"/>
  <c r="C158" i="75"/>
  <c r="C28" i="75"/>
  <c r="E28" i="75" s="1"/>
  <c r="C93" i="75"/>
  <c r="E93" i="75" s="1"/>
  <c r="C91" i="75"/>
  <c r="C156" i="75"/>
  <c r="E156" i="75" s="1"/>
  <c r="C26" i="75"/>
  <c r="C154" i="75"/>
  <c r="C89" i="75"/>
  <c r="C24" i="75"/>
  <c r="C87" i="75"/>
  <c r="C22" i="75"/>
  <c r="C152" i="75"/>
  <c r="E152" i="75" s="1"/>
  <c r="C150" i="75"/>
  <c r="C20" i="75"/>
  <c r="C85" i="75"/>
  <c r="E85" i="75" s="1"/>
  <c r="C83" i="75"/>
  <c r="E83" i="75" s="1"/>
  <c r="C148" i="75"/>
  <c r="C18" i="75"/>
  <c r="C146" i="75"/>
  <c r="E146" i="75" s="1"/>
  <c r="C81" i="75"/>
  <c r="E81" i="75" s="1"/>
  <c r="C16" i="75"/>
  <c r="C79" i="75"/>
  <c r="C14" i="75"/>
  <c r="C144" i="75"/>
  <c r="C12" i="68"/>
  <c r="E12" i="68" s="1"/>
  <c r="C142" i="75"/>
  <c r="C12" i="75"/>
  <c r="C77" i="75"/>
  <c r="D10" i="68"/>
  <c r="D10" i="75"/>
  <c r="D140" i="75"/>
  <c r="D75" i="75"/>
  <c r="D8" i="75"/>
  <c r="D138" i="75"/>
  <c r="D73" i="75"/>
  <c r="D71" i="75"/>
  <c r="D136" i="75"/>
  <c r="D6" i="75"/>
  <c r="D175" i="75"/>
  <c r="D110" i="75"/>
  <c r="D45" i="75"/>
  <c r="D179" i="75"/>
  <c r="D114" i="75"/>
  <c r="D49" i="75"/>
  <c r="C47" i="75"/>
  <c r="C112" i="75"/>
  <c r="C177" i="75"/>
  <c r="A64" i="68"/>
  <c r="A65" i="75"/>
  <c r="I20" i="73"/>
  <c r="K20" i="72"/>
  <c r="I14" i="72"/>
  <c r="I14" i="73"/>
  <c r="J14" i="72"/>
  <c r="J14" i="73"/>
  <c r="J10" i="73" s="1"/>
  <c r="F13" i="74"/>
  <c r="G184" i="68"/>
  <c r="F185" i="68"/>
  <c r="H185" i="68" s="1"/>
  <c r="G118" i="68"/>
  <c r="H118" i="68" s="1"/>
  <c r="J44" i="54"/>
  <c r="J16" i="72"/>
  <c r="J40" i="54"/>
  <c r="F52" i="68"/>
  <c r="F6" i="11"/>
  <c r="C5" i="68"/>
  <c r="D32" i="68"/>
  <c r="D96" i="68"/>
  <c r="D28" i="68"/>
  <c r="G27" i="11"/>
  <c r="G35" i="11"/>
  <c r="D94" i="68"/>
  <c r="G7" i="11"/>
  <c r="D6" i="68"/>
  <c r="D174" i="68"/>
  <c r="D109" i="68"/>
  <c r="C110" i="68"/>
  <c r="C175" i="68"/>
  <c r="G33" i="11"/>
  <c r="D135" i="68"/>
  <c r="D45" i="68"/>
  <c r="F9" i="11"/>
  <c r="G37" i="11"/>
  <c r="D100" i="68"/>
  <c r="D30" i="68"/>
  <c r="D24" i="68"/>
  <c r="G25" i="11"/>
  <c r="D153" i="68"/>
  <c r="E153" i="68" s="1"/>
  <c r="D90" i="68"/>
  <c r="D163" i="68"/>
  <c r="D176" i="68"/>
  <c r="D98" i="68"/>
  <c r="D70" i="68"/>
  <c r="D92" i="68"/>
  <c r="E92" i="68" s="1"/>
  <c r="D161" i="68"/>
  <c r="D88" i="68"/>
  <c r="C152" i="68"/>
  <c r="E152" i="68" s="1"/>
  <c r="C148" i="68"/>
  <c r="C70" i="68"/>
  <c r="D139" i="68"/>
  <c r="D113" i="68"/>
  <c r="C24" i="68"/>
  <c r="G13" i="11"/>
  <c r="C174" i="68"/>
  <c r="D141" i="68"/>
  <c r="E141" i="68" s="1"/>
  <c r="C113" i="68"/>
  <c r="I25" i="11"/>
  <c r="J11" i="11"/>
  <c r="M11" i="11" s="1"/>
  <c r="E13" i="74"/>
  <c r="A129" i="68"/>
  <c r="I46" i="54"/>
  <c r="G121" i="68"/>
  <c r="C167" i="68"/>
  <c r="C102" i="68"/>
  <c r="F25" i="11"/>
  <c r="D22" i="68"/>
  <c r="G21" i="11"/>
  <c r="H21" i="11" s="1"/>
  <c r="D20" i="68"/>
  <c r="D82" i="68"/>
  <c r="G17" i="11"/>
  <c r="D16" i="68"/>
  <c r="D151" i="68"/>
  <c r="E151" i="68" s="1"/>
  <c r="D76" i="68"/>
  <c r="D14" i="68"/>
  <c r="G19" i="11"/>
  <c r="D147" i="68"/>
  <c r="D72" i="68"/>
  <c r="C96" i="68"/>
  <c r="D145" i="68"/>
  <c r="C90" i="68"/>
  <c r="F39" i="11"/>
  <c r="C100" i="68"/>
  <c r="K42" i="54"/>
  <c r="G55" i="68"/>
  <c r="E12" i="74"/>
  <c r="D172" i="68"/>
  <c r="D170" i="68"/>
  <c r="G42" i="11"/>
  <c r="G40" i="11"/>
  <c r="D111" i="68"/>
  <c r="G122" i="68"/>
  <c r="I44" i="54"/>
  <c r="G23" i="11"/>
  <c r="H23" i="11" s="1"/>
  <c r="F55" i="68"/>
  <c r="G9" i="11"/>
  <c r="D137" i="68"/>
  <c r="D8" i="68"/>
  <c r="F27" i="11"/>
  <c r="F31" i="11"/>
  <c r="C88" i="68"/>
  <c r="D78" i="68"/>
  <c r="D86" i="68"/>
  <c r="C38" i="68"/>
  <c r="D149" i="68"/>
  <c r="D84" i="68"/>
  <c r="G10" i="11"/>
  <c r="G117" i="68"/>
  <c r="F120" i="68"/>
  <c r="J41" i="54"/>
  <c r="F184" i="68"/>
  <c r="D165" i="68"/>
  <c r="E47" i="68"/>
  <c r="F182" i="68"/>
  <c r="G26" i="11"/>
  <c r="D7" i="68"/>
  <c r="G8" i="11"/>
  <c r="D136" i="68"/>
  <c r="F121" i="68"/>
  <c r="G119" i="68"/>
  <c r="G183" i="68"/>
  <c r="H183" i="68" s="1"/>
  <c r="I17" i="72"/>
  <c r="G120" i="68"/>
  <c r="F119" i="68"/>
  <c r="F181" i="68"/>
  <c r="I16" i="72"/>
  <c r="G57" i="68"/>
  <c r="F12" i="74"/>
  <c r="G186" i="68"/>
  <c r="G56" i="68"/>
  <c r="H56" i="68" s="1"/>
  <c r="G53" i="68"/>
  <c r="F186" i="68"/>
  <c r="F122" i="68"/>
  <c r="D127" i="68"/>
  <c r="D171" i="68"/>
  <c r="D42" i="68"/>
  <c r="G43" i="11"/>
  <c r="D106" i="68"/>
  <c r="D104" i="68"/>
  <c r="G41" i="11"/>
  <c r="H41" i="11" s="1"/>
  <c r="D169" i="68"/>
  <c r="E169" i="68" s="1"/>
  <c r="D38" i="68"/>
  <c r="D102" i="68"/>
  <c r="E102" i="68" s="1"/>
  <c r="D167" i="68"/>
  <c r="C37" i="68"/>
  <c r="C166" i="68"/>
  <c r="F38" i="11"/>
  <c r="G39" i="11"/>
  <c r="D191" i="68"/>
  <c r="C191" i="68"/>
  <c r="C127" i="68"/>
  <c r="C62" i="68"/>
  <c r="C171" i="68"/>
  <c r="F43" i="11"/>
  <c r="C42" i="68"/>
  <c r="C106" i="68"/>
  <c r="C104" i="68"/>
  <c r="C40" i="68"/>
  <c r="D155" i="68"/>
  <c r="E155" i="68" s="1"/>
  <c r="D26" i="68"/>
  <c r="E26" i="68" s="1"/>
  <c r="C87" i="68"/>
  <c r="F24" i="11"/>
  <c r="C23" i="68"/>
  <c r="E23" i="68" s="1"/>
  <c r="C150" i="68"/>
  <c r="C21" i="68"/>
  <c r="C85" i="68"/>
  <c r="E85" i="68" s="1"/>
  <c r="F22" i="11"/>
  <c r="C83" i="68"/>
  <c r="C17" i="68"/>
  <c r="C146" i="68"/>
  <c r="C81" i="68"/>
  <c r="F16" i="11"/>
  <c r="C79" i="68"/>
  <c r="C144" i="68"/>
  <c r="C15" i="68"/>
  <c r="F14" i="11"/>
  <c r="C77" i="68"/>
  <c r="C13" i="68"/>
  <c r="C11" i="68"/>
  <c r="F12" i="11"/>
  <c r="C140" i="68"/>
  <c r="C10" i="68"/>
  <c r="C139" i="68"/>
  <c r="F11" i="11"/>
  <c r="H11" i="11" s="1"/>
  <c r="D40" i="68"/>
  <c r="D62" i="68"/>
  <c r="C36" i="68"/>
  <c r="E36" i="68" s="1"/>
  <c r="F37" i="11"/>
  <c r="C98" i="68"/>
  <c r="C163" i="68"/>
  <c r="F35" i="11"/>
  <c r="C161" i="68"/>
  <c r="E161" i="68" s="1"/>
  <c r="C32" i="68"/>
  <c r="F33" i="11"/>
  <c r="C30" i="68"/>
  <c r="C94" i="68"/>
  <c r="F29" i="11"/>
  <c r="H29" i="11" s="1"/>
  <c r="C28" i="68"/>
  <c r="C157" i="68"/>
  <c r="D73" i="68"/>
  <c r="D9" i="68"/>
  <c r="D138" i="68"/>
  <c r="G6" i="11"/>
  <c r="D5" i="68"/>
  <c r="D134" i="68"/>
  <c r="D69" i="68"/>
  <c r="D44" i="68"/>
  <c r="E44" i="68" s="1"/>
  <c r="D108" i="68"/>
  <c r="C74" i="68"/>
  <c r="C19" i="68"/>
  <c r="C159" i="68"/>
  <c r="C75" i="68"/>
  <c r="D166" i="68"/>
  <c r="D101" i="68"/>
  <c r="E101" i="68" s="1"/>
  <c r="D37" i="68"/>
  <c r="G38" i="11"/>
  <c r="G36" i="11"/>
  <c r="D35" i="68"/>
  <c r="D162" i="68"/>
  <c r="G34" i="11"/>
  <c r="H34" i="11" s="1"/>
  <c r="D97" i="68"/>
  <c r="D25" i="68"/>
  <c r="D89" i="68"/>
  <c r="D154" i="68"/>
  <c r="C86" i="68"/>
  <c r="C84" i="68"/>
  <c r="C82" i="68"/>
  <c r="E82" i="68" s="1"/>
  <c r="C147" i="68"/>
  <c r="F17" i="11"/>
  <c r="C16" i="68"/>
  <c r="C143" i="68"/>
  <c r="E143" i="68" s="1"/>
  <c r="F13" i="11"/>
  <c r="C73" i="68"/>
  <c r="C72" i="68"/>
  <c r="C8" i="68"/>
  <c r="F8" i="11"/>
  <c r="C69" i="68"/>
  <c r="C134" i="68"/>
  <c r="C173" i="68"/>
  <c r="E173" i="68" s="1"/>
  <c r="D177" i="68"/>
  <c r="F19" i="11"/>
  <c r="C80" i="68"/>
  <c r="E80" i="68" s="1"/>
  <c r="C137" i="68"/>
  <c r="C111" i="68"/>
  <c r="C71" i="68"/>
  <c r="C9" i="68"/>
  <c r="C14" i="68"/>
  <c r="F44" i="11"/>
  <c r="C168" i="68"/>
  <c r="D34" i="68"/>
  <c r="E34" i="68" s="1"/>
  <c r="D159" i="68"/>
  <c r="G31" i="11"/>
  <c r="C105" i="68"/>
  <c r="C93" i="68"/>
  <c r="D71" i="68"/>
  <c r="C46" i="68"/>
  <c r="C135" i="68"/>
  <c r="G7" i="12"/>
  <c r="E31" i="68" l="1"/>
  <c r="L41" i="54"/>
  <c r="E74" i="68"/>
  <c r="E157" i="68"/>
  <c r="E76" i="68"/>
  <c r="H32" i="11"/>
  <c r="J10" i="72"/>
  <c r="G63" i="75"/>
  <c r="J63" i="75" s="1"/>
  <c r="E78" i="68"/>
  <c r="H42" i="11"/>
  <c r="E176" i="68"/>
  <c r="E109" i="75"/>
  <c r="E72" i="75"/>
  <c r="E135" i="68"/>
  <c r="E105" i="68"/>
  <c r="E177" i="68"/>
  <c r="H36" i="11"/>
  <c r="H10" i="11"/>
  <c r="E170" i="68"/>
  <c r="E145" i="68"/>
  <c r="H15" i="11"/>
  <c r="K19" i="72"/>
  <c r="K21" i="72"/>
  <c r="G13" i="74"/>
  <c r="E20" i="68"/>
  <c r="E112" i="75"/>
  <c r="H7" i="11"/>
  <c r="H182" i="68"/>
  <c r="G12" i="74"/>
  <c r="H31" i="11"/>
  <c r="E154" i="68"/>
  <c r="E10" i="68"/>
  <c r="E140" i="68"/>
  <c r="H16" i="11"/>
  <c r="E81" i="68"/>
  <c r="H9" i="11"/>
  <c r="E174" i="68"/>
  <c r="E177" i="75"/>
  <c r="E77" i="75"/>
  <c r="E144" i="75"/>
  <c r="E160" i="75"/>
  <c r="E105" i="75"/>
  <c r="E43" i="68"/>
  <c r="E29" i="68"/>
  <c r="E39" i="68"/>
  <c r="E163" i="68"/>
  <c r="E144" i="68"/>
  <c r="E72" i="68"/>
  <c r="E89" i="68"/>
  <c r="H26" i="11"/>
  <c r="E170" i="75"/>
  <c r="E97" i="68"/>
  <c r="E19" i="68"/>
  <c r="E108" i="68"/>
  <c r="E139" i="68"/>
  <c r="E83" i="68"/>
  <c r="H22" i="11"/>
  <c r="E24" i="68"/>
  <c r="E154" i="75"/>
  <c r="E103" i="68"/>
  <c r="E9" i="75"/>
  <c r="E27" i="68"/>
  <c r="E111" i="75"/>
  <c r="E76" i="75"/>
  <c r="E147" i="75"/>
  <c r="E84" i="75"/>
  <c r="E155" i="75"/>
  <c r="E29" i="75"/>
  <c r="E37" i="75"/>
  <c r="E41" i="68"/>
  <c r="E110" i="75"/>
  <c r="E136" i="75"/>
  <c r="E8" i="75"/>
  <c r="E10" i="75"/>
  <c r="E91" i="68"/>
  <c r="H30" i="11"/>
  <c r="E33" i="68"/>
  <c r="E172" i="68"/>
  <c r="E14" i="75"/>
  <c r="E89" i="75"/>
  <c r="E166" i="75"/>
  <c r="E75" i="68"/>
  <c r="E17" i="68"/>
  <c r="E7" i="68"/>
  <c r="E149" i="68"/>
  <c r="E148" i="75"/>
  <c r="E101" i="75"/>
  <c r="E168" i="75"/>
  <c r="E40" i="75"/>
  <c r="E42" i="75"/>
  <c r="E44" i="75"/>
  <c r="E164" i="68"/>
  <c r="E27" i="75"/>
  <c r="E100" i="75"/>
  <c r="E95" i="68"/>
  <c r="D50" i="75"/>
  <c r="J56" i="75" s="1"/>
  <c r="E45" i="68"/>
  <c r="E138" i="68"/>
  <c r="E22" i="68"/>
  <c r="E24" i="75"/>
  <c r="E26" i="75"/>
  <c r="E164" i="75"/>
  <c r="E36" i="75"/>
  <c r="E156" i="68"/>
  <c r="E30" i="68"/>
  <c r="H12" i="11"/>
  <c r="E12" i="75"/>
  <c r="E30" i="75"/>
  <c r="E97" i="75"/>
  <c r="E103" i="75"/>
  <c r="E107" i="75"/>
  <c r="E168" i="68"/>
  <c r="H13" i="11"/>
  <c r="H14" i="11"/>
  <c r="E150" i="68"/>
  <c r="E87" i="68"/>
  <c r="E38" i="68"/>
  <c r="E175" i="68"/>
  <c r="E47" i="75"/>
  <c r="E142" i="75"/>
  <c r="E22" i="75"/>
  <c r="E91" i="75"/>
  <c r="E95" i="75"/>
  <c r="E141" i="75"/>
  <c r="E149" i="75"/>
  <c r="E23" i="75"/>
  <c r="E94" i="75"/>
  <c r="E169" i="75"/>
  <c r="E108" i="75"/>
  <c r="E114" i="75"/>
  <c r="E148" i="68"/>
  <c r="E107" i="68"/>
  <c r="B9" i="73"/>
  <c r="A9" i="74"/>
  <c r="B9" i="72"/>
  <c r="B9" i="74"/>
  <c r="C9" i="73"/>
  <c r="C11" i="73" s="1"/>
  <c r="C9" i="72"/>
  <c r="C11" i="72" s="1"/>
  <c r="G124" i="75"/>
  <c r="H118" i="75"/>
  <c r="F124" i="75"/>
  <c r="D62" i="75"/>
  <c r="D64" i="75" s="1"/>
  <c r="E128" i="75"/>
  <c r="E63" i="75"/>
  <c r="G128" i="75"/>
  <c r="J128" i="75" s="1"/>
  <c r="G193" i="75"/>
  <c r="J193" i="75" s="1"/>
  <c r="H19" i="11"/>
  <c r="H8" i="11"/>
  <c r="E86" i="68"/>
  <c r="E79" i="68"/>
  <c r="E21" i="68"/>
  <c r="E167" i="68"/>
  <c r="G187" i="68"/>
  <c r="H117" i="68"/>
  <c r="J19" i="73"/>
  <c r="H18" i="11"/>
  <c r="E70" i="75"/>
  <c r="C115" i="75"/>
  <c r="I123" i="75" s="1"/>
  <c r="E46" i="68"/>
  <c r="H44" i="11"/>
  <c r="E11" i="68"/>
  <c r="E15" i="68"/>
  <c r="H120" i="68"/>
  <c r="E100" i="68"/>
  <c r="H52" i="68"/>
  <c r="H123" i="75"/>
  <c r="C180" i="75"/>
  <c r="I187" i="75" s="1"/>
  <c r="E135" i="75"/>
  <c r="E7" i="75"/>
  <c r="E74" i="75"/>
  <c r="E46" i="75"/>
  <c r="D115" i="75"/>
  <c r="E13" i="75"/>
  <c r="E15" i="75"/>
  <c r="E86" i="75"/>
  <c r="E157" i="75"/>
  <c r="E161" i="75"/>
  <c r="E98" i="75"/>
  <c r="E41" i="75"/>
  <c r="E93" i="68"/>
  <c r="E25" i="68"/>
  <c r="E94" i="68"/>
  <c r="E146" i="68"/>
  <c r="H39" i="11"/>
  <c r="E90" i="68"/>
  <c r="E70" i="68"/>
  <c r="E109" i="68"/>
  <c r="I16" i="73"/>
  <c r="E79" i="75"/>
  <c r="E18" i="75"/>
  <c r="E20" i="75"/>
  <c r="E158" i="75"/>
  <c r="E162" i="75"/>
  <c r="D10" i="72"/>
  <c r="E193" i="75"/>
  <c r="E174" i="75"/>
  <c r="H185" i="75"/>
  <c r="H53" i="75"/>
  <c r="F59" i="75"/>
  <c r="D180" i="75"/>
  <c r="J186" i="75" s="1"/>
  <c r="E11" i="75"/>
  <c r="E80" i="75"/>
  <c r="E17" i="75"/>
  <c r="E19" i="75"/>
  <c r="E153" i="75"/>
  <c r="E25" i="75"/>
  <c r="E159" i="75"/>
  <c r="E39" i="75"/>
  <c r="F189" i="75"/>
  <c r="G59" i="75"/>
  <c r="E179" i="75"/>
  <c r="E45" i="75"/>
  <c r="E6" i="75"/>
  <c r="E73" i="75"/>
  <c r="E140" i="75"/>
  <c r="H187" i="75"/>
  <c r="H119" i="75"/>
  <c r="E14" i="68"/>
  <c r="E162" i="68"/>
  <c r="E35" i="68"/>
  <c r="E28" i="68"/>
  <c r="E32" i="68"/>
  <c r="H37" i="11"/>
  <c r="E13" i="68"/>
  <c r="E77" i="68"/>
  <c r="H24" i="11"/>
  <c r="H122" i="68"/>
  <c r="H57" i="68"/>
  <c r="K16" i="72"/>
  <c r="J16" i="73"/>
  <c r="J18" i="73" s="1"/>
  <c r="E136" i="68"/>
  <c r="E165" i="68"/>
  <c r="H184" i="68"/>
  <c r="E88" i="68"/>
  <c r="H40" i="11"/>
  <c r="E110" i="68"/>
  <c r="E6" i="68"/>
  <c r="E16" i="75"/>
  <c r="E150" i="75"/>
  <c r="E87" i="75"/>
  <c r="E34" i="75"/>
  <c r="H55" i="75"/>
  <c r="C50" i="75"/>
  <c r="E5" i="75"/>
  <c r="E137" i="75"/>
  <c r="E139" i="75"/>
  <c r="G189" i="75"/>
  <c r="E176" i="75"/>
  <c r="E78" i="75"/>
  <c r="E82" i="75"/>
  <c r="E21" i="75"/>
  <c r="E90" i="75"/>
  <c r="E33" i="75"/>
  <c r="E35" i="75"/>
  <c r="E167" i="75"/>
  <c r="E173" i="75"/>
  <c r="H54" i="75"/>
  <c r="H58" i="75"/>
  <c r="H56" i="75"/>
  <c r="E49" i="75"/>
  <c r="E175" i="75"/>
  <c r="E71" i="75"/>
  <c r="E138" i="75"/>
  <c r="E75" i="75"/>
  <c r="J18" i="72"/>
  <c r="J15" i="11"/>
  <c r="M15" i="11" s="1"/>
  <c r="I10" i="73"/>
  <c r="K14" i="73"/>
  <c r="K20" i="73"/>
  <c r="I21" i="73"/>
  <c r="I18" i="72"/>
  <c r="K17" i="72"/>
  <c r="C26" i="73"/>
  <c r="I26" i="73"/>
  <c r="I26" i="72"/>
  <c r="C26" i="72"/>
  <c r="K14" i="72"/>
  <c r="I10" i="72"/>
  <c r="G191" i="68"/>
  <c r="H33" i="11"/>
  <c r="H25" i="11"/>
  <c r="H35" i="11"/>
  <c r="E98" i="68"/>
  <c r="E106" i="68"/>
  <c r="E96" i="68"/>
  <c r="E113" i="68"/>
  <c r="H27" i="11"/>
  <c r="Q32" i="11"/>
  <c r="T32" i="11" s="1"/>
  <c r="P23" i="11"/>
  <c r="S23" i="11" s="1"/>
  <c r="P25" i="11"/>
  <c r="E111" i="68"/>
  <c r="E73" i="68"/>
  <c r="G123" i="68"/>
  <c r="H121" i="68"/>
  <c r="E137" i="68"/>
  <c r="E147" i="68"/>
  <c r="H186" i="68"/>
  <c r="L42" i="54"/>
  <c r="E71" i="68"/>
  <c r="E16" i="68"/>
  <c r="E40" i="68"/>
  <c r="E104" i="68"/>
  <c r="E42" i="68"/>
  <c r="E171" i="68"/>
  <c r="G127" i="68"/>
  <c r="J127" i="68" s="1"/>
  <c r="H55" i="68"/>
  <c r="E8" i="68"/>
  <c r="H17" i="11"/>
  <c r="E84" i="68"/>
  <c r="F58" i="68"/>
  <c r="H181" i="68"/>
  <c r="F187" i="68"/>
  <c r="G58" i="68"/>
  <c r="H53" i="68"/>
  <c r="H63" i="75"/>
  <c r="F63" i="75"/>
  <c r="I63" i="75" s="1"/>
  <c r="K39" i="54"/>
  <c r="F123" i="68"/>
  <c r="K40" i="54"/>
  <c r="L40" i="54" s="1"/>
  <c r="K44" i="54"/>
  <c r="L44" i="54" s="1"/>
  <c r="J43" i="54"/>
  <c r="L43" i="54" s="1"/>
  <c r="H119" i="68"/>
  <c r="C178" i="68"/>
  <c r="E134" i="68"/>
  <c r="D114" i="68"/>
  <c r="E62" i="68"/>
  <c r="C5" i="71"/>
  <c r="E127" i="68"/>
  <c r="H38" i="11"/>
  <c r="F45" i="11"/>
  <c r="D178" i="68"/>
  <c r="E166" i="68"/>
  <c r="C49" i="68"/>
  <c r="D49" i="68"/>
  <c r="E5" i="68"/>
  <c r="C11" i="4"/>
  <c r="B17" i="12"/>
  <c r="C11" i="7"/>
  <c r="B11" i="12"/>
  <c r="E159" i="68"/>
  <c r="E9" i="68"/>
  <c r="E69" i="68"/>
  <c r="C114" i="68"/>
  <c r="H6" i="11"/>
  <c r="G45" i="11"/>
  <c r="H43" i="11"/>
  <c r="E191" i="68"/>
  <c r="C11" i="12"/>
  <c r="D11" i="7"/>
  <c r="D11" i="4"/>
  <c r="C17" i="12"/>
  <c r="E37" i="68"/>
  <c r="Q6" i="11"/>
  <c r="T6" i="11" s="1"/>
  <c r="J42" i="11"/>
  <c r="M42" i="11" s="1"/>
  <c r="Q28" i="11"/>
  <c r="T28" i="11" s="1"/>
  <c r="J22" i="11"/>
  <c r="M22" i="11" s="1"/>
  <c r="I27" i="11"/>
  <c r="L27" i="11" s="1"/>
  <c r="I37" i="11"/>
  <c r="L37" i="11" s="1"/>
  <c r="I43" i="11"/>
  <c r="L43" i="11" s="1"/>
  <c r="I9" i="11"/>
  <c r="L9" i="11" s="1"/>
  <c r="J33" i="11"/>
  <c r="M33" i="11" s="1"/>
  <c r="P8" i="11"/>
  <c r="P43" i="11"/>
  <c r="S43" i="11" s="1"/>
  <c r="P16" i="11"/>
  <c r="S16" i="11" s="1"/>
  <c r="J39" i="11"/>
  <c r="M39" i="11" s="1"/>
  <c r="I30" i="11"/>
  <c r="L30" i="11" s="1"/>
  <c r="J40" i="11"/>
  <c r="M40" i="11" s="1"/>
  <c r="P29" i="11"/>
  <c r="S29" i="11" s="1"/>
  <c r="P32" i="11"/>
  <c r="J28" i="11"/>
  <c r="M28" i="11" s="1"/>
  <c r="P17" i="11"/>
  <c r="S17" i="11" s="1"/>
  <c r="I17" i="11"/>
  <c r="P27" i="11"/>
  <c r="J6" i="11"/>
  <c r="M6" i="11" s="1"/>
  <c r="P33" i="11"/>
  <c r="S33" i="11" s="1"/>
  <c r="P30" i="11"/>
  <c r="Q21" i="11"/>
  <c r="T21" i="11" s="1"/>
  <c r="I11" i="11"/>
  <c r="Q15" i="11"/>
  <c r="T15" i="11" s="1"/>
  <c r="I21" i="11"/>
  <c r="I12" i="11"/>
  <c r="L12" i="11" s="1"/>
  <c r="J8" i="11"/>
  <c r="M8" i="11" s="1"/>
  <c r="I33" i="11"/>
  <c r="J21" i="11"/>
  <c r="M21" i="11" s="1"/>
  <c r="Q8" i="11"/>
  <c r="T8" i="11" s="1"/>
  <c r="P14" i="11"/>
  <c r="S14" i="11" s="1"/>
  <c r="Q24" i="11"/>
  <c r="T24" i="11" s="1"/>
  <c r="P42" i="11"/>
  <c r="S42" i="11" s="1"/>
  <c r="P13" i="11"/>
  <c r="Q18" i="11"/>
  <c r="T18" i="11" s="1"/>
  <c r="Q30" i="11"/>
  <c r="T30" i="11" s="1"/>
  <c r="Q44" i="11"/>
  <c r="T44" i="11" s="1"/>
  <c r="Q34" i="11"/>
  <c r="T34" i="11" s="1"/>
  <c r="Q41" i="11"/>
  <c r="T41" i="11" s="1"/>
  <c r="Q7" i="11"/>
  <c r="T7" i="11" s="1"/>
  <c r="P15" i="11"/>
  <c r="Q13" i="11"/>
  <c r="T13" i="11" s="1"/>
  <c r="I20" i="11"/>
  <c r="L20" i="11" s="1"/>
  <c r="Q10" i="11"/>
  <c r="T10" i="11" s="1"/>
  <c r="P41" i="11"/>
  <c r="P34" i="11"/>
  <c r="I42" i="11"/>
  <c r="P20" i="11"/>
  <c r="S20" i="11" s="1"/>
  <c r="J7" i="11"/>
  <c r="M7" i="11" s="1"/>
  <c r="P7" i="11"/>
  <c r="I26" i="11"/>
  <c r="L26" i="11" s="1"/>
  <c r="Q27" i="11"/>
  <c r="T27" i="11" s="1"/>
  <c r="J41" i="11"/>
  <c r="M41" i="11" s="1"/>
  <c r="P10" i="11"/>
  <c r="I28" i="11"/>
  <c r="I10" i="11"/>
  <c r="L10" i="11" s="1"/>
  <c r="I18" i="11"/>
  <c r="L18" i="11" s="1"/>
  <c r="J36" i="11"/>
  <c r="M36" i="11" s="1"/>
  <c r="I39" i="11"/>
  <c r="Q11" i="11"/>
  <c r="T11" i="11" s="1"/>
  <c r="I19" i="11"/>
  <c r="J17" i="11"/>
  <c r="M17" i="11" s="1"/>
  <c r="J19" i="11"/>
  <c r="M19" i="11" s="1"/>
  <c r="I22" i="11"/>
  <c r="J31" i="11"/>
  <c r="M31" i="11" s="1"/>
  <c r="P22" i="11"/>
  <c r="I24" i="11"/>
  <c r="P19" i="11"/>
  <c r="Q25" i="11"/>
  <c r="T25" i="11" s="1"/>
  <c r="J14" i="11"/>
  <c r="M14" i="11" s="1"/>
  <c r="Q20" i="11"/>
  <c r="Q26" i="11"/>
  <c r="T26" i="11" s="1"/>
  <c r="J34" i="11"/>
  <c r="M34" i="11" s="1"/>
  <c r="I31" i="11"/>
  <c r="I13" i="73"/>
  <c r="P6" i="11"/>
  <c r="J26" i="11"/>
  <c r="Q29" i="11"/>
  <c r="J38" i="11"/>
  <c r="M38" i="11" s="1"/>
  <c r="P38" i="11"/>
  <c r="I8" i="11"/>
  <c r="J24" i="11"/>
  <c r="M24" i="11" s="1"/>
  <c r="I40" i="11"/>
  <c r="P40" i="11"/>
  <c r="P39" i="11"/>
  <c r="J35" i="11"/>
  <c r="M35" i="11" s="1"/>
  <c r="P28" i="11"/>
  <c r="Q12" i="11"/>
  <c r="T12" i="11" s="1"/>
  <c r="I32" i="11"/>
  <c r="I15" i="11"/>
  <c r="Q42" i="11"/>
  <c r="Q35" i="11"/>
  <c r="T35" i="11" s="1"/>
  <c r="Q23" i="11"/>
  <c r="J13" i="11"/>
  <c r="M13" i="11" s="1"/>
  <c r="I38" i="11"/>
  <c r="Q33" i="11"/>
  <c r="P21" i="11"/>
  <c r="J43" i="11"/>
  <c r="J9" i="11"/>
  <c r="J13" i="72"/>
  <c r="I44" i="11"/>
  <c r="P36" i="11"/>
  <c r="I29" i="11"/>
  <c r="I35" i="11"/>
  <c r="Q43" i="11"/>
  <c r="I23" i="11"/>
  <c r="P9" i="11"/>
  <c r="I34" i="11"/>
  <c r="Q36" i="11"/>
  <c r="T36" i="11" s="1"/>
  <c r="P44" i="11"/>
  <c r="P31" i="11"/>
  <c r="I41" i="11"/>
  <c r="J23" i="11"/>
  <c r="M23" i="11" s="1"/>
  <c r="I6" i="11"/>
  <c r="J37" i="11"/>
  <c r="P37" i="11"/>
  <c r="I14" i="11"/>
  <c r="J12" i="11"/>
  <c r="J20" i="11"/>
  <c r="L25" i="11"/>
  <c r="Q19" i="11"/>
  <c r="T19" i="11" s="1"/>
  <c r="Q39" i="11"/>
  <c r="T39" i="11" s="1"/>
  <c r="Q22" i="11"/>
  <c r="T22" i="11" s="1"/>
  <c r="P24" i="11"/>
  <c r="J10" i="11"/>
  <c r="F11" i="74"/>
  <c r="P18" i="11"/>
  <c r="J30" i="11"/>
  <c r="Q38" i="11"/>
  <c r="T38" i="11" s="1"/>
  <c r="J18" i="11"/>
  <c r="I36" i="11"/>
  <c r="Q14" i="11"/>
  <c r="P11" i="11"/>
  <c r="I13" i="11"/>
  <c r="J29" i="11"/>
  <c r="M29" i="11" s="1"/>
  <c r="I7" i="11"/>
  <c r="J32" i="11"/>
  <c r="M32" i="11" s="1"/>
  <c r="Q40" i="11"/>
  <c r="T40" i="11" s="1"/>
  <c r="Q37" i="11"/>
  <c r="T37" i="11" s="1"/>
  <c r="Q31" i="11"/>
  <c r="T31" i="11" s="1"/>
  <c r="Q9" i="11"/>
  <c r="J13" i="73"/>
  <c r="Q17" i="11"/>
  <c r="J16" i="11"/>
  <c r="M16" i="11" s="1"/>
  <c r="P35" i="11"/>
  <c r="P12" i="11"/>
  <c r="I16" i="11"/>
  <c r="E11" i="74"/>
  <c r="E9" i="74" s="1"/>
  <c r="P26" i="11"/>
  <c r="Q16" i="11"/>
  <c r="J27" i="11"/>
  <c r="J25" i="11"/>
  <c r="M25" i="11" s="1"/>
  <c r="J44" i="11"/>
  <c r="M44" i="11" s="1"/>
  <c r="F82" i="75" l="1"/>
  <c r="F101" i="75"/>
  <c r="F34" i="75"/>
  <c r="I34" i="75" s="1"/>
  <c r="G149" i="75"/>
  <c r="J149" i="75" s="1"/>
  <c r="G9" i="75"/>
  <c r="J9" i="75" s="1"/>
  <c r="I13" i="72"/>
  <c r="K13" i="72" s="1"/>
  <c r="K9" i="72" s="1"/>
  <c r="F88" i="75"/>
  <c r="I88" i="75" s="1"/>
  <c r="G103" i="75"/>
  <c r="J103" i="75" s="1"/>
  <c r="F161" i="75"/>
  <c r="I161" i="75" s="1"/>
  <c r="F167" i="75"/>
  <c r="I167" i="75" s="1"/>
  <c r="F150" i="75"/>
  <c r="I150" i="75" s="1"/>
  <c r="G147" i="75"/>
  <c r="J147" i="75" s="1"/>
  <c r="G62" i="68"/>
  <c r="J62" i="68" s="1"/>
  <c r="J184" i="75"/>
  <c r="I189" i="75"/>
  <c r="J189" i="75"/>
  <c r="F95" i="75"/>
  <c r="I95" i="75" s="1"/>
  <c r="F88" i="68"/>
  <c r="I88" i="68" s="1"/>
  <c r="F81" i="75"/>
  <c r="I81" i="75" s="1"/>
  <c r="F5" i="75"/>
  <c r="I5" i="75" s="1"/>
  <c r="F10" i="75"/>
  <c r="I10" i="75" s="1"/>
  <c r="F155" i="75"/>
  <c r="I155" i="75" s="1"/>
  <c r="G156" i="75"/>
  <c r="J156" i="75" s="1"/>
  <c r="F140" i="75"/>
  <c r="I140" i="75" s="1"/>
  <c r="F87" i="75"/>
  <c r="I87" i="75" s="1"/>
  <c r="G102" i="75"/>
  <c r="J102" i="75" s="1"/>
  <c r="G97" i="75"/>
  <c r="J97" i="75" s="1"/>
  <c r="F18" i="75"/>
  <c r="I18" i="75" s="1"/>
  <c r="G8" i="75"/>
  <c r="J8" i="75" s="1"/>
  <c r="K18" i="72"/>
  <c r="I119" i="75"/>
  <c r="J54" i="75"/>
  <c r="J59" i="75"/>
  <c r="J57" i="75"/>
  <c r="I118" i="75"/>
  <c r="J53" i="75"/>
  <c r="J55" i="75"/>
  <c r="J58" i="75"/>
  <c r="I185" i="75"/>
  <c r="C9" i="74"/>
  <c r="G112" i="75"/>
  <c r="J112" i="75" s="1"/>
  <c r="G105" i="75"/>
  <c r="J105" i="75" s="1"/>
  <c r="G90" i="75"/>
  <c r="J90" i="75" s="1"/>
  <c r="G99" i="75"/>
  <c r="J99" i="75" s="1"/>
  <c r="G170" i="75"/>
  <c r="J170" i="75" s="1"/>
  <c r="F145" i="75"/>
  <c r="I145" i="75" s="1"/>
  <c r="F170" i="75"/>
  <c r="I170" i="75" s="1"/>
  <c r="G166" i="75"/>
  <c r="J166" i="75" s="1"/>
  <c r="F152" i="75"/>
  <c r="I152" i="75" s="1"/>
  <c r="G139" i="75"/>
  <c r="J139" i="75" s="1"/>
  <c r="F147" i="75"/>
  <c r="G161" i="75"/>
  <c r="J161" i="75" s="1"/>
  <c r="G146" i="75"/>
  <c r="J146" i="75" s="1"/>
  <c r="F99" i="75"/>
  <c r="I99" i="75" s="1"/>
  <c r="F91" i="75"/>
  <c r="I91" i="75" s="1"/>
  <c r="G76" i="75"/>
  <c r="J76" i="75" s="1"/>
  <c r="F89" i="75"/>
  <c r="I89" i="75" s="1"/>
  <c r="F111" i="75"/>
  <c r="I111" i="75" s="1"/>
  <c r="G109" i="75"/>
  <c r="J109" i="75" s="1"/>
  <c r="F105" i="75"/>
  <c r="I105" i="75" s="1"/>
  <c r="G80" i="75"/>
  <c r="J80" i="75" s="1"/>
  <c r="F70" i="75"/>
  <c r="I70" i="75" s="1"/>
  <c r="G82" i="75"/>
  <c r="J82" i="75" s="1"/>
  <c r="G31" i="75"/>
  <c r="J31" i="75" s="1"/>
  <c r="F46" i="75"/>
  <c r="I46" i="75" s="1"/>
  <c r="F27" i="75"/>
  <c r="I27" i="75" s="1"/>
  <c r="F14" i="75"/>
  <c r="I14" i="75" s="1"/>
  <c r="G36" i="75"/>
  <c r="J36" i="75" s="1"/>
  <c r="C23" i="54"/>
  <c r="G28" i="75"/>
  <c r="J28" i="75" s="1"/>
  <c r="F38" i="75"/>
  <c r="I38" i="75" s="1"/>
  <c r="G7" i="75"/>
  <c r="J7" i="75" s="1"/>
  <c r="F11" i="75"/>
  <c r="I11" i="75" s="1"/>
  <c r="F49" i="75"/>
  <c r="I49" i="75" s="1"/>
  <c r="G171" i="75"/>
  <c r="J171" i="75" s="1"/>
  <c r="G159" i="75"/>
  <c r="J159" i="75" s="1"/>
  <c r="F174" i="75"/>
  <c r="I174" i="75" s="1"/>
  <c r="G145" i="75"/>
  <c r="J145" i="75" s="1"/>
  <c r="F143" i="75"/>
  <c r="I143" i="75" s="1"/>
  <c r="G155" i="75"/>
  <c r="J155" i="75" s="1"/>
  <c r="G157" i="75"/>
  <c r="J157" i="75" s="1"/>
  <c r="G43" i="75"/>
  <c r="J43" i="75" s="1"/>
  <c r="G17" i="75"/>
  <c r="J17" i="75" s="1"/>
  <c r="G45" i="75"/>
  <c r="J45" i="75" s="1"/>
  <c r="F45" i="75"/>
  <c r="F40" i="75"/>
  <c r="I40" i="75" s="1"/>
  <c r="F33" i="75"/>
  <c r="I33" i="75" s="1"/>
  <c r="F30" i="75"/>
  <c r="I30" i="75" s="1"/>
  <c r="G35" i="75"/>
  <c r="J35" i="75" s="1"/>
  <c r="F17" i="75"/>
  <c r="I17" i="75" s="1"/>
  <c r="G39" i="75"/>
  <c r="J39" i="75" s="1"/>
  <c r="F42" i="75"/>
  <c r="I42" i="75" s="1"/>
  <c r="F36" i="75"/>
  <c r="F24" i="75"/>
  <c r="I24" i="75" s="1"/>
  <c r="G95" i="75"/>
  <c r="J95" i="75" s="1"/>
  <c r="G78" i="75"/>
  <c r="J78" i="75" s="1"/>
  <c r="F169" i="75"/>
  <c r="I169" i="75" s="1"/>
  <c r="G92" i="75"/>
  <c r="J92" i="75" s="1"/>
  <c r="F110" i="75"/>
  <c r="I110" i="75" s="1"/>
  <c r="F112" i="75"/>
  <c r="H112" i="75" s="1"/>
  <c r="K112" i="75" s="1"/>
  <c r="F138" i="75"/>
  <c r="I138" i="75" s="1"/>
  <c r="F108" i="75"/>
  <c r="I108" i="75" s="1"/>
  <c r="G107" i="75"/>
  <c r="J107" i="75" s="1"/>
  <c r="F102" i="75"/>
  <c r="I102" i="75" s="1"/>
  <c r="G153" i="75"/>
  <c r="J153" i="75" s="1"/>
  <c r="G179" i="75"/>
  <c r="J179" i="75" s="1"/>
  <c r="G77" i="75"/>
  <c r="J77" i="75" s="1"/>
  <c r="F106" i="75"/>
  <c r="I106" i="75" s="1"/>
  <c r="F164" i="75"/>
  <c r="I164" i="75" s="1"/>
  <c r="F151" i="75"/>
  <c r="I151" i="75" s="1"/>
  <c r="F97" i="75"/>
  <c r="I97" i="75" s="1"/>
  <c r="G167" i="75"/>
  <c r="J167" i="75" s="1"/>
  <c r="F172" i="75"/>
  <c r="I172" i="75" s="1"/>
  <c r="G174" i="75"/>
  <c r="J174" i="75" s="1"/>
  <c r="G152" i="75"/>
  <c r="J152" i="75" s="1"/>
  <c r="G113" i="75"/>
  <c r="J113" i="75" s="1"/>
  <c r="G81" i="75"/>
  <c r="J81" i="75" s="1"/>
  <c r="F154" i="75"/>
  <c r="I154" i="75" s="1"/>
  <c r="G140" i="75"/>
  <c r="J140" i="75" s="1"/>
  <c r="F100" i="75"/>
  <c r="I100" i="75" s="1"/>
  <c r="G138" i="75"/>
  <c r="J138" i="75" s="1"/>
  <c r="G141" i="75"/>
  <c r="J141" i="75" s="1"/>
  <c r="F90" i="75"/>
  <c r="I90" i="75" s="1"/>
  <c r="F76" i="75"/>
  <c r="I76" i="75" s="1"/>
  <c r="G73" i="75"/>
  <c r="J73" i="75" s="1"/>
  <c r="G144" i="75"/>
  <c r="J144" i="75" s="1"/>
  <c r="G104" i="75"/>
  <c r="J104" i="75" s="1"/>
  <c r="F149" i="75"/>
  <c r="H149" i="75" s="1"/>
  <c r="K149" i="75" s="1"/>
  <c r="F137" i="75"/>
  <c r="I137" i="75" s="1"/>
  <c r="F168" i="75"/>
  <c r="I168" i="75" s="1"/>
  <c r="G106" i="75"/>
  <c r="J106" i="75" s="1"/>
  <c r="F109" i="75"/>
  <c r="I109" i="75" s="1"/>
  <c r="G84" i="75"/>
  <c r="J84" i="75" s="1"/>
  <c r="F86" i="75"/>
  <c r="I86" i="75" s="1"/>
  <c r="G176" i="75"/>
  <c r="J176" i="75" s="1"/>
  <c r="F71" i="75"/>
  <c r="I71" i="75" s="1"/>
  <c r="F144" i="75"/>
  <c r="I144" i="75" s="1"/>
  <c r="G175" i="75"/>
  <c r="J175" i="75" s="1"/>
  <c r="G154" i="75"/>
  <c r="J154" i="75" s="1"/>
  <c r="F153" i="75"/>
  <c r="I153" i="75" s="1"/>
  <c r="F173" i="75"/>
  <c r="I173" i="75" s="1"/>
  <c r="G136" i="75"/>
  <c r="J136" i="75" s="1"/>
  <c r="G178" i="75"/>
  <c r="J178" i="75" s="1"/>
  <c r="F178" i="75"/>
  <c r="I178" i="75" s="1"/>
  <c r="G150" i="75"/>
  <c r="J150" i="75" s="1"/>
  <c r="F175" i="75"/>
  <c r="I175" i="75" s="1"/>
  <c r="G151" i="75"/>
  <c r="J151" i="75" s="1"/>
  <c r="F159" i="75"/>
  <c r="I159" i="75" s="1"/>
  <c r="G163" i="75"/>
  <c r="J163" i="75" s="1"/>
  <c r="F158" i="75"/>
  <c r="I158" i="75" s="1"/>
  <c r="F171" i="75"/>
  <c r="F139" i="75"/>
  <c r="H139" i="75" s="1"/>
  <c r="K139" i="75" s="1"/>
  <c r="G142" i="75"/>
  <c r="J142" i="75" s="1"/>
  <c r="G162" i="75"/>
  <c r="J162" i="75" s="1"/>
  <c r="F141" i="75"/>
  <c r="I141" i="75" s="1"/>
  <c r="G165" i="75"/>
  <c r="J165" i="75" s="1"/>
  <c r="F142" i="75"/>
  <c r="I142" i="75" s="1"/>
  <c r="F165" i="75"/>
  <c r="I165" i="75" s="1"/>
  <c r="F148" i="75"/>
  <c r="I148" i="75" s="1"/>
  <c r="G164" i="75"/>
  <c r="J164" i="75" s="1"/>
  <c r="G168" i="75"/>
  <c r="J168" i="75" s="1"/>
  <c r="G169" i="75"/>
  <c r="J169" i="75" s="1"/>
  <c r="F162" i="75"/>
  <c r="I162" i="75" s="1"/>
  <c r="G158" i="75"/>
  <c r="J158" i="75" s="1"/>
  <c r="F135" i="75"/>
  <c r="G135" i="75"/>
  <c r="J135" i="75" s="1"/>
  <c r="G160" i="75"/>
  <c r="J160" i="75" s="1"/>
  <c r="G177" i="75"/>
  <c r="J177" i="75" s="1"/>
  <c r="F156" i="75"/>
  <c r="F179" i="75"/>
  <c r="I179" i="75" s="1"/>
  <c r="G173" i="75"/>
  <c r="J173" i="75" s="1"/>
  <c r="G172" i="75"/>
  <c r="J172" i="75" s="1"/>
  <c r="F146" i="75"/>
  <c r="G143" i="75"/>
  <c r="J143" i="75" s="1"/>
  <c r="G148" i="75"/>
  <c r="J148" i="75" s="1"/>
  <c r="F157" i="75"/>
  <c r="I157" i="75" s="1"/>
  <c r="F163" i="75"/>
  <c r="I163" i="75" s="1"/>
  <c r="F160" i="75"/>
  <c r="I160" i="75" s="1"/>
  <c r="F176" i="75"/>
  <c r="I176" i="75" s="1"/>
  <c r="F135" i="68"/>
  <c r="I135" i="68" s="1"/>
  <c r="F177" i="75"/>
  <c r="I177" i="75" s="1"/>
  <c r="G93" i="75"/>
  <c r="J93" i="75" s="1"/>
  <c r="F98" i="75"/>
  <c r="I98" i="75" s="1"/>
  <c r="F77" i="75"/>
  <c r="I77" i="75" s="1"/>
  <c r="F94" i="75"/>
  <c r="F86" i="68"/>
  <c r="I86" i="68" s="1"/>
  <c r="G86" i="75"/>
  <c r="J86" i="75" s="1"/>
  <c r="G100" i="75"/>
  <c r="J100" i="75" s="1"/>
  <c r="F73" i="75"/>
  <c r="G87" i="75"/>
  <c r="J87" i="75" s="1"/>
  <c r="F104" i="75"/>
  <c r="I104" i="75" s="1"/>
  <c r="G111" i="75"/>
  <c r="J111" i="75" s="1"/>
  <c r="G89" i="75"/>
  <c r="J89" i="75" s="1"/>
  <c r="F83" i="75"/>
  <c r="I83" i="75" s="1"/>
  <c r="G75" i="75"/>
  <c r="J75" i="75" s="1"/>
  <c r="G74" i="75"/>
  <c r="J74" i="75" s="1"/>
  <c r="F79" i="75"/>
  <c r="G71" i="75"/>
  <c r="J71" i="75" s="1"/>
  <c r="G108" i="75"/>
  <c r="J108" i="75" s="1"/>
  <c r="G94" i="75"/>
  <c r="J94" i="75" s="1"/>
  <c r="F78" i="75"/>
  <c r="F96" i="75"/>
  <c r="I96" i="75" s="1"/>
  <c r="F80" i="75"/>
  <c r="H80" i="75" s="1"/>
  <c r="K80" i="75" s="1"/>
  <c r="G101" i="75"/>
  <c r="J101" i="75" s="1"/>
  <c r="F103" i="75"/>
  <c r="G85" i="75"/>
  <c r="J85" i="75" s="1"/>
  <c r="F107" i="75"/>
  <c r="I107" i="75" s="1"/>
  <c r="G70" i="75"/>
  <c r="H70" i="75" s="1"/>
  <c r="F75" i="75"/>
  <c r="I75" i="75" s="1"/>
  <c r="G83" i="75"/>
  <c r="J83" i="75" s="1"/>
  <c r="F85" i="75"/>
  <c r="F92" i="75"/>
  <c r="H92" i="75" s="1"/>
  <c r="K92" i="75" s="1"/>
  <c r="F74" i="75"/>
  <c r="I74" i="75" s="1"/>
  <c r="G91" i="75"/>
  <c r="J91" i="75" s="1"/>
  <c r="F84" i="75"/>
  <c r="I84" i="75" s="1"/>
  <c r="G98" i="75"/>
  <c r="J98" i="75" s="1"/>
  <c r="G88" i="75"/>
  <c r="J88" i="75" s="1"/>
  <c r="G79" i="75"/>
  <c r="J79" i="75" s="1"/>
  <c r="F93" i="75"/>
  <c r="G110" i="75"/>
  <c r="J110" i="75" s="1"/>
  <c r="F72" i="75"/>
  <c r="I72" i="75" s="1"/>
  <c r="F113" i="75"/>
  <c r="H113" i="75" s="1"/>
  <c r="K113" i="75" s="1"/>
  <c r="G26" i="75"/>
  <c r="J26" i="75" s="1"/>
  <c r="G11" i="75"/>
  <c r="J11" i="75" s="1"/>
  <c r="F28" i="75"/>
  <c r="G25" i="75"/>
  <c r="J25" i="75" s="1"/>
  <c r="G41" i="75"/>
  <c r="J41" i="75" s="1"/>
  <c r="G13" i="75"/>
  <c r="J13" i="75" s="1"/>
  <c r="G47" i="75"/>
  <c r="J47" i="75" s="1"/>
  <c r="F24" i="68"/>
  <c r="I24" i="68" s="1"/>
  <c r="G22" i="75"/>
  <c r="J22" i="75" s="1"/>
  <c r="F47" i="75"/>
  <c r="I47" i="75" s="1"/>
  <c r="F26" i="75"/>
  <c r="I26" i="75" s="1"/>
  <c r="G24" i="75"/>
  <c r="J24" i="75" s="1"/>
  <c r="G19" i="75"/>
  <c r="J19" i="75" s="1"/>
  <c r="G16" i="75"/>
  <c r="J16" i="75" s="1"/>
  <c r="F41" i="75"/>
  <c r="G38" i="75"/>
  <c r="J38" i="75" s="1"/>
  <c r="F12" i="75"/>
  <c r="I12" i="75" s="1"/>
  <c r="G37" i="75"/>
  <c r="J37" i="75" s="1"/>
  <c r="G44" i="75"/>
  <c r="J44" i="75" s="1"/>
  <c r="F13" i="75"/>
  <c r="F43" i="75"/>
  <c r="I43" i="75" s="1"/>
  <c r="F7" i="75"/>
  <c r="F21" i="75"/>
  <c r="I21" i="75" s="1"/>
  <c r="F9" i="75"/>
  <c r="I9" i="75" s="1"/>
  <c r="G14" i="75"/>
  <c r="J14" i="75" s="1"/>
  <c r="G5" i="75"/>
  <c r="J5" i="75" s="1"/>
  <c r="F15" i="75"/>
  <c r="I15" i="75" s="1"/>
  <c r="G15" i="75"/>
  <c r="J15" i="75" s="1"/>
  <c r="F6" i="75"/>
  <c r="I6" i="75" s="1"/>
  <c r="F35" i="75"/>
  <c r="I35" i="75" s="1"/>
  <c r="G42" i="75"/>
  <c r="J42" i="75" s="1"/>
  <c r="G40" i="75"/>
  <c r="J40" i="75" s="1"/>
  <c r="G6" i="75"/>
  <c r="J6" i="75" s="1"/>
  <c r="F32" i="75"/>
  <c r="F20" i="75"/>
  <c r="I20" i="75" s="1"/>
  <c r="F16" i="75"/>
  <c r="I16" i="75" s="1"/>
  <c r="G21" i="75"/>
  <c r="J21" i="75" s="1"/>
  <c r="G48" i="75"/>
  <c r="J48" i="75" s="1"/>
  <c r="G32" i="75"/>
  <c r="J32" i="75" s="1"/>
  <c r="G29" i="75"/>
  <c r="J29" i="75" s="1"/>
  <c r="F31" i="75"/>
  <c r="I31" i="75" s="1"/>
  <c r="G23" i="75"/>
  <c r="J23" i="75" s="1"/>
  <c r="G18" i="75"/>
  <c r="J18" i="75" s="1"/>
  <c r="F25" i="75"/>
  <c r="I25" i="75" s="1"/>
  <c r="F22" i="75"/>
  <c r="H22" i="75" s="1"/>
  <c r="K22" i="75" s="1"/>
  <c r="F44" i="75"/>
  <c r="I44" i="75" s="1"/>
  <c r="F37" i="75"/>
  <c r="G12" i="75"/>
  <c r="J12" i="75" s="1"/>
  <c r="G34" i="75"/>
  <c r="J34" i="75" s="1"/>
  <c r="F39" i="75"/>
  <c r="I39" i="75" s="1"/>
  <c r="G33" i="75"/>
  <c r="J33" i="75" s="1"/>
  <c r="F23" i="75"/>
  <c r="I23" i="75" s="1"/>
  <c r="G30" i="75"/>
  <c r="J30" i="75" s="1"/>
  <c r="G46" i="75"/>
  <c r="J46" i="75" s="1"/>
  <c r="F19" i="75"/>
  <c r="I19" i="75" s="1"/>
  <c r="G20" i="75"/>
  <c r="J20" i="75" s="1"/>
  <c r="G27" i="75"/>
  <c r="J27" i="75" s="1"/>
  <c r="F29" i="75"/>
  <c r="I29" i="75" s="1"/>
  <c r="F8" i="75"/>
  <c r="F48" i="75"/>
  <c r="C62" i="75"/>
  <c r="C64" i="75" s="1"/>
  <c r="I57" i="75"/>
  <c r="H59" i="75"/>
  <c r="B11" i="72"/>
  <c r="D11" i="72" s="1"/>
  <c r="D9" i="72"/>
  <c r="E115" i="75"/>
  <c r="I56" i="75"/>
  <c r="I54" i="75"/>
  <c r="K16" i="73"/>
  <c r="I18" i="73"/>
  <c r="K18" i="73" s="1"/>
  <c r="H189" i="75"/>
  <c r="D127" i="75"/>
  <c r="D129" i="75" s="1"/>
  <c r="J120" i="75"/>
  <c r="J123" i="75"/>
  <c r="J122" i="75"/>
  <c r="C127" i="75"/>
  <c r="C129" i="75" s="1"/>
  <c r="I121" i="75"/>
  <c r="I122" i="75"/>
  <c r="I120" i="75"/>
  <c r="J21" i="73"/>
  <c r="K21" i="73" s="1"/>
  <c r="K19" i="73"/>
  <c r="J119" i="75"/>
  <c r="I55" i="75"/>
  <c r="I59" i="75"/>
  <c r="J121" i="75"/>
  <c r="E180" i="75"/>
  <c r="K185" i="75" s="1"/>
  <c r="F127" i="68"/>
  <c r="I127" i="68" s="1"/>
  <c r="F128" i="75"/>
  <c r="I128" i="75" s="1"/>
  <c r="F193" i="75"/>
  <c r="F191" i="68"/>
  <c r="I191" i="68" s="1"/>
  <c r="I124" i="75"/>
  <c r="J118" i="75"/>
  <c r="I9" i="73"/>
  <c r="B25" i="73" s="1"/>
  <c r="F176" i="68"/>
  <c r="I176" i="68" s="1"/>
  <c r="K63" i="75"/>
  <c r="K10" i="72"/>
  <c r="J26" i="72" s="1"/>
  <c r="I58" i="75"/>
  <c r="E50" i="75"/>
  <c r="K56" i="75" s="1"/>
  <c r="D192" i="75"/>
  <c r="D194" i="75" s="1"/>
  <c r="J188" i="75"/>
  <c r="J183" i="75"/>
  <c r="J187" i="75"/>
  <c r="J185" i="75"/>
  <c r="I53" i="75"/>
  <c r="C192" i="75"/>
  <c r="I188" i="75"/>
  <c r="I186" i="75"/>
  <c r="I184" i="75"/>
  <c r="I183" i="75"/>
  <c r="H124" i="75"/>
  <c r="J124" i="75"/>
  <c r="B11" i="73"/>
  <c r="D11" i="73" s="1"/>
  <c r="D9" i="73"/>
  <c r="F142" i="68"/>
  <c r="I142" i="68" s="1"/>
  <c r="G113" i="68"/>
  <c r="J113" i="68" s="1"/>
  <c r="G114" i="75"/>
  <c r="J114" i="75" s="1"/>
  <c r="E55" i="71"/>
  <c r="G49" i="75"/>
  <c r="J49" i="75" s="1"/>
  <c r="G96" i="75"/>
  <c r="J96" i="75" s="1"/>
  <c r="F165" i="68"/>
  <c r="I165" i="68" s="1"/>
  <c r="F166" i="75"/>
  <c r="G137" i="75"/>
  <c r="J137" i="75" s="1"/>
  <c r="F136" i="75"/>
  <c r="I15" i="73"/>
  <c r="A17" i="74"/>
  <c r="E17" i="74"/>
  <c r="I82" i="75"/>
  <c r="I101" i="75"/>
  <c r="F113" i="68"/>
  <c r="I113" i="68" s="1"/>
  <c r="F114" i="75"/>
  <c r="G72" i="75"/>
  <c r="J72" i="75" s="1"/>
  <c r="G10" i="75"/>
  <c r="J10" i="75" s="1"/>
  <c r="K10" i="73"/>
  <c r="J26" i="73" s="1"/>
  <c r="F26" i="73"/>
  <c r="B26" i="73"/>
  <c r="B26" i="72"/>
  <c r="F26" i="72"/>
  <c r="G11" i="74"/>
  <c r="F9" i="74"/>
  <c r="K13" i="73"/>
  <c r="J15" i="73"/>
  <c r="J9" i="73"/>
  <c r="J15" i="72"/>
  <c r="J11" i="72" s="1"/>
  <c r="J9" i="72"/>
  <c r="D9" i="54"/>
  <c r="G10" i="68"/>
  <c r="J10" i="68" s="1"/>
  <c r="G136" i="68"/>
  <c r="J136" i="68" s="1"/>
  <c r="R25" i="11"/>
  <c r="U25" i="11" s="1"/>
  <c r="G95" i="68"/>
  <c r="J95" i="68" s="1"/>
  <c r="F48" i="68"/>
  <c r="I48" i="68" s="1"/>
  <c r="E54" i="71"/>
  <c r="F112" i="68"/>
  <c r="S25" i="11"/>
  <c r="G112" i="68"/>
  <c r="J112" i="68" s="1"/>
  <c r="J191" i="68"/>
  <c r="E114" i="68"/>
  <c r="K117" i="68" s="1"/>
  <c r="G71" i="68"/>
  <c r="J71" i="68" s="1"/>
  <c r="H123" i="68"/>
  <c r="H187" i="68"/>
  <c r="F62" i="71"/>
  <c r="K45" i="54"/>
  <c r="L39" i="54"/>
  <c r="L45" i="54" s="1"/>
  <c r="H58" i="68"/>
  <c r="F62" i="68"/>
  <c r="I62" i="68" s="1"/>
  <c r="J45" i="54"/>
  <c r="H62" i="68"/>
  <c r="K62" i="68" s="1"/>
  <c r="E66" i="71"/>
  <c r="E64" i="71"/>
  <c r="E61" i="71"/>
  <c r="E60" i="71"/>
  <c r="E65" i="71"/>
  <c r="E63" i="71"/>
  <c r="E62" i="71"/>
  <c r="J185" i="68"/>
  <c r="J181" i="68"/>
  <c r="J182" i="68"/>
  <c r="J186" i="68"/>
  <c r="J187" i="68"/>
  <c r="D190" i="68"/>
  <c r="D192" i="68" s="1"/>
  <c r="J184" i="68"/>
  <c r="J183" i="68"/>
  <c r="J33" i="54"/>
  <c r="E178" i="68"/>
  <c r="D11" i="12"/>
  <c r="E11" i="4"/>
  <c r="E11" i="7"/>
  <c r="D17" i="12"/>
  <c r="D6" i="67"/>
  <c r="H45" i="11"/>
  <c r="I120" i="68"/>
  <c r="I119" i="68"/>
  <c r="I122" i="68"/>
  <c r="I118" i="68"/>
  <c r="I117" i="68"/>
  <c r="I123" i="68"/>
  <c r="C126" i="68"/>
  <c r="C128" i="68" s="1"/>
  <c r="I121" i="68"/>
  <c r="E49" i="68"/>
  <c r="D66" i="71"/>
  <c r="D64" i="71"/>
  <c r="D62" i="71"/>
  <c r="D63" i="71"/>
  <c r="D65" i="71"/>
  <c r="D60" i="71"/>
  <c r="D61" i="71"/>
  <c r="I183" i="68"/>
  <c r="I185" i="68"/>
  <c r="I182" i="68"/>
  <c r="I187" i="68"/>
  <c r="C190" i="68"/>
  <c r="I186" i="68"/>
  <c r="I184" i="68"/>
  <c r="I181" i="68"/>
  <c r="J52" i="68"/>
  <c r="J57" i="68"/>
  <c r="J55" i="68"/>
  <c r="J53" i="68"/>
  <c r="J58" i="68"/>
  <c r="J54" i="68"/>
  <c r="J56" i="68"/>
  <c r="D61" i="68"/>
  <c r="D63" i="68" s="1"/>
  <c r="I53" i="68"/>
  <c r="C61" i="68"/>
  <c r="C63" i="68" s="1"/>
  <c r="I55" i="68"/>
  <c r="I56" i="68"/>
  <c r="I54" i="68"/>
  <c r="I52" i="68"/>
  <c r="I58" i="68"/>
  <c r="I57" i="68"/>
  <c r="J120" i="68"/>
  <c r="J121" i="68"/>
  <c r="J122" i="68"/>
  <c r="J123" i="68"/>
  <c r="J119" i="68"/>
  <c r="J117" i="68"/>
  <c r="D126" i="68"/>
  <c r="D128" i="68" s="1"/>
  <c r="J118" i="68"/>
  <c r="G155" i="68"/>
  <c r="J155" i="68" s="1"/>
  <c r="L28" i="11"/>
  <c r="K28" i="11"/>
  <c r="N28" i="11" s="1"/>
  <c r="G40" i="68"/>
  <c r="J40" i="68" s="1"/>
  <c r="G48" i="68"/>
  <c r="J48" i="68" s="1"/>
  <c r="F83" i="68"/>
  <c r="I83" i="68" s="1"/>
  <c r="G144" i="68"/>
  <c r="J144" i="68" s="1"/>
  <c r="L42" i="11"/>
  <c r="K42" i="11"/>
  <c r="N42" i="11" s="1"/>
  <c r="R34" i="11"/>
  <c r="U34" i="11" s="1"/>
  <c r="S34" i="11"/>
  <c r="F146" i="68"/>
  <c r="F19" i="68"/>
  <c r="I19" i="68" s="1"/>
  <c r="G97" i="68"/>
  <c r="J97" i="68" s="1"/>
  <c r="F76" i="68"/>
  <c r="F152" i="68"/>
  <c r="I152" i="68" s="1"/>
  <c r="G20" i="68"/>
  <c r="J20" i="68" s="1"/>
  <c r="G78" i="68"/>
  <c r="J78" i="68" s="1"/>
  <c r="L11" i="11"/>
  <c r="K11" i="11"/>
  <c r="N11" i="11" s="1"/>
  <c r="G160" i="68"/>
  <c r="J160" i="68" s="1"/>
  <c r="R27" i="11"/>
  <c r="U27" i="11" s="1"/>
  <c r="S27" i="11"/>
  <c r="G145" i="68"/>
  <c r="J145" i="68" s="1"/>
  <c r="F80" i="68"/>
  <c r="I80" i="68" s="1"/>
  <c r="G27" i="68"/>
  <c r="J27" i="68" s="1"/>
  <c r="F92" i="68"/>
  <c r="I92" i="68" s="1"/>
  <c r="F29" i="68"/>
  <c r="I29" i="68" s="1"/>
  <c r="F159" i="68"/>
  <c r="I159" i="68" s="1"/>
  <c r="F79" i="68"/>
  <c r="I79" i="68" s="1"/>
  <c r="F175" i="68"/>
  <c r="I175" i="68" s="1"/>
  <c r="G21" i="68"/>
  <c r="J21" i="68" s="1"/>
  <c r="G91" i="68"/>
  <c r="J91" i="68" s="1"/>
  <c r="G150" i="68"/>
  <c r="J150" i="68" s="1"/>
  <c r="F109" i="68"/>
  <c r="L19" i="11"/>
  <c r="K19" i="11"/>
  <c r="N19" i="11" s="1"/>
  <c r="F18" i="68"/>
  <c r="G163" i="68"/>
  <c r="J163" i="68" s="1"/>
  <c r="G35" i="68"/>
  <c r="J35" i="68" s="1"/>
  <c r="F17" i="68"/>
  <c r="I17" i="68" s="1"/>
  <c r="G167" i="68"/>
  <c r="J167" i="68" s="1"/>
  <c r="G168" i="68"/>
  <c r="J168" i="68" s="1"/>
  <c r="S10" i="11"/>
  <c r="R10" i="11"/>
  <c r="U10" i="11" s="1"/>
  <c r="G169" i="68"/>
  <c r="J169" i="68" s="1"/>
  <c r="S7" i="11"/>
  <c r="R7" i="11"/>
  <c r="U7" i="11" s="1"/>
  <c r="G6" i="68"/>
  <c r="J6" i="68" s="1"/>
  <c r="R41" i="11"/>
  <c r="U41" i="11" s="1"/>
  <c r="S41" i="11"/>
  <c r="G146" i="68"/>
  <c r="J146" i="68" s="1"/>
  <c r="G76" i="68"/>
  <c r="J76" i="68" s="1"/>
  <c r="S15" i="11"/>
  <c r="R15" i="11"/>
  <c r="U15" i="11" s="1"/>
  <c r="F156" i="68"/>
  <c r="I156" i="68" s="1"/>
  <c r="F77" i="68"/>
  <c r="I77" i="68" s="1"/>
  <c r="G174" i="68"/>
  <c r="J174" i="68" s="1"/>
  <c r="F163" i="68"/>
  <c r="F150" i="68"/>
  <c r="F32" i="68"/>
  <c r="K33" i="11"/>
  <c r="N33" i="11" s="1"/>
  <c r="L33" i="11"/>
  <c r="F20" i="68"/>
  <c r="F10" i="68"/>
  <c r="S30" i="11"/>
  <c r="R30" i="11"/>
  <c r="U30" i="11" s="1"/>
  <c r="F96" i="68"/>
  <c r="I96" i="68" s="1"/>
  <c r="G166" i="68"/>
  <c r="J166" i="68" s="1"/>
  <c r="G153" i="68"/>
  <c r="J153" i="68" s="1"/>
  <c r="F171" i="68"/>
  <c r="I171" i="68" s="1"/>
  <c r="F16" i="68"/>
  <c r="R32" i="11"/>
  <c r="U32" i="11" s="1"/>
  <c r="S32" i="11"/>
  <c r="G109" i="68"/>
  <c r="J109" i="68" s="1"/>
  <c r="F71" i="68"/>
  <c r="I71" i="68" s="1"/>
  <c r="F8" i="68"/>
  <c r="I8" i="68" s="1"/>
  <c r="F26" i="68"/>
  <c r="I26" i="68" s="1"/>
  <c r="G173" i="68"/>
  <c r="J173" i="68" s="1"/>
  <c r="G151" i="68"/>
  <c r="J151" i="68" s="1"/>
  <c r="G41" i="68"/>
  <c r="J41" i="68" s="1"/>
  <c r="G69" i="68"/>
  <c r="J69" i="68" s="1"/>
  <c r="G18" i="68"/>
  <c r="J18" i="68" s="1"/>
  <c r="G16" i="68"/>
  <c r="J16" i="68" s="1"/>
  <c r="G74" i="68"/>
  <c r="J74" i="68" s="1"/>
  <c r="F38" i="68"/>
  <c r="F9" i="68"/>
  <c r="I9" i="68" s="1"/>
  <c r="F27" i="68"/>
  <c r="G14" i="68"/>
  <c r="J14" i="68" s="1"/>
  <c r="F70" i="68"/>
  <c r="F97" i="68"/>
  <c r="F47" i="68"/>
  <c r="G104" i="68"/>
  <c r="J104" i="68" s="1"/>
  <c r="G44" i="68"/>
  <c r="J44" i="68" s="1"/>
  <c r="G81" i="68"/>
  <c r="J81" i="68" s="1"/>
  <c r="S13" i="11"/>
  <c r="R13" i="11"/>
  <c r="U13" i="11" s="1"/>
  <c r="G87" i="68"/>
  <c r="J87" i="68" s="1"/>
  <c r="C10" i="54"/>
  <c r="F11" i="68"/>
  <c r="I11" i="68" s="1"/>
  <c r="L21" i="11"/>
  <c r="K21" i="11"/>
  <c r="N21" i="11" s="1"/>
  <c r="G84" i="68"/>
  <c r="J84" i="68" s="1"/>
  <c r="F143" i="68"/>
  <c r="I143" i="68" s="1"/>
  <c r="F93" i="68"/>
  <c r="F169" i="68"/>
  <c r="F172" i="68"/>
  <c r="I172" i="68" s="1"/>
  <c r="K17" i="11"/>
  <c r="N17" i="11" s="1"/>
  <c r="L17" i="11"/>
  <c r="G39" i="68"/>
  <c r="J39" i="68" s="1"/>
  <c r="G135" i="68"/>
  <c r="J135" i="68" s="1"/>
  <c r="G47" i="68"/>
  <c r="J47" i="68" s="1"/>
  <c r="K39" i="11"/>
  <c r="N39" i="11" s="1"/>
  <c r="L39" i="11"/>
  <c r="F73" i="68"/>
  <c r="G90" i="68"/>
  <c r="J90" i="68" s="1"/>
  <c r="F25" i="68"/>
  <c r="I25" i="68" s="1"/>
  <c r="F41" i="68"/>
  <c r="F104" i="68"/>
  <c r="G73" i="68"/>
  <c r="J73" i="68" s="1"/>
  <c r="F78" i="68"/>
  <c r="G70" i="68"/>
  <c r="J70" i="68" s="1"/>
  <c r="G107" i="68"/>
  <c r="J107" i="68" s="1"/>
  <c r="G93" i="68"/>
  <c r="J93" i="68" s="1"/>
  <c r="F105" i="68"/>
  <c r="I105" i="68" s="1"/>
  <c r="G154" i="68"/>
  <c r="J154" i="68" s="1"/>
  <c r="G7" i="68"/>
  <c r="J7" i="68" s="1"/>
  <c r="G5" i="68"/>
  <c r="J5" i="68" s="1"/>
  <c r="F90" i="68"/>
  <c r="F162" i="68"/>
  <c r="I162" i="68" s="1"/>
  <c r="F95" i="68"/>
  <c r="G38" i="68"/>
  <c r="J38" i="68" s="1"/>
  <c r="F106" i="68"/>
  <c r="I106" i="68" s="1"/>
  <c r="R8" i="11"/>
  <c r="U8" i="11" s="1"/>
  <c r="S8" i="11"/>
  <c r="G32" i="68"/>
  <c r="J32" i="68" s="1"/>
  <c r="F42" i="68"/>
  <c r="I42" i="68" s="1"/>
  <c r="F36" i="68"/>
  <c r="I36" i="68" s="1"/>
  <c r="F15" i="68"/>
  <c r="T17" i="11"/>
  <c r="R17" i="11"/>
  <c r="U17" i="11" s="1"/>
  <c r="F74" i="68"/>
  <c r="F81" i="68"/>
  <c r="G19" i="68"/>
  <c r="F110" i="68"/>
  <c r="L6" i="11"/>
  <c r="K6" i="11"/>
  <c r="I45" i="11"/>
  <c r="L45" i="11" s="1"/>
  <c r="R31" i="11"/>
  <c r="U31" i="11" s="1"/>
  <c r="S31" i="11"/>
  <c r="D12" i="9"/>
  <c r="G11" i="4"/>
  <c r="D12" i="8"/>
  <c r="F11" i="12"/>
  <c r="G11" i="7"/>
  <c r="F84" i="68"/>
  <c r="T33" i="11"/>
  <c r="R33" i="11"/>
  <c r="U33" i="11" s="1"/>
  <c r="F37" i="68"/>
  <c r="G34" i="68"/>
  <c r="J34" i="68" s="1"/>
  <c r="T29" i="11"/>
  <c r="R29" i="11"/>
  <c r="U29" i="11" s="1"/>
  <c r="F69" i="68"/>
  <c r="G33" i="68"/>
  <c r="J33" i="68" s="1"/>
  <c r="F85" i="68"/>
  <c r="G175" i="68"/>
  <c r="G140" i="68"/>
  <c r="J140" i="68" s="1"/>
  <c r="F138" i="68"/>
  <c r="F89" i="68"/>
  <c r="F45" i="68"/>
  <c r="F75" i="68"/>
  <c r="R35" i="11"/>
  <c r="U35" i="11" s="1"/>
  <c r="S35" i="11"/>
  <c r="G15" i="68"/>
  <c r="J15" i="68" s="1"/>
  <c r="T9" i="11"/>
  <c r="Q45" i="11"/>
  <c r="T45" i="11" s="1"/>
  <c r="G72" i="68"/>
  <c r="G143" i="68"/>
  <c r="G103" i="68"/>
  <c r="J103" i="68" s="1"/>
  <c r="F6" i="68"/>
  <c r="F148" i="68"/>
  <c r="T14" i="11"/>
  <c r="R14" i="11"/>
  <c r="U14" i="11" s="1"/>
  <c r="F35" i="68"/>
  <c r="F136" i="68"/>
  <c r="G101" i="68"/>
  <c r="J101" i="68" s="1"/>
  <c r="M10" i="11"/>
  <c r="K10" i="11"/>
  <c r="N10" i="11" s="1"/>
  <c r="K25" i="11"/>
  <c r="N25" i="11" s="1"/>
  <c r="F160" i="68"/>
  <c r="G139" i="68"/>
  <c r="J139" i="68" s="1"/>
  <c r="G36" i="68"/>
  <c r="F166" i="68"/>
  <c r="F11" i="7"/>
  <c r="C12" i="8"/>
  <c r="C12" i="9"/>
  <c r="E11" i="12"/>
  <c r="F11" i="4"/>
  <c r="K41" i="11"/>
  <c r="N41" i="11" s="1"/>
  <c r="L41" i="11"/>
  <c r="R9" i="11"/>
  <c r="U9" i="11" s="1"/>
  <c r="S9" i="11"/>
  <c r="F22" i="68"/>
  <c r="F168" i="68"/>
  <c r="F99" i="68"/>
  <c r="G8" i="68"/>
  <c r="G42" i="68"/>
  <c r="R21" i="11"/>
  <c r="U21" i="11" s="1"/>
  <c r="S21" i="11"/>
  <c r="F149" i="68"/>
  <c r="F157" i="68"/>
  <c r="F101" i="68"/>
  <c r="F170" i="68"/>
  <c r="G152" i="68"/>
  <c r="M26" i="11"/>
  <c r="K26" i="11"/>
  <c r="N26" i="11" s="1"/>
  <c r="G148" i="68"/>
  <c r="J148" i="68" s="1"/>
  <c r="E17" i="12"/>
  <c r="G13" i="68"/>
  <c r="J13" i="68" s="1"/>
  <c r="G172" i="68"/>
  <c r="G88" i="68"/>
  <c r="J88" i="68" s="1"/>
  <c r="G171" i="68"/>
  <c r="F82" i="68"/>
  <c r="F145" i="68"/>
  <c r="G142" i="68"/>
  <c r="R22" i="11"/>
  <c r="U22" i="11" s="1"/>
  <c r="S22" i="11"/>
  <c r="G147" i="68"/>
  <c r="J147" i="68" s="1"/>
  <c r="F21" i="68"/>
  <c r="T16" i="11"/>
  <c r="R16" i="11"/>
  <c r="U16" i="11" s="1"/>
  <c r="S12" i="11"/>
  <c r="R12" i="11"/>
  <c r="U12" i="11" s="1"/>
  <c r="F17" i="12"/>
  <c r="F144" i="68"/>
  <c r="F111" i="68"/>
  <c r="F158" i="68"/>
  <c r="F13" i="68"/>
  <c r="G159" i="68"/>
  <c r="G176" i="68"/>
  <c r="R44" i="11"/>
  <c r="U44" i="11" s="1"/>
  <c r="S44" i="11"/>
  <c r="F72" i="68"/>
  <c r="K44" i="11"/>
  <c r="N44" i="11" s="1"/>
  <c r="L44" i="11"/>
  <c r="M9" i="11"/>
  <c r="K9" i="11"/>
  <c r="N9" i="11" s="1"/>
  <c r="J45" i="11"/>
  <c r="M45" i="11" s="1"/>
  <c r="G12" i="68"/>
  <c r="J12" i="68" s="1"/>
  <c r="F39" i="68"/>
  <c r="G137" i="68"/>
  <c r="J137" i="68" s="1"/>
  <c r="K31" i="11"/>
  <c r="N31" i="11" s="1"/>
  <c r="L31" i="11"/>
  <c r="G83" i="68"/>
  <c r="F161" i="68"/>
  <c r="G157" i="68"/>
  <c r="J157" i="68" s="1"/>
  <c r="G26" i="68"/>
  <c r="F134" i="68"/>
  <c r="F98" i="68"/>
  <c r="G100" i="68"/>
  <c r="J100" i="68" s="1"/>
  <c r="G31" i="68"/>
  <c r="J31" i="68" s="1"/>
  <c r="G28" i="68"/>
  <c r="J28" i="68" s="1"/>
  <c r="K36" i="11"/>
  <c r="N36" i="11" s="1"/>
  <c r="L36" i="11"/>
  <c r="M18" i="11"/>
  <c r="K18" i="11"/>
  <c r="N18" i="11" s="1"/>
  <c r="M30" i="11"/>
  <c r="K30" i="11"/>
  <c r="N30" i="11" s="1"/>
  <c r="R18" i="11"/>
  <c r="U18" i="11" s="1"/>
  <c r="S18" i="11"/>
  <c r="G134" i="68"/>
  <c r="G9" i="68"/>
  <c r="F87" i="68"/>
  <c r="G102" i="68"/>
  <c r="J102" i="68" s="1"/>
  <c r="F137" i="68"/>
  <c r="M12" i="11"/>
  <c r="K12" i="11"/>
  <c r="N12" i="11" s="1"/>
  <c r="R37" i="11"/>
  <c r="U37" i="11" s="1"/>
  <c r="S37" i="11"/>
  <c r="F154" i="68"/>
  <c r="F94" i="68"/>
  <c r="F107" i="68"/>
  <c r="G162" i="68"/>
  <c r="L23" i="11"/>
  <c r="K23" i="11"/>
  <c r="N23" i="11" s="1"/>
  <c r="G106" i="68"/>
  <c r="G45" i="68"/>
  <c r="J45" i="68" s="1"/>
  <c r="S36" i="11"/>
  <c r="R36" i="11"/>
  <c r="U36" i="11" s="1"/>
  <c r="G164" i="68"/>
  <c r="J164" i="68" s="1"/>
  <c r="F141" i="68"/>
  <c r="M43" i="11"/>
  <c r="K43" i="11"/>
  <c r="N43" i="11" s="1"/>
  <c r="F164" i="68"/>
  <c r="K38" i="11"/>
  <c r="N38" i="11" s="1"/>
  <c r="L38" i="11"/>
  <c r="G105" i="68"/>
  <c r="F14" i="68"/>
  <c r="K15" i="11"/>
  <c r="N15" i="11" s="1"/>
  <c r="L15" i="11"/>
  <c r="G75" i="68"/>
  <c r="J75" i="68" s="1"/>
  <c r="F108" i="68"/>
  <c r="F102" i="68"/>
  <c r="R40" i="11"/>
  <c r="U40" i="11" s="1"/>
  <c r="S40" i="11"/>
  <c r="L40" i="11"/>
  <c r="K40" i="11"/>
  <c r="N40" i="11" s="1"/>
  <c r="G138" i="68"/>
  <c r="J138" i="68" s="1"/>
  <c r="F147" i="68"/>
  <c r="L8" i="11"/>
  <c r="K8" i="11"/>
  <c r="N8" i="11" s="1"/>
  <c r="R38" i="11"/>
  <c r="U38" i="11" s="1"/>
  <c r="S38" i="11"/>
  <c r="G37" i="68"/>
  <c r="J37" i="68" s="1"/>
  <c r="G92" i="68"/>
  <c r="G25" i="68"/>
  <c r="R6" i="11"/>
  <c r="S6" i="11"/>
  <c r="P45" i="11"/>
  <c r="S45" i="11" s="1"/>
  <c r="F30" i="68"/>
  <c r="S19" i="11"/>
  <c r="R19" i="11"/>
  <c r="U19" i="11" s="1"/>
  <c r="F174" i="68"/>
  <c r="F23" i="68"/>
  <c r="G30" i="68"/>
  <c r="J30" i="68" s="1"/>
  <c r="G46" i="68"/>
  <c r="J46" i="68" s="1"/>
  <c r="K22" i="11"/>
  <c r="N22" i="11" s="1"/>
  <c r="L22" i="11"/>
  <c r="F139" i="68"/>
  <c r="F12" i="68"/>
  <c r="S11" i="11"/>
  <c r="R11" i="11"/>
  <c r="U11" i="11" s="1"/>
  <c r="G82" i="68"/>
  <c r="J82" i="68" s="1"/>
  <c r="F46" i="68"/>
  <c r="G99" i="68"/>
  <c r="J99" i="68" s="1"/>
  <c r="T43" i="11"/>
  <c r="R43" i="11"/>
  <c r="U43" i="11" s="1"/>
  <c r="K35" i="11"/>
  <c r="N35" i="11" s="1"/>
  <c r="L35" i="11"/>
  <c r="F44" i="68"/>
  <c r="L32" i="11"/>
  <c r="K32" i="11"/>
  <c r="N32" i="11" s="1"/>
  <c r="F91" i="68"/>
  <c r="F173" i="68"/>
  <c r="G43" i="68"/>
  <c r="J43" i="68" s="1"/>
  <c r="G24" i="68"/>
  <c r="M27" i="11"/>
  <c r="K27" i="11"/>
  <c r="N27" i="11" s="1"/>
  <c r="G79" i="68"/>
  <c r="R26" i="11"/>
  <c r="U26" i="11" s="1"/>
  <c r="S26" i="11"/>
  <c r="G170" i="68"/>
  <c r="J170" i="68" s="1"/>
  <c r="G149" i="68"/>
  <c r="J149" i="68" s="1"/>
  <c r="L16" i="11"/>
  <c r="K16" i="11"/>
  <c r="N16" i="11" s="1"/>
  <c r="G80" i="68"/>
  <c r="G94" i="68"/>
  <c r="J94" i="68" s="1"/>
  <c r="K7" i="11"/>
  <c r="N7" i="11" s="1"/>
  <c r="L7" i="11"/>
  <c r="G158" i="68"/>
  <c r="J158" i="68" s="1"/>
  <c r="L13" i="11"/>
  <c r="K13" i="11"/>
  <c r="N13" i="11" s="1"/>
  <c r="G77" i="68"/>
  <c r="G17" i="68"/>
  <c r="G29" i="68"/>
  <c r="F153" i="68"/>
  <c r="G156" i="68"/>
  <c r="S24" i="11"/>
  <c r="R24" i="11"/>
  <c r="U24" i="11" s="1"/>
  <c r="G85" i="68"/>
  <c r="J85" i="68" s="1"/>
  <c r="M20" i="11"/>
  <c r="K20" i="11"/>
  <c r="N20" i="11" s="1"/>
  <c r="G11" i="68"/>
  <c r="L14" i="11"/>
  <c r="K14" i="11"/>
  <c r="N14" i="11" s="1"/>
  <c r="F151" i="68"/>
  <c r="F100" i="68"/>
  <c r="M37" i="11"/>
  <c r="K37" i="11"/>
  <c r="N37" i="11" s="1"/>
  <c r="G111" i="68"/>
  <c r="J111" i="68" s="1"/>
  <c r="G141" i="68"/>
  <c r="J141" i="68" s="1"/>
  <c r="F5" i="68"/>
  <c r="G22" i="68"/>
  <c r="J22" i="68" s="1"/>
  <c r="F40" i="68"/>
  <c r="F167" i="68"/>
  <c r="F33" i="68"/>
  <c r="K34" i="11"/>
  <c r="N34" i="11" s="1"/>
  <c r="L34" i="11"/>
  <c r="G161" i="68"/>
  <c r="J161" i="68" s="1"/>
  <c r="F140" i="68"/>
  <c r="F34" i="68"/>
  <c r="F28" i="68"/>
  <c r="L29" i="11"/>
  <c r="K29" i="11"/>
  <c r="N29" i="11" s="1"/>
  <c r="F43" i="68"/>
  <c r="G108" i="68"/>
  <c r="J108" i="68" s="1"/>
  <c r="F155" i="68"/>
  <c r="G96" i="68"/>
  <c r="G165" i="68"/>
  <c r="F177" i="68"/>
  <c r="T23" i="11"/>
  <c r="R23" i="11"/>
  <c r="U23" i="11" s="1"/>
  <c r="G86" i="68"/>
  <c r="G98" i="68"/>
  <c r="J98" i="68" s="1"/>
  <c r="T42" i="11"/>
  <c r="R42" i="11"/>
  <c r="U42" i="11" s="1"/>
  <c r="F31" i="68"/>
  <c r="S28" i="11"/>
  <c r="R28" i="11"/>
  <c r="U28" i="11" s="1"/>
  <c r="S39" i="11"/>
  <c r="R39" i="11"/>
  <c r="U39" i="11" s="1"/>
  <c r="F103" i="68"/>
  <c r="G23" i="68"/>
  <c r="J23" i="68" s="1"/>
  <c r="F7" i="68"/>
  <c r="G110" i="68"/>
  <c r="J110" i="68" s="1"/>
  <c r="G89" i="68"/>
  <c r="J89" i="68" s="1"/>
  <c r="T20" i="11"/>
  <c r="R20" i="11"/>
  <c r="U20" i="11" s="1"/>
  <c r="G177" i="68"/>
  <c r="J177" i="68" s="1"/>
  <c r="K24" i="11"/>
  <c r="N24" i="11" s="1"/>
  <c r="L24" i="11"/>
  <c r="I15" i="72" l="1"/>
  <c r="I11" i="72" s="1"/>
  <c r="I9" i="72"/>
  <c r="F25" i="72" s="1"/>
  <c r="H103" i="75"/>
  <c r="K103" i="75" s="1"/>
  <c r="H147" i="75"/>
  <c r="K147" i="75" s="1"/>
  <c r="H128" i="75"/>
  <c r="K128" i="75" s="1"/>
  <c r="K122" i="68"/>
  <c r="H156" i="75"/>
  <c r="K156" i="75" s="1"/>
  <c r="H8" i="75"/>
  <c r="K8" i="75" s="1"/>
  <c r="K9" i="73"/>
  <c r="J25" i="73" s="1"/>
  <c r="H127" i="68"/>
  <c r="K127" i="68" s="1"/>
  <c r="E6" i="67"/>
  <c r="D26" i="73"/>
  <c r="D26" i="72"/>
  <c r="H191" i="68"/>
  <c r="K191" i="68" s="1"/>
  <c r="I149" i="75"/>
  <c r="H146" i="75"/>
  <c r="K146" i="75" s="1"/>
  <c r="D30" i="71"/>
  <c r="K119" i="68"/>
  <c r="K187" i="75"/>
  <c r="K55" i="75"/>
  <c r="K59" i="75"/>
  <c r="K124" i="75"/>
  <c r="H170" i="75"/>
  <c r="K170" i="75" s="1"/>
  <c r="H90" i="75"/>
  <c r="K90" i="75" s="1"/>
  <c r="H82" i="75"/>
  <c r="K82" i="75" s="1"/>
  <c r="I147" i="75"/>
  <c r="H99" i="75"/>
  <c r="K99" i="75" s="1"/>
  <c r="H36" i="75"/>
  <c r="K36" i="75" s="1"/>
  <c r="H105" i="75"/>
  <c r="K105" i="75" s="1"/>
  <c r="H161" i="75"/>
  <c r="K161" i="75" s="1"/>
  <c r="H5" i="75"/>
  <c r="K5" i="75" s="1"/>
  <c r="H28" i="75"/>
  <c r="K28" i="75" s="1"/>
  <c r="F25" i="73"/>
  <c r="I156" i="75"/>
  <c r="H171" i="75"/>
  <c r="K171" i="75" s="1"/>
  <c r="H88" i="75"/>
  <c r="K88" i="75" s="1"/>
  <c r="H97" i="75"/>
  <c r="K97" i="75" s="1"/>
  <c r="I80" i="75"/>
  <c r="H83" i="75"/>
  <c r="K83" i="75" s="1"/>
  <c r="H25" i="75"/>
  <c r="K25" i="75" s="1"/>
  <c r="I113" i="75"/>
  <c r="H7" i="75"/>
  <c r="K7" i="75" s="1"/>
  <c r="H38" i="75"/>
  <c r="K38" i="75" s="1"/>
  <c r="H167" i="75"/>
  <c r="K167" i="75" s="1"/>
  <c r="H159" i="75"/>
  <c r="K159" i="75" s="1"/>
  <c r="H102" i="75"/>
  <c r="K102" i="75" s="1"/>
  <c r="H45" i="75"/>
  <c r="K45" i="75" s="1"/>
  <c r="H178" i="75"/>
  <c r="K178" i="75" s="1"/>
  <c r="H152" i="75"/>
  <c r="K152" i="75" s="1"/>
  <c r="H160" i="75"/>
  <c r="K160" i="75" s="1"/>
  <c r="I112" i="75"/>
  <c r="H106" i="75"/>
  <c r="K106" i="75" s="1"/>
  <c r="H145" i="75"/>
  <c r="K145" i="75" s="1"/>
  <c r="H43" i="75"/>
  <c r="K43" i="75" s="1"/>
  <c r="I171" i="75"/>
  <c r="H155" i="75"/>
  <c r="K155" i="75" s="1"/>
  <c r="H162" i="75"/>
  <c r="K162" i="75" s="1"/>
  <c r="H153" i="75"/>
  <c r="K153" i="75" s="1"/>
  <c r="H140" i="75"/>
  <c r="K140" i="75" s="1"/>
  <c r="H109" i="75"/>
  <c r="K109" i="75" s="1"/>
  <c r="H76" i="75"/>
  <c r="K76" i="75" s="1"/>
  <c r="H78" i="75"/>
  <c r="K78" i="75" s="1"/>
  <c r="H79" i="75"/>
  <c r="K79" i="75" s="1"/>
  <c r="H91" i="75"/>
  <c r="K91" i="75" s="1"/>
  <c r="H93" i="75"/>
  <c r="K93" i="75" s="1"/>
  <c r="H42" i="75"/>
  <c r="K42" i="75" s="1"/>
  <c r="I93" i="75"/>
  <c r="H176" i="75"/>
  <c r="K176" i="75" s="1"/>
  <c r="H71" i="75"/>
  <c r="K71" i="75" s="1"/>
  <c r="H17" i="75"/>
  <c r="K17" i="75" s="1"/>
  <c r="H95" i="75"/>
  <c r="K95" i="75" s="1"/>
  <c r="I36" i="75"/>
  <c r="H81" i="75"/>
  <c r="K81" i="75" s="1"/>
  <c r="I45" i="75"/>
  <c r="H107" i="75"/>
  <c r="K107" i="75" s="1"/>
  <c r="H39" i="75"/>
  <c r="K39" i="75" s="1"/>
  <c r="H87" i="75"/>
  <c r="K87" i="75" s="1"/>
  <c r="H18" i="75"/>
  <c r="K18" i="75" s="1"/>
  <c r="H104" i="75"/>
  <c r="K104" i="75" s="1"/>
  <c r="H32" i="75"/>
  <c r="K32" i="75" s="1"/>
  <c r="H35" i="75"/>
  <c r="K35" i="75" s="1"/>
  <c r="H73" i="75"/>
  <c r="K73" i="75" s="1"/>
  <c r="H94" i="75"/>
  <c r="K94" i="75" s="1"/>
  <c r="H135" i="75"/>
  <c r="K135" i="75" s="1"/>
  <c r="H151" i="75"/>
  <c r="K151" i="75" s="1"/>
  <c r="H175" i="75"/>
  <c r="K175" i="75" s="1"/>
  <c r="I135" i="75"/>
  <c r="H179" i="75"/>
  <c r="K179" i="75" s="1"/>
  <c r="H138" i="75"/>
  <c r="K138" i="75" s="1"/>
  <c r="H168" i="75"/>
  <c r="K168" i="75" s="1"/>
  <c r="H86" i="75"/>
  <c r="K86" i="75" s="1"/>
  <c r="H85" i="75"/>
  <c r="K85" i="75" s="1"/>
  <c r="I92" i="75"/>
  <c r="H11" i="75"/>
  <c r="K11" i="75" s="1"/>
  <c r="H142" i="75"/>
  <c r="K142" i="75" s="1"/>
  <c r="H98" i="75"/>
  <c r="K98" i="75" s="1"/>
  <c r="H154" i="75"/>
  <c r="K154" i="75" s="1"/>
  <c r="H144" i="75"/>
  <c r="K144" i="75" s="1"/>
  <c r="I32" i="75"/>
  <c r="H157" i="75"/>
  <c r="K157" i="75" s="1"/>
  <c r="H14" i="75"/>
  <c r="K14" i="75" s="1"/>
  <c r="H19" i="75"/>
  <c r="K19" i="75" s="1"/>
  <c r="I146" i="75"/>
  <c r="I7" i="75"/>
  <c r="H108" i="75"/>
  <c r="K108" i="75" s="1"/>
  <c r="H48" i="75"/>
  <c r="K48" i="75" s="1"/>
  <c r="H16" i="75"/>
  <c r="K16" i="75" s="1"/>
  <c r="H13" i="75"/>
  <c r="K13" i="75" s="1"/>
  <c r="I94" i="75"/>
  <c r="I79" i="75"/>
  <c r="H174" i="75"/>
  <c r="K174" i="75" s="1"/>
  <c r="I103" i="75"/>
  <c r="H75" i="75"/>
  <c r="K75" i="75" s="1"/>
  <c r="H26" i="75"/>
  <c r="K26" i="75" s="1"/>
  <c r="I78" i="75"/>
  <c r="H30" i="75"/>
  <c r="K30" i="75" s="1"/>
  <c r="I85" i="75"/>
  <c r="H101" i="75"/>
  <c r="K101" i="75" s="1"/>
  <c r="H89" i="75"/>
  <c r="K89" i="75" s="1"/>
  <c r="H77" i="75"/>
  <c r="K77" i="75" s="1"/>
  <c r="H74" i="75"/>
  <c r="K74" i="75" s="1"/>
  <c r="H31" i="75"/>
  <c r="K31" i="75" s="1"/>
  <c r="H46" i="75"/>
  <c r="K46" i="75" s="1"/>
  <c r="H37" i="75"/>
  <c r="K37" i="75" s="1"/>
  <c r="H41" i="75"/>
  <c r="K41" i="75" s="1"/>
  <c r="H165" i="75"/>
  <c r="K165" i="75" s="1"/>
  <c r="H172" i="75"/>
  <c r="K172" i="75" s="1"/>
  <c r="H158" i="75"/>
  <c r="K158" i="75" s="1"/>
  <c r="H173" i="75"/>
  <c r="K173" i="75" s="1"/>
  <c r="H148" i="75"/>
  <c r="K148" i="75" s="1"/>
  <c r="H141" i="75"/>
  <c r="K141" i="75" s="1"/>
  <c r="H150" i="75"/>
  <c r="K150" i="75" s="1"/>
  <c r="I139" i="75"/>
  <c r="H164" i="75"/>
  <c r="K164" i="75" s="1"/>
  <c r="H169" i="75"/>
  <c r="K169" i="75" s="1"/>
  <c r="H177" i="75"/>
  <c r="K177" i="75" s="1"/>
  <c r="H143" i="75"/>
  <c r="K143" i="75" s="1"/>
  <c r="H163" i="75"/>
  <c r="K163" i="75" s="1"/>
  <c r="H72" i="75"/>
  <c r="K72" i="75" s="1"/>
  <c r="H100" i="75"/>
  <c r="K100" i="75" s="1"/>
  <c r="H110" i="75"/>
  <c r="K110" i="75" s="1"/>
  <c r="H84" i="75"/>
  <c r="K84" i="75" s="1"/>
  <c r="I73" i="75"/>
  <c r="F115" i="75"/>
  <c r="I115" i="75" s="1"/>
  <c r="J70" i="75"/>
  <c r="H111" i="75"/>
  <c r="K111" i="75" s="1"/>
  <c r="I8" i="75"/>
  <c r="I41" i="75"/>
  <c r="H9" i="75"/>
  <c r="K9" i="75" s="1"/>
  <c r="I37" i="75"/>
  <c r="I28" i="75"/>
  <c r="H33" i="75"/>
  <c r="K33" i="75" s="1"/>
  <c r="H40" i="75"/>
  <c r="K40" i="75" s="1"/>
  <c r="I13" i="75"/>
  <c r="H29" i="75"/>
  <c r="K29" i="75" s="1"/>
  <c r="H23" i="75"/>
  <c r="K23" i="75" s="1"/>
  <c r="H12" i="75"/>
  <c r="K12" i="75" s="1"/>
  <c r="H20" i="75"/>
  <c r="K20" i="75" s="1"/>
  <c r="H44" i="75"/>
  <c r="K44" i="75" s="1"/>
  <c r="H24" i="75"/>
  <c r="K24" i="75" s="1"/>
  <c r="H47" i="75"/>
  <c r="K47" i="75" s="1"/>
  <c r="F50" i="75"/>
  <c r="F62" i="75" s="1"/>
  <c r="I22" i="75"/>
  <c r="H6" i="75"/>
  <c r="K6" i="75" s="1"/>
  <c r="I48" i="75"/>
  <c r="H27" i="75"/>
  <c r="K27" i="75" s="1"/>
  <c r="H34" i="75"/>
  <c r="K34" i="75" s="1"/>
  <c r="H15" i="75"/>
  <c r="K15" i="75" s="1"/>
  <c r="F180" i="75"/>
  <c r="I180" i="75" s="1"/>
  <c r="H21" i="75"/>
  <c r="K21" i="75" s="1"/>
  <c r="E127" i="75"/>
  <c r="E129" i="75" s="1"/>
  <c r="K122" i="75"/>
  <c r="K120" i="75"/>
  <c r="K121" i="75"/>
  <c r="E192" i="75"/>
  <c r="C194" i="75"/>
  <c r="K119" i="75"/>
  <c r="D6" i="76"/>
  <c r="K189" i="75"/>
  <c r="H113" i="68"/>
  <c r="K113" i="68" s="1"/>
  <c r="E62" i="75"/>
  <c r="E64" i="75" s="1"/>
  <c r="K57" i="75"/>
  <c r="K123" i="75"/>
  <c r="H193" i="75"/>
  <c r="K193" i="75" s="1"/>
  <c r="I193" i="75"/>
  <c r="K33" i="54"/>
  <c r="D5" i="71"/>
  <c r="K123" i="68"/>
  <c r="I11" i="73"/>
  <c r="F27" i="73" s="1"/>
  <c r="H49" i="75"/>
  <c r="K49" i="75" s="1"/>
  <c r="K118" i="75"/>
  <c r="K186" i="75"/>
  <c r="K184" i="75"/>
  <c r="K183" i="75"/>
  <c r="K188" i="75"/>
  <c r="K58" i="75"/>
  <c r="K53" i="75"/>
  <c r="K54" i="75"/>
  <c r="G115" i="75"/>
  <c r="J115" i="75" s="1"/>
  <c r="G180" i="75"/>
  <c r="J180" i="75" s="1"/>
  <c r="I114" i="75"/>
  <c r="H114" i="75"/>
  <c r="K114" i="75" s="1"/>
  <c r="K70" i="75"/>
  <c r="I136" i="75"/>
  <c r="H136" i="75"/>
  <c r="K136" i="75" s="1"/>
  <c r="I166" i="75"/>
  <c r="H166" i="75"/>
  <c r="K166" i="75" s="1"/>
  <c r="H96" i="75"/>
  <c r="K96" i="75" s="1"/>
  <c r="G50" i="75"/>
  <c r="H137" i="75"/>
  <c r="K137" i="75" s="1"/>
  <c r="H10" i="75"/>
  <c r="K10" i="75" s="1"/>
  <c r="F17" i="74"/>
  <c r="G9" i="74"/>
  <c r="B17" i="74"/>
  <c r="K15" i="73"/>
  <c r="K11" i="73" s="1"/>
  <c r="J11" i="73"/>
  <c r="C25" i="73"/>
  <c r="I25" i="73"/>
  <c r="I27" i="72"/>
  <c r="C27" i="72"/>
  <c r="D25" i="72"/>
  <c r="J25" i="72"/>
  <c r="I25" i="72"/>
  <c r="C25" i="72"/>
  <c r="B25" i="72"/>
  <c r="E16" i="71"/>
  <c r="F60" i="71"/>
  <c r="K121" i="68"/>
  <c r="F63" i="71"/>
  <c r="F65" i="71"/>
  <c r="D54" i="71"/>
  <c r="F54" i="71"/>
  <c r="H112" i="68"/>
  <c r="K112" i="68" s="1"/>
  <c r="I112" i="68"/>
  <c r="F55" i="71"/>
  <c r="D55" i="71"/>
  <c r="E126" i="68"/>
  <c r="E128" i="68" s="1"/>
  <c r="K118" i="68"/>
  <c r="K120" i="68"/>
  <c r="C4" i="71"/>
  <c r="C6" i="71" s="1"/>
  <c r="F64" i="71"/>
  <c r="F61" i="71"/>
  <c r="D17" i="71"/>
  <c r="F66" i="71"/>
  <c r="H88" i="68"/>
  <c r="K88" i="68" s="1"/>
  <c r="H71" i="68"/>
  <c r="K71" i="68" s="1"/>
  <c r="H48" i="68"/>
  <c r="K48" i="68" s="1"/>
  <c r="K184" i="68"/>
  <c r="K181" i="68"/>
  <c r="K186" i="68"/>
  <c r="K187" i="68"/>
  <c r="K183" i="68"/>
  <c r="K185" i="68"/>
  <c r="K182" i="68"/>
  <c r="E190" i="68"/>
  <c r="E192" i="68" s="1"/>
  <c r="C192" i="68"/>
  <c r="K57" i="68"/>
  <c r="K56" i="68"/>
  <c r="K54" i="68"/>
  <c r="K53" i="68"/>
  <c r="K52" i="68"/>
  <c r="K55" i="68"/>
  <c r="E61" i="68"/>
  <c r="E63" i="68" s="1"/>
  <c r="K58" i="68"/>
  <c r="D42" i="71"/>
  <c r="C35" i="54"/>
  <c r="D31" i="71"/>
  <c r="C24" i="54"/>
  <c r="E45" i="71"/>
  <c r="D38" i="54"/>
  <c r="H47" i="68"/>
  <c r="K47" i="68" s="1"/>
  <c r="I47" i="68"/>
  <c r="D15" i="71"/>
  <c r="C8" i="54"/>
  <c r="H20" i="68"/>
  <c r="K20" i="68" s="1"/>
  <c r="I20" i="68"/>
  <c r="I150" i="68"/>
  <c r="H150" i="68"/>
  <c r="K150" i="68" s="1"/>
  <c r="E12" i="71"/>
  <c r="D5" i="54"/>
  <c r="I76" i="68"/>
  <c r="H76" i="68"/>
  <c r="K76" i="68" s="1"/>
  <c r="I95" i="68"/>
  <c r="H95" i="68"/>
  <c r="K95" i="68" s="1"/>
  <c r="E13" i="71"/>
  <c r="D6" i="54"/>
  <c r="H135" i="68"/>
  <c r="K135" i="68" s="1"/>
  <c r="E22" i="71"/>
  <c r="D15" i="54"/>
  <c r="E11" i="71"/>
  <c r="D4" i="54"/>
  <c r="H73" i="68"/>
  <c r="K73" i="68" s="1"/>
  <c r="I73" i="68"/>
  <c r="H169" i="68"/>
  <c r="K169" i="68" s="1"/>
  <c r="I169" i="68"/>
  <c r="H93" i="68"/>
  <c r="K93" i="68" s="1"/>
  <c r="I93" i="68"/>
  <c r="I163" i="68"/>
  <c r="H163" i="68"/>
  <c r="K163" i="68" s="1"/>
  <c r="I90" i="68"/>
  <c r="H90" i="68"/>
  <c r="K90" i="68" s="1"/>
  <c r="H97" i="68"/>
  <c r="K97" i="68" s="1"/>
  <c r="I97" i="68"/>
  <c r="I38" i="68"/>
  <c r="H38" i="68"/>
  <c r="K38" i="68" s="1"/>
  <c r="E24" i="71"/>
  <c r="D17" i="54"/>
  <c r="D14" i="71"/>
  <c r="C7" i="54"/>
  <c r="E27" i="71"/>
  <c r="D20" i="54"/>
  <c r="D48" i="71"/>
  <c r="C41" i="54"/>
  <c r="E38" i="71"/>
  <c r="D31" i="54"/>
  <c r="E44" i="71"/>
  <c r="D37" i="54"/>
  <c r="H78" i="68"/>
  <c r="K78" i="68" s="1"/>
  <c r="I78" i="68"/>
  <c r="H104" i="68"/>
  <c r="K104" i="68" s="1"/>
  <c r="I104" i="68"/>
  <c r="H41" i="68"/>
  <c r="K41" i="68" s="1"/>
  <c r="I41" i="68"/>
  <c r="I70" i="68"/>
  <c r="H70" i="68"/>
  <c r="K70" i="68" s="1"/>
  <c r="E20" i="71"/>
  <c r="D13" i="54"/>
  <c r="I16" i="68"/>
  <c r="H16" i="68"/>
  <c r="K16" i="68" s="1"/>
  <c r="H32" i="68"/>
  <c r="K32" i="68" s="1"/>
  <c r="I32" i="68"/>
  <c r="H18" i="68"/>
  <c r="K18" i="68" s="1"/>
  <c r="I18" i="68"/>
  <c r="D35" i="71"/>
  <c r="C28" i="54"/>
  <c r="E33" i="71"/>
  <c r="D26" i="54"/>
  <c r="D25" i="71"/>
  <c r="C18" i="54"/>
  <c r="E46" i="71"/>
  <c r="D39" i="54"/>
  <c r="E53" i="71"/>
  <c r="D46" i="54"/>
  <c r="E50" i="71"/>
  <c r="D43" i="54"/>
  <c r="H27" i="68"/>
  <c r="K27" i="68" s="1"/>
  <c r="I27" i="68"/>
  <c r="E47" i="71"/>
  <c r="D40" i="54"/>
  <c r="C25" i="54"/>
  <c r="D32" i="71"/>
  <c r="H10" i="68"/>
  <c r="K10" i="68" s="1"/>
  <c r="I10" i="68"/>
  <c r="D23" i="71"/>
  <c r="C16" i="54"/>
  <c r="E41" i="71"/>
  <c r="D34" i="54"/>
  <c r="I109" i="68"/>
  <c r="H109" i="68"/>
  <c r="K109" i="68" s="1"/>
  <c r="E26" i="71"/>
  <c r="D19" i="54"/>
  <c r="H146" i="68"/>
  <c r="K146" i="68" s="1"/>
  <c r="I146" i="68"/>
  <c r="D47" i="54"/>
  <c r="H77" i="68"/>
  <c r="K77" i="68" s="1"/>
  <c r="J77" i="68"/>
  <c r="J24" i="68"/>
  <c r="H24" i="68"/>
  <c r="K24" i="68" s="1"/>
  <c r="I12" i="68"/>
  <c r="H12" i="68"/>
  <c r="K12" i="68" s="1"/>
  <c r="I39" i="68"/>
  <c r="H39" i="68"/>
  <c r="K39" i="68" s="1"/>
  <c r="J171" i="68"/>
  <c r="H171" i="68"/>
  <c r="K171" i="68" s="1"/>
  <c r="J152" i="68"/>
  <c r="H152" i="68"/>
  <c r="K152" i="68" s="1"/>
  <c r="H149" i="68"/>
  <c r="K149" i="68" s="1"/>
  <c r="I149" i="68"/>
  <c r="I37" i="68"/>
  <c r="H37" i="68"/>
  <c r="K37" i="68" s="1"/>
  <c r="D18" i="4"/>
  <c r="G12" i="8"/>
  <c r="D18" i="7"/>
  <c r="G12" i="9"/>
  <c r="I74" i="68"/>
  <c r="H74" i="68"/>
  <c r="K74" i="68" s="1"/>
  <c r="I15" i="68"/>
  <c r="H15" i="68"/>
  <c r="K15" i="68" s="1"/>
  <c r="E29" i="71"/>
  <c r="D22" i="54"/>
  <c r="J86" i="68"/>
  <c r="H86" i="68"/>
  <c r="K86" i="68" s="1"/>
  <c r="H28" i="68"/>
  <c r="K28" i="68" s="1"/>
  <c r="I28" i="68"/>
  <c r="H140" i="68"/>
  <c r="K140" i="68" s="1"/>
  <c r="I140" i="68"/>
  <c r="E28" i="71"/>
  <c r="D21" i="54"/>
  <c r="H151" i="68"/>
  <c r="K151" i="68" s="1"/>
  <c r="I151" i="68"/>
  <c r="I153" i="68"/>
  <c r="H153" i="68"/>
  <c r="K153" i="68" s="1"/>
  <c r="J17" i="68"/>
  <c r="H17" i="68"/>
  <c r="K17" i="68" s="1"/>
  <c r="E49" i="71"/>
  <c r="D42" i="54"/>
  <c r="G17" i="12"/>
  <c r="H17" i="12"/>
  <c r="J25" i="68"/>
  <c r="H25" i="68"/>
  <c r="K25" i="68" s="1"/>
  <c r="H11" i="4"/>
  <c r="G11" i="12"/>
  <c r="E12" i="8"/>
  <c r="E12" i="9"/>
  <c r="H11" i="7"/>
  <c r="I154" i="68"/>
  <c r="H154" i="68"/>
  <c r="K154" i="68" s="1"/>
  <c r="H87" i="68"/>
  <c r="K87" i="68" s="1"/>
  <c r="I87" i="68"/>
  <c r="H9" i="68"/>
  <c r="K9" i="68" s="1"/>
  <c r="J9" i="68"/>
  <c r="J134" i="68"/>
  <c r="G178" i="68"/>
  <c r="E34" i="71"/>
  <c r="D27" i="54"/>
  <c r="I98" i="68"/>
  <c r="H98" i="68"/>
  <c r="K98" i="68" s="1"/>
  <c r="J83" i="68"/>
  <c r="H83" i="68"/>
  <c r="K83" i="68" s="1"/>
  <c r="I158" i="68"/>
  <c r="H158" i="68"/>
  <c r="K158" i="68" s="1"/>
  <c r="I144" i="68"/>
  <c r="H144" i="68"/>
  <c r="K144" i="68" s="1"/>
  <c r="H145" i="68"/>
  <c r="K145" i="68" s="1"/>
  <c r="I145" i="68"/>
  <c r="J172" i="68"/>
  <c r="H172" i="68"/>
  <c r="K172" i="68" s="1"/>
  <c r="E19" i="71"/>
  <c r="D12" i="54"/>
  <c r="I157" i="68"/>
  <c r="H157" i="68"/>
  <c r="K157" i="68" s="1"/>
  <c r="G49" i="68"/>
  <c r="J8" i="68"/>
  <c r="H8" i="68"/>
  <c r="K8" i="68" s="1"/>
  <c r="C18" i="4"/>
  <c r="C18" i="7"/>
  <c r="F12" i="8"/>
  <c r="F12" i="9"/>
  <c r="H136" i="68"/>
  <c r="K136" i="68" s="1"/>
  <c r="I136" i="68"/>
  <c r="J72" i="68"/>
  <c r="G114" i="68"/>
  <c r="E21" i="71"/>
  <c r="D14" i="54"/>
  <c r="I138" i="68"/>
  <c r="H138" i="68"/>
  <c r="K138" i="68" s="1"/>
  <c r="J175" i="68"/>
  <c r="H175" i="68"/>
  <c r="K175" i="68" s="1"/>
  <c r="E39" i="71"/>
  <c r="D32" i="54"/>
  <c r="H69" i="68"/>
  <c r="F114" i="68"/>
  <c r="I69" i="68"/>
  <c r="E40" i="71"/>
  <c r="D33" i="54"/>
  <c r="H84" i="68"/>
  <c r="K84" i="68" s="1"/>
  <c r="I84" i="68"/>
  <c r="I110" i="68"/>
  <c r="H110" i="68"/>
  <c r="K110" i="68" s="1"/>
  <c r="H81" i="68"/>
  <c r="K81" i="68" s="1"/>
  <c r="I81" i="68"/>
  <c r="I7" i="68"/>
  <c r="H7" i="68"/>
  <c r="K7" i="68" s="1"/>
  <c r="H155" i="68"/>
  <c r="K155" i="68" s="1"/>
  <c r="I155" i="68"/>
  <c r="J79" i="68"/>
  <c r="H79" i="68"/>
  <c r="K79" i="68" s="1"/>
  <c r="R45" i="11"/>
  <c r="U45" i="11" s="1"/>
  <c r="U6" i="11"/>
  <c r="J26" i="68"/>
  <c r="H26" i="68"/>
  <c r="K26" i="68" s="1"/>
  <c r="I168" i="68"/>
  <c r="H168" i="68"/>
  <c r="K168" i="68" s="1"/>
  <c r="I177" i="68"/>
  <c r="H177" i="68"/>
  <c r="K177" i="68" s="1"/>
  <c r="I5" i="68"/>
  <c r="F49" i="68"/>
  <c r="H5" i="68"/>
  <c r="E52" i="71"/>
  <c r="D45" i="54"/>
  <c r="E36" i="71"/>
  <c r="D29" i="54"/>
  <c r="J92" i="68"/>
  <c r="H92" i="68"/>
  <c r="K92" i="68" s="1"/>
  <c r="E43" i="71"/>
  <c r="D36" i="54"/>
  <c r="I102" i="68"/>
  <c r="H102" i="68"/>
  <c r="K102" i="68" s="1"/>
  <c r="H108" i="68"/>
  <c r="K108" i="68" s="1"/>
  <c r="I108" i="68"/>
  <c r="J105" i="68"/>
  <c r="H105" i="68"/>
  <c r="K105" i="68" s="1"/>
  <c r="E51" i="71"/>
  <c r="D44" i="54"/>
  <c r="J106" i="68"/>
  <c r="H106" i="68"/>
  <c r="K106" i="68" s="1"/>
  <c r="H162" i="68"/>
  <c r="K162" i="68" s="1"/>
  <c r="J162" i="68"/>
  <c r="H137" i="68"/>
  <c r="K137" i="68" s="1"/>
  <c r="I137" i="68"/>
  <c r="I72" i="68"/>
  <c r="H72" i="68"/>
  <c r="K72" i="68" s="1"/>
  <c r="I170" i="68"/>
  <c r="H170" i="68"/>
  <c r="K170" i="68" s="1"/>
  <c r="J42" i="68"/>
  <c r="H42" i="68"/>
  <c r="K42" i="68" s="1"/>
  <c r="I45" i="68"/>
  <c r="H45" i="68"/>
  <c r="K45" i="68" s="1"/>
  <c r="N6" i="11"/>
  <c r="K45" i="11"/>
  <c r="N45" i="11" s="1"/>
  <c r="J19" i="68"/>
  <c r="H19" i="68"/>
  <c r="K19" i="68" s="1"/>
  <c r="H40" i="68"/>
  <c r="K40" i="68" s="1"/>
  <c r="I40" i="68"/>
  <c r="H139" i="68"/>
  <c r="K139" i="68" s="1"/>
  <c r="I139" i="68"/>
  <c r="I141" i="68"/>
  <c r="H141" i="68"/>
  <c r="K141" i="68" s="1"/>
  <c r="I94" i="68"/>
  <c r="H94" i="68"/>
  <c r="K94" i="68" s="1"/>
  <c r="E37" i="71"/>
  <c r="D30" i="54"/>
  <c r="I161" i="68"/>
  <c r="H161" i="68"/>
  <c r="K161" i="68" s="1"/>
  <c r="I82" i="68"/>
  <c r="H82" i="68"/>
  <c r="K82" i="68" s="1"/>
  <c r="J36" i="68"/>
  <c r="H36" i="68"/>
  <c r="K36" i="68" s="1"/>
  <c r="I89" i="68"/>
  <c r="H89" i="68"/>
  <c r="K89" i="68" s="1"/>
  <c r="J96" i="68"/>
  <c r="H96" i="68"/>
  <c r="K96" i="68" s="1"/>
  <c r="H167" i="68"/>
  <c r="K167" i="68" s="1"/>
  <c r="I167" i="68"/>
  <c r="J156" i="68"/>
  <c r="H156" i="68"/>
  <c r="K156" i="68" s="1"/>
  <c r="J80" i="68"/>
  <c r="H80" i="68"/>
  <c r="K80" i="68" s="1"/>
  <c r="I44" i="68"/>
  <c r="H44" i="68"/>
  <c r="K44" i="68" s="1"/>
  <c r="H103" i="68"/>
  <c r="K103" i="68" s="1"/>
  <c r="I103" i="68"/>
  <c r="I31" i="68"/>
  <c r="H31" i="68"/>
  <c r="K31" i="68" s="1"/>
  <c r="J165" i="68"/>
  <c r="H165" i="68"/>
  <c r="K165" i="68" s="1"/>
  <c r="I43" i="68"/>
  <c r="H43" i="68"/>
  <c r="K43" i="68" s="1"/>
  <c r="I34" i="68"/>
  <c r="H34" i="68"/>
  <c r="K34" i="68" s="1"/>
  <c r="H33" i="68"/>
  <c r="K33" i="68" s="1"/>
  <c r="I33" i="68"/>
  <c r="H100" i="68"/>
  <c r="K100" i="68" s="1"/>
  <c r="I100" i="68"/>
  <c r="J11" i="68"/>
  <c r="H11" i="68"/>
  <c r="K11" i="68" s="1"/>
  <c r="H29" i="68"/>
  <c r="K29" i="68" s="1"/>
  <c r="J29" i="68"/>
  <c r="I173" i="68"/>
  <c r="H173" i="68"/>
  <c r="K173" i="68" s="1"/>
  <c r="H91" i="68"/>
  <c r="K91" i="68" s="1"/>
  <c r="I91" i="68"/>
  <c r="H46" i="68"/>
  <c r="K46" i="68" s="1"/>
  <c r="I46" i="68"/>
  <c r="I23" i="68"/>
  <c r="H23" i="68"/>
  <c r="K23" i="68" s="1"/>
  <c r="I174" i="68"/>
  <c r="H174" i="68"/>
  <c r="K174" i="68" s="1"/>
  <c r="I30" i="68"/>
  <c r="H30" i="68"/>
  <c r="K30" i="68" s="1"/>
  <c r="H147" i="68"/>
  <c r="K147" i="68" s="1"/>
  <c r="I147" i="68"/>
  <c r="H14" i="68"/>
  <c r="K14" i="68" s="1"/>
  <c r="I14" i="68"/>
  <c r="I164" i="68"/>
  <c r="H164" i="68"/>
  <c r="K164" i="68" s="1"/>
  <c r="I107" i="68"/>
  <c r="H107" i="68"/>
  <c r="K107" i="68" s="1"/>
  <c r="F178" i="68"/>
  <c r="I134" i="68"/>
  <c r="H134" i="68"/>
  <c r="E18" i="71"/>
  <c r="D11" i="54"/>
  <c r="J176" i="68"/>
  <c r="H176" i="68"/>
  <c r="K176" i="68" s="1"/>
  <c r="J159" i="68"/>
  <c r="H159" i="68"/>
  <c r="K159" i="68" s="1"/>
  <c r="H13" i="68"/>
  <c r="K13" i="68" s="1"/>
  <c r="I13" i="68"/>
  <c r="I111" i="68"/>
  <c r="H111" i="68"/>
  <c r="K111" i="68" s="1"/>
  <c r="H21" i="68"/>
  <c r="K21" i="68" s="1"/>
  <c r="I21" i="68"/>
  <c r="J142" i="68"/>
  <c r="H142" i="68"/>
  <c r="K142" i="68" s="1"/>
  <c r="H101" i="68"/>
  <c r="K101" i="68" s="1"/>
  <c r="I101" i="68"/>
  <c r="I99" i="68"/>
  <c r="H99" i="68"/>
  <c r="K99" i="68" s="1"/>
  <c r="H22" i="68"/>
  <c r="K22" i="68" s="1"/>
  <c r="I22" i="68"/>
  <c r="H166" i="68"/>
  <c r="K166" i="68" s="1"/>
  <c r="I166" i="68"/>
  <c r="I160" i="68"/>
  <c r="H160" i="68"/>
  <c r="K160" i="68" s="1"/>
  <c r="H35" i="68"/>
  <c r="K35" i="68" s="1"/>
  <c r="I35" i="68"/>
  <c r="I148" i="68"/>
  <c r="H148" i="68"/>
  <c r="K148" i="68" s="1"/>
  <c r="I6" i="68"/>
  <c r="H6" i="68"/>
  <c r="K6" i="68" s="1"/>
  <c r="J143" i="68"/>
  <c r="H143" i="68"/>
  <c r="K143" i="68" s="1"/>
  <c r="H75" i="68"/>
  <c r="K75" i="68" s="1"/>
  <c r="I75" i="68"/>
  <c r="H85" i="68"/>
  <c r="K85" i="68" s="1"/>
  <c r="I85" i="68"/>
  <c r="K15" i="72" l="1"/>
  <c r="K11" i="72" s="1"/>
  <c r="J27" i="72" s="1"/>
  <c r="D25" i="73"/>
  <c r="F6" i="67"/>
  <c r="I50" i="75"/>
  <c r="F127" i="75"/>
  <c r="F129" i="75" s="1"/>
  <c r="I129" i="75" s="1"/>
  <c r="F192" i="75"/>
  <c r="F194" i="75" s="1"/>
  <c r="I194" i="75" s="1"/>
  <c r="B27" i="73"/>
  <c r="E194" i="75"/>
  <c r="D4" i="76"/>
  <c r="J32" i="54"/>
  <c r="L33" i="54"/>
  <c r="E5" i="71"/>
  <c r="G192" i="75"/>
  <c r="J192" i="75" s="1"/>
  <c r="G127" i="75"/>
  <c r="J127" i="75" s="1"/>
  <c r="H50" i="75"/>
  <c r="J50" i="75"/>
  <c r="G62" i="75"/>
  <c r="H115" i="75"/>
  <c r="H180" i="75"/>
  <c r="I62" i="75"/>
  <c r="F64" i="75"/>
  <c r="I64" i="75" s="1"/>
  <c r="G17" i="74"/>
  <c r="C17" i="74"/>
  <c r="I27" i="73"/>
  <c r="C27" i="73"/>
  <c r="D27" i="73"/>
  <c r="J27" i="73"/>
  <c r="F27" i="72"/>
  <c r="B27" i="72"/>
  <c r="J34" i="54"/>
  <c r="E47" i="54"/>
  <c r="C47" i="54"/>
  <c r="D7" i="67"/>
  <c r="D5" i="67"/>
  <c r="F38" i="71"/>
  <c r="E31" i="54"/>
  <c r="E26" i="54"/>
  <c r="F33" i="71"/>
  <c r="E46" i="54"/>
  <c r="F53" i="71"/>
  <c r="F16" i="71"/>
  <c r="E9" i="54"/>
  <c r="E37" i="54"/>
  <c r="F44" i="71"/>
  <c r="D47" i="71"/>
  <c r="C40" i="54"/>
  <c r="F26" i="71"/>
  <c r="E19" i="54"/>
  <c r="D24" i="71"/>
  <c r="C17" i="54"/>
  <c r="C15" i="54"/>
  <c r="D22" i="71"/>
  <c r="D38" i="71"/>
  <c r="C31" i="54"/>
  <c r="F47" i="71"/>
  <c r="E40" i="54"/>
  <c r="F22" i="71"/>
  <c r="E15" i="54"/>
  <c r="D44" i="71"/>
  <c r="C37" i="54"/>
  <c r="D26" i="71"/>
  <c r="C19" i="54"/>
  <c r="D33" i="71"/>
  <c r="C26" i="54"/>
  <c r="D53" i="71"/>
  <c r="C46" i="54"/>
  <c r="F24" i="71"/>
  <c r="E17" i="54"/>
  <c r="D16" i="71"/>
  <c r="C9" i="54"/>
  <c r="E15" i="71"/>
  <c r="D8" i="54"/>
  <c r="F13" i="71"/>
  <c r="E6" i="54"/>
  <c r="E31" i="71"/>
  <c r="D24" i="54"/>
  <c r="D43" i="71"/>
  <c r="C36" i="54"/>
  <c r="E42" i="71"/>
  <c r="D35" i="54"/>
  <c r="D11" i="71"/>
  <c r="C4" i="54"/>
  <c r="E48" i="71"/>
  <c r="D41" i="54"/>
  <c r="H114" i="68"/>
  <c r="K69" i="68"/>
  <c r="F51" i="71"/>
  <c r="E44" i="54"/>
  <c r="G126" i="68"/>
  <c r="J114" i="68"/>
  <c r="F28" i="71"/>
  <c r="E21" i="54"/>
  <c r="J49" i="68"/>
  <c r="G61" i="68"/>
  <c r="D27" i="71"/>
  <c r="C20" i="54"/>
  <c r="D19" i="71"/>
  <c r="C12" i="54"/>
  <c r="F36" i="71"/>
  <c r="E29" i="54"/>
  <c r="F30" i="71"/>
  <c r="E23" i="54"/>
  <c r="E35" i="71"/>
  <c r="D28" i="54"/>
  <c r="F25" i="71"/>
  <c r="E18" i="54"/>
  <c r="F52" i="71"/>
  <c r="E45" i="54"/>
  <c r="F32" i="71"/>
  <c r="E25" i="54"/>
  <c r="F34" i="71"/>
  <c r="E27" i="54"/>
  <c r="D45" i="71"/>
  <c r="C38" i="54"/>
  <c r="F37" i="71"/>
  <c r="E30" i="54"/>
  <c r="D51" i="71"/>
  <c r="C44" i="54"/>
  <c r="E14" i="71"/>
  <c r="D7" i="54"/>
  <c r="F27" i="71"/>
  <c r="E20" i="54"/>
  <c r="D20" i="71"/>
  <c r="C13" i="54"/>
  <c r="D36" i="71"/>
  <c r="C29" i="54"/>
  <c r="F18" i="71"/>
  <c r="E11" i="54"/>
  <c r="E30" i="71"/>
  <c r="D23" i="54"/>
  <c r="D46" i="71"/>
  <c r="C39" i="54"/>
  <c r="F39" i="71"/>
  <c r="E32" i="54"/>
  <c r="D40" i="71"/>
  <c r="C33" i="54"/>
  <c r="D49" i="71"/>
  <c r="C42" i="54"/>
  <c r="E25" i="71"/>
  <c r="D18" i="54"/>
  <c r="D52" i="71"/>
  <c r="C45" i="54"/>
  <c r="F46" i="71"/>
  <c r="E39" i="54"/>
  <c r="D39" i="71"/>
  <c r="C32" i="54"/>
  <c r="F40" i="71"/>
  <c r="E33" i="54"/>
  <c r="F49" i="71"/>
  <c r="E42" i="54"/>
  <c r="F41" i="71"/>
  <c r="E34" i="54"/>
  <c r="K134" i="68"/>
  <c r="H178" i="68"/>
  <c r="E32" i="71"/>
  <c r="D25" i="54"/>
  <c r="I178" i="68"/>
  <c r="F190" i="68"/>
  <c r="F23" i="71"/>
  <c r="E16" i="54"/>
  <c r="D34" i="71"/>
  <c r="C27" i="54"/>
  <c r="F29" i="71"/>
  <c r="E22" i="54"/>
  <c r="D50" i="71"/>
  <c r="C43" i="54"/>
  <c r="F17" i="71"/>
  <c r="E10" i="54"/>
  <c r="F21" i="71"/>
  <c r="E14" i="54"/>
  <c r="D12" i="71"/>
  <c r="C5" i="54"/>
  <c r="F45" i="71"/>
  <c r="E38" i="54"/>
  <c r="H49" i="68"/>
  <c r="K5" i="68"/>
  <c r="D37" i="71"/>
  <c r="C30" i="54"/>
  <c r="E18" i="4"/>
  <c r="E18" i="7"/>
  <c r="H12" i="9"/>
  <c r="H12" i="8"/>
  <c r="H11" i="12"/>
  <c r="F20" i="71"/>
  <c r="E13" i="54"/>
  <c r="D18" i="71"/>
  <c r="C11" i="54"/>
  <c r="F15" i="71"/>
  <c r="E8" i="54"/>
  <c r="E23" i="71"/>
  <c r="D16" i="54"/>
  <c r="D13" i="71"/>
  <c r="C6" i="54"/>
  <c r="F31" i="71"/>
  <c r="E24" i="54"/>
  <c r="D29" i="71"/>
  <c r="C22" i="54"/>
  <c r="F50" i="71"/>
  <c r="E43" i="54"/>
  <c r="E17" i="71"/>
  <c r="D10" i="54"/>
  <c r="D21" i="71"/>
  <c r="C14" i="54"/>
  <c r="F43" i="71"/>
  <c r="E36" i="54"/>
  <c r="F12" i="71"/>
  <c r="E5" i="54"/>
  <c r="F42" i="71"/>
  <c r="E35" i="54"/>
  <c r="I49" i="68"/>
  <c r="F61" i="68"/>
  <c r="F48" i="71"/>
  <c r="E41" i="54"/>
  <c r="I114" i="68"/>
  <c r="F126" i="68"/>
  <c r="D28" i="71"/>
  <c r="C21" i="54"/>
  <c r="F14" i="71"/>
  <c r="E7" i="54"/>
  <c r="F19" i="71"/>
  <c r="E12" i="54"/>
  <c r="G190" i="68"/>
  <c r="J178" i="68"/>
  <c r="F35" i="71"/>
  <c r="E28" i="54"/>
  <c r="D41" i="71"/>
  <c r="C34" i="54"/>
  <c r="D27" i="72" l="1"/>
  <c r="I192" i="75"/>
  <c r="I127" i="75"/>
  <c r="G194" i="75"/>
  <c r="J194" i="75" s="1"/>
  <c r="G129" i="75"/>
  <c r="J129" i="75" s="1"/>
  <c r="K115" i="75"/>
  <c r="H127" i="75"/>
  <c r="D5" i="76"/>
  <c r="D7" i="76" s="1"/>
  <c r="H192" i="75"/>
  <c r="K180" i="75"/>
  <c r="J62" i="75"/>
  <c r="G64" i="75"/>
  <c r="J64" i="75" s="1"/>
  <c r="K50" i="75"/>
  <c r="H62" i="75"/>
  <c r="K65" i="75"/>
  <c r="I126" i="68"/>
  <c r="F128" i="68"/>
  <c r="I128" i="68" s="1"/>
  <c r="K49" i="68"/>
  <c r="H61" i="68"/>
  <c r="G128" i="68"/>
  <c r="J128" i="68" s="1"/>
  <c r="J126" i="68"/>
  <c r="H126" i="68"/>
  <c r="K114" i="68"/>
  <c r="G192" i="68"/>
  <c r="J192" i="68" s="1"/>
  <c r="J190" i="68"/>
  <c r="H190" i="68"/>
  <c r="K178" i="68"/>
  <c r="D4" i="71"/>
  <c r="D6" i="71" s="1"/>
  <c r="D56" i="71"/>
  <c r="C48" i="54"/>
  <c r="F11" i="71"/>
  <c r="E4" i="54"/>
  <c r="E56" i="71"/>
  <c r="D48" i="54"/>
  <c r="F63" i="68"/>
  <c r="I63" i="68" s="1"/>
  <c r="I61" i="68"/>
  <c r="I190" i="68"/>
  <c r="F192" i="68"/>
  <c r="I192" i="68" s="1"/>
  <c r="K130" i="75"/>
  <c r="G63" i="68"/>
  <c r="J63" i="68" s="1"/>
  <c r="J61" i="68"/>
  <c r="K195" i="75" l="1"/>
  <c r="C11" i="76" s="1"/>
  <c r="K192" i="75"/>
  <c r="D8" i="76" s="1"/>
  <c r="H194" i="75"/>
  <c r="K194" i="75" s="1"/>
  <c r="K127" i="75"/>
  <c r="H129" i="75"/>
  <c r="K129" i="75" s="1"/>
  <c r="H64" i="75"/>
  <c r="K64" i="75" s="1"/>
  <c r="K62" i="75"/>
  <c r="F56" i="71"/>
  <c r="E48" i="54"/>
  <c r="K190" i="68"/>
  <c r="H192" i="68"/>
  <c r="K192" i="68" s="1"/>
  <c r="K126" i="68"/>
  <c r="H128" i="68"/>
  <c r="K128" i="68" s="1"/>
  <c r="E4" i="71"/>
  <c r="K32" i="54"/>
  <c r="K129" i="68"/>
  <c r="C10" i="67" s="1"/>
  <c r="H63" i="68"/>
  <c r="K63" i="68" s="1"/>
  <c r="K61" i="68"/>
  <c r="B69" i="71"/>
  <c r="K64" i="68"/>
  <c r="L46" i="54"/>
  <c r="F5" i="67"/>
  <c r="E5" i="67"/>
  <c r="K193" i="68" l="1"/>
  <c r="F7" i="67"/>
  <c r="E7" i="67"/>
  <c r="L32" i="54"/>
  <c r="K34" i="54"/>
  <c r="L34" i="54" l="1"/>
  <c r="E6" i="71"/>
</calcChain>
</file>

<file path=xl/sharedStrings.xml><?xml version="1.0" encoding="utf-8"?>
<sst xmlns="http://schemas.openxmlformats.org/spreadsheetml/2006/main" count="720" uniqueCount="235">
  <si>
    <t>流山北小学校体育館</t>
    <rPh sb="0" eb="2">
      <t>ナガレヤマ</t>
    </rPh>
    <rPh sb="2" eb="3">
      <t>キタ</t>
    </rPh>
    <rPh sb="3" eb="6">
      <t>ショウガッコウ</t>
    </rPh>
    <rPh sb="6" eb="9">
      <t>タイイクカン</t>
    </rPh>
    <phoneticPr fontId="3"/>
  </si>
  <si>
    <t>流山市役所</t>
    <rPh sb="0" eb="2">
      <t>ナガレヤマ</t>
    </rPh>
    <rPh sb="2" eb="5">
      <t>シヤクショ</t>
    </rPh>
    <phoneticPr fontId="3"/>
  </si>
  <si>
    <t>流山小学校体育館</t>
    <rPh sb="0" eb="2">
      <t>ナガレヤマ</t>
    </rPh>
    <rPh sb="2" eb="5">
      <t>ショウガッコウ</t>
    </rPh>
    <rPh sb="5" eb="8">
      <t>タイイクカン</t>
    </rPh>
    <phoneticPr fontId="3"/>
  </si>
  <si>
    <t>東谷自治会館</t>
    <rPh sb="0" eb="1">
      <t>ヒガシ</t>
    </rPh>
    <rPh sb="1" eb="2">
      <t>タニ</t>
    </rPh>
    <rPh sb="2" eb="4">
      <t>ジチ</t>
    </rPh>
    <rPh sb="4" eb="6">
      <t>カイカン</t>
    </rPh>
    <phoneticPr fontId="3"/>
  </si>
  <si>
    <t>南流山センター</t>
    <rPh sb="0" eb="3">
      <t>ミナミナガレヤマ</t>
    </rPh>
    <phoneticPr fontId="3"/>
  </si>
  <si>
    <t>鰭ヶ崎小学校体育館</t>
    <rPh sb="0" eb="3">
      <t>ヒレガサキ</t>
    </rPh>
    <rPh sb="3" eb="6">
      <t>ショウガッコウ</t>
    </rPh>
    <rPh sb="6" eb="9">
      <t>タイイクカン</t>
    </rPh>
    <phoneticPr fontId="3"/>
  </si>
  <si>
    <t>宮園自治会館</t>
    <rPh sb="0" eb="2">
      <t>ミヤゾノ</t>
    </rPh>
    <rPh sb="2" eb="4">
      <t>ジチ</t>
    </rPh>
    <rPh sb="4" eb="6">
      <t>カイカン</t>
    </rPh>
    <phoneticPr fontId="3"/>
  </si>
  <si>
    <t>前ヶ崎みどり自治会館</t>
    <rPh sb="0" eb="1">
      <t>マエ</t>
    </rPh>
    <rPh sb="2" eb="3">
      <t>サキ</t>
    </rPh>
    <rPh sb="6" eb="8">
      <t>ジチ</t>
    </rPh>
    <rPh sb="8" eb="10">
      <t>カイカン</t>
    </rPh>
    <phoneticPr fontId="3"/>
  </si>
  <si>
    <t>向小金小学校体育館</t>
    <rPh sb="0" eb="3">
      <t>ムカイコガネ</t>
    </rPh>
    <rPh sb="3" eb="6">
      <t>ショウガッコウ</t>
    </rPh>
    <rPh sb="6" eb="9">
      <t>タイイクカン</t>
    </rPh>
    <phoneticPr fontId="3"/>
  </si>
  <si>
    <t>向小金田島自治会館</t>
    <rPh sb="0" eb="3">
      <t>ムカイコガネ</t>
    </rPh>
    <rPh sb="3" eb="5">
      <t>タジマ</t>
    </rPh>
    <rPh sb="5" eb="7">
      <t>ジチ</t>
    </rPh>
    <rPh sb="7" eb="9">
      <t>カイカン</t>
    </rPh>
    <phoneticPr fontId="3"/>
  </si>
  <si>
    <t>松ヶ丘自治会館</t>
    <rPh sb="0" eb="3">
      <t>マツガオカ</t>
    </rPh>
    <rPh sb="3" eb="5">
      <t>ジチ</t>
    </rPh>
    <rPh sb="5" eb="7">
      <t>カイカン</t>
    </rPh>
    <phoneticPr fontId="3"/>
  </si>
  <si>
    <t>東部中学校体育館</t>
    <rPh sb="0" eb="2">
      <t>トウブ</t>
    </rPh>
    <rPh sb="2" eb="5">
      <t>チュウガッコウ</t>
    </rPh>
    <rPh sb="5" eb="8">
      <t>タイイクカン</t>
    </rPh>
    <phoneticPr fontId="3"/>
  </si>
  <si>
    <t>第３コミュニテイホーム</t>
    <rPh sb="0" eb="1">
      <t>ダイ</t>
    </rPh>
    <phoneticPr fontId="3"/>
  </si>
  <si>
    <t>第１コミュニテイホーム</t>
    <rPh sb="0" eb="1">
      <t>ダイ</t>
    </rPh>
    <phoneticPr fontId="3"/>
  </si>
  <si>
    <t>長崎小学校体育館</t>
    <rPh sb="0" eb="2">
      <t>ナガサキ</t>
    </rPh>
    <rPh sb="2" eb="5">
      <t>ショウガッコウ</t>
    </rPh>
    <rPh sb="5" eb="8">
      <t>タイイクカン</t>
    </rPh>
    <phoneticPr fontId="3"/>
  </si>
  <si>
    <t>ゆたか四季野自治会館</t>
    <rPh sb="3" eb="5">
      <t>シキ</t>
    </rPh>
    <rPh sb="5" eb="6">
      <t>ノ</t>
    </rPh>
    <rPh sb="6" eb="8">
      <t>ジチ</t>
    </rPh>
    <rPh sb="8" eb="10">
      <t>カイカン</t>
    </rPh>
    <phoneticPr fontId="3"/>
  </si>
  <si>
    <t>駒木青年館</t>
    <rPh sb="0" eb="2">
      <t>コマギ</t>
    </rPh>
    <rPh sb="2" eb="4">
      <t>セイネン</t>
    </rPh>
    <rPh sb="4" eb="5">
      <t>カン</t>
    </rPh>
    <phoneticPr fontId="3"/>
  </si>
  <si>
    <t>小山小学校体育館</t>
    <rPh sb="0" eb="2">
      <t>オヤマ</t>
    </rPh>
    <rPh sb="2" eb="5">
      <t>ショウガッコウ</t>
    </rPh>
    <rPh sb="5" eb="8">
      <t>タイイクカン</t>
    </rPh>
    <phoneticPr fontId="3"/>
  </si>
  <si>
    <t>駒木台福祉会館</t>
    <rPh sb="0" eb="3">
      <t>コマギダイ</t>
    </rPh>
    <rPh sb="3" eb="5">
      <t>フクシ</t>
    </rPh>
    <rPh sb="5" eb="7">
      <t>カイカン</t>
    </rPh>
    <phoneticPr fontId="3"/>
  </si>
  <si>
    <t>八木北小学校体育館</t>
    <rPh sb="0" eb="2">
      <t>ヤギ</t>
    </rPh>
    <rPh sb="2" eb="3">
      <t>キタ</t>
    </rPh>
    <rPh sb="3" eb="6">
      <t>ショウガッコウ</t>
    </rPh>
    <rPh sb="6" eb="9">
      <t>タイイクカン</t>
    </rPh>
    <phoneticPr fontId="3"/>
  </si>
  <si>
    <t>初石公民館</t>
    <rPh sb="0" eb="2">
      <t>ハツイシ</t>
    </rPh>
    <rPh sb="2" eb="5">
      <t>コウミンカン</t>
    </rPh>
    <phoneticPr fontId="3"/>
  </si>
  <si>
    <t>若葉台自治会館</t>
    <rPh sb="0" eb="3">
      <t>ワカバダイ</t>
    </rPh>
    <rPh sb="3" eb="5">
      <t>ジチ</t>
    </rPh>
    <rPh sb="5" eb="7">
      <t>カイカン</t>
    </rPh>
    <phoneticPr fontId="3"/>
  </si>
  <si>
    <t>江戸川台西自治会館</t>
    <rPh sb="0" eb="4">
      <t>エドガワダイ</t>
    </rPh>
    <rPh sb="4" eb="5">
      <t>ニシ</t>
    </rPh>
    <rPh sb="5" eb="7">
      <t>ジチ</t>
    </rPh>
    <rPh sb="7" eb="9">
      <t>カイカン</t>
    </rPh>
    <phoneticPr fontId="3"/>
  </si>
  <si>
    <t>江戸川台福祉会館</t>
    <rPh sb="0" eb="4">
      <t>エドガワダイ</t>
    </rPh>
    <rPh sb="4" eb="6">
      <t>フクシ</t>
    </rPh>
    <rPh sb="6" eb="8">
      <t>カイカン</t>
    </rPh>
    <phoneticPr fontId="3"/>
  </si>
  <si>
    <t>江戸川台小学校体育館</t>
    <rPh sb="0" eb="4">
      <t>エドガワダイ</t>
    </rPh>
    <rPh sb="4" eb="7">
      <t>ショウガッコウ</t>
    </rPh>
    <rPh sb="7" eb="10">
      <t>タイイクカン</t>
    </rPh>
    <phoneticPr fontId="3"/>
  </si>
  <si>
    <t>東深井駒形神社</t>
    <rPh sb="0" eb="3">
      <t>ヒガシフカイ</t>
    </rPh>
    <rPh sb="3" eb="5">
      <t>コマガタ</t>
    </rPh>
    <rPh sb="5" eb="7">
      <t>ジンジャ</t>
    </rPh>
    <phoneticPr fontId="3"/>
  </si>
  <si>
    <t>東深井小学校体育館</t>
    <rPh sb="0" eb="3">
      <t>ヒガシフカイ</t>
    </rPh>
    <rPh sb="3" eb="6">
      <t>ショウガッコウ</t>
    </rPh>
    <rPh sb="6" eb="9">
      <t>タイイクカン</t>
    </rPh>
    <phoneticPr fontId="3"/>
  </si>
  <si>
    <t>西深井福祉会館</t>
    <rPh sb="0" eb="3">
      <t>ニシフカイ</t>
    </rPh>
    <rPh sb="3" eb="5">
      <t>フクシ</t>
    </rPh>
    <rPh sb="5" eb="7">
      <t>カイカン</t>
    </rPh>
    <phoneticPr fontId="3"/>
  </si>
  <si>
    <t>新川小学校体育館</t>
    <rPh sb="0" eb="2">
      <t>シンカワ</t>
    </rPh>
    <rPh sb="2" eb="5">
      <t>ショウガッコウ</t>
    </rPh>
    <rPh sb="5" eb="8">
      <t>タイイクカン</t>
    </rPh>
    <phoneticPr fontId="3"/>
  </si>
  <si>
    <t>江戸川台小田急ハイツ集会室</t>
    <rPh sb="0" eb="4">
      <t>エドガワダイ</t>
    </rPh>
    <rPh sb="4" eb="7">
      <t>オダキュウ</t>
    </rPh>
    <rPh sb="10" eb="13">
      <t>シュウカイシツ</t>
    </rPh>
    <phoneticPr fontId="3"/>
  </si>
  <si>
    <t>東深井中学校体育館</t>
    <rPh sb="0" eb="3">
      <t>ヒガシフカイ</t>
    </rPh>
    <rPh sb="3" eb="6">
      <t>チュウガッコウ</t>
    </rPh>
    <rPh sb="6" eb="9">
      <t>タイイクカン</t>
    </rPh>
    <phoneticPr fontId="3"/>
  </si>
  <si>
    <t>東初石１丁目自治会館</t>
    <rPh sb="0" eb="3">
      <t>ヒガシハツイシ</t>
    </rPh>
    <rPh sb="4" eb="6">
      <t>チョウメ</t>
    </rPh>
    <rPh sb="6" eb="8">
      <t>ジチ</t>
    </rPh>
    <rPh sb="8" eb="10">
      <t>カイカン</t>
    </rPh>
    <phoneticPr fontId="3"/>
  </si>
  <si>
    <t>赤城福祉会館</t>
    <rPh sb="0" eb="2">
      <t>アカギ</t>
    </rPh>
    <rPh sb="2" eb="4">
      <t>フクシ</t>
    </rPh>
    <rPh sb="4" eb="6">
      <t>カイカン</t>
    </rPh>
    <phoneticPr fontId="3"/>
  </si>
  <si>
    <t>南流山自治会館</t>
    <rPh sb="0" eb="3">
      <t>ミナミナガレヤマ</t>
    </rPh>
    <rPh sb="3" eb="5">
      <t>ジチ</t>
    </rPh>
    <rPh sb="5" eb="7">
      <t>カイカン</t>
    </rPh>
    <phoneticPr fontId="3"/>
  </si>
  <si>
    <t>鰭ヶ崎団地自治会館</t>
    <rPh sb="0" eb="3">
      <t>ヒレガサキ</t>
    </rPh>
    <rPh sb="3" eb="5">
      <t>ダンチ</t>
    </rPh>
    <rPh sb="5" eb="7">
      <t>ジチ</t>
    </rPh>
    <rPh sb="7" eb="9">
      <t>カイカン</t>
    </rPh>
    <phoneticPr fontId="3"/>
  </si>
  <si>
    <t>三輪会館</t>
    <rPh sb="0" eb="2">
      <t>ミワ</t>
    </rPh>
    <rPh sb="2" eb="4">
      <t>カイカン</t>
    </rPh>
    <phoneticPr fontId="3"/>
  </si>
  <si>
    <t>東深井福祉会館</t>
    <rPh sb="0" eb="3">
      <t>ヒガシフカイ</t>
    </rPh>
    <rPh sb="3" eb="5">
      <t>フクシ</t>
    </rPh>
    <rPh sb="5" eb="7">
      <t>カイカン</t>
    </rPh>
    <phoneticPr fontId="3"/>
  </si>
  <si>
    <t>男</t>
    <rPh sb="0" eb="1">
      <t>オトコ</t>
    </rPh>
    <phoneticPr fontId="3"/>
  </si>
  <si>
    <t>女</t>
    <rPh sb="0" eb="1">
      <t>オンナ</t>
    </rPh>
    <phoneticPr fontId="3"/>
  </si>
  <si>
    <t>合　計</t>
    <rPh sb="0" eb="1">
      <t>ゴウ</t>
    </rPh>
    <rPh sb="2" eb="3">
      <t>ケイ</t>
    </rPh>
    <phoneticPr fontId="3"/>
  </si>
  <si>
    <t>合　　　　　　　計</t>
    <rPh sb="0" eb="1">
      <t>ゴウ</t>
    </rPh>
    <rPh sb="8" eb="9">
      <t>ケイ</t>
    </rPh>
    <phoneticPr fontId="3"/>
  </si>
  <si>
    <t>投票区
番　号</t>
    <rPh sb="0" eb="3">
      <t>トウヒョウク</t>
    </rPh>
    <rPh sb="4" eb="5">
      <t>バン</t>
    </rPh>
    <rPh sb="6" eb="7">
      <t>ゴウ</t>
    </rPh>
    <phoneticPr fontId="3"/>
  </si>
  <si>
    <t>当日有権者数（人）</t>
    <rPh sb="0" eb="2">
      <t>トウジツ</t>
    </rPh>
    <rPh sb="2" eb="5">
      <t>ユウケンシャ</t>
    </rPh>
    <rPh sb="5" eb="6">
      <t>スウ</t>
    </rPh>
    <rPh sb="7" eb="8">
      <t>ヒト</t>
    </rPh>
    <phoneticPr fontId="3"/>
  </si>
  <si>
    <t>投票者数（人）</t>
    <rPh sb="0" eb="2">
      <t>トウヒョウ</t>
    </rPh>
    <rPh sb="2" eb="4">
      <t>シャスウ</t>
    </rPh>
    <rPh sb="5" eb="6">
      <t>ヒト</t>
    </rPh>
    <phoneticPr fontId="3"/>
  </si>
  <si>
    <t>投票率（％）</t>
    <rPh sb="0" eb="3">
      <t>トウヒョウリツ</t>
    </rPh>
    <phoneticPr fontId="3"/>
  </si>
  <si>
    <t>現在</t>
    <rPh sb="0" eb="2">
      <t>ゲンザイ</t>
    </rPh>
    <phoneticPr fontId="3"/>
  </si>
  <si>
    <t>計</t>
    <rPh sb="0" eb="1">
      <t>ケイ</t>
    </rPh>
    <phoneticPr fontId="3"/>
  </si>
  <si>
    <t>投票状況報告</t>
    <rPh sb="0" eb="2">
      <t>トウヒョウ</t>
    </rPh>
    <rPh sb="2" eb="4">
      <t>ジョウキョウ</t>
    </rPh>
    <rPh sb="4" eb="6">
      <t>ホウコク</t>
    </rPh>
    <phoneticPr fontId="3"/>
  </si>
  <si>
    <t>流山市</t>
    <rPh sb="0" eb="3">
      <t>ナガレヤマシ</t>
    </rPh>
    <phoneticPr fontId="3"/>
  </si>
  <si>
    <t>開票区名</t>
    <rPh sb="0" eb="2">
      <t>カイヒョウ</t>
    </rPh>
    <rPh sb="2" eb="3">
      <t>ク</t>
    </rPh>
    <rPh sb="3" eb="4">
      <t>メイ</t>
    </rPh>
    <phoneticPr fontId="3"/>
  </si>
  <si>
    <t>当日有権者数</t>
    <rPh sb="0" eb="2">
      <t>トウジツ</t>
    </rPh>
    <rPh sb="2" eb="4">
      <t>ユウケン</t>
    </rPh>
    <rPh sb="4" eb="5">
      <t>シャ</t>
    </rPh>
    <rPh sb="5" eb="6">
      <t>スウ</t>
    </rPh>
    <phoneticPr fontId="3"/>
  </si>
  <si>
    <t>投票者数</t>
    <rPh sb="0" eb="3">
      <t>トウヒョウシャ</t>
    </rPh>
    <rPh sb="3" eb="4">
      <t>スウ</t>
    </rPh>
    <phoneticPr fontId="3"/>
  </si>
  <si>
    <t>投票所名</t>
    <rPh sb="0" eb="2">
      <t>トウヒョウ</t>
    </rPh>
    <rPh sb="2" eb="3">
      <t>トコロ</t>
    </rPh>
    <rPh sb="3" eb="4">
      <t>メイ</t>
    </rPh>
    <phoneticPr fontId="3"/>
  </si>
  <si>
    <t>常盤松中学校武道場</t>
    <rPh sb="0" eb="2">
      <t>トキワ</t>
    </rPh>
    <rPh sb="2" eb="3">
      <t>マツ</t>
    </rPh>
    <rPh sb="3" eb="6">
      <t>チュウガッコウ</t>
    </rPh>
    <rPh sb="6" eb="8">
      <t>ブドウ</t>
    </rPh>
    <rPh sb="8" eb="9">
      <t>ジョウ</t>
    </rPh>
    <phoneticPr fontId="3"/>
  </si>
  <si>
    <t>東幼稚園</t>
    <rPh sb="0" eb="1">
      <t>ヒガシ</t>
    </rPh>
    <rPh sb="1" eb="4">
      <t>ヨウチエン</t>
    </rPh>
    <phoneticPr fontId="3"/>
  </si>
  <si>
    <t>第 １７ 号様式</t>
    <rPh sb="0" eb="1">
      <t>ダイ</t>
    </rPh>
    <rPh sb="5" eb="6">
      <t>ゴウ</t>
    </rPh>
    <rPh sb="6" eb="8">
      <t>ヨウシキ</t>
    </rPh>
    <phoneticPr fontId="3"/>
  </si>
  <si>
    <t>当日有権者数及び投票状況報告（１１：００）</t>
    <rPh sb="0" eb="2">
      <t>トウジツ</t>
    </rPh>
    <rPh sb="2" eb="4">
      <t>ユウケン</t>
    </rPh>
    <rPh sb="4" eb="5">
      <t>シャ</t>
    </rPh>
    <rPh sb="5" eb="6">
      <t>スウ</t>
    </rPh>
    <rPh sb="6" eb="7">
      <t>オヨ</t>
    </rPh>
    <rPh sb="8" eb="10">
      <t>トウヒョウ</t>
    </rPh>
    <rPh sb="10" eb="12">
      <t>ジョウキョウ</t>
    </rPh>
    <rPh sb="12" eb="14">
      <t>ホウコク</t>
    </rPh>
    <phoneticPr fontId="3"/>
  </si>
  <si>
    <t xml:space="preserve"> 市町村選挙</t>
    <rPh sb="1" eb="4">
      <t>シチョウソン</t>
    </rPh>
    <rPh sb="4" eb="6">
      <t>センキョ</t>
    </rPh>
    <phoneticPr fontId="3"/>
  </si>
  <si>
    <t>※当日有権者数には、表示中の者は含めないこと。</t>
    <rPh sb="1" eb="3">
      <t>トウジツ</t>
    </rPh>
    <rPh sb="3" eb="5">
      <t>ユウケン</t>
    </rPh>
    <rPh sb="5" eb="6">
      <t>シャ</t>
    </rPh>
    <rPh sb="6" eb="7">
      <t>スウ</t>
    </rPh>
    <rPh sb="10" eb="12">
      <t>ヒョウジ</t>
    </rPh>
    <rPh sb="12" eb="13">
      <t>チュウ</t>
    </rPh>
    <rPh sb="14" eb="15">
      <t>モノ</t>
    </rPh>
    <rPh sb="16" eb="17">
      <t>フク</t>
    </rPh>
    <phoneticPr fontId="3"/>
  </si>
  <si>
    <t>※投票者数は当日投票所における投票者数であること。</t>
    <rPh sb="1" eb="4">
      <t>トウヒョウシャ</t>
    </rPh>
    <rPh sb="4" eb="5">
      <t>スウ</t>
    </rPh>
    <rPh sb="6" eb="8">
      <t>トウジツ</t>
    </rPh>
    <rPh sb="8" eb="10">
      <t>トウヒョウ</t>
    </rPh>
    <rPh sb="10" eb="11">
      <t>ジョ</t>
    </rPh>
    <rPh sb="15" eb="18">
      <t>トウヒョウシャ</t>
    </rPh>
    <rPh sb="18" eb="19">
      <t>スウ</t>
    </rPh>
    <phoneticPr fontId="3"/>
  </si>
  <si>
    <t>投票率（％）</t>
    <rPh sb="0" eb="2">
      <t>トウヒョウ</t>
    </rPh>
    <rPh sb="2" eb="3">
      <t>リツ</t>
    </rPh>
    <phoneticPr fontId="3"/>
  </si>
  <si>
    <t>第 １８ 号様式</t>
    <rPh sb="0" eb="1">
      <t>ダイ</t>
    </rPh>
    <rPh sb="5" eb="6">
      <t>ゴウ</t>
    </rPh>
    <rPh sb="6" eb="8">
      <t>ヨウシキ</t>
    </rPh>
    <phoneticPr fontId="3"/>
  </si>
  <si>
    <t>（注）</t>
    <rPh sb="1" eb="2">
      <t>チュウ</t>
    </rPh>
    <phoneticPr fontId="3"/>
  </si>
  <si>
    <t>１　長と議員の選挙を同時に執行する場合（同時選挙の場合）は、長の選挙について報告してください。</t>
    <rPh sb="2" eb="3">
      <t>チョウ</t>
    </rPh>
    <rPh sb="4" eb="6">
      <t>ギイン</t>
    </rPh>
    <rPh sb="7" eb="9">
      <t>センキョ</t>
    </rPh>
    <rPh sb="10" eb="12">
      <t>ドウジ</t>
    </rPh>
    <rPh sb="13" eb="15">
      <t>シッコウ</t>
    </rPh>
    <rPh sb="17" eb="19">
      <t>バアイ</t>
    </rPh>
    <rPh sb="20" eb="22">
      <t>ドウジ</t>
    </rPh>
    <rPh sb="22" eb="24">
      <t>センキョ</t>
    </rPh>
    <rPh sb="25" eb="27">
      <t>バアイ</t>
    </rPh>
    <rPh sb="30" eb="31">
      <t>チョウ</t>
    </rPh>
    <rPh sb="32" eb="34">
      <t>センキョ</t>
    </rPh>
    <rPh sb="38" eb="40">
      <t>ホウコク</t>
    </rPh>
    <phoneticPr fontId="3"/>
  </si>
  <si>
    <t>２　投票状況は、当日投票所における投票者数であること。</t>
    <rPh sb="2" eb="4">
      <t>トウヒョウ</t>
    </rPh>
    <rPh sb="4" eb="6">
      <t>ジョウキョウ</t>
    </rPh>
    <rPh sb="8" eb="10">
      <t>トウジツ</t>
    </rPh>
    <rPh sb="10" eb="12">
      <t>トウヒョウ</t>
    </rPh>
    <rPh sb="12" eb="13">
      <t>ジョ</t>
    </rPh>
    <rPh sb="17" eb="20">
      <t>トウヒョウシャ</t>
    </rPh>
    <rPh sb="20" eb="21">
      <t>スウ</t>
    </rPh>
    <phoneticPr fontId="3"/>
  </si>
  <si>
    <t>３　投票率は、小数点以下第２位まで記載してください（第３位を四捨五入）。</t>
    <rPh sb="2" eb="4">
      <t>トウヒョウ</t>
    </rPh>
    <rPh sb="4" eb="5">
      <t>リツ</t>
    </rPh>
    <rPh sb="7" eb="10">
      <t>ショウスウテン</t>
    </rPh>
    <rPh sb="10" eb="12">
      <t>イカ</t>
    </rPh>
    <rPh sb="12" eb="13">
      <t>ダイ</t>
    </rPh>
    <rPh sb="14" eb="15">
      <t>イ</t>
    </rPh>
    <rPh sb="17" eb="19">
      <t>キサイ</t>
    </rPh>
    <rPh sb="26" eb="27">
      <t>ダイ</t>
    </rPh>
    <rPh sb="28" eb="29">
      <t>イ</t>
    </rPh>
    <rPh sb="30" eb="34">
      <t>シシャゴニュウ</t>
    </rPh>
    <phoneticPr fontId="3"/>
  </si>
  <si>
    <t>市町村名</t>
    <rPh sb="0" eb="3">
      <t>シチョウソン</t>
    </rPh>
    <rPh sb="3" eb="4">
      <t>メイ</t>
    </rPh>
    <phoneticPr fontId="3"/>
  </si>
  <si>
    <t>投票区</t>
    <rPh sb="0" eb="2">
      <t>トウヒョウ</t>
    </rPh>
    <rPh sb="2" eb="3">
      <t>ク</t>
    </rPh>
    <phoneticPr fontId="3"/>
  </si>
  <si>
    <t>合計</t>
    <rPh sb="0" eb="2">
      <t>ゴウケイ</t>
    </rPh>
    <phoneticPr fontId="3"/>
  </si>
  <si>
    <t>流山市議会議員選挙</t>
    <rPh sb="0" eb="3">
      <t>ナ</t>
    </rPh>
    <rPh sb="3" eb="5">
      <t>ギカイ</t>
    </rPh>
    <rPh sb="5" eb="7">
      <t>ギイン</t>
    </rPh>
    <rPh sb="7" eb="9">
      <t>センキョ</t>
    </rPh>
    <phoneticPr fontId="3"/>
  </si>
  <si>
    <t>流山市長及び流山市議会議員一般選挙投票所別投票状況速報</t>
    <phoneticPr fontId="3"/>
  </si>
  <si>
    <t>流山市長選挙</t>
    <phoneticPr fontId="3"/>
  </si>
  <si>
    <t>（１１時現在）</t>
    <rPh sb="3" eb="4">
      <t>ジ</t>
    </rPh>
    <rPh sb="4" eb="6">
      <t>ゲンザイ</t>
    </rPh>
    <phoneticPr fontId="3"/>
  </si>
  <si>
    <t>前回比</t>
    <rPh sb="0" eb="2">
      <t>ゼンカイ</t>
    </rPh>
    <rPh sb="2" eb="3">
      <t>ヒ</t>
    </rPh>
    <phoneticPr fontId="3"/>
  </si>
  <si>
    <t>（１８時現在）</t>
    <rPh sb="3" eb="4">
      <t>ジ</t>
    </rPh>
    <rPh sb="4" eb="6">
      <t>ゲンザイ</t>
    </rPh>
    <phoneticPr fontId="3"/>
  </si>
  <si>
    <t>当日有権者数及び投票状況</t>
    <rPh sb="0" eb="2">
      <t>トウジツ</t>
    </rPh>
    <rPh sb="2" eb="4">
      <t>ユウケン</t>
    </rPh>
    <rPh sb="4" eb="5">
      <t>シャ</t>
    </rPh>
    <rPh sb="5" eb="6">
      <t>スウ</t>
    </rPh>
    <rPh sb="6" eb="7">
      <t>オヨ</t>
    </rPh>
    <rPh sb="8" eb="10">
      <t>トウヒョウ</t>
    </rPh>
    <rPh sb="10" eb="12">
      <t>ジョウキョウ</t>
    </rPh>
    <phoneticPr fontId="3"/>
  </si>
  <si>
    <t>投票率</t>
    <rPh sb="0" eb="2">
      <t>トウヒョウ</t>
    </rPh>
    <rPh sb="2" eb="3">
      <t>リツ</t>
    </rPh>
    <phoneticPr fontId="3"/>
  </si>
  <si>
    <t>第４３回衆議院議員総選挙</t>
    <rPh sb="0" eb="1">
      <t>ダイ</t>
    </rPh>
    <rPh sb="3" eb="4">
      <t>カイ</t>
    </rPh>
    <rPh sb="4" eb="7">
      <t>シュウギイン</t>
    </rPh>
    <rPh sb="7" eb="9">
      <t>ギイン</t>
    </rPh>
    <rPh sb="9" eb="12">
      <t>ソウセンキョ</t>
    </rPh>
    <phoneticPr fontId="3"/>
  </si>
  <si>
    <t>　衆議院比例代表選出議員選挙</t>
    <rPh sb="4" eb="6">
      <t>ヒレイ</t>
    </rPh>
    <rPh sb="6" eb="8">
      <t>ダイヒョウ</t>
    </rPh>
    <phoneticPr fontId="3"/>
  </si>
  <si>
    <t>　衆議院小選挙区選出議員選挙</t>
    <phoneticPr fontId="3"/>
  </si>
  <si>
    <t>男</t>
  </si>
  <si>
    <t>女</t>
  </si>
  <si>
    <t xml:space="preserve"> 計</t>
  </si>
  <si>
    <t>流山市役所</t>
  </si>
  <si>
    <t>東谷自治会館</t>
  </si>
  <si>
    <t>宮園自治会館</t>
  </si>
  <si>
    <t>向小金小学校体育館</t>
  </si>
  <si>
    <t>向小金田島自治会館</t>
  </si>
  <si>
    <t>駒木台福祉会館</t>
  </si>
  <si>
    <t>初石公民館</t>
  </si>
  <si>
    <t>若葉台自治会館</t>
  </si>
  <si>
    <t>江戸川台西自治会館</t>
  </si>
  <si>
    <t>江戸川台福祉会館</t>
  </si>
  <si>
    <t>江戸川台小学校体育館</t>
  </si>
  <si>
    <t>東深井駒形神社</t>
  </si>
  <si>
    <t>西深井福祉会館</t>
  </si>
  <si>
    <t>江戸川台小田急ハイツ集会室</t>
  </si>
  <si>
    <t>赤城福祉会館</t>
  </si>
  <si>
    <t>南流山自治会館</t>
  </si>
  <si>
    <t>三輪会館</t>
  </si>
  <si>
    <t>東深井福祉会館</t>
  </si>
  <si>
    <t>【20時現在】</t>
    <rPh sb="3" eb="4">
      <t>ジ</t>
    </rPh>
    <rPh sb="4" eb="6">
      <t>ゲンザイ</t>
    </rPh>
    <phoneticPr fontId="22"/>
  </si>
  <si>
    <t>投票所名</t>
    <rPh sb="0" eb="2">
      <t>トウヒョウ</t>
    </rPh>
    <rPh sb="2" eb="3">
      <t>ジョ</t>
    </rPh>
    <rPh sb="3" eb="4">
      <t>メイ</t>
    </rPh>
    <phoneticPr fontId="22"/>
  </si>
  <si>
    <t>当日有権者数</t>
    <rPh sb="0" eb="2">
      <t>トウジツ</t>
    </rPh>
    <rPh sb="2" eb="4">
      <t>ユウケン</t>
    </rPh>
    <rPh sb="4" eb="5">
      <t>シャ</t>
    </rPh>
    <rPh sb="5" eb="6">
      <t>スウ</t>
    </rPh>
    <phoneticPr fontId="22"/>
  </si>
  <si>
    <t>当日投票者数</t>
    <rPh sb="0" eb="2">
      <t>トウジツ</t>
    </rPh>
    <rPh sb="2" eb="5">
      <t>トウヒョウシャ</t>
    </rPh>
    <rPh sb="5" eb="6">
      <t>カズ</t>
    </rPh>
    <phoneticPr fontId="22"/>
  </si>
  <si>
    <t>当日投票率（％）</t>
    <rPh sb="0" eb="2">
      <t>トウジツ</t>
    </rPh>
    <phoneticPr fontId="22"/>
  </si>
  <si>
    <t>最終結果のみこの様式</t>
    <rPh sb="0" eb="2">
      <t>サイシュウ</t>
    </rPh>
    <rPh sb="2" eb="4">
      <t>ケッカ</t>
    </rPh>
    <rPh sb="8" eb="10">
      <t>ヨウシキ</t>
    </rPh>
    <phoneticPr fontId="22"/>
  </si>
  <si>
    <t>小計</t>
    <rPh sb="0" eb="2">
      <t>ショウケイ</t>
    </rPh>
    <phoneticPr fontId="22"/>
  </si>
  <si>
    <t>期日前投票所名</t>
    <rPh sb="0" eb="2">
      <t>キジツ</t>
    </rPh>
    <rPh sb="2" eb="3">
      <t>ゼン</t>
    </rPh>
    <rPh sb="3" eb="5">
      <t>トウヒョウ</t>
    </rPh>
    <rPh sb="5" eb="6">
      <t>トコロ</t>
    </rPh>
    <rPh sb="6" eb="7">
      <t>メイ</t>
    </rPh>
    <phoneticPr fontId="22"/>
  </si>
  <si>
    <t>期日前投票者数</t>
    <rPh sb="0" eb="2">
      <t>キジツ</t>
    </rPh>
    <rPh sb="2" eb="3">
      <t>ゼン</t>
    </rPh>
    <rPh sb="3" eb="6">
      <t>トウヒョウシャ</t>
    </rPh>
    <rPh sb="6" eb="7">
      <t>スウ</t>
    </rPh>
    <phoneticPr fontId="22"/>
  </si>
  <si>
    <t>期日前投票投票率</t>
    <rPh sb="0" eb="2">
      <t>キジツ</t>
    </rPh>
    <rPh sb="2" eb="3">
      <t>ゼン</t>
    </rPh>
    <rPh sb="3" eb="5">
      <t>トウヒョウ</t>
    </rPh>
    <rPh sb="5" eb="7">
      <t>トウヒョウ</t>
    </rPh>
    <rPh sb="7" eb="8">
      <t>リツ</t>
    </rPh>
    <phoneticPr fontId="22"/>
  </si>
  <si>
    <t>男</t>
    <rPh sb="0" eb="1">
      <t>オトコ</t>
    </rPh>
    <phoneticPr fontId="22"/>
  </si>
  <si>
    <t>女</t>
    <rPh sb="0" eb="1">
      <t>オンナ</t>
    </rPh>
    <phoneticPr fontId="22"/>
  </si>
  <si>
    <t>計</t>
    <rPh sb="0" eb="1">
      <t>ケイ</t>
    </rPh>
    <phoneticPr fontId="22"/>
  </si>
  <si>
    <t>合計</t>
    <rPh sb="0" eb="2">
      <t>ゴウケイ</t>
    </rPh>
    <phoneticPr fontId="22"/>
  </si>
  <si>
    <t>投票者数</t>
    <rPh sb="0" eb="3">
      <t>トウヒョウシャ</t>
    </rPh>
    <rPh sb="3" eb="4">
      <t>カズ</t>
    </rPh>
    <phoneticPr fontId="22"/>
  </si>
  <si>
    <t>投票率（％）</t>
    <rPh sb="0" eb="2">
      <t>トウヒョウ</t>
    </rPh>
    <phoneticPr fontId="22"/>
  </si>
  <si>
    <t>在外</t>
    <rPh sb="0" eb="2">
      <t>ザイガイ</t>
    </rPh>
    <phoneticPr fontId="22"/>
  </si>
  <si>
    <t>区分</t>
    <rPh sb="0" eb="2">
      <t>クブン</t>
    </rPh>
    <phoneticPr fontId="3"/>
  </si>
  <si>
    <t>東深井小学校体育館</t>
  </si>
  <si>
    <t>東深井中学校体育館</t>
  </si>
  <si>
    <t>不在者</t>
    <rPh sb="0" eb="3">
      <t>フザイシャ</t>
    </rPh>
    <phoneticPr fontId="3"/>
  </si>
  <si>
    <t>国内分計</t>
    <rPh sb="0" eb="2">
      <t>コクナイ</t>
    </rPh>
    <rPh sb="2" eb="3">
      <t>ブン</t>
    </rPh>
    <rPh sb="3" eb="4">
      <t>ケイ</t>
    </rPh>
    <phoneticPr fontId="22"/>
  </si>
  <si>
    <t>在外分</t>
    <rPh sb="0" eb="2">
      <t>ザイガイ</t>
    </rPh>
    <rPh sb="2" eb="3">
      <t>ブン</t>
    </rPh>
    <phoneticPr fontId="22"/>
  </si>
  <si>
    <t>投票区</t>
    <rPh sb="0" eb="2">
      <t>トウヒョウ</t>
    </rPh>
    <rPh sb="2" eb="3">
      <t>ク</t>
    </rPh>
    <phoneticPr fontId="22"/>
  </si>
  <si>
    <t>区分</t>
    <rPh sb="0" eb="2">
      <t>クブン</t>
    </rPh>
    <phoneticPr fontId="22"/>
  </si>
  <si>
    <t>国内分</t>
    <rPh sb="0" eb="2">
      <t>コクナイ</t>
    </rPh>
    <rPh sb="2" eb="3">
      <t>ブン</t>
    </rPh>
    <phoneticPr fontId="22"/>
  </si>
  <si>
    <t>西初石１丁目・２丁目自治会館</t>
    <rPh sb="0" eb="3">
      <t>ニシハツイシ</t>
    </rPh>
    <rPh sb="4" eb="6">
      <t>チョウメ</t>
    </rPh>
    <rPh sb="8" eb="10">
      <t>チョウメ</t>
    </rPh>
    <rPh sb="10" eb="12">
      <t>ジチ</t>
    </rPh>
    <rPh sb="12" eb="14">
      <t>カイカン</t>
    </rPh>
    <phoneticPr fontId="22"/>
  </si>
  <si>
    <t>当日有権者数（人）</t>
    <rPh sb="0" eb="2">
      <t>トウジツ</t>
    </rPh>
    <rPh sb="2" eb="5">
      <t>ユウケンシャ</t>
    </rPh>
    <rPh sb="5" eb="6">
      <t>スウ</t>
    </rPh>
    <rPh sb="7" eb="8">
      <t>ニン</t>
    </rPh>
    <phoneticPr fontId="22"/>
  </si>
  <si>
    <t>投票者数（人）</t>
    <rPh sb="0" eb="3">
      <t>トウヒョウシャ</t>
    </rPh>
    <rPh sb="3" eb="4">
      <t>スウ</t>
    </rPh>
    <rPh sb="5" eb="6">
      <t>ニン</t>
    </rPh>
    <phoneticPr fontId="22"/>
  </si>
  <si>
    <t>投票率（％）</t>
    <rPh sb="0" eb="2">
      <t>トウヒョウ</t>
    </rPh>
    <rPh sb="2" eb="3">
      <t>リツ</t>
    </rPh>
    <phoneticPr fontId="22"/>
  </si>
  <si>
    <t>流山北小学校プレイルーム</t>
  </si>
  <si>
    <t>新川小学校プレイルーム</t>
  </si>
  <si>
    <t>当日有権者数（人）</t>
    <rPh sb="0" eb="2">
      <t>トウジツ</t>
    </rPh>
    <rPh sb="2" eb="4">
      <t>ユウケン</t>
    </rPh>
    <rPh sb="4" eb="5">
      <t>シャ</t>
    </rPh>
    <rPh sb="5" eb="6">
      <t>スウ</t>
    </rPh>
    <rPh sb="7" eb="8">
      <t>ヒト</t>
    </rPh>
    <phoneticPr fontId="22"/>
  </si>
  <si>
    <t>投票者数（人）</t>
    <rPh sb="0" eb="3">
      <t>トウヒョウシャ</t>
    </rPh>
    <rPh sb="3" eb="4">
      <t>カズ</t>
    </rPh>
    <rPh sb="5" eb="6">
      <t>ヒト</t>
    </rPh>
    <phoneticPr fontId="22"/>
  </si>
  <si>
    <t>【期日前投票者数】</t>
    <rPh sb="1" eb="3">
      <t>キジツ</t>
    </rPh>
    <rPh sb="3" eb="4">
      <t>マエ</t>
    </rPh>
    <rPh sb="4" eb="7">
      <t>トウヒョウシャ</t>
    </rPh>
    <rPh sb="7" eb="8">
      <t>スウ</t>
    </rPh>
    <phoneticPr fontId="3"/>
  </si>
  <si>
    <t>期日前投票所名</t>
    <rPh sb="0" eb="2">
      <t>キジツ</t>
    </rPh>
    <rPh sb="2" eb="3">
      <t>マエ</t>
    </rPh>
    <rPh sb="3" eb="5">
      <t>トウヒョウ</t>
    </rPh>
    <rPh sb="5" eb="6">
      <t>ジョ</t>
    </rPh>
    <rPh sb="6" eb="7">
      <t>メイ</t>
    </rPh>
    <phoneticPr fontId="3"/>
  </si>
  <si>
    <t>当日有権者数（人）</t>
    <rPh sb="0" eb="2">
      <t>トウジツ</t>
    </rPh>
    <rPh sb="2" eb="4">
      <t>ユウケン</t>
    </rPh>
    <rPh sb="4" eb="5">
      <t>シャ</t>
    </rPh>
    <rPh sb="5" eb="6">
      <t>スウ</t>
    </rPh>
    <rPh sb="7" eb="8">
      <t>ニン</t>
    </rPh>
    <phoneticPr fontId="22"/>
  </si>
  <si>
    <t>投票者数（人）</t>
    <rPh sb="0" eb="3">
      <t>トウヒョウシャ</t>
    </rPh>
    <rPh sb="3" eb="4">
      <t>カズ</t>
    </rPh>
    <rPh sb="5" eb="6">
      <t>ニン</t>
    </rPh>
    <phoneticPr fontId="22"/>
  </si>
  <si>
    <t>南流山センター</t>
  </si>
  <si>
    <t>前ケ崎みどり自治会館</t>
  </si>
  <si>
    <t>松ケ丘自治会館</t>
  </si>
  <si>
    <t>鰭ケ崎団地自治会館</t>
  </si>
  <si>
    <t>当日有権者数及び投票結果報告書</t>
    <rPh sb="0" eb="2">
      <t>トウジツ</t>
    </rPh>
    <rPh sb="2" eb="5">
      <t>ユウケンシャ</t>
    </rPh>
    <rPh sb="5" eb="6">
      <t>スウ</t>
    </rPh>
    <rPh sb="6" eb="7">
      <t>オヨ</t>
    </rPh>
    <rPh sb="8" eb="12">
      <t>トウヒョウケッカ</t>
    </rPh>
    <rPh sb="12" eb="14">
      <t>ホウコク</t>
    </rPh>
    <rPh sb="14" eb="15">
      <t>ショ</t>
    </rPh>
    <phoneticPr fontId="3"/>
  </si>
  <si>
    <t>当日有権者数</t>
    <rPh sb="0" eb="2">
      <t>トウジツ</t>
    </rPh>
    <rPh sb="2" eb="5">
      <t>ユウケンシャ</t>
    </rPh>
    <rPh sb="5" eb="6">
      <t>スウ</t>
    </rPh>
    <phoneticPr fontId="3"/>
  </si>
  <si>
    <t>投票者数 A+B+C</t>
    <rPh sb="0" eb="3">
      <t>トウヒョウシャ</t>
    </rPh>
    <rPh sb="3" eb="4">
      <t>スウ</t>
    </rPh>
    <phoneticPr fontId="3"/>
  </si>
  <si>
    <t>(合計)</t>
    <rPh sb="1" eb="3">
      <t>ゴウケイ</t>
    </rPh>
    <phoneticPr fontId="3"/>
  </si>
  <si>
    <t>当　日 A</t>
    <rPh sb="0" eb="1">
      <t>トウ</t>
    </rPh>
    <rPh sb="2" eb="3">
      <t>ヒ</t>
    </rPh>
    <phoneticPr fontId="3"/>
  </si>
  <si>
    <t>投票者数の内訳　　</t>
    <rPh sb="0" eb="3">
      <t>トウヒョウシャ</t>
    </rPh>
    <rPh sb="3" eb="4">
      <t>スウ</t>
    </rPh>
    <rPh sb="5" eb="7">
      <t>ウチワケ</t>
    </rPh>
    <phoneticPr fontId="3"/>
  </si>
  <si>
    <t>期日前 B</t>
    <rPh sb="0" eb="2">
      <t>キジツ</t>
    </rPh>
    <rPh sb="2" eb="3">
      <t>ゼン</t>
    </rPh>
    <phoneticPr fontId="3"/>
  </si>
  <si>
    <t>不在者 C</t>
    <rPh sb="0" eb="3">
      <t>フザイシャ</t>
    </rPh>
    <phoneticPr fontId="3"/>
  </si>
  <si>
    <t>棄権者数</t>
    <rPh sb="0" eb="3">
      <t>キケンシャ</t>
    </rPh>
    <rPh sb="3" eb="4">
      <t>スウ</t>
    </rPh>
    <phoneticPr fontId="3"/>
  </si>
  <si>
    <t>投票率</t>
    <rPh sb="0" eb="3">
      <t>トウヒョウリツ</t>
    </rPh>
    <phoneticPr fontId="3"/>
  </si>
  <si>
    <t>（注）　投票者数は、当日投票者数、期日前投票者数、不在者投票者数の合計であること。</t>
    <rPh sb="1" eb="2">
      <t>チュウ</t>
    </rPh>
    <rPh sb="4" eb="7">
      <t>トウヒョウシャ</t>
    </rPh>
    <rPh sb="7" eb="8">
      <t>スウ</t>
    </rPh>
    <rPh sb="10" eb="12">
      <t>トウジツ</t>
    </rPh>
    <rPh sb="12" eb="15">
      <t>トウヒョウシャ</t>
    </rPh>
    <rPh sb="15" eb="16">
      <t>スウ</t>
    </rPh>
    <rPh sb="17" eb="19">
      <t>キジツ</t>
    </rPh>
    <rPh sb="19" eb="20">
      <t>ゼン</t>
    </rPh>
    <rPh sb="20" eb="23">
      <t>トウヒョウシャ</t>
    </rPh>
    <rPh sb="23" eb="24">
      <t>スウ</t>
    </rPh>
    <rPh sb="25" eb="28">
      <t>フザイシャ</t>
    </rPh>
    <rPh sb="28" eb="31">
      <t>トウヒョウシャ</t>
    </rPh>
    <rPh sb="31" eb="32">
      <t>スウ</t>
    </rPh>
    <rPh sb="33" eb="35">
      <t>ゴウケイ</t>
    </rPh>
    <phoneticPr fontId="3"/>
  </si>
  <si>
    <t>【凡例】　</t>
    <rPh sb="1" eb="3">
      <t>ハンレイ</t>
    </rPh>
    <phoneticPr fontId="3"/>
  </si>
  <si>
    <t>当　 日 A…当日投票者数</t>
    <rPh sb="0" eb="1">
      <t>トウ</t>
    </rPh>
    <rPh sb="3" eb="4">
      <t>ヒ</t>
    </rPh>
    <rPh sb="7" eb="9">
      <t>トウジツ</t>
    </rPh>
    <rPh sb="9" eb="12">
      <t>トウヒョウシャ</t>
    </rPh>
    <rPh sb="12" eb="13">
      <t>スウ</t>
    </rPh>
    <phoneticPr fontId="3"/>
  </si>
  <si>
    <t>期日前 B…期日前投票者数</t>
    <rPh sb="0" eb="2">
      <t>キジツ</t>
    </rPh>
    <rPh sb="2" eb="3">
      <t>ゼン</t>
    </rPh>
    <rPh sb="6" eb="8">
      <t>キジツ</t>
    </rPh>
    <rPh sb="8" eb="9">
      <t>ゼン</t>
    </rPh>
    <rPh sb="9" eb="12">
      <t>トウヒョウシャ</t>
    </rPh>
    <rPh sb="12" eb="13">
      <t>スウ</t>
    </rPh>
    <phoneticPr fontId="3"/>
  </si>
  <si>
    <t>不在者 C…不在者投票者数</t>
    <rPh sb="0" eb="3">
      <t>フザイシャ</t>
    </rPh>
    <rPh sb="6" eb="9">
      <t>フザイシャ</t>
    </rPh>
    <rPh sb="9" eb="12">
      <t>トウヒョウシャ</t>
    </rPh>
    <rPh sb="12" eb="13">
      <t>スウ</t>
    </rPh>
    <phoneticPr fontId="3"/>
  </si>
  <si>
    <t>【投票所別投票率（％）】</t>
    <phoneticPr fontId="3"/>
  </si>
  <si>
    <t>第  ７  号様式①</t>
    <rPh sb="0" eb="1">
      <t>ダイ</t>
    </rPh>
    <rPh sb="6" eb="7">
      <t>ゴウ</t>
    </rPh>
    <rPh sb="7" eb="9">
      <t>ヨウシキ</t>
    </rPh>
    <phoneticPr fontId="3"/>
  </si>
  <si>
    <t>10月22日報告</t>
    <rPh sb="2" eb="3">
      <t>６ガツ</t>
    </rPh>
    <rPh sb="5" eb="6">
      <t>１２ニチ</t>
    </rPh>
    <rPh sb="6" eb="8">
      <t>ホウコク</t>
    </rPh>
    <phoneticPr fontId="3"/>
  </si>
  <si>
    <t>【小選挙区】</t>
    <rPh sb="1" eb="5">
      <t>ショウセンキョク</t>
    </rPh>
    <phoneticPr fontId="3"/>
  </si>
  <si>
    <t>小</t>
    <rPh sb="0" eb="1">
      <t>ショウ</t>
    </rPh>
    <phoneticPr fontId="3"/>
  </si>
  <si>
    <t>　</t>
    <phoneticPr fontId="3"/>
  </si>
  <si>
    <t>10月22日　20:00現在</t>
    <rPh sb="2" eb="3">
      <t>６ガツ</t>
    </rPh>
    <rPh sb="5" eb="6">
      <t>１２ニチ</t>
    </rPh>
    <rPh sb="12" eb="14">
      <t>ゲンザイ</t>
    </rPh>
    <phoneticPr fontId="3"/>
  </si>
  <si>
    <t>国内分</t>
    <rPh sb="0" eb="2">
      <t>コクナイ</t>
    </rPh>
    <rPh sb="2" eb="3">
      <t>ブン</t>
    </rPh>
    <phoneticPr fontId="3"/>
  </si>
  <si>
    <t>Ａ１＋Ｂ１＋Ｃ１</t>
    <phoneticPr fontId="3"/>
  </si>
  <si>
    <t>在外分</t>
    <rPh sb="0" eb="2">
      <t>ザイガイ</t>
    </rPh>
    <rPh sb="2" eb="3">
      <t>ブン</t>
    </rPh>
    <phoneticPr fontId="3"/>
  </si>
  <si>
    <t>Ａ２＋Ｂ２＋Ｃ２</t>
    <phoneticPr fontId="3"/>
  </si>
  <si>
    <t>国内＋在外</t>
    <rPh sb="0" eb="2">
      <t>コクナイ</t>
    </rPh>
    <rPh sb="3" eb="5">
      <t>ザイガイ</t>
    </rPh>
    <phoneticPr fontId="3"/>
  </si>
  <si>
    <t>Ａ＋Ｂ＋Ｃ</t>
    <phoneticPr fontId="3"/>
  </si>
  <si>
    <t>（合計）</t>
    <rPh sb="1" eb="3">
      <t>ゴウケイ</t>
    </rPh>
    <phoneticPr fontId="3"/>
  </si>
  <si>
    <t>　</t>
    <phoneticPr fontId="3"/>
  </si>
  <si>
    <t>※　在外公館・在外の郵便投票はA２に算入すること。</t>
    <rPh sb="2" eb="4">
      <t>ザイガイ</t>
    </rPh>
    <rPh sb="4" eb="6">
      <t>コウカン</t>
    </rPh>
    <rPh sb="7" eb="9">
      <t>ザイガイ</t>
    </rPh>
    <rPh sb="10" eb="12">
      <t>ユウビン</t>
    </rPh>
    <rPh sb="12" eb="14">
      <t>トウヒョウ</t>
    </rPh>
    <rPh sb="18" eb="20">
      <t>サンニュウ</t>
    </rPh>
    <phoneticPr fontId="3"/>
  </si>
  <si>
    <t>当　日</t>
    <rPh sb="0" eb="1">
      <t>トウ</t>
    </rPh>
    <rPh sb="2" eb="3">
      <t>ヒ</t>
    </rPh>
    <phoneticPr fontId="3"/>
  </si>
  <si>
    <t>A１</t>
    <phoneticPr fontId="3"/>
  </si>
  <si>
    <t>A２</t>
    <phoneticPr fontId="3"/>
  </si>
  <si>
    <t>A</t>
    <phoneticPr fontId="3"/>
  </si>
  <si>
    <t>期日前</t>
    <rPh sb="0" eb="2">
      <t>キジツ</t>
    </rPh>
    <rPh sb="2" eb="3">
      <t>ゼン</t>
    </rPh>
    <phoneticPr fontId="3"/>
  </si>
  <si>
    <t>B１</t>
    <phoneticPr fontId="3"/>
  </si>
  <si>
    <t>B２</t>
    <phoneticPr fontId="3"/>
  </si>
  <si>
    <t>B</t>
    <phoneticPr fontId="3"/>
  </si>
  <si>
    <t>C１</t>
    <phoneticPr fontId="3"/>
  </si>
  <si>
    <t>C２</t>
    <phoneticPr fontId="3"/>
  </si>
  <si>
    <t>C</t>
    <phoneticPr fontId="3"/>
  </si>
  <si>
    <t>※速報システムにより報告後、直ちにＦＡＸ報告を行うこと。</t>
    <rPh sb="1" eb="3">
      <t>ソクホウ</t>
    </rPh>
    <rPh sb="10" eb="12">
      <t>ホウコク</t>
    </rPh>
    <rPh sb="12" eb="13">
      <t>ゴ</t>
    </rPh>
    <rPh sb="14" eb="15">
      <t>タダ</t>
    </rPh>
    <rPh sb="20" eb="22">
      <t>ホウコク</t>
    </rPh>
    <phoneticPr fontId="3"/>
  </si>
  <si>
    <t>*県委員会への報告後、報道への公表は本様式により、かつＡ４様式により行うこと。</t>
    <rPh sb="1" eb="2">
      <t>ケン</t>
    </rPh>
    <rPh sb="2" eb="5">
      <t>イインカイ</t>
    </rPh>
    <rPh sb="7" eb="9">
      <t>ホウコク</t>
    </rPh>
    <rPh sb="9" eb="10">
      <t>ゴ</t>
    </rPh>
    <rPh sb="11" eb="13">
      <t>ホウドウ</t>
    </rPh>
    <rPh sb="15" eb="17">
      <t>コウヒョウ</t>
    </rPh>
    <rPh sb="18" eb="19">
      <t>ホン</t>
    </rPh>
    <rPh sb="19" eb="21">
      <t>ヨウシキ</t>
    </rPh>
    <rPh sb="29" eb="31">
      <t>ヨウシキ</t>
    </rPh>
    <rPh sb="34" eb="35">
      <t>オコナ</t>
    </rPh>
    <phoneticPr fontId="3"/>
  </si>
  <si>
    <t>第  ７  号様式②</t>
    <rPh sb="0" eb="1">
      <t>ダイ</t>
    </rPh>
    <rPh sb="6" eb="7">
      <t>ゴウ</t>
    </rPh>
    <rPh sb="7" eb="9">
      <t>ヨウシキ</t>
    </rPh>
    <phoneticPr fontId="3"/>
  </si>
  <si>
    <t>【比例代表】</t>
    <rPh sb="1" eb="3">
      <t>ヒレイ</t>
    </rPh>
    <rPh sb="3" eb="5">
      <t>ダイヒョウ</t>
    </rPh>
    <phoneticPr fontId="3"/>
  </si>
  <si>
    <t>比</t>
    <rPh sb="0" eb="1">
      <t>ヒ</t>
    </rPh>
    <phoneticPr fontId="3"/>
  </si>
  <si>
    <t>　</t>
    <phoneticPr fontId="3"/>
  </si>
  <si>
    <t>Ａ１＋Ｂ１＋Ｃ１</t>
    <phoneticPr fontId="3"/>
  </si>
  <si>
    <t>Ａ２＋Ｂ２＋Ｃ２</t>
    <phoneticPr fontId="3"/>
  </si>
  <si>
    <t>Ａ＋Ｂ＋Ｃ</t>
    <phoneticPr fontId="3"/>
  </si>
  <si>
    <t>　</t>
    <phoneticPr fontId="3"/>
  </si>
  <si>
    <t>A１</t>
    <phoneticPr fontId="3"/>
  </si>
  <si>
    <t>第  ７  号様式③</t>
    <rPh sb="0" eb="1">
      <t>ダイ</t>
    </rPh>
    <rPh sb="6" eb="7">
      <t>ゴウ</t>
    </rPh>
    <rPh sb="7" eb="9">
      <t>ヨウシキ</t>
    </rPh>
    <phoneticPr fontId="3"/>
  </si>
  <si>
    <t>【国民審査】</t>
    <rPh sb="1" eb="3">
      <t>コクミン</t>
    </rPh>
    <rPh sb="3" eb="5">
      <t>シンサ</t>
    </rPh>
    <phoneticPr fontId="3"/>
  </si>
  <si>
    <t>審</t>
    <rPh sb="0" eb="1">
      <t>シン</t>
    </rPh>
    <phoneticPr fontId="3"/>
  </si>
  <si>
    <t xml:space="preserve"> </t>
    <phoneticPr fontId="3"/>
  </si>
  <si>
    <t xml:space="preserve">開票区名  </t>
    <rPh sb="0" eb="2">
      <t>カイヒョウ</t>
    </rPh>
    <rPh sb="2" eb="3">
      <t>ク</t>
    </rPh>
    <rPh sb="3" eb="4">
      <t>メイ</t>
    </rPh>
    <phoneticPr fontId="3"/>
  </si>
  <si>
    <t>※国民審査には、在外投票制度は適用されないので、当日有権者数及び投票者数に在外投票分を誤って加算しないように</t>
    <rPh sb="1" eb="3">
      <t>コクミン</t>
    </rPh>
    <rPh sb="3" eb="5">
      <t>シンサ</t>
    </rPh>
    <rPh sb="8" eb="10">
      <t>ザイガイ</t>
    </rPh>
    <rPh sb="10" eb="12">
      <t>トウヒョウ</t>
    </rPh>
    <rPh sb="12" eb="14">
      <t>セイド</t>
    </rPh>
    <rPh sb="15" eb="17">
      <t>テキヨウ</t>
    </rPh>
    <rPh sb="24" eb="26">
      <t>トウジツ</t>
    </rPh>
    <rPh sb="26" eb="29">
      <t>ユウケンシャ</t>
    </rPh>
    <rPh sb="29" eb="30">
      <t>スウ</t>
    </rPh>
    <rPh sb="30" eb="31">
      <t>オヨ</t>
    </rPh>
    <rPh sb="32" eb="35">
      <t>トウヒョウシャ</t>
    </rPh>
    <rPh sb="35" eb="36">
      <t>スウ</t>
    </rPh>
    <rPh sb="37" eb="39">
      <t>ザイガイ</t>
    </rPh>
    <rPh sb="39" eb="41">
      <t>トウヒョウ</t>
    </rPh>
    <rPh sb="41" eb="42">
      <t>ブン</t>
    </rPh>
    <phoneticPr fontId="3"/>
  </si>
  <si>
    <t>注意すること。</t>
    <rPh sb="0" eb="2">
      <t>チュウイ</t>
    </rPh>
    <phoneticPr fontId="3"/>
  </si>
  <si>
    <t>※確定次第すみやかに本書により電子メール及びＦＡＸ報告を行うこと。</t>
    <rPh sb="1" eb="3">
      <t>カクテイ</t>
    </rPh>
    <rPh sb="3" eb="5">
      <t>シダイ</t>
    </rPh>
    <rPh sb="10" eb="12">
      <t>ホンショ</t>
    </rPh>
    <rPh sb="15" eb="17">
      <t>デンシ</t>
    </rPh>
    <rPh sb="20" eb="21">
      <t>オヨ</t>
    </rPh>
    <rPh sb="25" eb="27">
      <t>ホウコク</t>
    </rPh>
    <phoneticPr fontId="3"/>
  </si>
  <si>
    <t>なお、国民審査は速報システムでは報告できないので、下記アドレスに送付して下さい。</t>
    <phoneticPr fontId="3"/>
  </si>
  <si>
    <t>senkan@mz.pref.chiba.lg.jp</t>
    <phoneticPr fontId="3"/>
  </si>
  <si>
    <t>東初石１丁目自治会館</t>
  </si>
  <si>
    <t>東初石５・６丁目自治会館</t>
  </si>
  <si>
    <t>（小選挙区：千葉県第　７　区）</t>
    <rPh sb="1" eb="5">
      <t>ショウセンキョク</t>
    </rPh>
    <rPh sb="6" eb="9">
      <t>チバケン</t>
    </rPh>
    <rPh sb="9" eb="10">
      <t>ダイ</t>
    </rPh>
    <rPh sb="13" eb="14">
      <t>ク</t>
    </rPh>
    <phoneticPr fontId="3"/>
  </si>
  <si>
    <t>流山市  （小選挙区：千葉県第 7 区）</t>
    <rPh sb="0" eb="3">
      <t>ナガレヤマシ</t>
    </rPh>
    <rPh sb="6" eb="10">
      <t>ショウセンキョク</t>
    </rPh>
    <rPh sb="11" eb="14">
      <t>チバケン</t>
    </rPh>
    <rPh sb="14" eb="15">
      <t>ダイ</t>
    </rPh>
    <rPh sb="18" eb="19">
      <t>ク</t>
    </rPh>
    <phoneticPr fontId="3"/>
  </si>
  <si>
    <t>当日投票者数（人）</t>
    <rPh sb="0" eb="2">
      <t>トウジツ</t>
    </rPh>
    <rPh sb="2" eb="4">
      <t>トウヒョウ</t>
    </rPh>
    <rPh sb="4" eb="5">
      <t>シャ</t>
    </rPh>
    <rPh sb="5" eb="6">
      <t>スウ</t>
    </rPh>
    <rPh sb="7" eb="8">
      <t>ニン</t>
    </rPh>
    <phoneticPr fontId="22"/>
  </si>
  <si>
    <t>期日前投票者数（人）</t>
    <rPh sb="0" eb="2">
      <t>キジツ</t>
    </rPh>
    <rPh sb="2" eb="3">
      <t>マエ</t>
    </rPh>
    <rPh sb="3" eb="5">
      <t>トウヒョウ</t>
    </rPh>
    <rPh sb="5" eb="6">
      <t>シャ</t>
    </rPh>
    <rPh sb="6" eb="7">
      <t>スウ</t>
    </rPh>
    <rPh sb="8" eb="9">
      <t>ニン</t>
    </rPh>
    <phoneticPr fontId="22"/>
  </si>
  <si>
    <t>投票者合計</t>
    <rPh sb="0" eb="3">
      <t>トウヒョウシャ</t>
    </rPh>
    <rPh sb="3" eb="5">
      <t>ゴウケイ</t>
    </rPh>
    <phoneticPr fontId="22"/>
  </si>
  <si>
    <t>流山小学校閲覧室</t>
  </si>
  <si>
    <t>鰭ケ崎小学校特別支援教室</t>
  </si>
  <si>
    <t>松ケ丘旭会館</t>
  </si>
  <si>
    <t>東部中学校特別支援教室</t>
  </si>
  <si>
    <t>生涯学習センター</t>
  </si>
  <si>
    <t>八木中学校図書室</t>
  </si>
  <si>
    <t>長崎小学校特別支援教室</t>
  </si>
  <si>
    <t>ゆたか・四季野自治会館</t>
  </si>
  <si>
    <t>駒木自治会館</t>
  </si>
  <si>
    <t>小山小学校内十太夫児童センター</t>
  </si>
  <si>
    <t>八木北小学校特別支援教室</t>
  </si>
  <si>
    <t>常盤松中学校第二音楽室</t>
  </si>
  <si>
    <t>西初石１・２丁目自治会館</t>
  </si>
  <si>
    <t>流山市上下水道局</t>
  </si>
  <si>
    <t>西平井自治会館</t>
  </si>
  <si>
    <t>南流山中学校武道場</t>
  </si>
  <si>
    <t>おおたかの森小中学校内おおたかの森センター</t>
  </si>
  <si>
    <t>合　計</t>
  </si>
  <si>
    <t>期日前投票者数（人）
（投票者数に内書）</t>
    <rPh sb="0" eb="2">
      <t>キジツ</t>
    </rPh>
    <rPh sb="2" eb="3">
      <t>マエ</t>
    </rPh>
    <rPh sb="3" eb="6">
      <t>トウヒョウシャ</t>
    </rPh>
    <rPh sb="6" eb="7">
      <t>スウ</t>
    </rPh>
    <rPh sb="8" eb="9">
      <t>ニン</t>
    </rPh>
    <rPh sb="12" eb="14">
      <t>トウヒョウ</t>
    </rPh>
    <rPh sb="14" eb="15">
      <t>モノ</t>
    </rPh>
    <rPh sb="15" eb="16">
      <t>スウ</t>
    </rPh>
    <rPh sb="17" eb="18">
      <t>ナイ</t>
    </rPh>
    <rPh sb="18" eb="19">
      <t>ショ</t>
    </rPh>
    <phoneticPr fontId="3"/>
  </si>
  <si>
    <t>不在者投票者数（人）
（投票者数に内書）</t>
    <rPh sb="0" eb="3">
      <t>フザイシャ</t>
    </rPh>
    <rPh sb="3" eb="7">
      <t>トウヒョウシャスウ</t>
    </rPh>
    <rPh sb="8" eb="9">
      <t>ニン</t>
    </rPh>
    <phoneticPr fontId="3"/>
  </si>
  <si>
    <t>流山市議会議員一般選挙　投票所別投票結果</t>
    <rPh sb="18" eb="20">
      <t>ケッカ</t>
    </rPh>
    <phoneticPr fontId="3"/>
  </si>
  <si>
    <t>前回流山市議会議員一般選挙（平成２７年４月２６日執行）比</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</si>
</sst>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76" formatCode="#,##0.00;&quot;△ &quot;#,##0.00"/>
    <numFmt numFmtId="177" formatCode="0.00_ "/>
    <numFmt numFmtId="178" formatCode="h&quot;時&quot;mm&quot;分現在&quot;"/>
    <numFmt numFmtId="179" formatCode="0.00;&quot;△ &quot;0.00"/>
    <numFmt numFmtId="180" formatCode="#,##0;&quot;△ &quot;#,##0"/>
    <numFmt numFmtId="181" formatCode="#,##0_ ;[Red]\-#,##0\ "/>
    <numFmt numFmtId="182" formatCode="#,##0_);[Red]\(#,##0\)"/>
    <numFmt numFmtId="183" formatCode="0.000000_ "/>
    <numFmt numFmtId="184" formatCode="#,##0_ "/>
    <numFmt numFmtId="185" formatCode="#,##0.00_);[Red]\(#,##0.00\)"/>
  </numFmts>
  <fonts count="43" x14ac:knownFonts="1">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sz val="14"/>
      <name val="ＭＳ Ｐゴシック"/>
      <family val="3"/>
      <charset val="128"/>
    </font>
    <font>
      <sz val="18"/>
      <name val="ＭＳ Ｐゴシック"/>
      <family val="3"/>
      <charset val="128"/>
    </font>
    <font>
      <sz val="24"/>
      <name val="ＭＳ Ｐゴシック"/>
      <family val="3"/>
      <charset val="128"/>
    </font>
    <font>
      <sz val="12"/>
      <name val="ＭＳ Ｐゴシック"/>
      <family val="3"/>
      <charset val="128"/>
    </font>
    <font>
      <i/>
      <sz val="12"/>
      <name val="ＭＳ Ｐゴシック"/>
      <family val="3"/>
      <charset val="128"/>
    </font>
    <font>
      <sz val="10.5"/>
      <name val="ＭＳ Ｐゴシック"/>
      <family val="3"/>
      <charset val="128"/>
    </font>
    <font>
      <b/>
      <sz val="14"/>
      <name val="ＭＳ Ｐゴシック"/>
      <family val="3"/>
      <charset val="128"/>
    </font>
    <font>
      <sz val="11"/>
      <color indexed="8"/>
      <name val="ＭＳ Ｐゴシック"/>
      <family val="3"/>
      <charset val="128"/>
    </font>
    <font>
      <sz val="16"/>
      <name val="ＭＳ Ｐゴシック"/>
      <family val="3"/>
      <charset val="128"/>
    </font>
    <font>
      <sz val="8"/>
      <name val="ＭＳ Ｐゴシック"/>
      <family val="3"/>
      <charset val="128"/>
    </font>
    <font>
      <b/>
      <sz val="14"/>
      <color indexed="18"/>
      <name val="ＭＳ Ｐゴシック"/>
      <family val="3"/>
      <charset val="128"/>
    </font>
    <font>
      <b/>
      <sz val="11"/>
      <name val="ＭＳ Ｐゴシック"/>
      <family val="3"/>
      <charset val="128"/>
    </font>
    <font>
      <b/>
      <sz val="10.5"/>
      <name val="ＭＳ Ｐゴシック"/>
      <family val="3"/>
      <charset val="128"/>
    </font>
    <font>
      <sz val="24"/>
      <color indexed="10"/>
      <name val="ＭＳ Ｐゴシック"/>
      <family val="3"/>
      <charset val="128"/>
    </font>
    <font>
      <sz val="16"/>
      <color indexed="10"/>
      <name val="ＭＳ Ｐゴシック"/>
      <family val="3"/>
      <charset val="128"/>
    </font>
    <font>
      <sz val="20"/>
      <name val="ＭＳ Ｐゴシック"/>
      <family val="3"/>
      <charset val="128"/>
    </font>
    <font>
      <sz val="18"/>
      <color indexed="48"/>
      <name val="ＭＳ Ｐゴシック"/>
      <family val="3"/>
      <charset val="128"/>
    </font>
    <font>
      <sz val="14"/>
      <name val="ＭＳ 明朝"/>
      <family val="1"/>
      <charset val="128"/>
    </font>
    <font>
      <sz val="7"/>
      <name val="ＭＳ 明朝"/>
      <family val="1"/>
      <charset val="128"/>
    </font>
    <font>
      <sz val="14"/>
      <name val="ｺﾞｼｯｸ"/>
      <family val="3"/>
      <charset val="128"/>
    </font>
    <font>
      <b/>
      <sz val="14"/>
      <color indexed="10"/>
      <name val="ＭＳ 明朝"/>
      <family val="1"/>
      <charset val="128"/>
    </font>
    <font>
      <sz val="14"/>
      <color indexed="8"/>
      <name val="ｺﾞｼｯｸ"/>
      <family val="3"/>
      <charset val="128"/>
    </font>
    <font>
      <sz val="14"/>
      <color indexed="12"/>
      <name val="ｺﾞｼｯｸ"/>
      <family val="3"/>
      <charset val="128"/>
    </font>
    <font>
      <sz val="14"/>
      <name val="ＭＳ Ｐゴシック"/>
      <family val="3"/>
      <charset val="128"/>
    </font>
    <font>
      <sz val="12"/>
      <name val="ｺﾞｼｯｸ"/>
      <family val="3"/>
      <charset val="128"/>
    </font>
    <font>
      <sz val="9"/>
      <name val="ＭＳ Ｐゴシック"/>
      <family val="3"/>
      <charset val="128"/>
    </font>
    <font>
      <b/>
      <sz val="13"/>
      <name val="ＭＳ Ｐゴシック"/>
      <family val="3"/>
      <charset val="128"/>
    </font>
    <font>
      <i/>
      <sz val="11"/>
      <name val="ＭＳ Ｐゴシック"/>
      <family val="3"/>
      <charset val="128"/>
    </font>
    <font>
      <u/>
      <sz val="11"/>
      <name val="ＭＳ Ｐゴシック"/>
      <family val="3"/>
      <charset val="128"/>
    </font>
    <font>
      <i/>
      <u/>
      <sz val="11"/>
      <name val="ＭＳ Ｐゴシック"/>
      <family val="3"/>
      <charset val="128"/>
    </font>
    <font>
      <sz val="10"/>
      <name val="ＭＳ Ｐゴシック"/>
      <family val="3"/>
      <charset val="128"/>
    </font>
    <font>
      <i/>
      <sz val="8"/>
      <name val="ＭＳ Ｐゴシック"/>
      <family val="3"/>
      <charset val="128"/>
    </font>
    <font>
      <b/>
      <u/>
      <sz val="11"/>
      <name val="ＭＳ Ｐゴシック"/>
      <family val="3"/>
      <charset val="128"/>
    </font>
    <font>
      <sz val="14"/>
      <color theme="0"/>
      <name val="ｺﾞｼｯｸ"/>
      <family val="3"/>
      <charset val="128"/>
    </font>
    <font>
      <sz val="44"/>
      <name val="ＭＳ Ｐゴシック"/>
      <family val="3"/>
      <charset val="128"/>
    </font>
    <font>
      <sz val="36"/>
      <name val="ＭＳ Ｐゴシック"/>
      <family val="3"/>
      <charset val="128"/>
    </font>
    <font>
      <sz val="13"/>
      <name val="ＭＳ Ｐゴシック"/>
      <family val="3"/>
      <charset val="128"/>
    </font>
    <font>
      <u/>
      <sz val="11"/>
      <color theme="10"/>
      <name val="ＭＳ Ｐゴシック"/>
      <family val="3"/>
      <charset val="128"/>
    </font>
    <font>
      <u/>
      <sz val="16"/>
      <name val="ＭＳ Ｐゴシック"/>
      <family val="3"/>
      <charset val="128"/>
    </font>
  </fonts>
  <fills count="8">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indexed="22"/>
        <bgColor indexed="64"/>
      </patternFill>
    </fill>
    <fill>
      <patternFill patternType="solid">
        <fgColor indexed="65"/>
        <bgColor indexed="64"/>
      </patternFill>
    </fill>
    <fill>
      <patternFill patternType="solid">
        <fgColor indexed="9"/>
        <bgColor indexed="9"/>
      </patternFill>
    </fill>
    <fill>
      <patternFill patternType="solid">
        <fgColor indexed="45"/>
        <bgColor indexed="64"/>
      </patternFill>
    </fill>
  </fills>
  <borders count="92">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top style="medium">
        <color indexed="64"/>
      </top>
      <bottom/>
      <diagonal/>
    </border>
    <border>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right style="thin">
        <color indexed="64"/>
      </right>
      <top style="double">
        <color indexed="64"/>
      </top>
      <bottom style="medium">
        <color indexed="64"/>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style="thin">
        <color indexed="64"/>
      </top>
      <bottom style="double">
        <color indexed="64"/>
      </bottom>
      <diagonal/>
    </border>
    <border>
      <left style="thin">
        <color indexed="8"/>
      </left>
      <right style="thin">
        <color indexed="8"/>
      </right>
      <top style="thin">
        <color indexed="8"/>
      </top>
      <bottom style="thin">
        <color indexed="8"/>
      </bottom>
      <diagonal/>
    </border>
    <border>
      <left/>
      <right/>
      <top style="double">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diagonal/>
    </border>
    <border>
      <left style="thin">
        <color indexed="64"/>
      </left>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8"/>
      </left>
      <right style="thin">
        <color indexed="8"/>
      </right>
      <top style="thin">
        <color indexed="8"/>
      </top>
      <bottom/>
      <diagonal/>
    </border>
    <border>
      <left/>
      <right style="thin">
        <color indexed="8"/>
      </right>
      <top/>
      <bottom style="thin">
        <color indexed="8"/>
      </bottom>
      <diagonal/>
    </border>
    <border>
      <left/>
      <right/>
      <top style="double">
        <color indexed="64"/>
      </top>
      <bottom style="medium">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bottom style="medium">
        <color indexed="64"/>
      </bottom>
      <diagonal/>
    </border>
    <border>
      <left/>
      <right style="medium">
        <color indexed="64"/>
      </right>
      <top style="thin">
        <color indexed="64"/>
      </top>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8"/>
      </left>
      <right style="thin">
        <color indexed="8"/>
      </right>
      <top/>
      <bottom style="thin">
        <color indexed="8"/>
      </bottom>
      <diagonal/>
    </border>
    <border>
      <left/>
      <right/>
      <top/>
      <bottom style="thin">
        <color indexed="8"/>
      </bottom>
      <diagonal/>
    </border>
    <border>
      <left/>
      <right style="thin">
        <color indexed="8"/>
      </right>
      <top style="thin">
        <color indexed="8"/>
      </top>
      <bottom/>
      <diagonal/>
    </border>
    <border>
      <left/>
      <right style="thin">
        <color indexed="8"/>
      </right>
      <top style="thin">
        <color indexed="8"/>
      </top>
      <bottom style="thin">
        <color indexed="8"/>
      </bottom>
      <diagonal/>
    </border>
    <border>
      <left/>
      <right/>
      <top style="thin">
        <color indexed="8"/>
      </top>
      <bottom/>
      <diagonal/>
    </border>
    <border>
      <left/>
      <right/>
      <top style="thin">
        <color indexed="64"/>
      </top>
      <bottom/>
      <diagonal/>
    </border>
    <border>
      <left style="medium">
        <color indexed="64"/>
      </left>
      <right style="thin">
        <color indexed="64"/>
      </right>
      <top style="medium">
        <color indexed="64"/>
      </top>
      <bottom/>
      <diagonal/>
    </border>
    <border>
      <left style="thin">
        <color indexed="8"/>
      </left>
      <right/>
      <top style="thin">
        <color indexed="8"/>
      </top>
      <bottom style="thin">
        <color indexed="8"/>
      </bottom>
      <diagonal/>
    </border>
    <border>
      <left style="thick">
        <color indexed="64"/>
      </left>
      <right style="thick">
        <color indexed="64"/>
      </right>
      <top style="thick">
        <color indexed="64"/>
      </top>
      <bottom style="thick">
        <color indexed="64"/>
      </bottom>
      <diagonal/>
    </border>
    <border>
      <left style="thin">
        <color indexed="64"/>
      </left>
      <right/>
      <top/>
      <bottom/>
      <diagonal/>
    </border>
    <border>
      <left style="medium">
        <color indexed="64"/>
      </left>
      <right style="thin">
        <color indexed="64"/>
      </right>
      <top/>
      <bottom/>
      <diagonal/>
    </border>
    <border>
      <left style="medium">
        <color indexed="64"/>
      </left>
      <right/>
      <top style="medium">
        <color indexed="64"/>
      </top>
      <bottom style="medium">
        <color indexed="64"/>
      </bottom>
      <diagonal/>
    </border>
    <border>
      <left style="thin">
        <color indexed="64"/>
      </left>
      <right style="thin">
        <color indexed="64"/>
      </right>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8"/>
      </left>
      <right/>
      <top/>
      <bottom style="thin">
        <color indexed="8"/>
      </bottom>
      <diagonal/>
    </border>
    <border>
      <left style="thin">
        <color indexed="64"/>
      </left>
      <right/>
      <top style="thin">
        <color indexed="64"/>
      </top>
      <bottom/>
      <diagonal/>
    </border>
    <border>
      <left style="double">
        <color indexed="64"/>
      </left>
      <right/>
      <top style="thin">
        <color indexed="64"/>
      </top>
      <bottom/>
      <diagonal/>
    </border>
    <border>
      <left style="double">
        <color indexed="64"/>
      </left>
      <right/>
      <top style="thin">
        <color indexed="64"/>
      </top>
      <bottom style="thin">
        <color indexed="64"/>
      </bottom>
      <diagonal/>
    </border>
    <border>
      <left style="thin">
        <color indexed="64"/>
      </left>
      <right/>
      <top/>
      <bottom style="thin">
        <color indexed="64"/>
      </bottom>
      <diagonal/>
    </border>
    <border>
      <left style="double">
        <color indexed="64"/>
      </left>
      <right style="thin">
        <color indexed="64"/>
      </right>
      <top style="thin">
        <color indexed="64"/>
      </top>
      <bottom/>
      <diagonal/>
    </border>
    <border>
      <left/>
      <right style="double">
        <color indexed="64"/>
      </right>
      <top style="thin">
        <color indexed="64"/>
      </top>
      <bottom style="thin">
        <color indexed="64"/>
      </bottom>
      <diagonal/>
    </border>
    <border>
      <left/>
      <right style="double">
        <color indexed="64"/>
      </right>
      <top style="thin">
        <color indexed="64"/>
      </top>
      <bottom/>
      <diagonal/>
    </border>
    <border>
      <left style="double">
        <color indexed="64"/>
      </left>
      <right style="thin">
        <color indexed="64"/>
      </right>
      <top/>
      <bottom style="thin">
        <color indexed="64"/>
      </bottom>
      <diagonal/>
    </border>
    <border>
      <left/>
      <right style="thin">
        <color indexed="64"/>
      </right>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top style="thin">
        <color indexed="8"/>
      </top>
      <bottom style="thin">
        <color indexed="8"/>
      </bottom>
      <diagonal/>
    </border>
    <border>
      <left style="thin">
        <color theme="1"/>
      </left>
      <right style="thin">
        <color theme="1"/>
      </right>
      <top style="thin">
        <color theme="1"/>
      </top>
      <bottom style="thin">
        <color theme="1"/>
      </bottom>
      <diagonal/>
    </border>
  </borders>
  <cellStyleXfs count="54">
    <xf numFmtId="0" fontId="0" fillId="0" borderId="0"/>
    <xf numFmtId="9" fontId="2" fillId="0" borderId="0" applyFont="0" applyFill="0" applyBorder="0" applyAlignment="0" applyProtection="0"/>
    <xf numFmtId="38" fontId="2" fillId="0" borderId="0" applyFont="0" applyFill="0" applyBorder="0" applyAlignment="0" applyProtection="0"/>
    <xf numFmtId="38" fontId="2" fillId="0" borderId="0" applyFont="0" applyFill="0" applyBorder="0" applyAlignment="0" applyProtection="0">
      <alignment vertical="center"/>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alignment vertical="center"/>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alignment vertical="center"/>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alignment vertical="center"/>
    </xf>
    <xf numFmtId="0" fontId="2" fillId="0" borderId="0"/>
    <xf numFmtId="0" fontId="2" fillId="0" borderId="0"/>
    <xf numFmtId="0" fontId="2" fillId="0" borderId="0"/>
    <xf numFmtId="0" fontId="2" fillId="0" borderId="0"/>
    <xf numFmtId="0" fontId="2"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xf numFmtId="0" fontId="2" fillId="0" borderId="0"/>
    <xf numFmtId="0" fontId="2" fillId="0" borderId="0"/>
    <xf numFmtId="0" fontId="21" fillId="0" borderId="0"/>
    <xf numFmtId="0" fontId="21" fillId="0" borderId="0"/>
    <xf numFmtId="0" fontId="1" fillId="0" borderId="0"/>
    <xf numFmtId="38" fontId="1" fillId="0" borderId="0" applyFont="0" applyFill="0" applyBorder="0" applyAlignment="0" applyProtection="0"/>
    <xf numFmtId="0" fontId="41" fillId="0" borderId="0" applyNumberFormat="0" applyFill="0" applyBorder="0" applyAlignment="0" applyProtection="0">
      <alignment vertical="top"/>
      <protection locked="0"/>
    </xf>
  </cellStyleXfs>
  <cellXfs count="428">
    <xf numFmtId="0" fontId="0" fillId="0" borderId="0" xfId="0"/>
    <xf numFmtId="0" fontId="0" fillId="0" borderId="0" xfId="0" applyAlignment="1">
      <alignment horizontal="left" vertical="top"/>
    </xf>
    <xf numFmtId="0" fontId="0" fillId="0" borderId="0" xfId="0" applyFill="1" applyBorder="1" applyAlignment="1">
      <alignment horizontal="center" vertical="center"/>
    </xf>
    <xf numFmtId="0" fontId="0" fillId="0" borderId="0" xfId="0" applyFill="1" applyBorder="1" applyAlignment="1">
      <alignment horizontal="center"/>
    </xf>
    <xf numFmtId="0" fontId="5" fillId="0" borderId="0" xfId="0" applyFont="1"/>
    <xf numFmtId="0" fontId="6" fillId="0" borderId="1" xfId="0" applyFont="1" applyBorder="1" applyAlignment="1">
      <alignment horizontal="center" vertical="center"/>
    </xf>
    <xf numFmtId="0" fontId="7" fillId="0" borderId="0" xfId="0" applyFont="1"/>
    <xf numFmtId="0" fontId="8" fillId="0" borderId="0" xfId="0" applyFont="1"/>
    <xf numFmtId="38" fontId="6" fillId="0" borderId="1" xfId="0" applyNumberFormat="1" applyFont="1" applyBorder="1" applyAlignment="1">
      <alignment vertical="center"/>
    </xf>
    <xf numFmtId="0" fontId="5" fillId="0" borderId="0" xfId="0" applyFont="1" applyAlignment="1">
      <alignment vertical="center"/>
    </xf>
    <xf numFmtId="176" fontId="9" fillId="0" borderId="0" xfId="0" applyNumberFormat="1" applyFont="1"/>
    <xf numFmtId="0" fontId="10" fillId="0" borderId="0" xfId="0" applyFont="1" applyAlignment="1">
      <alignment horizontal="right"/>
    </xf>
    <xf numFmtId="20" fontId="0" fillId="0" borderId="8" xfId="0" applyNumberFormat="1" applyBorder="1"/>
    <xf numFmtId="177" fontId="0" fillId="0" borderId="8" xfId="0" applyNumberFormat="1" applyBorder="1"/>
    <xf numFmtId="0" fontId="11" fillId="0" borderId="0" xfId="0" applyFont="1"/>
    <xf numFmtId="40" fontId="2" fillId="0" borderId="0" xfId="2" applyNumberFormat="1" applyBorder="1"/>
    <xf numFmtId="40" fontId="2" fillId="0" borderId="0" xfId="2" applyNumberFormat="1" applyFill="1" applyBorder="1"/>
    <xf numFmtId="40" fontId="6" fillId="0" borderId="1" xfId="0" applyNumberFormat="1" applyFont="1" applyBorder="1" applyAlignment="1">
      <alignment vertical="center"/>
    </xf>
    <xf numFmtId="0" fontId="12" fillId="0" borderId="0" xfId="0" applyFont="1"/>
    <xf numFmtId="0" fontId="0" fillId="0" borderId="0" xfId="0" applyProtection="1"/>
    <xf numFmtId="0" fontId="0" fillId="0" borderId="0" xfId="0" applyBorder="1" applyProtection="1"/>
    <xf numFmtId="0" fontId="14" fillId="0" borderId="0" xfId="0" applyFont="1" applyBorder="1" applyAlignment="1">
      <alignment vertical="center"/>
    </xf>
    <xf numFmtId="0" fontId="4" fillId="0" borderId="0" xfId="0" applyFont="1" applyBorder="1" applyAlignment="1">
      <alignment vertical="center"/>
    </xf>
    <xf numFmtId="0" fontId="11" fillId="0" borderId="0" xfId="0" applyFont="1" applyBorder="1"/>
    <xf numFmtId="0" fontId="0" fillId="0" borderId="0" xfId="0" applyBorder="1"/>
    <xf numFmtId="0" fontId="0" fillId="0" borderId="0" xfId="0" applyBorder="1" applyAlignment="1">
      <alignment horizontal="left" vertical="top"/>
    </xf>
    <xf numFmtId="58" fontId="15" fillId="0" borderId="0" xfId="0" applyNumberFormat="1" applyFont="1" applyBorder="1" applyAlignment="1">
      <alignment vertical="center"/>
    </xf>
    <xf numFmtId="0" fontId="15" fillId="0" borderId="0" xfId="0" applyFont="1" applyBorder="1" applyAlignment="1">
      <alignment vertical="center"/>
    </xf>
    <xf numFmtId="0" fontId="9" fillId="3" borderId="13" xfId="0" applyFont="1" applyFill="1" applyBorder="1" applyAlignment="1">
      <alignment horizontal="center" vertical="center" wrapText="1"/>
    </xf>
    <xf numFmtId="0" fontId="9" fillId="3" borderId="14" xfId="0" applyFont="1" applyFill="1" applyBorder="1" applyAlignment="1">
      <alignment horizontal="center" vertical="center"/>
    </xf>
    <xf numFmtId="0" fontId="9" fillId="3" borderId="15" xfId="0" applyFont="1" applyFill="1" applyBorder="1" applyAlignment="1">
      <alignment horizontal="center"/>
    </xf>
    <xf numFmtId="0" fontId="9" fillId="3" borderId="16" xfId="0" applyFont="1" applyFill="1" applyBorder="1" applyAlignment="1">
      <alignment horizontal="center"/>
    </xf>
    <xf numFmtId="0" fontId="9" fillId="3" borderId="17" xfId="0" applyFont="1" applyFill="1" applyBorder="1" applyAlignment="1">
      <alignment horizontal="center"/>
    </xf>
    <xf numFmtId="0" fontId="9" fillId="3" borderId="18" xfId="0" applyFont="1" applyFill="1" applyBorder="1" applyAlignment="1">
      <alignment horizontal="center"/>
    </xf>
    <xf numFmtId="0" fontId="9" fillId="2" borderId="2" xfId="0" applyFont="1" applyFill="1" applyBorder="1"/>
    <xf numFmtId="0" fontId="9" fillId="2" borderId="24" xfId="0" applyFont="1" applyFill="1" applyBorder="1"/>
    <xf numFmtId="0" fontId="9" fillId="2" borderId="3" xfId="0" applyFont="1" applyFill="1" applyBorder="1"/>
    <xf numFmtId="38" fontId="9" fillId="2" borderId="2" xfId="2" applyFont="1" applyFill="1" applyBorder="1"/>
    <xf numFmtId="38" fontId="9" fillId="2" borderId="4" xfId="2" applyFont="1" applyFill="1" applyBorder="1"/>
    <xf numFmtId="38" fontId="9" fillId="2" borderId="5" xfId="2" applyFont="1" applyFill="1" applyBorder="1"/>
    <xf numFmtId="40" fontId="9" fillId="2" borderId="25" xfId="2" applyNumberFormat="1" applyFont="1" applyFill="1" applyBorder="1"/>
    <xf numFmtId="40" fontId="9" fillId="2" borderId="4" xfId="2" applyNumberFormat="1" applyFont="1" applyFill="1" applyBorder="1"/>
    <xf numFmtId="40" fontId="9" fillId="2" borderId="5" xfId="2" applyNumberFormat="1" applyFont="1" applyFill="1" applyBorder="1"/>
    <xf numFmtId="0" fontId="9" fillId="2" borderId="6" xfId="0" applyFont="1" applyFill="1" applyBorder="1"/>
    <xf numFmtId="0" fontId="9" fillId="2" borderId="26" xfId="0" applyFont="1" applyFill="1" applyBorder="1"/>
    <xf numFmtId="0" fontId="9" fillId="2" borderId="7" xfId="0" applyFont="1" applyFill="1" applyBorder="1"/>
    <xf numFmtId="38" fontId="9" fillId="2" borderId="6" xfId="2" applyFont="1" applyFill="1" applyBorder="1"/>
    <xf numFmtId="38" fontId="9" fillId="2" borderId="8" xfId="2" applyFont="1" applyFill="1" applyBorder="1"/>
    <xf numFmtId="38" fontId="9" fillId="2" borderId="9" xfId="2" applyFont="1" applyFill="1" applyBorder="1"/>
    <xf numFmtId="40" fontId="9" fillId="2" borderId="27" xfId="2" applyNumberFormat="1" applyFont="1" applyFill="1" applyBorder="1"/>
    <xf numFmtId="40" fontId="9" fillId="2" borderId="8" xfId="2" applyNumberFormat="1" applyFont="1" applyFill="1" applyBorder="1"/>
    <xf numFmtId="40" fontId="9" fillId="2" borderId="9" xfId="2" applyNumberFormat="1" applyFont="1" applyFill="1" applyBorder="1"/>
    <xf numFmtId="0" fontId="9" fillId="2" borderId="28" xfId="0" applyFont="1" applyFill="1" applyBorder="1"/>
    <xf numFmtId="0" fontId="9" fillId="2" borderId="29" xfId="0" applyFont="1" applyFill="1" applyBorder="1"/>
    <xf numFmtId="0" fontId="9" fillId="2" borderId="30" xfId="0" applyFont="1" applyFill="1" applyBorder="1"/>
    <xf numFmtId="38" fontId="9" fillId="2" borderId="31" xfId="2" applyFont="1" applyFill="1" applyBorder="1"/>
    <xf numFmtId="38" fontId="9" fillId="2" borderId="32" xfId="2" applyFont="1" applyFill="1" applyBorder="1"/>
    <xf numFmtId="38" fontId="9" fillId="2" borderId="33" xfId="2" applyFont="1" applyFill="1" applyBorder="1"/>
    <xf numFmtId="40" fontId="9" fillId="2" borderId="34" xfId="2" applyNumberFormat="1" applyFont="1" applyFill="1" applyBorder="1"/>
    <xf numFmtId="40" fontId="9" fillId="2" borderId="32" xfId="2" applyNumberFormat="1" applyFont="1" applyFill="1" applyBorder="1"/>
    <xf numFmtId="40" fontId="9" fillId="2" borderId="33" xfId="2" applyNumberFormat="1" applyFont="1" applyFill="1" applyBorder="1"/>
    <xf numFmtId="38" fontId="16" fillId="4" borderId="10" xfId="2" applyFont="1" applyFill="1" applyBorder="1"/>
    <xf numFmtId="38" fontId="16" fillId="4" borderId="11" xfId="2" applyFont="1" applyFill="1" applyBorder="1"/>
    <xf numFmtId="38" fontId="16" fillId="4" borderId="12" xfId="2" applyFont="1" applyFill="1" applyBorder="1"/>
    <xf numFmtId="40" fontId="16" fillId="4" borderId="35" xfId="2" applyNumberFormat="1" applyFont="1" applyFill="1" applyBorder="1"/>
    <xf numFmtId="40" fontId="16" fillId="4" borderId="11" xfId="2" applyNumberFormat="1" applyFont="1" applyFill="1" applyBorder="1"/>
    <xf numFmtId="40" fontId="16" fillId="4" borderId="12" xfId="2" applyNumberFormat="1" applyFont="1" applyFill="1" applyBorder="1"/>
    <xf numFmtId="38" fontId="9" fillId="2" borderId="25" xfId="2" applyFont="1" applyFill="1" applyBorder="1"/>
    <xf numFmtId="38" fontId="9" fillId="2" borderId="20" xfId="2" applyFont="1" applyFill="1" applyBorder="1"/>
    <xf numFmtId="38" fontId="9" fillId="2" borderId="21" xfId="2" applyFont="1" applyFill="1" applyBorder="1"/>
    <xf numFmtId="38" fontId="9" fillId="2" borderId="22" xfId="2" applyFont="1" applyFill="1" applyBorder="1"/>
    <xf numFmtId="38" fontId="9" fillId="2" borderId="36" xfId="2" applyFont="1" applyFill="1" applyBorder="1"/>
    <xf numFmtId="38" fontId="9" fillId="2" borderId="37" xfId="2" applyFont="1" applyFill="1" applyBorder="1"/>
    <xf numFmtId="38" fontId="9" fillId="2" borderId="38" xfId="2" applyFont="1" applyFill="1" applyBorder="1"/>
    <xf numFmtId="0" fontId="18" fillId="0" borderId="0" xfId="0" applyFont="1"/>
    <xf numFmtId="32" fontId="0" fillId="0" borderId="0" xfId="0" applyNumberFormat="1"/>
    <xf numFmtId="32" fontId="19" fillId="0" borderId="0" xfId="0" applyNumberFormat="1" applyFont="1"/>
    <xf numFmtId="0" fontId="19" fillId="0" borderId="0" xfId="0" applyFont="1"/>
    <xf numFmtId="0" fontId="20" fillId="0" borderId="0" xfId="0" applyFont="1"/>
    <xf numFmtId="0" fontId="21" fillId="0" borderId="0" xfId="49" applyAlignment="1">
      <alignment vertical="center"/>
    </xf>
    <xf numFmtId="0" fontId="23" fillId="0" borderId="39" xfId="49" applyFont="1" applyBorder="1" applyAlignment="1">
      <alignment horizontal="center" vertical="center"/>
    </xf>
    <xf numFmtId="0" fontId="24" fillId="0" borderId="0" xfId="49" applyFont="1" applyAlignment="1">
      <alignment vertical="center"/>
    </xf>
    <xf numFmtId="0" fontId="23" fillId="0" borderId="39" xfId="49" applyFont="1" applyBorder="1" applyAlignment="1">
      <alignment horizontal="left" vertical="center"/>
    </xf>
    <xf numFmtId="37" fontId="23" fillId="0" borderId="39" xfId="49" applyNumberFormat="1" applyFont="1" applyBorder="1" applyAlignment="1" applyProtection="1">
      <alignment vertical="center"/>
    </xf>
    <xf numFmtId="0" fontId="27" fillId="0" borderId="0" xfId="49" applyFont="1" applyAlignment="1">
      <alignment vertical="center"/>
    </xf>
    <xf numFmtId="37" fontId="23" fillId="0" borderId="39" xfId="49" applyNumberFormat="1" applyFont="1" applyBorder="1" applyAlignment="1" applyProtection="1">
      <alignment horizontal="center" vertical="center"/>
    </xf>
    <xf numFmtId="0" fontId="23" fillId="0" borderId="0" xfId="49" applyFont="1" applyAlignment="1">
      <alignment vertical="center"/>
    </xf>
    <xf numFmtId="0" fontId="23" fillId="0" borderId="0" xfId="49" applyFont="1" applyAlignment="1">
      <alignment horizontal="center" vertical="center"/>
    </xf>
    <xf numFmtId="0" fontId="13" fillId="0" borderId="0" xfId="0" applyFont="1" applyAlignment="1" applyProtection="1">
      <alignment horizontal="right"/>
    </xf>
    <xf numFmtId="2" fontId="23" fillId="0" borderId="39" xfId="49" applyNumberFormat="1" applyFont="1" applyBorder="1" applyAlignment="1" applyProtection="1">
      <alignment vertical="center"/>
    </xf>
    <xf numFmtId="0" fontId="23" fillId="0" borderId="39" xfId="49" quotePrefix="1" applyFont="1" applyBorder="1" applyAlignment="1">
      <alignment horizontal="center" vertical="center"/>
    </xf>
    <xf numFmtId="179" fontId="23" fillId="0" borderId="39" xfId="49" applyNumberFormat="1" applyFont="1" applyBorder="1" applyAlignment="1">
      <alignment vertical="center"/>
    </xf>
    <xf numFmtId="180" fontId="23" fillId="0" borderId="39" xfId="2" applyNumberFormat="1" applyFont="1" applyBorder="1" applyAlignment="1" applyProtection="1">
      <alignment vertical="center"/>
    </xf>
    <xf numFmtId="180" fontId="23" fillId="0" borderId="39" xfId="2" applyNumberFormat="1" applyFont="1" applyBorder="1" applyAlignment="1">
      <alignment vertical="center"/>
    </xf>
    <xf numFmtId="179" fontId="21" fillId="0" borderId="0" xfId="49" applyNumberFormat="1" applyAlignment="1">
      <alignment vertical="center"/>
    </xf>
    <xf numFmtId="37" fontId="26" fillId="0" borderId="39" xfId="49" applyNumberFormat="1" applyFont="1" applyBorder="1" applyAlignment="1" applyProtection="1">
      <alignment vertical="center"/>
    </xf>
    <xf numFmtId="180" fontId="23" fillId="0" borderId="48" xfId="2" applyNumberFormat="1" applyFont="1" applyBorder="1" applyAlignment="1" applyProtection="1">
      <alignment vertical="center"/>
    </xf>
    <xf numFmtId="180" fontId="23" fillId="0" borderId="48" xfId="2" applyNumberFormat="1" applyFont="1" applyBorder="1" applyAlignment="1">
      <alignment vertical="center"/>
    </xf>
    <xf numFmtId="179" fontId="23" fillId="0" borderId="48" xfId="49" applyNumberFormat="1" applyFont="1" applyBorder="1" applyAlignment="1">
      <alignment vertical="center"/>
    </xf>
    <xf numFmtId="176" fontId="23" fillId="0" borderId="49" xfId="49" applyNumberFormat="1" applyFont="1" applyBorder="1" applyAlignment="1" applyProtection="1">
      <alignment vertical="center"/>
    </xf>
    <xf numFmtId="0" fontId="9" fillId="5" borderId="13" xfId="0" applyFont="1" applyFill="1" applyBorder="1" applyAlignment="1">
      <alignment horizontal="center" vertical="center" wrapText="1"/>
    </xf>
    <xf numFmtId="0" fontId="9" fillId="5" borderId="51" xfId="0" applyFont="1" applyFill="1" applyBorder="1" applyAlignment="1">
      <alignment horizontal="center" vertical="center"/>
    </xf>
    <xf numFmtId="180" fontId="23" fillId="0" borderId="59" xfId="2" applyNumberFormat="1" applyFont="1" applyBorder="1" applyAlignment="1" applyProtection="1">
      <alignment vertical="center"/>
    </xf>
    <xf numFmtId="180" fontId="23" fillId="0" borderId="59" xfId="2" applyNumberFormat="1" applyFont="1" applyBorder="1" applyAlignment="1">
      <alignment vertical="center"/>
    </xf>
    <xf numFmtId="179" fontId="23" fillId="0" borderId="59" xfId="49" applyNumberFormat="1" applyFont="1" applyBorder="1" applyAlignment="1">
      <alignment vertical="center"/>
    </xf>
    <xf numFmtId="0" fontId="23" fillId="0" borderId="0" xfId="49" applyFont="1" applyBorder="1" applyAlignment="1">
      <alignment horizontal="center" vertical="center"/>
    </xf>
    <xf numFmtId="0" fontId="4" fillId="0" borderId="0" xfId="49" applyFont="1" applyAlignment="1">
      <alignment vertical="center"/>
    </xf>
    <xf numFmtId="0" fontId="4" fillId="0" borderId="0" xfId="49" applyFont="1" applyBorder="1" applyAlignment="1">
      <alignment vertical="center"/>
    </xf>
    <xf numFmtId="0" fontId="21" fillId="0" borderId="0" xfId="49" applyBorder="1" applyAlignment="1">
      <alignment vertical="center"/>
    </xf>
    <xf numFmtId="0" fontId="23" fillId="0" borderId="0" xfId="49" applyFont="1" applyBorder="1" applyAlignment="1">
      <alignment vertical="center"/>
    </xf>
    <xf numFmtId="0" fontId="23" fillId="0" borderId="60" xfId="49" applyFont="1" applyBorder="1" applyAlignment="1">
      <alignment vertical="center"/>
    </xf>
    <xf numFmtId="0" fontId="23" fillId="0" borderId="48" xfId="49" applyFont="1" applyBorder="1" applyAlignment="1">
      <alignment vertical="center"/>
    </xf>
    <xf numFmtId="0" fontId="23" fillId="0" borderId="61" xfId="49" applyFont="1" applyBorder="1" applyAlignment="1">
      <alignment vertical="center"/>
    </xf>
    <xf numFmtId="0" fontId="23" fillId="0" borderId="59" xfId="49" applyFont="1" applyBorder="1" applyAlignment="1">
      <alignment horizontal="left" vertical="center"/>
    </xf>
    <xf numFmtId="0" fontId="23" fillId="0" borderId="8" xfId="49" applyFont="1" applyBorder="1" applyAlignment="1">
      <alignment vertical="center"/>
    </xf>
    <xf numFmtId="38" fontId="23" fillId="0" borderId="62" xfId="2" applyFont="1" applyBorder="1" applyAlignment="1">
      <alignment vertical="center"/>
    </xf>
    <xf numFmtId="38" fontId="23" fillId="0" borderId="39" xfId="2" applyFont="1" applyBorder="1" applyAlignment="1">
      <alignment vertical="center"/>
    </xf>
    <xf numFmtId="0" fontId="23" fillId="0" borderId="63" xfId="49" applyFont="1" applyBorder="1" applyAlignment="1">
      <alignment horizontal="center" vertical="center"/>
    </xf>
    <xf numFmtId="2" fontId="23" fillId="0" borderId="63" xfId="49" applyNumberFormat="1" applyFont="1" applyBorder="1" applyAlignment="1" applyProtection="1">
      <alignment vertical="center"/>
    </xf>
    <xf numFmtId="0" fontId="23" fillId="0" borderId="0" xfId="49" applyFont="1" applyBorder="1" applyAlignment="1">
      <alignment horizontal="left" vertical="center"/>
    </xf>
    <xf numFmtId="0" fontId="23" fillId="0" borderId="48" xfId="49" applyFont="1" applyBorder="1" applyAlignment="1">
      <alignment horizontal="left" vertical="center"/>
    </xf>
    <xf numFmtId="0" fontId="4" fillId="0" borderId="8" xfId="49" applyFont="1" applyBorder="1" applyAlignment="1">
      <alignment vertical="center"/>
    </xf>
    <xf numFmtId="0" fontId="23" fillId="0" borderId="39" xfId="49" applyFont="1" applyBorder="1" applyAlignment="1">
      <alignment horizontal="left" vertical="center" shrinkToFit="1"/>
    </xf>
    <xf numFmtId="176" fontId="37" fillId="0" borderId="61" xfId="49" applyNumberFormat="1" applyFont="1" applyBorder="1" applyAlignment="1" applyProtection="1">
      <alignment vertical="center"/>
    </xf>
    <xf numFmtId="37" fontId="23" fillId="0" borderId="39" xfId="49" applyNumberFormat="1" applyFont="1" applyBorder="1" applyAlignment="1" applyProtection="1">
      <alignment vertical="center"/>
      <protection locked="0"/>
    </xf>
    <xf numFmtId="176" fontId="23" fillId="0" borderId="63" xfId="49" applyNumberFormat="1" applyFont="1" applyBorder="1" applyAlignment="1" applyProtection="1">
      <alignment vertical="center"/>
    </xf>
    <xf numFmtId="0" fontId="25" fillId="6" borderId="39" xfId="49" applyFont="1" applyFill="1" applyBorder="1" applyAlignment="1">
      <alignment horizontal="center" vertical="center"/>
    </xf>
    <xf numFmtId="0" fontId="23" fillId="0" borderId="66" xfId="49" applyFont="1" applyBorder="1" applyAlignment="1">
      <alignment horizontal="center" vertical="center"/>
    </xf>
    <xf numFmtId="2" fontId="23" fillId="0" borderId="39" xfId="49" applyNumberFormat="1" applyFont="1" applyBorder="1" applyAlignment="1" applyProtection="1">
      <alignment horizontal="center" vertical="center"/>
    </xf>
    <xf numFmtId="0" fontId="23" fillId="0" borderId="48" xfId="49" applyFont="1" applyBorder="1" applyAlignment="1">
      <alignment horizontal="center" vertical="center"/>
    </xf>
    <xf numFmtId="0" fontId="23" fillId="0" borderId="0" xfId="49" applyFont="1" applyAlignment="1">
      <alignment horizontal="left" vertical="center"/>
    </xf>
    <xf numFmtId="10" fontId="23" fillId="0" borderId="0" xfId="1" applyNumberFormat="1" applyFont="1" applyAlignment="1">
      <alignment horizontal="center" vertical="center"/>
    </xf>
    <xf numFmtId="10" fontId="23" fillId="0" borderId="0" xfId="49" applyNumberFormat="1" applyFont="1" applyAlignment="1">
      <alignment vertical="center"/>
    </xf>
    <xf numFmtId="176" fontId="23" fillId="0" borderId="0" xfId="49" applyNumberFormat="1" applyFont="1" applyBorder="1" applyAlignment="1" applyProtection="1">
      <alignment vertical="center"/>
    </xf>
    <xf numFmtId="0" fontId="0" fillId="5" borderId="0" xfId="0" applyFill="1"/>
    <xf numFmtId="0" fontId="0" fillId="5" borderId="0" xfId="0" applyFill="1" applyAlignment="1">
      <alignment horizontal="left" vertical="top"/>
    </xf>
    <xf numFmtId="0" fontId="9" fillId="5" borderId="14" xfId="0" applyFont="1" applyFill="1" applyBorder="1" applyAlignment="1">
      <alignment horizontal="center" vertical="center"/>
    </xf>
    <xf numFmtId="0" fontId="23" fillId="0" borderId="39" xfId="49" applyFont="1" applyBorder="1" applyAlignment="1">
      <alignment horizontal="center" vertical="center"/>
    </xf>
    <xf numFmtId="0" fontId="23" fillId="0" borderId="39" xfId="49" applyFont="1" applyBorder="1" applyAlignment="1">
      <alignment horizontal="center" vertical="center"/>
    </xf>
    <xf numFmtId="37" fontId="23" fillId="0" borderId="39" xfId="49" applyNumberFormat="1" applyFont="1" applyBorder="1" applyAlignment="1" applyProtection="1">
      <alignment horizontal="center" vertical="center"/>
    </xf>
    <xf numFmtId="0" fontId="23" fillId="0" borderId="0" xfId="49" applyFont="1" applyBorder="1" applyAlignment="1">
      <alignment vertical="center"/>
    </xf>
    <xf numFmtId="0" fontId="23" fillId="0" borderId="66" xfId="49" applyFont="1" applyBorder="1" applyAlignment="1">
      <alignment horizontal="center" vertical="center"/>
    </xf>
    <xf numFmtId="0" fontId="29" fillId="0" borderId="0" xfId="51" applyFont="1" applyProtection="1"/>
    <xf numFmtId="0" fontId="1" fillId="0" borderId="0" xfId="51" applyProtection="1"/>
    <xf numFmtId="0" fontId="13" fillId="0" borderId="0" xfId="51" applyFont="1" applyAlignment="1" applyProtection="1">
      <alignment horizontal="right"/>
    </xf>
    <xf numFmtId="0" fontId="30" fillId="0" borderId="0" xfId="51" applyFont="1" applyAlignment="1" applyProtection="1">
      <alignment horizontal="center"/>
    </xf>
    <xf numFmtId="0" fontId="1" fillId="0" borderId="0" xfId="51" applyAlignment="1" applyProtection="1">
      <alignment horizontal="center"/>
    </xf>
    <xf numFmtId="0" fontId="1" fillId="0" borderId="0" xfId="51" applyBorder="1" applyAlignment="1" applyProtection="1"/>
    <xf numFmtId="0" fontId="1" fillId="0" borderId="24" xfId="51" applyBorder="1" applyAlignment="1" applyProtection="1">
      <alignment horizontal="left"/>
    </xf>
    <xf numFmtId="0" fontId="1" fillId="0" borderId="24" xfId="51" applyBorder="1" applyProtection="1"/>
    <xf numFmtId="0" fontId="40" fillId="0" borderId="24" xfId="51" applyFont="1" applyBorder="1" applyAlignment="1" applyProtection="1">
      <alignment horizontal="right"/>
    </xf>
    <xf numFmtId="0" fontId="29" fillId="0" borderId="0" xfId="51" applyFont="1" applyAlignment="1" applyProtection="1">
      <alignment horizontal="right"/>
    </xf>
    <xf numFmtId="0" fontId="1" fillId="0" borderId="0" xfId="51" applyBorder="1" applyAlignment="1" applyProtection="1">
      <alignment horizontal="distributed"/>
    </xf>
    <xf numFmtId="0" fontId="31" fillId="0" borderId="0" xfId="51" applyFont="1" applyBorder="1" applyAlignment="1" applyProtection="1">
      <alignment horizontal="distributed"/>
    </xf>
    <xf numFmtId="0" fontId="1" fillId="0" borderId="81" xfId="51" applyBorder="1" applyAlignment="1" applyProtection="1">
      <alignment horizontal="center" vertical="center"/>
    </xf>
    <xf numFmtId="0" fontId="1" fillId="0" borderId="32" xfId="51" applyBorder="1" applyAlignment="1" applyProtection="1">
      <alignment horizontal="center" vertical="center"/>
    </xf>
    <xf numFmtId="0" fontId="1" fillId="0" borderId="27" xfId="51" applyBorder="1" applyAlignment="1" applyProtection="1">
      <alignment horizontal="center" vertical="center"/>
    </xf>
    <xf numFmtId="0" fontId="1" fillId="0" borderId="8" xfId="51" applyBorder="1" applyAlignment="1" applyProtection="1">
      <alignment horizontal="center" vertical="center"/>
    </xf>
    <xf numFmtId="0" fontId="32" fillId="0" borderId="0" xfId="51" applyFont="1" applyBorder="1" applyAlignment="1" applyProtection="1">
      <alignment horizontal="center"/>
    </xf>
    <xf numFmtId="0" fontId="33" fillId="0" borderId="0" xfId="51" applyFont="1" applyBorder="1" applyAlignment="1" applyProtection="1">
      <alignment horizontal="center"/>
    </xf>
    <xf numFmtId="0" fontId="1" fillId="0" borderId="45" xfId="51" applyBorder="1" applyAlignment="1" applyProtection="1">
      <alignment horizontal="center" vertical="center"/>
    </xf>
    <xf numFmtId="181" fontId="4" fillId="0" borderId="67" xfId="52" applyNumberFormat="1" applyFont="1" applyBorder="1" applyAlignment="1" applyProtection="1">
      <alignment vertical="center"/>
      <protection locked="0"/>
    </xf>
    <xf numFmtId="181" fontId="4" fillId="0" borderId="27" xfId="52" applyNumberFormat="1" applyFont="1" applyBorder="1" applyAlignment="1" applyProtection="1">
      <alignment vertical="center"/>
    </xf>
    <xf numFmtId="181" fontId="4" fillId="0" borderId="8" xfId="52" applyNumberFormat="1" applyFont="1" applyBorder="1" applyAlignment="1" applyProtection="1">
      <alignment vertical="center"/>
    </xf>
    <xf numFmtId="0" fontId="1" fillId="0" borderId="77" xfId="51" applyBorder="1" applyAlignment="1" applyProtection="1">
      <alignment horizontal="center" vertical="center"/>
    </xf>
    <xf numFmtId="181" fontId="4" fillId="0" borderId="34" xfId="52" applyNumberFormat="1" applyFont="1" applyBorder="1" applyAlignment="1" applyProtection="1">
      <alignment vertical="center"/>
    </xf>
    <xf numFmtId="181" fontId="4" fillId="0" borderId="32" xfId="52" applyNumberFormat="1" applyFont="1" applyBorder="1" applyAlignment="1" applyProtection="1">
      <alignment vertical="center"/>
    </xf>
    <xf numFmtId="181" fontId="4" fillId="0" borderId="84" xfId="52" applyNumberFormat="1" applyFont="1" applyBorder="1" applyAlignment="1" applyProtection="1">
      <alignment vertical="center"/>
    </xf>
    <xf numFmtId="181" fontId="4" fillId="0" borderId="4" xfId="52" applyNumberFormat="1" applyFont="1" applyBorder="1" applyAlignment="1" applyProtection="1">
      <alignment vertical="center"/>
    </xf>
    <xf numFmtId="0" fontId="1" fillId="0" borderId="0" xfId="51" applyBorder="1" applyProtection="1"/>
    <xf numFmtId="0" fontId="1" fillId="0" borderId="0" xfId="51" applyBorder="1" applyAlignment="1" applyProtection="1">
      <alignment horizontal="right" vertical="center"/>
    </xf>
    <xf numFmtId="0" fontId="1" fillId="0" borderId="0" xfId="51" applyBorder="1" applyAlignment="1" applyProtection="1">
      <alignment horizontal="left" vertical="center"/>
    </xf>
    <xf numFmtId="0" fontId="34" fillId="0" borderId="85" xfId="51" applyFont="1" applyBorder="1" applyAlignment="1" applyProtection="1">
      <alignment vertical="center"/>
    </xf>
    <xf numFmtId="0" fontId="34" fillId="0" borderId="8" xfId="51" applyFont="1" applyBorder="1" applyAlignment="1" applyProtection="1">
      <alignment horizontal="center" vertical="center"/>
    </xf>
    <xf numFmtId="0" fontId="34" fillId="0" borderId="45" xfId="51" applyFont="1" applyBorder="1" applyAlignment="1" applyProtection="1">
      <alignment horizontal="center" vertical="center"/>
    </xf>
    <xf numFmtId="181" fontId="4" fillId="0" borderId="67" xfId="52" applyNumberFormat="1" applyFont="1" applyBorder="1" applyProtection="1">
      <protection locked="0"/>
    </xf>
    <xf numFmtId="181" fontId="4" fillId="0" borderId="27" xfId="52" applyNumberFormat="1" applyFont="1" applyBorder="1" applyProtection="1"/>
    <xf numFmtId="181" fontId="4" fillId="0" borderId="34" xfId="52" applyNumberFormat="1" applyFont="1" applyBorder="1" applyProtection="1"/>
    <xf numFmtId="181" fontId="4" fillId="0" borderId="71" xfId="52" applyNumberFormat="1" applyFont="1" applyBorder="1" applyProtection="1"/>
    <xf numFmtId="181" fontId="4" fillId="0" borderId="32" xfId="52" applyNumberFormat="1" applyFont="1" applyBorder="1" applyProtection="1"/>
    <xf numFmtId="0" fontId="34" fillId="0" borderId="0" xfId="51" applyFont="1" applyBorder="1" applyAlignment="1" applyProtection="1">
      <alignment horizontal="right" vertical="center"/>
    </xf>
    <xf numFmtId="181" fontId="4" fillId="0" borderId="8" xfId="52" applyNumberFormat="1" applyFont="1" applyBorder="1" applyProtection="1"/>
    <xf numFmtId="181" fontId="4" fillId="0" borderId="67" xfId="52" applyNumberFormat="1" applyFont="1" applyBorder="1" applyAlignment="1" applyProtection="1">
      <protection locked="0"/>
    </xf>
    <xf numFmtId="181" fontId="4" fillId="0" borderId="34" xfId="52" applyNumberFormat="1" applyFont="1" applyBorder="1" applyAlignment="1" applyProtection="1"/>
    <xf numFmtId="181" fontId="4" fillId="0" borderId="4" xfId="52" applyNumberFormat="1" applyFont="1" applyBorder="1" applyProtection="1"/>
    <xf numFmtId="181" fontId="4" fillId="0" borderId="80" xfId="52" applyNumberFormat="1" applyFont="1" applyBorder="1" applyProtection="1"/>
    <xf numFmtId="0" fontId="1" fillId="0" borderId="68" xfId="51" applyBorder="1" applyProtection="1"/>
    <xf numFmtId="182" fontId="4" fillId="0" borderId="4" xfId="52" applyNumberFormat="1" applyFont="1" applyBorder="1" applyAlignment="1" applyProtection="1">
      <alignment vertical="center"/>
    </xf>
    <xf numFmtId="0" fontId="1" fillId="0" borderId="53" xfId="51" applyBorder="1" applyAlignment="1" applyProtection="1">
      <alignment horizontal="center" vertical="center"/>
    </xf>
    <xf numFmtId="182" fontId="4" fillId="0" borderId="53" xfId="52" applyNumberFormat="1" applyFont="1" applyBorder="1" applyAlignment="1" applyProtection="1">
      <alignment vertical="center"/>
    </xf>
    <xf numFmtId="0" fontId="1" fillId="0" borderId="4" xfId="51" applyBorder="1" applyAlignment="1" applyProtection="1">
      <alignment horizontal="center" vertical="center"/>
    </xf>
    <xf numFmtId="0" fontId="13" fillId="0" borderId="68" xfId="51" applyFont="1" applyBorder="1" applyAlignment="1" applyProtection="1">
      <alignment vertical="top"/>
    </xf>
    <xf numFmtId="0" fontId="35" fillId="0" borderId="0" xfId="51" applyFont="1" applyAlignment="1" applyProtection="1">
      <alignment vertical="top"/>
    </xf>
    <xf numFmtId="0" fontId="13" fillId="0" borderId="0" xfId="51" applyFont="1" applyAlignment="1" applyProtection="1">
      <alignment vertical="top" wrapText="1"/>
    </xf>
    <xf numFmtId="0" fontId="36" fillId="0" borderId="0" xfId="51" applyFont="1" applyProtection="1"/>
    <xf numFmtId="0" fontId="0" fillId="0" borderId="0" xfId="51" applyFont="1" applyProtection="1"/>
    <xf numFmtId="177" fontId="1" fillId="0" borderId="0" xfId="51" applyNumberFormat="1" applyProtection="1"/>
    <xf numFmtId="0" fontId="31" fillId="0" borderId="0" xfId="0" applyFont="1" applyProtection="1"/>
    <xf numFmtId="183" fontId="1" fillId="0" borderId="0" xfId="51" applyNumberFormat="1" applyProtection="1"/>
    <xf numFmtId="0" fontId="34" fillId="0" borderId="0" xfId="51" applyFont="1" applyAlignment="1" applyProtection="1">
      <alignment horizontal="right"/>
    </xf>
    <xf numFmtId="0" fontId="34" fillId="0" borderId="0" xfId="51" applyFont="1" applyProtection="1"/>
    <xf numFmtId="0" fontId="29" fillId="0" borderId="0" xfId="0" applyFont="1" applyProtection="1"/>
    <xf numFmtId="0" fontId="30" fillId="0" borderId="0" xfId="0" applyFont="1" applyAlignment="1" applyProtection="1">
      <alignment horizontal="center"/>
    </xf>
    <xf numFmtId="0" fontId="0" fillId="0" borderId="0" xfId="0" applyAlignment="1" applyProtection="1">
      <alignment horizontal="center"/>
    </xf>
    <xf numFmtId="0" fontId="0" fillId="0" borderId="0" xfId="0" applyBorder="1" applyAlignment="1" applyProtection="1">
      <alignment horizontal="left"/>
    </xf>
    <xf numFmtId="0" fontId="0" fillId="0" borderId="24" xfId="0" applyBorder="1" applyProtection="1">
      <protection locked="0"/>
    </xf>
    <xf numFmtId="0" fontId="29" fillId="0" borderId="0" xfId="0" applyFont="1" applyAlignment="1" applyProtection="1">
      <alignment horizontal="right"/>
    </xf>
    <xf numFmtId="0" fontId="0" fillId="0" borderId="0" xfId="0" applyBorder="1" applyAlignment="1" applyProtection="1">
      <alignment horizontal="distributed"/>
    </xf>
    <xf numFmtId="0" fontId="31" fillId="0" borderId="0" xfId="0" applyFont="1" applyBorder="1" applyAlignment="1" applyProtection="1">
      <alignment horizontal="distributed"/>
    </xf>
    <xf numFmtId="0" fontId="0" fillId="0" borderId="32" xfId="0" applyBorder="1" applyAlignment="1" applyProtection="1">
      <alignment horizontal="center" vertical="center"/>
    </xf>
    <xf numFmtId="0" fontId="32" fillId="0" borderId="0" xfId="0" applyFont="1" applyBorder="1" applyAlignment="1" applyProtection="1">
      <alignment horizontal="center"/>
    </xf>
    <xf numFmtId="0" fontId="33" fillId="0" borderId="0" xfId="0" applyFont="1" applyBorder="1" applyAlignment="1" applyProtection="1">
      <alignment horizontal="center"/>
    </xf>
    <xf numFmtId="181" fontId="12" fillId="0" borderId="8" xfId="52" applyNumberFormat="1" applyFont="1" applyBorder="1" applyAlignment="1" applyProtection="1">
      <alignment vertical="center"/>
      <protection locked="0"/>
    </xf>
    <xf numFmtId="181" fontId="12" fillId="0" borderId="8" xfId="52" applyNumberFormat="1" applyFont="1" applyBorder="1" applyAlignment="1" applyProtection="1">
      <alignment vertical="center"/>
    </xf>
    <xf numFmtId="0" fontId="0" fillId="0" borderId="0" xfId="0" applyBorder="1" applyAlignment="1" applyProtection="1"/>
    <xf numFmtId="0" fontId="0" fillId="0" borderId="24" xfId="0" applyBorder="1" applyProtection="1"/>
    <xf numFmtId="0" fontId="0" fillId="0" borderId="0" xfId="0" applyBorder="1" applyAlignment="1" applyProtection="1">
      <alignment horizontal="left" vertical="center"/>
    </xf>
    <xf numFmtId="0" fontId="34" fillId="0" borderId="8" xfId="0" applyFont="1" applyBorder="1" applyAlignment="1" applyProtection="1">
      <alignment horizontal="center" vertical="center"/>
    </xf>
    <xf numFmtId="184" fontId="0" fillId="0" borderId="8" xfId="0" applyNumberFormat="1" applyBorder="1" applyProtection="1"/>
    <xf numFmtId="0" fontId="0" fillId="0" borderId="0" xfId="0" applyBorder="1" applyAlignment="1" applyProtection="1">
      <alignment horizontal="right" vertical="center"/>
    </xf>
    <xf numFmtId="184" fontId="0" fillId="0" borderId="32" xfId="0" applyNumberFormat="1" applyBorder="1" applyProtection="1"/>
    <xf numFmtId="184" fontId="0" fillId="0" borderId="45" xfId="0" applyNumberFormat="1" applyBorder="1" applyProtection="1"/>
    <xf numFmtId="0" fontId="0" fillId="0" borderId="8" xfId="0" applyBorder="1" applyAlignment="1" applyProtection="1">
      <alignment horizontal="center" vertical="center"/>
    </xf>
    <xf numFmtId="182" fontId="12" fillId="0" borderId="4" xfId="52" applyNumberFormat="1" applyFont="1" applyBorder="1" applyAlignment="1" applyProtection="1">
      <alignment vertical="center"/>
    </xf>
    <xf numFmtId="0" fontId="13" fillId="0" borderId="68" xfId="0" applyFont="1" applyBorder="1" applyAlignment="1" applyProtection="1">
      <alignment vertical="top"/>
    </xf>
    <xf numFmtId="0" fontId="35" fillId="0" borderId="0" xfId="0" applyFont="1" applyAlignment="1" applyProtection="1">
      <alignment vertical="top"/>
    </xf>
    <xf numFmtId="0" fontId="13" fillId="0" borderId="0" xfId="0" applyFont="1" applyAlignment="1" applyProtection="1">
      <alignment vertical="top" wrapText="1"/>
    </xf>
    <xf numFmtId="0" fontId="36" fillId="0" borderId="0" xfId="0" applyFont="1" applyProtection="1"/>
    <xf numFmtId="0" fontId="0" fillId="0" borderId="0" xfId="0" applyFont="1" applyProtection="1"/>
    <xf numFmtId="0" fontId="42" fillId="0" borderId="0" xfId="53" applyFont="1" applyAlignment="1" applyProtection="1"/>
    <xf numFmtId="0" fontId="34" fillId="0" borderId="0" xfId="0" applyFont="1" applyAlignment="1" applyProtection="1">
      <alignment horizontal="right"/>
    </xf>
    <xf numFmtId="0" fontId="34" fillId="0" borderId="0" xfId="0" applyFont="1" applyProtection="1"/>
    <xf numFmtId="0" fontId="0" fillId="0" borderId="24" xfId="51" applyFont="1" applyBorder="1" applyAlignment="1" applyProtection="1">
      <alignment horizontal="left"/>
    </xf>
    <xf numFmtId="0" fontId="34" fillId="0" borderId="24" xfId="0" applyFont="1" applyBorder="1" applyProtection="1">
      <protection locked="0"/>
    </xf>
    <xf numFmtId="0" fontId="7" fillId="0" borderId="24" xfId="0" applyFont="1" applyBorder="1" applyAlignment="1" applyProtection="1">
      <alignment horizontal="right"/>
      <protection locked="0"/>
    </xf>
    <xf numFmtId="185" fontId="4" fillId="0" borderId="4" xfId="51" applyNumberFormat="1" applyFont="1" applyBorder="1" applyAlignment="1" applyProtection="1">
      <alignment vertical="center"/>
    </xf>
    <xf numFmtId="185" fontId="4" fillId="0" borderId="53" xfId="51" applyNumberFormat="1" applyFont="1" applyBorder="1" applyAlignment="1" applyProtection="1">
      <alignment vertical="center"/>
    </xf>
    <xf numFmtId="185" fontId="12" fillId="0" borderId="4" xfId="0" applyNumberFormat="1" applyFont="1" applyBorder="1" applyAlignment="1" applyProtection="1">
      <alignment vertical="center"/>
    </xf>
    <xf numFmtId="180" fontId="23" fillId="0" borderId="91" xfId="2" applyNumberFormat="1" applyFont="1" applyBorder="1" applyAlignment="1" applyProtection="1">
      <alignment vertical="center"/>
    </xf>
    <xf numFmtId="38" fontId="23" fillId="0" borderId="91" xfId="2" applyFont="1" applyBorder="1" applyAlignment="1">
      <alignment horizontal="right" vertical="center"/>
    </xf>
    <xf numFmtId="176" fontId="23" fillId="0" borderId="91" xfId="2" applyNumberFormat="1" applyFont="1" applyBorder="1" applyAlignment="1" applyProtection="1">
      <alignment vertical="center"/>
    </xf>
    <xf numFmtId="0" fontId="9" fillId="5" borderId="72" xfId="0" applyFont="1" applyFill="1" applyBorder="1" applyAlignment="1">
      <alignment horizontal="center" vertical="center"/>
    </xf>
    <xf numFmtId="0" fontId="9" fillId="5" borderId="13" xfId="0" applyFont="1" applyFill="1" applyBorder="1" applyAlignment="1">
      <alignment horizontal="right"/>
    </xf>
    <xf numFmtId="0" fontId="9" fillId="5" borderId="56" xfId="0" applyFont="1" applyFill="1" applyBorder="1" applyAlignment="1">
      <alignment horizontal="center" vertical="center"/>
    </xf>
    <xf numFmtId="32" fontId="0" fillId="5" borderId="14" xfId="0" applyNumberFormat="1" applyFill="1" applyBorder="1" applyAlignment="1">
      <alignment horizontal="right" vertical="top"/>
    </xf>
    <xf numFmtId="0" fontId="4" fillId="5" borderId="14" xfId="0" applyFont="1" applyFill="1" applyBorder="1" applyAlignment="1">
      <alignment vertical="center"/>
    </xf>
    <xf numFmtId="0" fontId="9" fillId="5" borderId="15" xfId="0" applyFont="1" applyFill="1" applyBorder="1" applyAlignment="1">
      <alignment horizontal="center"/>
    </xf>
    <xf numFmtId="0" fontId="9" fillId="5" borderId="16" xfId="0" applyFont="1" applyFill="1" applyBorder="1" applyAlignment="1">
      <alignment horizontal="center"/>
    </xf>
    <xf numFmtId="0" fontId="9" fillId="5" borderId="17" xfId="0" applyFont="1" applyFill="1" applyBorder="1" applyAlignment="1">
      <alignment horizontal="center"/>
    </xf>
    <xf numFmtId="0" fontId="9" fillId="5" borderId="2" xfId="0" applyFont="1" applyFill="1" applyBorder="1"/>
    <xf numFmtId="0" fontId="9" fillId="5" borderId="19" xfId="0" applyFont="1" applyFill="1" applyBorder="1"/>
    <xf numFmtId="0" fontId="9" fillId="5" borderId="23" xfId="0" applyFont="1" applyFill="1" applyBorder="1"/>
    <xf numFmtId="38" fontId="9" fillId="5" borderId="2" xfId="2" applyFont="1" applyFill="1" applyBorder="1"/>
    <xf numFmtId="38" fontId="9" fillId="5" borderId="20" xfId="2" applyNumberFormat="1" applyFont="1" applyFill="1" applyBorder="1"/>
    <xf numFmtId="38" fontId="9" fillId="5" borderId="21" xfId="2" applyNumberFormat="1" applyFont="1" applyFill="1" applyBorder="1"/>
    <xf numFmtId="0" fontId="0" fillId="5" borderId="3" xfId="0" applyFill="1" applyBorder="1"/>
    <xf numFmtId="0" fontId="9" fillId="5" borderId="7" xfId="0" applyFont="1" applyFill="1" applyBorder="1"/>
    <xf numFmtId="38" fontId="9" fillId="5" borderId="6" xfId="2" applyNumberFormat="1" applyFont="1" applyFill="1" applyBorder="1"/>
    <xf numFmtId="38" fontId="9" fillId="5" borderId="8" xfId="2" applyNumberFormat="1" applyFont="1" applyFill="1" applyBorder="1"/>
    <xf numFmtId="0" fontId="0" fillId="5" borderId="7" xfId="0" applyFill="1" applyBorder="1"/>
    <xf numFmtId="38" fontId="9" fillId="5" borderId="31" xfId="2" applyNumberFormat="1" applyFont="1" applyFill="1" applyBorder="1"/>
    <xf numFmtId="38" fontId="9" fillId="5" borderId="32" xfId="2" applyNumberFormat="1" applyFont="1" applyFill="1" applyBorder="1"/>
    <xf numFmtId="38" fontId="9" fillId="5" borderId="28" xfId="2" applyNumberFormat="1" applyFont="1" applyFill="1" applyBorder="1"/>
    <xf numFmtId="38" fontId="9" fillId="5" borderId="53" xfId="2" applyNumberFormat="1" applyFont="1" applyFill="1" applyBorder="1"/>
    <xf numFmtId="0" fontId="0" fillId="5" borderId="30" xfId="0" applyFill="1" applyBorder="1"/>
    <xf numFmtId="38" fontId="9" fillId="5" borderId="41" xfId="2" applyFont="1" applyFill="1" applyBorder="1"/>
    <xf numFmtId="38" fontId="9" fillId="5" borderId="42" xfId="2" applyFont="1" applyFill="1" applyBorder="1"/>
    <xf numFmtId="38" fontId="9" fillId="5" borderId="43" xfId="2" applyFont="1" applyFill="1" applyBorder="1"/>
    <xf numFmtId="38" fontId="0" fillId="5" borderId="46" xfId="2" applyFont="1" applyFill="1" applyBorder="1"/>
    <xf numFmtId="38" fontId="0" fillId="5" borderId="47" xfId="2" applyFont="1" applyFill="1" applyBorder="1"/>
    <xf numFmtId="38" fontId="0" fillId="5" borderId="54" xfId="2" applyFont="1" applyFill="1" applyBorder="1"/>
    <xf numFmtId="0" fontId="9" fillId="5" borderId="50" xfId="0" applyFont="1" applyFill="1" applyBorder="1" applyAlignment="1">
      <alignment horizontal="center" vertical="center"/>
    </xf>
    <xf numFmtId="0" fontId="9" fillId="5" borderId="52" xfId="0" applyFont="1" applyFill="1" applyBorder="1" applyAlignment="1">
      <alignment horizontal="center" vertical="center"/>
    </xf>
    <xf numFmtId="40" fontId="9" fillId="5" borderId="2" xfId="2" applyNumberFormat="1" applyFont="1" applyFill="1" applyBorder="1"/>
    <xf numFmtId="40" fontId="9" fillId="5" borderId="4" xfId="2" applyNumberFormat="1" applyFont="1" applyFill="1" applyBorder="1"/>
    <xf numFmtId="40" fontId="9" fillId="5" borderId="5" xfId="2" applyNumberFormat="1" applyFont="1" applyFill="1" applyBorder="1"/>
    <xf numFmtId="176" fontId="9" fillId="5" borderId="0" xfId="0" applyNumberFormat="1" applyFont="1" applyFill="1"/>
    <xf numFmtId="3" fontId="9" fillId="5" borderId="20" xfId="0" applyNumberFormat="1" applyFont="1" applyFill="1" applyBorder="1"/>
    <xf numFmtId="3" fontId="9" fillId="5" borderId="21" xfId="0" applyNumberFormat="1" applyFont="1" applyFill="1" applyBorder="1"/>
    <xf numFmtId="3" fontId="9" fillId="5" borderId="22" xfId="0" applyNumberFormat="1" applyFont="1" applyFill="1" applyBorder="1"/>
    <xf numFmtId="38" fontId="9" fillId="5" borderId="4" xfId="2" applyFont="1" applyFill="1" applyBorder="1"/>
    <xf numFmtId="38" fontId="9" fillId="5" borderId="5" xfId="2" applyFont="1" applyFill="1" applyBorder="1"/>
    <xf numFmtId="0" fontId="9" fillId="5" borderId="3" xfId="0" applyFont="1" applyFill="1" applyBorder="1"/>
    <xf numFmtId="3" fontId="9" fillId="5" borderId="2" xfId="0" applyNumberFormat="1" applyFont="1" applyFill="1" applyBorder="1"/>
    <xf numFmtId="3" fontId="9" fillId="5" borderId="4" xfId="0" applyNumberFormat="1" applyFont="1" applyFill="1" applyBorder="1"/>
    <xf numFmtId="3" fontId="9" fillId="5" borderId="5" xfId="0" applyNumberFormat="1" applyFont="1" applyFill="1" applyBorder="1"/>
    <xf numFmtId="3" fontId="9" fillId="5" borderId="6" xfId="0" applyNumberFormat="1" applyFont="1" applyFill="1" applyBorder="1"/>
    <xf numFmtId="3" fontId="9" fillId="5" borderId="8" xfId="0" applyNumberFormat="1" applyFont="1" applyFill="1" applyBorder="1"/>
    <xf numFmtId="3" fontId="9" fillId="5" borderId="9" xfId="0" applyNumberFormat="1" applyFont="1" applyFill="1" applyBorder="1"/>
    <xf numFmtId="0" fontId="0" fillId="5" borderId="55" xfId="0" applyFill="1" applyBorder="1"/>
    <xf numFmtId="38" fontId="9" fillId="5" borderId="10" xfId="2" applyFont="1" applyFill="1" applyBorder="1"/>
    <xf numFmtId="38" fontId="9" fillId="5" borderId="11" xfId="2" applyFont="1" applyFill="1" applyBorder="1"/>
    <xf numFmtId="38" fontId="9" fillId="5" borderId="12" xfId="2" applyFont="1" applyFill="1" applyBorder="1"/>
    <xf numFmtId="40" fontId="9" fillId="5" borderId="10" xfId="2" applyNumberFormat="1" applyFont="1" applyFill="1" applyBorder="1"/>
    <xf numFmtId="40" fontId="9" fillId="5" borderId="11" xfId="2" applyNumberFormat="1" applyFont="1" applyFill="1" applyBorder="1"/>
    <xf numFmtId="40" fontId="9" fillId="5" borderId="12" xfId="2" applyNumberFormat="1" applyFont="1" applyFill="1" applyBorder="1"/>
    <xf numFmtId="0" fontId="9" fillId="5" borderId="55" xfId="0" applyFont="1" applyFill="1" applyBorder="1" applyAlignment="1">
      <alignment shrinkToFit="1"/>
    </xf>
    <xf numFmtId="0" fontId="9" fillId="5" borderId="69" xfId="0" applyFont="1" applyFill="1" applyBorder="1"/>
    <xf numFmtId="0" fontId="9" fillId="5" borderId="44" xfId="0" applyFont="1" applyFill="1" applyBorder="1"/>
    <xf numFmtId="0" fontId="0" fillId="5" borderId="20" xfId="0" applyFill="1" applyBorder="1" applyAlignment="1">
      <alignment horizontal="center" wrapText="1"/>
    </xf>
    <xf numFmtId="0" fontId="0" fillId="5" borderId="21" xfId="0" applyFill="1" applyBorder="1" applyAlignment="1">
      <alignment horizontal="center"/>
    </xf>
    <xf numFmtId="0" fontId="0" fillId="5" borderId="22" xfId="0" applyFill="1" applyBorder="1" applyAlignment="1">
      <alignment horizontal="center"/>
    </xf>
    <xf numFmtId="0" fontId="9" fillId="5" borderId="73" xfId="0" applyFont="1" applyFill="1" applyBorder="1" applyAlignment="1">
      <alignment horizontal="center" vertical="center"/>
    </xf>
    <xf numFmtId="0" fontId="9" fillId="5" borderId="75" xfId="0" applyFont="1" applyFill="1" applyBorder="1" applyAlignment="1">
      <alignment horizontal="center" vertical="center"/>
    </xf>
    <xf numFmtId="0" fontId="9" fillId="5" borderId="23" xfId="0" applyFont="1" applyFill="1" applyBorder="1" applyAlignment="1">
      <alignment horizontal="center" vertical="center"/>
    </xf>
    <xf numFmtId="0" fontId="9" fillId="5" borderId="65" xfId="0" applyFont="1" applyFill="1" applyBorder="1" applyAlignment="1">
      <alignment horizontal="center" vertical="center" wrapText="1"/>
    </xf>
    <xf numFmtId="0" fontId="9" fillId="5" borderId="46" xfId="0" applyFont="1" applyFill="1" applyBorder="1" applyAlignment="1">
      <alignment horizontal="center" vertical="center" wrapText="1"/>
    </xf>
    <xf numFmtId="0" fontId="23" fillId="0" borderId="39" xfId="49" applyFont="1" applyBorder="1" applyAlignment="1">
      <alignment horizontal="center" vertical="center"/>
    </xf>
    <xf numFmtId="0" fontId="24" fillId="0" borderId="0" xfId="49" applyFont="1" applyAlignment="1">
      <alignment horizontal="center" vertical="center"/>
    </xf>
    <xf numFmtId="0" fontId="23" fillId="0" borderId="0" xfId="49" applyFont="1" applyBorder="1" applyAlignment="1">
      <alignment horizontal="right" vertical="center"/>
    </xf>
    <xf numFmtId="0" fontId="23" fillId="0" borderId="63" xfId="49" applyFont="1" applyBorder="1" applyAlignment="1">
      <alignment horizontal="right" vertical="center"/>
    </xf>
    <xf numFmtId="2" fontId="23" fillId="0" borderId="39" xfId="49" applyNumberFormat="1" applyFont="1" applyBorder="1" applyAlignment="1" applyProtection="1">
      <alignment horizontal="center" vertical="center"/>
    </xf>
    <xf numFmtId="0" fontId="23" fillId="0" borderId="0" xfId="49" applyFont="1" applyBorder="1" applyAlignment="1">
      <alignment horizontal="center" vertical="center"/>
    </xf>
    <xf numFmtId="0" fontId="23" fillId="0" borderId="60" xfId="49" applyFont="1" applyBorder="1" applyAlignment="1">
      <alignment horizontal="center" vertical="center"/>
    </xf>
    <xf numFmtId="0" fontId="25" fillId="6" borderId="39" xfId="49" applyFont="1" applyFill="1" applyBorder="1" applyAlignment="1">
      <alignment horizontal="center" vertical="center"/>
    </xf>
    <xf numFmtId="37" fontId="23" fillId="0" borderId="39" xfId="49" applyNumberFormat="1" applyFont="1" applyBorder="1" applyAlignment="1" applyProtection="1">
      <alignment horizontal="center" vertical="center"/>
    </xf>
    <xf numFmtId="0" fontId="28" fillId="0" borderId="39" xfId="49" applyFont="1" applyBorder="1" applyAlignment="1">
      <alignment horizontal="center"/>
    </xf>
    <xf numFmtId="0" fontId="23" fillId="0" borderId="48" xfId="49" applyFont="1" applyBorder="1" applyAlignment="1">
      <alignment horizontal="center" vertical="center"/>
    </xf>
    <xf numFmtId="0" fontId="23" fillId="0" borderId="76" xfId="49" applyFont="1" applyBorder="1" applyAlignment="1">
      <alignment horizontal="right" vertical="center"/>
    </xf>
    <xf numFmtId="0" fontId="23" fillId="0" borderId="60" xfId="49" applyFont="1" applyBorder="1" applyAlignment="1">
      <alignment horizontal="right" vertical="center"/>
    </xf>
    <xf numFmtId="0" fontId="23" fillId="0" borderId="59" xfId="49" applyFont="1" applyBorder="1" applyAlignment="1">
      <alignment horizontal="center" vertical="center"/>
    </xf>
    <xf numFmtId="38" fontId="23" fillId="0" borderId="76" xfId="49" applyNumberFormat="1" applyFont="1" applyBorder="1" applyAlignment="1">
      <alignment horizontal="right" vertical="center"/>
    </xf>
    <xf numFmtId="0" fontId="28" fillId="0" borderId="48" xfId="49" applyFont="1" applyBorder="1" applyAlignment="1">
      <alignment horizontal="center"/>
    </xf>
    <xf numFmtId="0" fontId="23" fillId="0" borderId="0" xfId="49" applyFont="1" applyBorder="1" applyAlignment="1">
      <alignment vertical="center"/>
    </xf>
    <xf numFmtId="0" fontId="23" fillId="0" borderId="66" xfId="49" applyFont="1" applyBorder="1" applyAlignment="1">
      <alignment horizontal="center" vertical="center"/>
    </xf>
    <xf numFmtId="0" fontId="23" fillId="0" borderId="62" xfId="49" applyFont="1" applyBorder="1" applyAlignment="1">
      <alignment horizontal="center" vertical="center"/>
    </xf>
    <xf numFmtId="0" fontId="4" fillId="0" borderId="63" xfId="49" applyFont="1" applyBorder="1" applyAlignment="1">
      <alignment horizontal="right" vertical="center"/>
    </xf>
    <xf numFmtId="0" fontId="23" fillId="0" borderId="66" xfId="49" applyFont="1" applyBorder="1" applyAlignment="1">
      <alignment horizontal="left" vertical="center"/>
    </xf>
    <xf numFmtId="0" fontId="23" fillId="0" borderId="62" xfId="49" applyFont="1" applyBorder="1" applyAlignment="1">
      <alignment horizontal="left" vertical="center"/>
    </xf>
    <xf numFmtId="0" fontId="6" fillId="0" borderId="1" xfId="0" applyFont="1" applyBorder="1" applyAlignment="1">
      <alignment horizontal="center" vertical="center"/>
    </xf>
    <xf numFmtId="0" fontId="17" fillId="0" borderId="0" xfId="0" applyFont="1" applyAlignment="1">
      <alignment horizontal="center" vertical="center"/>
    </xf>
    <xf numFmtId="0" fontId="0" fillId="0" borderId="0" xfId="0" applyAlignment="1"/>
    <xf numFmtId="0" fontId="5" fillId="0" borderId="0" xfId="0" applyFont="1" applyAlignment="1">
      <alignment horizontal="center"/>
    </xf>
    <xf numFmtId="0" fontId="9" fillId="0" borderId="13" xfId="0" applyFont="1" applyBorder="1" applyAlignment="1">
      <alignment horizontal="right"/>
    </xf>
    <xf numFmtId="0" fontId="0" fillId="0" borderId="13" xfId="0" applyBorder="1" applyAlignment="1"/>
    <xf numFmtId="0" fontId="10" fillId="7" borderId="70" xfId="0" applyFont="1" applyFill="1" applyBorder="1" applyAlignment="1">
      <alignment horizontal="center" vertical="center"/>
    </xf>
    <xf numFmtId="0" fontId="10" fillId="7" borderId="57" xfId="0" applyFont="1" applyFill="1" applyBorder="1" applyAlignment="1">
      <alignment horizontal="center" vertical="center"/>
    </xf>
    <xf numFmtId="0" fontId="10" fillId="7" borderId="58" xfId="0" applyFont="1" applyFill="1" applyBorder="1" applyAlignment="1">
      <alignment horizontal="center" vertical="center"/>
    </xf>
    <xf numFmtId="32" fontId="0" fillId="0" borderId="0" xfId="0" applyNumberFormat="1" applyBorder="1" applyAlignment="1">
      <alignment horizontal="right" vertical="top"/>
    </xf>
    <xf numFmtId="0" fontId="0" fillId="0" borderId="0" xfId="0" applyBorder="1" applyAlignment="1">
      <alignment horizontal="right" vertical="top"/>
    </xf>
    <xf numFmtId="0" fontId="9" fillId="3" borderId="20" xfId="0" applyFont="1" applyFill="1" applyBorder="1" applyAlignment="1">
      <alignment horizontal="center" vertical="center"/>
    </xf>
    <xf numFmtId="0" fontId="9" fillId="3" borderId="21" xfId="0" applyFont="1" applyFill="1" applyBorder="1" applyAlignment="1">
      <alignment horizontal="center" vertical="center"/>
    </xf>
    <xf numFmtId="0" fontId="9" fillId="3" borderId="22" xfId="0" applyFont="1" applyFill="1" applyBorder="1" applyAlignment="1">
      <alignment horizontal="center" vertical="center"/>
    </xf>
    <xf numFmtId="0" fontId="9" fillId="3" borderId="74" xfId="0" applyFont="1" applyFill="1" applyBorder="1" applyAlignment="1">
      <alignment horizontal="center" vertical="center"/>
    </xf>
    <xf numFmtId="0" fontId="16" fillId="4" borderId="51" xfId="0" applyFont="1" applyFill="1" applyBorder="1" applyAlignment="1">
      <alignment horizontal="center" vertical="center"/>
    </xf>
    <xf numFmtId="0" fontId="16" fillId="4" borderId="50" xfId="0" applyFont="1" applyFill="1" applyBorder="1" applyAlignment="1">
      <alignment horizontal="center" vertical="center"/>
    </xf>
    <xf numFmtId="0" fontId="16" fillId="4" borderId="52" xfId="0" applyFont="1" applyFill="1" applyBorder="1" applyAlignment="1">
      <alignment horizontal="center" vertical="center"/>
    </xf>
    <xf numFmtId="0" fontId="9" fillId="3" borderId="65" xfId="0" applyFont="1" applyFill="1" applyBorder="1" applyAlignment="1">
      <alignment horizontal="center" vertical="center" wrapText="1"/>
    </xf>
    <xf numFmtId="0" fontId="9" fillId="3" borderId="46" xfId="0" applyFont="1" applyFill="1" applyBorder="1" applyAlignment="1">
      <alignment horizontal="center" vertical="center"/>
    </xf>
    <xf numFmtId="0" fontId="9" fillId="3" borderId="72" xfId="0" applyFont="1" applyFill="1" applyBorder="1" applyAlignment="1">
      <alignment horizontal="center" vertical="center"/>
    </xf>
    <xf numFmtId="0" fontId="9" fillId="3" borderId="56" xfId="0" applyFont="1" applyFill="1" applyBorder="1" applyAlignment="1">
      <alignment horizontal="center" vertical="center"/>
    </xf>
    <xf numFmtId="178" fontId="15" fillId="0" borderId="14" xfId="0" applyNumberFormat="1" applyFont="1" applyBorder="1" applyAlignment="1">
      <alignment vertical="center"/>
    </xf>
    <xf numFmtId="0" fontId="6" fillId="0" borderId="0" xfId="0" applyFont="1" applyAlignment="1">
      <alignment horizontal="center" vertical="center"/>
    </xf>
    <xf numFmtId="0" fontId="23" fillId="0" borderId="39" xfId="49" applyFont="1" applyBorder="1" applyAlignment="1">
      <alignment horizontal="left" vertical="center" indent="1"/>
    </xf>
    <xf numFmtId="0" fontId="23" fillId="0" borderId="66" xfId="49" applyFont="1" applyBorder="1" applyAlignment="1">
      <alignment horizontal="left" vertical="center" indent="1"/>
    </xf>
    <xf numFmtId="0" fontId="23" fillId="0" borderId="90" xfId="49" applyFont="1" applyBorder="1" applyAlignment="1">
      <alignment horizontal="left" vertical="center" indent="1"/>
    </xf>
    <xf numFmtId="182" fontId="4" fillId="0" borderId="45" xfId="52" applyNumberFormat="1" applyFont="1" applyBorder="1" applyAlignment="1" applyProtection="1">
      <alignment vertical="center"/>
    </xf>
    <xf numFmtId="182" fontId="4" fillId="0" borderId="27" xfId="52" applyNumberFormat="1" applyFont="1" applyBorder="1" applyAlignment="1" applyProtection="1">
      <alignment vertical="center"/>
    </xf>
    <xf numFmtId="185" fontId="4" fillId="0" borderId="45" xfId="51" applyNumberFormat="1" applyFont="1" applyBorder="1" applyAlignment="1" applyProtection="1">
      <alignment vertical="center"/>
    </xf>
    <xf numFmtId="185" fontId="4" fillId="0" borderId="26" xfId="51" applyNumberFormat="1" applyFont="1" applyBorder="1" applyAlignment="1" applyProtection="1">
      <alignment vertical="center"/>
    </xf>
    <xf numFmtId="185" fontId="4" fillId="0" borderId="27" xfId="51" applyNumberFormat="1" applyFont="1" applyBorder="1" applyAlignment="1" applyProtection="1">
      <alignment vertical="center"/>
    </xf>
    <xf numFmtId="182" fontId="4" fillId="0" borderId="86" xfId="52" applyNumberFormat="1" applyFont="1" applyBorder="1" applyAlignment="1" applyProtection="1">
      <alignment vertical="center"/>
    </xf>
    <xf numFmtId="182" fontId="4" fillId="0" borderId="87" xfId="52" applyNumberFormat="1" applyFont="1" applyBorder="1" applyAlignment="1" applyProtection="1">
      <alignment vertical="center"/>
    </xf>
    <xf numFmtId="185" fontId="4" fillId="0" borderId="86" xfId="51" applyNumberFormat="1" applyFont="1" applyBorder="1" applyAlignment="1" applyProtection="1">
      <alignment vertical="center"/>
    </xf>
    <xf numFmtId="185" fontId="4" fillId="0" borderId="29" xfId="51" applyNumberFormat="1" applyFont="1" applyBorder="1" applyAlignment="1" applyProtection="1">
      <alignment vertical="center"/>
    </xf>
    <xf numFmtId="185" fontId="4" fillId="0" borderId="87" xfId="51" applyNumberFormat="1" applyFont="1" applyBorder="1" applyAlignment="1" applyProtection="1">
      <alignment vertical="center"/>
    </xf>
    <xf numFmtId="182" fontId="4" fillId="0" borderId="80" xfId="52" applyNumberFormat="1" applyFont="1" applyBorder="1" applyAlignment="1" applyProtection="1">
      <alignment vertical="center"/>
    </xf>
    <xf numFmtId="182" fontId="4" fillId="0" borderId="25" xfId="52" applyNumberFormat="1" applyFont="1" applyBorder="1" applyAlignment="1" applyProtection="1">
      <alignment vertical="center"/>
    </xf>
    <xf numFmtId="185" fontId="4" fillId="0" borderId="88" xfId="51" applyNumberFormat="1" applyFont="1" applyBorder="1" applyAlignment="1" applyProtection="1">
      <alignment vertical="center"/>
    </xf>
    <xf numFmtId="185" fontId="4" fillId="0" borderId="40" xfId="51" applyNumberFormat="1" applyFont="1" applyBorder="1" applyAlignment="1" applyProtection="1">
      <alignment vertical="center"/>
    </xf>
    <xf numFmtId="185" fontId="4" fillId="0" borderId="89" xfId="51" applyNumberFormat="1" applyFont="1" applyBorder="1" applyAlignment="1" applyProtection="1">
      <alignment vertical="center"/>
    </xf>
    <xf numFmtId="0" fontId="1" fillId="0" borderId="0" xfId="51" applyFont="1" applyBorder="1" applyAlignment="1" applyProtection="1">
      <alignment wrapText="1"/>
    </xf>
    <xf numFmtId="0" fontId="0" fillId="0" borderId="0" xfId="0" applyAlignment="1">
      <alignment wrapText="1"/>
    </xf>
    <xf numFmtId="0" fontId="34" fillId="0" borderId="32" xfId="51" applyFont="1" applyBorder="1" applyAlignment="1" applyProtection="1">
      <alignment horizontal="center" vertical="center"/>
    </xf>
    <xf numFmtId="0" fontId="34" fillId="0" borderId="71" xfId="51" applyFont="1" applyBorder="1" applyAlignment="1" applyProtection="1">
      <alignment horizontal="center" vertical="center"/>
    </xf>
    <xf numFmtId="0" fontId="34" fillId="0" borderId="4" xfId="51" applyFont="1" applyBorder="1" applyAlignment="1" applyProtection="1">
      <alignment horizontal="center" vertical="center"/>
    </xf>
    <xf numFmtId="0" fontId="34" fillId="0" borderId="77" xfId="51" applyFont="1" applyBorder="1" applyAlignment="1" applyProtection="1">
      <alignment horizontal="center" vertical="center"/>
    </xf>
    <xf numFmtId="0" fontId="34" fillId="0" borderId="68" xfId="51" applyFont="1" applyBorder="1" applyAlignment="1" applyProtection="1">
      <alignment horizontal="center" vertical="center"/>
    </xf>
    <xf numFmtId="0" fontId="34" fillId="0" borderId="80" xfId="51" applyFont="1" applyBorder="1" applyAlignment="1" applyProtection="1">
      <alignment horizontal="center" vertical="center"/>
    </xf>
    <xf numFmtId="0" fontId="1" fillId="0" borderId="32" xfId="51" applyBorder="1" applyAlignment="1" applyProtection="1">
      <alignment horizontal="center" vertical="center"/>
    </xf>
    <xf numFmtId="0" fontId="1" fillId="0" borderId="4" xfId="51" applyBorder="1" applyAlignment="1" applyProtection="1">
      <alignment horizontal="center" vertical="center"/>
    </xf>
    <xf numFmtId="0" fontId="1" fillId="0" borderId="77" xfId="51" applyBorder="1" applyAlignment="1" applyProtection="1">
      <alignment horizontal="center"/>
    </xf>
    <xf numFmtId="0" fontId="1" fillId="0" borderId="64" xfId="51" applyBorder="1" applyAlignment="1" applyProtection="1">
      <alignment horizontal="center"/>
    </xf>
    <xf numFmtId="0" fontId="1" fillId="0" borderId="34" xfId="51" applyBorder="1" applyAlignment="1" applyProtection="1">
      <alignment horizontal="center"/>
    </xf>
    <xf numFmtId="0" fontId="1" fillId="0" borderId="45" xfId="51" applyBorder="1" applyAlignment="1" applyProtection="1">
      <alignment horizontal="center"/>
    </xf>
    <xf numFmtId="0" fontId="1" fillId="0" borderId="26" xfId="51" applyBorder="1" applyAlignment="1" applyProtection="1">
      <alignment horizontal="center"/>
    </xf>
    <xf numFmtId="0" fontId="1" fillId="0" borderId="27" xfId="51" applyBorder="1" applyAlignment="1" applyProtection="1">
      <alignment horizontal="center"/>
    </xf>
    <xf numFmtId="0" fontId="1" fillId="0" borderId="45" xfId="51" applyBorder="1" applyAlignment="1" applyProtection="1">
      <alignment horizontal="center" vertical="center"/>
    </xf>
    <xf numFmtId="0" fontId="1" fillId="0" borderId="27" xfId="51" applyBorder="1" applyAlignment="1" applyProtection="1"/>
    <xf numFmtId="0" fontId="1" fillId="0" borderId="26" xfId="51" applyBorder="1" applyAlignment="1" applyProtection="1">
      <alignment horizontal="center" vertical="center"/>
    </xf>
    <xf numFmtId="0" fontId="1" fillId="0" borderId="27" xfId="51" applyBorder="1" applyAlignment="1" applyProtection="1">
      <alignment horizontal="center" vertical="center"/>
    </xf>
    <xf numFmtId="181" fontId="4" fillId="0" borderId="26" xfId="52" applyNumberFormat="1" applyFont="1" applyBorder="1" applyAlignment="1" applyProtection="1">
      <alignment vertical="center"/>
    </xf>
    <xf numFmtId="181" fontId="4" fillId="0" borderId="82" xfId="52" applyNumberFormat="1" applyFont="1" applyBorder="1" applyAlignment="1" applyProtection="1">
      <alignment vertical="center"/>
    </xf>
    <xf numFmtId="0" fontId="1" fillId="0" borderId="79" xfId="51" applyBorder="1" applyAlignment="1" applyProtection="1">
      <alignment horizontal="center" vertical="center"/>
    </xf>
    <xf numFmtId="181" fontId="4" fillId="0" borderId="64" xfId="52" applyNumberFormat="1" applyFont="1" applyBorder="1" applyAlignment="1" applyProtection="1">
      <alignment vertical="center"/>
    </xf>
    <xf numFmtId="181" fontId="4" fillId="0" borderId="83" xfId="52" applyNumberFormat="1" applyFont="1" applyBorder="1" applyAlignment="1" applyProtection="1">
      <alignment vertical="center"/>
    </xf>
    <xf numFmtId="0" fontId="1" fillId="0" borderId="78" xfId="51" applyBorder="1" applyAlignment="1" applyProtection="1">
      <alignment horizontal="center" vertical="center"/>
    </xf>
    <xf numFmtId="0" fontId="1" fillId="0" borderId="64" xfId="51" applyBorder="1" applyAlignment="1" applyProtection="1">
      <alignment horizontal="center" vertical="center"/>
    </xf>
    <xf numFmtId="0" fontId="1" fillId="0" borderId="34" xfId="51" applyBorder="1" applyAlignment="1" applyProtection="1">
      <alignment horizontal="center" vertical="center"/>
    </xf>
    <xf numFmtId="181" fontId="4" fillId="0" borderId="45" xfId="52" applyNumberFormat="1" applyFont="1" applyBorder="1" applyAlignment="1" applyProtection="1">
      <alignment vertical="center"/>
    </xf>
    <xf numFmtId="0" fontId="30" fillId="0" borderId="0" xfId="51" applyFont="1" applyAlignment="1" applyProtection="1">
      <alignment horizontal="center" vertical="center"/>
    </xf>
    <xf numFmtId="0" fontId="38" fillId="0" borderId="0" xfId="51" applyFont="1" applyAlignment="1" applyProtection="1">
      <alignment horizontal="center" vertical="center"/>
    </xf>
    <xf numFmtId="0" fontId="39" fillId="0" borderId="0" xfId="51" applyFont="1" applyAlignment="1" applyProtection="1">
      <alignment horizontal="right" vertical="top"/>
    </xf>
    <xf numFmtId="0" fontId="6" fillId="0" borderId="0" xfId="51" applyFont="1" applyAlignment="1" applyProtection="1">
      <alignment horizontal="right" vertical="top"/>
    </xf>
    <xf numFmtId="0" fontId="1" fillId="0" borderId="77" xfId="51" applyBorder="1" applyAlignment="1" applyProtection="1">
      <alignment horizontal="center" vertical="center"/>
    </xf>
    <xf numFmtId="0" fontId="1" fillId="0" borderId="80" xfId="51" applyBorder="1" applyAlignment="1" applyProtection="1">
      <alignment horizontal="center" vertical="center"/>
    </xf>
    <xf numFmtId="0" fontId="1" fillId="0" borderId="78" xfId="51" applyBorder="1" applyAlignment="1" applyProtection="1">
      <alignment horizontal="center"/>
    </xf>
    <xf numFmtId="0" fontId="1" fillId="0" borderId="79" xfId="51" applyBorder="1" applyAlignment="1" applyProtection="1">
      <alignment horizontal="center"/>
    </xf>
    <xf numFmtId="0" fontId="1" fillId="0" borderId="8" xfId="51" applyBorder="1" applyAlignment="1" applyProtection="1">
      <alignment horizontal="center" vertical="center"/>
    </xf>
    <xf numFmtId="0" fontId="1" fillId="0" borderId="45" xfId="51" applyBorder="1" applyAlignment="1" applyProtection="1"/>
    <xf numFmtId="181" fontId="12" fillId="0" borderId="8" xfId="52" applyNumberFormat="1" applyFont="1" applyBorder="1" applyAlignment="1" applyProtection="1">
      <alignment vertical="center"/>
    </xf>
    <xf numFmtId="0" fontId="0" fillId="0" borderId="77" xfId="0" applyBorder="1" applyAlignment="1" applyProtection="1">
      <alignment horizontal="center"/>
    </xf>
    <xf numFmtId="0" fontId="0" fillId="0" borderId="64" xfId="0" applyBorder="1" applyAlignment="1" applyProtection="1">
      <alignment horizontal="center"/>
    </xf>
    <xf numFmtId="0" fontId="0" fillId="0" borderId="34" xfId="0" applyBorder="1" applyAlignment="1" applyProtection="1">
      <alignment horizontal="center"/>
    </xf>
    <xf numFmtId="0" fontId="0" fillId="0" borderId="45" xfId="0" applyBorder="1" applyAlignment="1" applyProtection="1">
      <alignment horizontal="center"/>
    </xf>
    <xf numFmtId="0" fontId="0" fillId="0" borderId="26" xfId="0" applyBorder="1" applyAlignment="1" applyProtection="1">
      <alignment horizontal="center"/>
    </xf>
    <xf numFmtId="0" fontId="0" fillId="0" borderId="27" xfId="0" applyBorder="1" applyAlignment="1" applyProtection="1">
      <alignment horizontal="center"/>
    </xf>
    <xf numFmtId="0" fontId="0" fillId="0" borderId="45" xfId="0" applyBorder="1" applyAlignment="1" applyProtection="1">
      <alignment horizontal="center" vertical="center"/>
    </xf>
    <xf numFmtId="0" fontId="0" fillId="0" borderId="27" xfId="0" applyBorder="1" applyAlignment="1" applyProtection="1"/>
    <xf numFmtId="182" fontId="12" fillId="0" borderId="45" xfId="52" applyNumberFormat="1" applyFont="1" applyBorder="1" applyAlignment="1" applyProtection="1">
      <alignment vertical="center"/>
    </xf>
    <xf numFmtId="182" fontId="12" fillId="0" borderId="27" xfId="52" applyNumberFormat="1" applyFont="1" applyBorder="1" applyAlignment="1" applyProtection="1">
      <alignment vertical="center"/>
    </xf>
    <xf numFmtId="0" fontId="0" fillId="0" borderId="77" xfId="0" applyBorder="1" applyAlignment="1" applyProtection="1">
      <alignment horizontal="center" vertical="center"/>
    </xf>
    <xf numFmtId="0" fontId="0" fillId="0" borderId="34" xfId="0" applyBorder="1" applyAlignment="1" applyProtection="1"/>
    <xf numFmtId="0" fontId="30" fillId="0" borderId="0" xfId="0" applyFont="1" applyAlignment="1" applyProtection="1">
      <alignment horizontal="center" vertical="center"/>
    </xf>
    <xf numFmtId="0" fontId="0" fillId="0" borderId="0" xfId="0" applyAlignment="1" applyProtection="1">
      <alignment horizontal="center" vertical="center"/>
    </xf>
    <xf numFmtId="0" fontId="39" fillId="0" borderId="0" xfId="0" applyFont="1" applyAlignment="1" applyProtection="1">
      <alignment horizontal="center" vertical="center"/>
    </xf>
    <xf numFmtId="0" fontId="39" fillId="0" borderId="0" xfId="0" applyFont="1" applyAlignment="1" applyProtection="1">
      <alignment horizontal="right" vertical="top"/>
    </xf>
    <xf numFmtId="0" fontId="6" fillId="0" borderId="0" xfId="0" applyFont="1" applyAlignment="1" applyProtection="1">
      <alignment horizontal="right" vertical="top"/>
    </xf>
  </cellXfs>
  <cellStyles count="54">
    <cellStyle name="パーセント" xfId="1" builtinId="5"/>
    <cellStyle name="ハイパーリンク" xfId="53" builtinId="8"/>
    <cellStyle name="桁区切り" xfId="2" builtinId="6"/>
    <cellStyle name="桁区切り 2" xfId="3"/>
    <cellStyle name="桁区切り 3" xfId="52"/>
    <cellStyle name="標準" xfId="0" builtinId="0"/>
    <cellStyle name="標準 10" xfId="4"/>
    <cellStyle name="標準 11" xfId="5"/>
    <cellStyle name="標準 12" xfId="6"/>
    <cellStyle name="標準 13" xfId="7"/>
    <cellStyle name="標準 14" xfId="8"/>
    <cellStyle name="標準 15" xfId="9"/>
    <cellStyle name="標準 16" xfId="10"/>
    <cellStyle name="標準 17" xfId="11"/>
    <cellStyle name="標準 18" xfId="12"/>
    <cellStyle name="標準 19" xfId="13"/>
    <cellStyle name="標準 2" xfId="14"/>
    <cellStyle name="標準 20" xfId="15"/>
    <cellStyle name="標準 21" xfId="16"/>
    <cellStyle name="標準 22" xfId="17"/>
    <cellStyle name="標準 23" xfId="18"/>
    <cellStyle name="標準 24" xfId="19"/>
    <cellStyle name="標準 25" xfId="20"/>
    <cellStyle name="標準 26" xfId="21"/>
    <cellStyle name="標準 27" xfId="22"/>
    <cellStyle name="標準 28" xfId="23"/>
    <cellStyle name="標準 29" xfId="24"/>
    <cellStyle name="標準 3" xfId="25"/>
    <cellStyle name="標準 30" xfId="26"/>
    <cellStyle name="標準 31" xfId="27"/>
    <cellStyle name="標準 32" xfId="28"/>
    <cellStyle name="標準 33" xfId="29"/>
    <cellStyle name="標準 34" xfId="30"/>
    <cellStyle name="標準 35" xfId="31"/>
    <cellStyle name="標準 36" xfId="32"/>
    <cellStyle name="標準 37" xfId="33"/>
    <cellStyle name="標準 38" xfId="34"/>
    <cellStyle name="標準 39" xfId="35"/>
    <cellStyle name="標準 4" xfId="36"/>
    <cellStyle name="標準 40" xfId="37"/>
    <cellStyle name="標準 41" xfId="38"/>
    <cellStyle name="標準 42" xfId="39"/>
    <cellStyle name="標準 43" xfId="40"/>
    <cellStyle name="標準 44" xfId="41"/>
    <cellStyle name="標準 45" xfId="42"/>
    <cellStyle name="標準 46" xfId="43"/>
    <cellStyle name="標準 5" xfId="44"/>
    <cellStyle name="標準 6" xfId="45"/>
    <cellStyle name="標準 7" xfId="46"/>
    <cellStyle name="標準 8" xfId="47"/>
    <cellStyle name="標準 9" xfId="48"/>
    <cellStyle name="標準_結果調べ" xfId="49"/>
    <cellStyle name="標準_様式１～７の２（開票除く）" xfId="51"/>
    <cellStyle name="未定義" xfId="5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4</xdr:col>
      <xdr:colOff>676275</xdr:colOff>
      <xdr:row>12</xdr:row>
      <xdr:rowOff>47625</xdr:rowOff>
    </xdr:from>
    <xdr:to>
      <xdr:col>4</xdr:col>
      <xdr:colOff>762000</xdr:colOff>
      <xdr:row>20</xdr:row>
      <xdr:rowOff>257175</xdr:rowOff>
    </xdr:to>
    <xdr:sp macro="" textlink="">
      <xdr:nvSpPr>
        <xdr:cNvPr id="2" name="AutoShape 5"/>
        <xdr:cNvSpPr>
          <a:spLocks/>
        </xdr:cNvSpPr>
      </xdr:nvSpPr>
      <xdr:spPr bwMode="auto">
        <a:xfrm>
          <a:off x="4933950" y="2981325"/>
          <a:ext cx="85725" cy="2647950"/>
        </a:xfrm>
        <a:prstGeom prst="leftBrace">
          <a:avLst>
            <a:gd name="adj1" fmla="val 257407"/>
            <a:gd name="adj2" fmla="val 50000"/>
          </a:avLst>
        </a:prstGeom>
        <a:noFill/>
        <a:ln w="9525">
          <a:solidFill>
            <a:srgbClr val="000000"/>
          </a:solidFill>
          <a:round/>
          <a:headEnd/>
          <a:tailEnd/>
        </a:ln>
      </xdr:spPr>
    </xdr:sp>
    <xdr:clientData/>
  </xdr:twoCellAnchor>
  <xdr:twoCellAnchor>
    <xdr:from>
      <xdr:col>9</xdr:col>
      <xdr:colOff>247650</xdr:colOff>
      <xdr:row>11</xdr:row>
      <xdr:rowOff>57150</xdr:rowOff>
    </xdr:from>
    <xdr:to>
      <xdr:col>9</xdr:col>
      <xdr:colOff>723900</xdr:colOff>
      <xdr:row>11</xdr:row>
      <xdr:rowOff>323850</xdr:rowOff>
    </xdr:to>
    <xdr:sp macro="" textlink="">
      <xdr:nvSpPr>
        <xdr:cNvPr id="3" name="AutoShape 6"/>
        <xdr:cNvSpPr>
          <a:spLocks noChangeArrowheads="1"/>
        </xdr:cNvSpPr>
      </xdr:nvSpPr>
      <xdr:spPr bwMode="auto">
        <a:xfrm>
          <a:off x="8296275" y="2609850"/>
          <a:ext cx="476250" cy="266700"/>
        </a:xfrm>
        <a:prstGeom prst="upArrow">
          <a:avLst>
            <a:gd name="adj1" fmla="val 50000"/>
            <a:gd name="adj2" fmla="val 25000"/>
          </a:avLst>
        </a:prstGeom>
        <a:solidFill>
          <a:srgbClr val="FFFFFF"/>
        </a:solidFill>
        <a:ln w="9525">
          <a:solidFill>
            <a:srgbClr val="000000"/>
          </a:solidFill>
          <a:miter lim="800000"/>
          <a:headEnd/>
          <a:tailEnd/>
        </a:ln>
      </xdr:spPr>
    </xdr:sp>
    <xdr:clientData/>
  </xdr:twoCellAnchor>
  <xdr:oneCellAnchor>
    <xdr:from>
      <xdr:col>0</xdr:col>
      <xdr:colOff>3175</xdr:colOff>
      <xdr:row>14</xdr:row>
      <xdr:rowOff>193674</xdr:rowOff>
    </xdr:from>
    <xdr:ext cx="3629025" cy="1457326"/>
    <xdr:sp macro="" textlink="">
      <xdr:nvSpPr>
        <xdr:cNvPr id="4" name="Text Box 7"/>
        <xdr:cNvSpPr txBox="1">
          <a:spLocks noChangeArrowheads="1"/>
        </xdr:cNvSpPr>
      </xdr:nvSpPr>
      <xdr:spPr bwMode="auto">
        <a:xfrm>
          <a:off x="3175" y="3736974"/>
          <a:ext cx="3629025" cy="1457326"/>
        </a:xfrm>
        <a:prstGeom prst="rect">
          <a:avLst/>
        </a:prstGeom>
        <a:noFill/>
        <a:ln w="19050">
          <a:solidFill>
            <a:schemeClr val="tx1"/>
          </a:solidFill>
          <a:miter lim="800000"/>
          <a:headEnd/>
          <a:tailEnd/>
        </a:ln>
      </xdr:spPr>
      <xdr:txBody>
        <a:bodyPr wrap="square" lIns="27432" tIns="18288" rIns="27432" bIns="18288" anchor="ctr" upright="1">
          <a:noAutofit/>
        </a:bodyPr>
        <a:lstStyle/>
        <a:p>
          <a:pPr algn="l" rtl="0">
            <a:defRPr sz="1000"/>
          </a:pPr>
          <a:r>
            <a:rPr lang="en-US" altLang="ja-JP" sz="1400" b="1" i="0" u="sng" strike="noStrike" baseline="0">
              <a:solidFill>
                <a:srgbClr val="000000"/>
              </a:solidFill>
              <a:latin typeface="ＭＳ Ｐゴシック"/>
              <a:ea typeface="ＭＳ Ｐゴシック"/>
            </a:rPr>
            <a:t>【</a:t>
          </a:r>
          <a:r>
            <a:rPr lang="ja-JP" altLang="en-US" sz="1400" b="0" i="0" u="sng" strike="noStrike" baseline="0">
              <a:solidFill>
                <a:srgbClr val="000000"/>
              </a:solidFill>
              <a:latin typeface="ＭＳ Ｐゴシック"/>
              <a:ea typeface="ＭＳ Ｐゴシック"/>
            </a:rPr>
            <a:t>速報システムによる報告は、</a:t>
          </a:r>
          <a:endParaRPr lang="en-US" altLang="ja-JP" sz="1400" b="0" i="0" u="sng" strike="noStrike" baseline="0">
            <a:solidFill>
              <a:srgbClr val="000000"/>
            </a:solidFill>
            <a:latin typeface="ＭＳ Ｐゴシック"/>
            <a:ea typeface="ＭＳ Ｐゴシック"/>
          </a:endParaRPr>
        </a:p>
        <a:p>
          <a:pPr algn="l" rtl="0">
            <a:defRPr sz="1000"/>
          </a:pPr>
          <a:r>
            <a:rPr lang="ja-JP" altLang="en-US" sz="2400" b="1" i="0" u="sng" strike="noStrike" baseline="0">
              <a:solidFill>
                <a:srgbClr val="000000"/>
              </a:solidFill>
              <a:latin typeface="ＭＳ Ｐゴシック"/>
              <a:ea typeface="ＭＳ Ｐゴシック"/>
            </a:rPr>
            <a:t>①太枠の項目を</a:t>
          </a:r>
          <a:endParaRPr lang="en-US" altLang="ja-JP" sz="1600" b="1" i="0" u="sng" strike="noStrike" baseline="0">
            <a:solidFill>
              <a:srgbClr val="000000"/>
            </a:solidFill>
            <a:latin typeface="ＭＳ Ｐゴシック"/>
            <a:ea typeface="ＭＳ Ｐゴシック"/>
          </a:endParaRPr>
        </a:p>
        <a:p>
          <a:pPr algn="l" rtl="0">
            <a:defRPr sz="1000"/>
          </a:pPr>
          <a:r>
            <a:rPr lang="ja-JP" altLang="en-US" sz="2800" b="1" i="0" u="sng" strike="noStrike" baseline="0">
              <a:solidFill>
                <a:srgbClr val="000000"/>
              </a:solidFill>
              <a:latin typeface="ＭＳ Ｐゴシック"/>
              <a:ea typeface="ＭＳ Ｐゴシック"/>
            </a:rPr>
            <a:t>②国内・在外に分けて</a:t>
          </a:r>
          <a:endParaRPr lang="en-US" altLang="ja-JP" sz="2000" b="1" i="0" u="sng" strike="noStrike" baseline="0">
            <a:solidFill>
              <a:srgbClr val="000000"/>
            </a:solidFill>
            <a:latin typeface="ＭＳ Ｐゴシック"/>
            <a:ea typeface="ＭＳ Ｐゴシック"/>
          </a:endParaRPr>
        </a:p>
        <a:p>
          <a:pPr algn="l" rtl="0">
            <a:defRPr sz="1000"/>
          </a:pPr>
          <a:r>
            <a:rPr lang="ja-JP" altLang="en-US" sz="1100" b="0" i="0" u="sng" strike="noStrike" baseline="0">
              <a:solidFill>
                <a:srgbClr val="000000"/>
              </a:solidFill>
              <a:latin typeface="ＭＳ Ｐゴシック"/>
              <a:ea typeface="ＭＳ Ｐゴシック"/>
            </a:rPr>
            <a:t>入力・送信すること。</a:t>
          </a:r>
          <a:r>
            <a:rPr lang="en-US" altLang="ja-JP" sz="1100" b="1" i="0" u="sng" strike="noStrike" baseline="0">
              <a:solidFill>
                <a:srgbClr val="000000"/>
              </a:solidFill>
              <a:latin typeface="ＭＳ Ｐゴシック"/>
              <a:ea typeface="ＭＳ Ｐゴシック"/>
            </a:rPr>
            <a:t>】</a:t>
          </a:r>
        </a:p>
      </xdr:txBody>
    </xdr:sp>
    <xdr:clientData/>
  </xdr:oneCellAnchor>
  <xdr:twoCellAnchor>
    <xdr:from>
      <xdr:col>10</xdr:col>
      <xdr:colOff>828675</xdr:colOff>
      <xdr:row>2</xdr:row>
      <xdr:rowOff>28575</xdr:rowOff>
    </xdr:from>
    <xdr:to>
      <xdr:col>10</xdr:col>
      <xdr:colOff>1371600</xdr:colOff>
      <xdr:row>4</xdr:row>
      <xdr:rowOff>180975</xdr:rowOff>
    </xdr:to>
    <xdr:sp macro="" textlink="">
      <xdr:nvSpPr>
        <xdr:cNvPr id="5" name="Oval 8"/>
        <xdr:cNvSpPr>
          <a:spLocks noChangeArrowheads="1"/>
        </xdr:cNvSpPr>
      </xdr:nvSpPr>
      <xdr:spPr bwMode="auto">
        <a:xfrm>
          <a:off x="10296525" y="457200"/>
          <a:ext cx="542925" cy="523875"/>
        </a:xfrm>
        <a:prstGeom prst="ellipse">
          <a:avLst/>
        </a:prstGeom>
        <a:noFill/>
        <a:ln w="9525">
          <a:solidFill>
            <a:srgbClr val="000000"/>
          </a:solidFill>
          <a:round/>
          <a:headEnd/>
          <a:tailEnd/>
        </a:ln>
      </xdr:spPr>
    </xdr:sp>
    <xdr:clientData/>
  </xdr:twoCellAnchor>
  <xdr:twoCellAnchor>
    <xdr:from>
      <xdr:col>4</xdr:col>
      <xdr:colOff>66675</xdr:colOff>
      <xdr:row>13</xdr:row>
      <xdr:rowOff>180975</xdr:rowOff>
    </xdr:from>
    <xdr:to>
      <xdr:col>4</xdr:col>
      <xdr:colOff>857250</xdr:colOff>
      <xdr:row>13</xdr:row>
      <xdr:rowOff>180975</xdr:rowOff>
    </xdr:to>
    <xdr:sp macro="" textlink="">
      <xdr:nvSpPr>
        <xdr:cNvPr id="6" name="Line 9"/>
        <xdr:cNvSpPr>
          <a:spLocks noChangeShapeType="1"/>
        </xdr:cNvSpPr>
      </xdr:nvSpPr>
      <xdr:spPr bwMode="auto">
        <a:xfrm>
          <a:off x="4324350" y="3419475"/>
          <a:ext cx="790575" cy="0"/>
        </a:xfrm>
        <a:prstGeom prst="line">
          <a:avLst/>
        </a:prstGeom>
        <a:noFill/>
        <a:ln w="9525">
          <a:solidFill>
            <a:srgbClr val="000000"/>
          </a:solidFill>
          <a:round/>
          <a:headEnd/>
          <a:tailEnd type="triangle" w="med" len="me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676275</xdr:colOff>
      <xdr:row>12</xdr:row>
      <xdr:rowOff>47625</xdr:rowOff>
    </xdr:from>
    <xdr:to>
      <xdr:col>4</xdr:col>
      <xdr:colOff>762000</xdr:colOff>
      <xdr:row>20</xdr:row>
      <xdr:rowOff>257175</xdr:rowOff>
    </xdr:to>
    <xdr:sp macro="" textlink="">
      <xdr:nvSpPr>
        <xdr:cNvPr id="2" name="AutoShape 1"/>
        <xdr:cNvSpPr>
          <a:spLocks/>
        </xdr:cNvSpPr>
      </xdr:nvSpPr>
      <xdr:spPr bwMode="auto">
        <a:xfrm>
          <a:off x="4933950" y="2981325"/>
          <a:ext cx="85725" cy="2647950"/>
        </a:xfrm>
        <a:prstGeom prst="leftBrace">
          <a:avLst>
            <a:gd name="adj1" fmla="val 257407"/>
            <a:gd name="adj2" fmla="val 50000"/>
          </a:avLst>
        </a:prstGeom>
        <a:noFill/>
        <a:ln w="9525">
          <a:solidFill>
            <a:srgbClr val="000000"/>
          </a:solidFill>
          <a:round/>
          <a:headEnd/>
          <a:tailEnd/>
        </a:ln>
      </xdr:spPr>
    </xdr:sp>
    <xdr:clientData/>
  </xdr:twoCellAnchor>
  <xdr:twoCellAnchor>
    <xdr:from>
      <xdr:col>9</xdr:col>
      <xdr:colOff>247650</xdr:colOff>
      <xdr:row>11</xdr:row>
      <xdr:rowOff>57150</xdr:rowOff>
    </xdr:from>
    <xdr:to>
      <xdr:col>9</xdr:col>
      <xdr:colOff>723900</xdr:colOff>
      <xdr:row>11</xdr:row>
      <xdr:rowOff>323850</xdr:rowOff>
    </xdr:to>
    <xdr:sp macro="" textlink="">
      <xdr:nvSpPr>
        <xdr:cNvPr id="3" name="AutoShape 2"/>
        <xdr:cNvSpPr>
          <a:spLocks noChangeArrowheads="1"/>
        </xdr:cNvSpPr>
      </xdr:nvSpPr>
      <xdr:spPr bwMode="auto">
        <a:xfrm>
          <a:off x="8296275" y="2609850"/>
          <a:ext cx="476250" cy="266700"/>
        </a:xfrm>
        <a:prstGeom prst="upArrow">
          <a:avLst>
            <a:gd name="adj1" fmla="val 50000"/>
            <a:gd name="adj2" fmla="val 25000"/>
          </a:avLst>
        </a:prstGeom>
        <a:solidFill>
          <a:srgbClr val="FFFFFF"/>
        </a:solidFill>
        <a:ln w="9525">
          <a:solidFill>
            <a:srgbClr val="000000"/>
          </a:solidFill>
          <a:miter lim="800000"/>
          <a:headEnd/>
          <a:tailEnd/>
        </a:ln>
      </xdr:spPr>
    </xdr:sp>
    <xdr:clientData/>
  </xdr:twoCellAnchor>
  <xdr:twoCellAnchor>
    <xdr:from>
      <xdr:col>10</xdr:col>
      <xdr:colOff>828675</xdr:colOff>
      <xdr:row>2</xdr:row>
      <xdr:rowOff>28575</xdr:rowOff>
    </xdr:from>
    <xdr:to>
      <xdr:col>10</xdr:col>
      <xdr:colOff>1371600</xdr:colOff>
      <xdr:row>4</xdr:row>
      <xdr:rowOff>180975</xdr:rowOff>
    </xdr:to>
    <xdr:sp macro="" textlink="">
      <xdr:nvSpPr>
        <xdr:cNvPr id="4" name="Oval 4"/>
        <xdr:cNvSpPr>
          <a:spLocks noChangeArrowheads="1"/>
        </xdr:cNvSpPr>
      </xdr:nvSpPr>
      <xdr:spPr bwMode="auto">
        <a:xfrm>
          <a:off x="10296525" y="457200"/>
          <a:ext cx="542925" cy="523875"/>
        </a:xfrm>
        <a:prstGeom prst="ellipse">
          <a:avLst/>
        </a:prstGeom>
        <a:noFill/>
        <a:ln w="9525">
          <a:solidFill>
            <a:srgbClr val="000000"/>
          </a:solidFill>
          <a:round/>
          <a:headEnd/>
          <a:tailEnd/>
        </a:ln>
      </xdr:spPr>
    </xdr:sp>
    <xdr:clientData/>
  </xdr:twoCellAnchor>
  <xdr:twoCellAnchor>
    <xdr:from>
      <xdr:col>4</xdr:col>
      <xdr:colOff>142875</xdr:colOff>
      <xdr:row>13</xdr:row>
      <xdr:rowOff>123825</xdr:rowOff>
    </xdr:from>
    <xdr:to>
      <xdr:col>5</xdr:col>
      <xdr:colOff>28575</xdr:colOff>
      <xdr:row>13</xdr:row>
      <xdr:rowOff>123825</xdr:rowOff>
    </xdr:to>
    <xdr:sp macro="" textlink="">
      <xdr:nvSpPr>
        <xdr:cNvPr id="5" name="Line 5"/>
        <xdr:cNvSpPr>
          <a:spLocks noChangeShapeType="1"/>
        </xdr:cNvSpPr>
      </xdr:nvSpPr>
      <xdr:spPr bwMode="auto">
        <a:xfrm>
          <a:off x="4400550" y="3362325"/>
          <a:ext cx="762000" cy="0"/>
        </a:xfrm>
        <a:prstGeom prst="line">
          <a:avLst/>
        </a:prstGeom>
        <a:noFill/>
        <a:ln w="9525">
          <a:solidFill>
            <a:srgbClr val="000000"/>
          </a:solidFill>
          <a:round/>
          <a:headEnd/>
          <a:tailEnd type="triangle" w="med" len="med"/>
        </a:ln>
      </xdr:spPr>
    </xdr:sp>
    <xdr:clientData/>
  </xdr:twoCellAnchor>
  <xdr:oneCellAnchor>
    <xdr:from>
      <xdr:col>0</xdr:col>
      <xdr:colOff>0</xdr:colOff>
      <xdr:row>14</xdr:row>
      <xdr:rowOff>88900</xdr:rowOff>
    </xdr:from>
    <xdr:ext cx="3629025" cy="1457326"/>
    <xdr:sp macro="" textlink="">
      <xdr:nvSpPr>
        <xdr:cNvPr id="6" name="Text Box 7"/>
        <xdr:cNvSpPr txBox="1">
          <a:spLocks noChangeArrowheads="1"/>
        </xdr:cNvSpPr>
      </xdr:nvSpPr>
      <xdr:spPr bwMode="auto">
        <a:xfrm>
          <a:off x="0" y="3632200"/>
          <a:ext cx="3629025" cy="1457326"/>
        </a:xfrm>
        <a:prstGeom prst="rect">
          <a:avLst/>
        </a:prstGeom>
        <a:noFill/>
        <a:ln w="19050">
          <a:solidFill>
            <a:schemeClr val="tx1"/>
          </a:solidFill>
          <a:miter lim="800000"/>
          <a:headEnd/>
          <a:tailEnd/>
        </a:ln>
      </xdr:spPr>
      <xdr:txBody>
        <a:bodyPr wrap="square" lIns="27432" tIns="18288" rIns="27432" bIns="18288" anchor="ctr" upright="1">
          <a:noAutofit/>
        </a:bodyPr>
        <a:lstStyle/>
        <a:p>
          <a:pPr algn="l" rtl="0">
            <a:defRPr sz="1000"/>
          </a:pPr>
          <a:r>
            <a:rPr lang="en-US" altLang="ja-JP" sz="1400" b="1" i="0" u="sng" strike="noStrike" baseline="0">
              <a:solidFill>
                <a:srgbClr val="000000"/>
              </a:solidFill>
              <a:latin typeface="ＭＳ Ｐゴシック"/>
              <a:ea typeface="ＭＳ Ｐゴシック"/>
            </a:rPr>
            <a:t>【</a:t>
          </a:r>
          <a:r>
            <a:rPr lang="ja-JP" altLang="en-US" sz="1400" b="0" i="0" u="sng" strike="noStrike" baseline="0">
              <a:solidFill>
                <a:srgbClr val="000000"/>
              </a:solidFill>
              <a:latin typeface="ＭＳ Ｐゴシック"/>
              <a:ea typeface="ＭＳ Ｐゴシック"/>
            </a:rPr>
            <a:t>速報システムによる報告は、</a:t>
          </a:r>
          <a:endParaRPr lang="en-US" altLang="ja-JP" sz="1400" b="0" i="0" u="sng" strike="noStrike" baseline="0">
            <a:solidFill>
              <a:srgbClr val="000000"/>
            </a:solidFill>
            <a:latin typeface="ＭＳ Ｐゴシック"/>
            <a:ea typeface="ＭＳ Ｐゴシック"/>
          </a:endParaRPr>
        </a:p>
        <a:p>
          <a:pPr algn="l" rtl="0">
            <a:defRPr sz="1000"/>
          </a:pPr>
          <a:r>
            <a:rPr lang="ja-JP" altLang="en-US" sz="2400" b="1" i="0" u="sng" strike="noStrike" baseline="0">
              <a:solidFill>
                <a:srgbClr val="000000"/>
              </a:solidFill>
              <a:latin typeface="ＭＳ Ｐゴシック"/>
              <a:ea typeface="ＭＳ Ｐゴシック"/>
            </a:rPr>
            <a:t>①太枠の項目を</a:t>
          </a:r>
          <a:endParaRPr lang="en-US" altLang="ja-JP" sz="1600" b="1" i="0" u="sng" strike="noStrike" baseline="0">
            <a:solidFill>
              <a:srgbClr val="000000"/>
            </a:solidFill>
            <a:latin typeface="ＭＳ Ｐゴシック"/>
            <a:ea typeface="ＭＳ Ｐゴシック"/>
          </a:endParaRPr>
        </a:p>
        <a:p>
          <a:pPr algn="l" rtl="0">
            <a:defRPr sz="1000"/>
          </a:pPr>
          <a:r>
            <a:rPr lang="ja-JP" altLang="en-US" sz="2800" b="1" i="0" u="sng" strike="noStrike" baseline="0">
              <a:solidFill>
                <a:srgbClr val="000000"/>
              </a:solidFill>
              <a:latin typeface="ＭＳ Ｐゴシック"/>
              <a:ea typeface="ＭＳ Ｐゴシック"/>
            </a:rPr>
            <a:t>②国内・在外に分けて</a:t>
          </a:r>
          <a:endParaRPr lang="en-US" altLang="ja-JP" sz="2000" b="1" i="0" u="sng" strike="noStrike" baseline="0">
            <a:solidFill>
              <a:srgbClr val="000000"/>
            </a:solidFill>
            <a:latin typeface="ＭＳ Ｐゴシック"/>
            <a:ea typeface="ＭＳ Ｐゴシック"/>
          </a:endParaRPr>
        </a:p>
        <a:p>
          <a:pPr algn="l" rtl="0">
            <a:defRPr sz="1000"/>
          </a:pPr>
          <a:r>
            <a:rPr lang="ja-JP" altLang="en-US" sz="1100" b="0" i="0" u="sng" strike="noStrike" baseline="0">
              <a:solidFill>
                <a:srgbClr val="000000"/>
              </a:solidFill>
              <a:latin typeface="ＭＳ Ｐゴシック"/>
              <a:ea typeface="ＭＳ Ｐゴシック"/>
            </a:rPr>
            <a:t>入力・送信すること。</a:t>
          </a:r>
          <a:r>
            <a:rPr lang="en-US" altLang="ja-JP" sz="1100" b="1" i="0" u="sng" strike="noStrike" baseline="0">
              <a:solidFill>
                <a:srgbClr val="000000"/>
              </a:solidFill>
              <a:latin typeface="ＭＳ Ｐゴシック"/>
              <a:ea typeface="ＭＳ Ｐゴシック"/>
            </a:rPr>
            <a:t>】</a:t>
          </a: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2</xdr:col>
      <xdr:colOff>409575</xdr:colOff>
      <xdr:row>10</xdr:row>
      <xdr:rowOff>85725</xdr:rowOff>
    </xdr:from>
    <xdr:to>
      <xdr:col>2</xdr:col>
      <xdr:colOff>476250</xdr:colOff>
      <xdr:row>12</xdr:row>
      <xdr:rowOff>238125</xdr:rowOff>
    </xdr:to>
    <xdr:sp macro="" textlink="">
      <xdr:nvSpPr>
        <xdr:cNvPr id="2" name="AutoShape 1"/>
        <xdr:cNvSpPr>
          <a:spLocks/>
        </xdr:cNvSpPr>
      </xdr:nvSpPr>
      <xdr:spPr bwMode="auto">
        <a:xfrm>
          <a:off x="3095625" y="2676525"/>
          <a:ext cx="66675" cy="723900"/>
        </a:xfrm>
        <a:prstGeom prst="leftBrace">
          <a:avLst>
            <a:gd name="adj1" fmla="val 90476"/>
            <a:gd name="adj2" fmla="val 50000"/>
          </a:avLst>
        </a:prstGeom>
        <a:noFill/>
        <a:ln w="9525">
          <a:solidFill>
            <a:srgbClr val="000000"/>
          </a:solidFill>
          <a:round/>
          <a:headEnd/>
          <a:tailEnd/>
        </a:ln>
      </xdr:spPr>
    </xdr:sp>
    <xdr:clientData/>
  </xdr:twoCellAnchor>
  <xdr:twoCellAnchor>
    <xdr:from>
      <xdr:col>5</xdr:col>
      <xdr:colOff>247650</xdr:colOff>
      <xdr:row>9</xdr:row>
      <xdr:rowOff>57150</xdr:rowOff>
    </xdr:from>
    <xdr:to>
      <xdr:col>5</xdr:col>
      <xdr:colOff>723900</xdr:colOff>
      <xdr:row>9</xdr:row>
      <xdr:rowOff>323850</xdr:rowOff>
    </xdr:to>
    <xdr:sp macro="" textlink="">
      <xdr:nvSpPr>
        <xdr:cNvPr id="3" name="AutoShape 2"/>
        <xdr:cNvSpPr>
          <a:spLocks noChangeArrowheads="1"/>
        </xdr:cNvSpPr>
      </xdr:nvSpPr>
      <xdr:spPr bwMode="auto">
        <a:xfrm>
          <a:off x="5667375" y="2266950"/>
          <a:ext cx="476250" cy="266700"/>
        </a:xfrm>
        <a:prstGeom prst="upArrow">
          <a:avLst>
            <a:gd name="adj1" fmla="val 50000"/>
            <a:gd name="adj2" fmla="val 25000"/>
          </a:avLst>
        </a:prstGeom>
        <a:solidFill>
          <a:srgbClr val="FFFFFF"/>
        </a:solidFill>
        <a:ln w="9525">
          <a:solidFill>
            <a:srgbClr val="000000"/>
          </a:solidFill>
          <a:miter lim="800000"/>
          <a:headEnd/>
          <a:tailEnd/>
        </a:ln>
      </xdr:spPr>
    </xdr:sp>
    <xdr:clientData/>
  </xdr:twoCellAnchor>
  <xdr:twoCellAnchor>
    <xdr:from>
      <xdr:col>6</xdr:col>
      <xdr:colOff>762000</xdr:colOff>
      <xdr:row>2</xdr:row>
      <xdr:rowOff>19050</xdr:rowOff>
    </xdr:from>
    <xdr:to>
      <xdr:col>6</xdr:col>
      <xdr:colOff>1304925</xdr:colOff>
      <xdr:row>4</xdr:row>
      <xdr:rowOff>171450</xdr:rowOff>
    </xdr:to>
    <xdr:sp macro="" textlink="">
      <xdr:nvSpPr>
        <xdr:cNvPr id="4" name="Oval 4"/>
        <xdr:cNvSpPr>
          <a:spLocks noChangeArrowheads="1"/>
        </xdr:cNvSpPr>
      </xdr:nvSpPr>
      <xdr:spPr bwMode="auto">
        <a:xfrm>
          <a:off x="7543800" y="447675"/>
          <a:ext cx="542925" cy="523875"/>
        </a:xfrm>
        <a:prstGeom prst="ellipse">
          <a:avLst/>
        </a:prstGeom>
        <a:noFill/>
        <a:ln w="9525">
          <a:solidFill>
            <a:srgbClr val="000000"/>
          </a:solidFill>
          <a:round/>
          <a:headEnd/>
          <a:tailEnd/>
        </a:ln>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ootuka1915/Desktop/291022&#34886;&#35696;&#38498;/01&#65306;&#25237;&#31080;/&#34886;&#35696;&#36984;H241216/master/&#30476;&#27096;&#24335;&#12487;&#12540;&#12479;/&#24066;&#21306;&#30010;&#26449;&#20837;&#21147;&#12471;&#12540;&#12488;&#12304;&#20844;&#31034;&#26085;&#24460;&#12305;&#12304;&#34886;&#12539;&#23567;&#1230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初期設定"/>
      <sheetName val="投票【開始】"/>
      <sheetName val="投票【状況】"/>
      <sheetName val="投票【結果】"/>
      <sheetName val="開票【状況】"/>
      <sheetName val="開票【結果】"/>
      <sheetName val="マスタ【選挙区】"/>
      <sheetName val="マスタ【市区町村】"/>
      <sheetName val="マスタ【候補者】"/>
      <sheetName val="マスタ【送信先】"/>
      <sheetName val="マスタ【選挙種別】"/>
    </sheetNames>
    <sheetDataSet>
      <sheetData sheetId="0">
        <row r="9">
          <cell r="G9" t="str">
            <v>衆議院７区</v>
          </cell>
        </row>
        <row r="10">
          <cell r="G10" t="str">
            <v>流山市</v>
          </cell>
        </row>
        <row r="11">
          <cell r="G11" t="str">
            <v>衆議院議員・小選挙区</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16.bin"/><Relationship Id="rId1" Type="http://schemas.openxmlformats.org/officeDocument/2006/relationships/hyperlink" Target="mailto:senkan@mz.pref.chiba.lg.jp"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rgb="FF00B050"/>
  </sheetPr>
  <dimension ref="B1:T50"/>
  <sheetViews>
    <sheetView showGridLines="0" tabSelected="1" view="pageBreakPreview" zoomScale="85" zoomScaleNormal="85" zoomScaleSheetLayoutView="85" workbookViewId="0">
      <selection activeCell="B1" sqref="B1"/>
    </sheetView>
  </sheetViews>
  <sheetFormatPr defaultRowHeight="13.5" x14ac:dyDescent="0.15"/>
  <cols>
    <col min="1" max="1" width="1.25" customWidth="1"/>
    <col min="2" max="2" width="7.25" bestFit="1" customWidth="1"/>
    <col min="3" max="3" width="0.625" customWidth="1"/>
    <col min="4" max="4" width="41.125" bestFit="1" customWidth="1"/>
    <col min="5" max="6" width="8.125" customWidth="1"/>
    <col min="7" max="7" width="9.375" customWidth="1"/>
    <col min="8" max="9" width="8.125" customWidth="1"/>
    <col min="10" max="10" width="9.375" customWidth="1"/>
    <col min="17" max="18" width="8.125" customWidth="1"/>
    <col min="19" max="19" width="8.75" customWidth="1"/>
    <col min="20" max="20" width="1.25" customWidth="1"/>
  </cols>
  <sheetData>
    <row r="1" spans="2:20" ht="18" thickBot="1" x14ac:dyDescent="0.2">
      <c r="B1" s="134"/>
      <c r="C1" s="134"/>
      <c r="D1" s="245" t="s">
        <v>233</v>
      </c>
      <c r="E1" s="245"/>
      <c r="F1" s="245"/>
      <c r="G1" s="245"/>
      <c r="H1" s="245"/>
      <c r="I1" s="245"/>
      <c r="J1" s="245"/>
      <c r="K1" s="134"/>
      <c r="L1" s="134"/>
      <c r="M1" s="134"/>
      <c r="N1" s="134"/>
      <c r="O1" s="134"/>
      <c r="P1" s="134"/>
      <c r="Q1" s="244"/>
      <c r="R1" s="244"/>
      <c r="S1" s="135"/>
      <c r="T1" s="1"/>
    </row>
    <row r="2" spans="2:20" ht="30" customHeight="1" x14ac:dyDescent="0.15">
      <c r="B2" s="305" t="s">
        <v>41</v>
      </c>
      <c r="C2" s="100"/>
      <c r="D2" s="241" t="s">
        <v>52</v>
      </c>
      <c r="E2" s="302" t="s">
        <v>42</v>
      </c>
      <c r="F2" s="303"/>
      <c r="G2" s="304"/>
      <c r="H2" s="302" t="s">
        <v>43</v>
      </c>
      <c r="I2" s="303"/>
      <c r="J2" s="304"/>
      <c r="K2" s="299" t="s">
        <v>231</v>
      </c>
      <c r="L2" s="300"/>
      <c r="M2" s="301"/>
      <c r="N2" s="299" t="s">
        <v>232</v>
      </c>
      <c r="O2" s="300"/>
      <c r="P2" s="301"/>
      <c r="Q2" s="302" t="s">
        <v>44</v>
      </c>
      <c r="R2" s="303"/>
      <c r="S2" s="304"/>
      <c r="T2" s="2"/>
    </row>
    <row r="3" spans="2:20" ht="14.25" customHeight="1" thickBot="1" x14ac:dyDescent="0.2">
      <c r="B3" s="306"/>
      <c r="C3" s="136"/>
      <c r="D3" s="243"/>
      <c r="E3" s="246" t="s">
        <v>37</v>
      </c>
      <c r="F3" s="247" t="s">
        <v>38</v>
      </c>
      <c r="G3" s="248" t="s">
        <v>39</v>
      </c>
      <c r="H3" s="246" t="s">
        <v>37</v>
      </c>
      <c r="I3" s="247" t="s">
        <v>38</v>
      </c>
      <c r="J3" s="248" t="s">
        <v>39</v>
      </c>
      <c r="K3" s="246" t="s">
        <v>37</v>
      </c>
      <c r="L3" s="247" t="s">
        <v>38</v>
      </c>
      <c r="M3" s="248" t="s">
        <v>68</v>
      </c>
      <c r="N3" s="246" t="s">
        <v>80</v>
      </c>
      <c r="O3" s="247" t="s">
        <v>81</v>
      </c>
      <c r="P3" s="248" t="s">
        <v>230</v>
      </c>
      <c r="Q3" s="246" t="s">
        <v>37</v>
      </c>
      <c r="R3" s="247" t="s">
        <v>38</v>
      </c>
      <c r="S3" s="248" t="s">
        <v>39</v>
      </c>
      <c r="T3" s="3"/>
    </row>
    <row r="4" spans="2:20" ht="13.5" customHeight="1" x14ac:dyDescent="0.15">
      <c r="B4" s="249">
        <v>1</v>
      </c>
      <c r="C4" s="250"/>
      <c r="D4" s="251" t="s">
        <v>131</v>
      </c>
      <c r="E4" s="277">
        <v>2290</v>
      </c>
      <c r="F4" s="278">
        <v>2394</v>
      </c>
      <c r="G4" s="279">
        <v>4684</v>
      </c>
      <c r="H4" s="252">
        <v>1167</v>
      </c>
      <c r="I4" s="280">
        <v>1250</v>
      </c>
      <c r="J4" s="281">
        <v>2417</v>
      </c>
      <c r="K4" s="253">
        <v>275</v>
      </c>
      <c r="L4" s="254">
        <v>344</v>
      </c>
      <c r="M4" s="255">
        <v>619</v>
      </c>
      <c r="N4" s="253">
        <v>3</v>
      </c>
      <c r="O4" s="254">
        <v>4</v>
      </c>
      <c r="P4" s="255">
        <v>7</v>
      </c>
      <c r="Q4" s="273">
        <v>50.960698689956331</v>
      </c>
      <c r="R4" s="274">
        <v>52.213868003341688</v>
      </c>
      <c r="S4" s="275">
        <v>51.601195559350984</v>
      </c>
      <c r="T4" s="15"/>
    </row>
    <row r="5" spans="2:20" ht="13.5" customHeight="1" x14ac:dyDescent="0.15">
      <c r="B5" s="249">
        <v>2</v>
      </c>
      <c r="C5" s="250"/>
      <c r="D5" s="282" t="s">
        <v>83</v>
      </c>
      <c r="E5" s="283">
        <v>2225</v>
      </c>
      <c r="F5" s="284">
        <v>2395</v>
      </c>
      <c r="G5" s="285">
        <v>4620</v>
      </c>
      <c r="H5" s="252">
        <v>1071</v>
      </c>
      <c r="I5" s="280">
        <v>1193</v>
      </c>
      <c r="J5" s="281">
        <v>2264</v>
      </c>
      <c r="K5" s="257">
        <v>295</v>
      </c>
      <c r="L5" s="258">
        <v>328</v>
      </c>
      <c r="M5" s="259">
        <v>623</v>
      </c>
      <c r="N5" s="257">
        <v>5</v>
      </c>
      <c r="O5" s="258">
        <v>7</v>
      </c>
      <c r="P5" s="259">
        <v>12</v>
      </c>
      <c r="Q5" s="273">
        <v>48.134831460674157</v>
      </c>
      <c r="R5" s="274">
        <v>49.812108559498959</v>
      </c>
      <c r="S5" s="275">
        <v>49.004329004329009</v>
      </c>
      <c r="T5" s="15"/>
    </row>
    <row r="6" spans="2:20" ht="13.5" customHeight="1" x14ac:dyDescent="0.15">
      <c r="B6" s="249">
        <v>3</v>
      </c>
      <c r="C6" s="250"/>
      <c r="D6" s="282" t="s">
        <v>213</v>
      </c>
      <c r="E6" s="283">
        <v>818</v>
      </c>
      <c r="F6" s="284">
        <v>892</v>
      </c>
      <c r="G6" s="285">
        <v>1710</v>
      </c>
      <c r="H6" s="252">
        <v>367</v>
      </c>
      <c r="I6" s="280">
        <v>431</v>
      </c>
      <c r="J6" s="281">
        <v>798</v>
      </c>
      <c r="K6" s="257">
        <v>100</v>
      </c>
      <c r="L6" s="258">
        <v>112</v>
      </c>
      <c r="M6" s="259">
        <v>212</v>
      </c>
      <c r="N6" s="257">
        <v>3</v>
      </c>
      <c r="O6" s="258">
        <v>1</v>
      </c>
      <c r="P6" s="259">
        <v>4</v>
      </c>
      <c r="Q6" s="273">
        <v>44.865525672371639</v>
      </c>
      <c r="R6" s="274">
        <v>48.318385650224215</v>
      </c>
      <c r="S6" s="275">
        <v>46.666666666666664</v>
      </c>
      <c r="T6" s="15"/>
    </row>
    <row r="7" spans="2:20" ht="13.5" customHeight="1" x14ac:dyDescent="0.15">
      <c r="B7" s="249">
        <v>4</v>
      </c>
      <c r="C7" s="250"/>
      <c r="D7" s="282" t="s">
        <v>84</v>
      </c>
      <c r="E7" s="283">
        <v>1583</v>
      </c>
      <c r="F7" s="284">
        <v>1600</v>
      </c>
      <c r="G7" s="285">
        <v>3183</v>
      </c>
      <c r="H7" s="252">
        <v>659</v>
      </c>
      <c r="I7" s="280">
        <v>709</v>
      </c>
      <c r="J7" s="281">
        <v>1368</v>
      </c>
      <c r="K7" s="257">
        <v>121</v>
      </c>
      <c r="L7" s="258">
        <v>146</v>
      </c>
      <c r="M7" s="259">
        <v>267</v>
      </c>
      <c r="N7" s="257">
        <v>0</v>
      </c>
      <c r="O7" s="258">
        <v>3</v>
      </c>
      <c r="P7" s="259">
        <v>3</v>
      </c>
      <c r="Q7" s="273">
        <v>41.629816803537587</v>
      </c>
      <c r="R7" s="274">
        <v>44.3125</v>
      </c>
      <c r="S7" s="275">
        <v>42.978322337417531</v>
      </c>
      <c r="T7" s="15"/>
    </row>
    <row r="8" spans="2:20" ht="13.5" customHeight="1" x14ac:dyDescent="0.15">
      <c r="B8" s="249">
        <v>5</v>
      </c>
      <c r="C8" s="250"/>
      <c r="D8" s="282" t="s">
        <v>139</v>
      </c>
      <c r="E8" s="283">
        <v>1806</v>
      </c>
      <c r="F8" s="284">
        <v>1766</v>
      </c>
      <c r="G8" s="285">
        <v>3572</v>
      </c>
      <c r="H8" s="252">
        <v>667</v>
      </c>
      <c r="I8" s="280">
        <v>701</v>
      </c>
      <c r="J8" s="281">
        <v>1368</v>
      </c>
      <c r="K8" s="257">
        <v>160</v>
      </c>
      <c r="L8" s="258">
        <v>160</v>
      </c>
      <c r="M8" s="259">
        <v>320</v>
      </c>
      <c r="N8" s="257">
        <v>0</v>
      </c>
      <c r="O8" s="258">
        <v>3</v>
      </c>
      <c r="P8" s="259">
        <v>3</v>
      </c>
      <c r="Q8" s="273">
        <v>36.932447397563678</v>
      </c>
      <c r="R8" s="274">
        <v>39.69422423556059</v>
      </c>
      <c r="S8" s="275">
        <v>38.297872340425535</v>
      </c>
      <c r="T8" s="15"/>
    </row>
    <row r="9" spans="2:20" ht="13.5" customHeight="1" x14ac:dyDescent="0.15">
      <c r="B9" s="249">
        <v>6</v>
      </c>
      <c r="C9" s="250"/>
      <c r="D9" s="282" t="s">
        <v>214</v>
      </c>
      <c r="E9" s="283">
        <v>2750</v>
      </c>
      <c r="F9" s="284">
        <v>2740</v>
      </c>
      <c r="G9" s="285">
        <v>5490</v>
      </c>
      <c r="H9" s="252">
        <v>1034</v>
      </c>
      <c r="I9" s="280">
        <v>1064</v>
      </c>
      <c r="J9" s="281">
        <v>2098</v>
      </c>
      <c r="K9" s="257">
        <v>257</v>
      </c>
      <c r="L9" s="258">
        <v>291</v>
      </c>
      <c r="M9" s="259">
        <v>548</v>
      </c>
      <c r="N9" s="257">
        <v>1</v>
      </c>
      <c r="O9" s="258">
        <v>3</v>
      </c>
      <c r="P9" s="259">
        <v>4</v>
      </c>
      <c r="Q9" s="273">
        <v>37.6</v>
      </c>
      <c r="R9" s="274">
        <v>38.832116788321173</v>
      </c>
      <c r="S9" s="275">
        <v>38.214936247723131</v>
      </c>
      <c r="T9" s="15"/>
    </row>
    <row r="10" spans="2:20" ht="13.5" customHeight="1" x14ac:dyDescent="0.15">
      <c r="B10" s="249">
        <v>7</v>
      </c>
      <c r="C10" s="250"/>
      <c r="D10" s="282" t="s">
        <v>85</v>
      </c>
      <c r="E10" s="283">
        <v>1125</v>
      </c>
      <c r="F10" s="284">
        <v>1174</v>
      </c>
      <c r="G10" s="285">
        <v>2299</v>
      </c>
      <c r="H10" s="252">
        <v>598</v>
      </c>
      <c r="I10" s="280">
        <v>666</v>
      </c>
      <c r="J10" s="281">
        <v>1264</v>
      </c>
      <c r="K10" s="257">
        <v>86</v>
      </c>
      <c r="L10" s="258">
        <v>95</v>
      </c>
      <c r="M10" s="259">
        <v>181</v>
      </c>
      <c r="N10" s="257">
        <v>0</v>
      </c>
      <c r="O10" s="258">
        <v>3</v>
      </c>
      <c r="P10" s="259">
        <v>3</v>
      </c>
      <c r="Q10" s="273">
        <v>53.155555555555559</v>
      </c>
      <c r="R10" s="274">
        <v>56.729131175468481</v>
      </c>
      <c r="S10" s="275">
        <v>54.980426272292306</v>
      </c>
      <c r="T10" s="15"/>
    </row>
    <row r="11" spans="2:20" ht="13.5" customHeight="1" x14ac:dyDescent="0.15">
      <c r="B11" s="249">
        <v>8</v>
      </c>
      <c r="C11" s="250"/>
      <c r="D11" s="282" t="s">
        <v>140</v>
      </c>
      <c r="E11" s="283">
        <v>1242</v>
      </c>
      <c r="F11" s="284">
        <v>1276</v>
      </c>
      <c r="G11" s="285">
        <v>2518</v>
      </c>
      <c r="H11" s="252">
        <v>478</v>
      </c>
      <c r="I11" s="280">
        <v>477</v>
      </c>
      <c r="J11" s="281">
        <v>955</v>
      </c>
      <c r="K11" s="257">
        <v>112</v>
      </c>
      <c r="L11" s="258">
        <v>136</v>
      </c>
      <c r="M11" s="259">
        <v>248</v>
      </c>
      <c r="N11" s="257">
        <v>0</v>
      </c>
      <c r="O11" s="258">
        <v>1</v>
      </c>
      <c r="P11" s="259">
        <v>1</v>
      </c>
      <c r="Q11" s="273">
        <v>38.486312399355874</v>
      </c>
      <c r="R11" s="274">
        <v>37.38244514106583</v>
      </c>
      <c r="S11" s="275">
        <v>37.926926131850678</v>
      </c>
      <c r="T11" s="15"/>
    </row>
    <row r="12" spans="2:20" ht="13.5" customHeight="1" x14ac:dyDescent="0.15">
      <c r="B12" s="249">
        <v>9</v>
      </c>
      <c r="C12" s="250"/>
      <c r="D12" s="282" t="s">
        <v>86</v>
      </c>
      <c r="E12" s="283">
        <v>2627</v>
      </c>
      <c r="F12" s="284">
        <v>2766</v>
      </c>
      <c r="G12" s="285">
        <v>5393</v>
      </c>
      <c r="H12" s="252">
        <v>929</v>
      </c>
      <c r="I12" s="280">
        <v>991</v>
      </c>
      <c r="J12" s="281">
        <v>1920</v>
      </c>
      <c r="K12" s="257">
        <v>155</v>
      </c>
      <c r="L12" s="258">
        <v>192</v>
      </c>
      <c r="M12" s="259">
        <v>347</v>
      </c>
      <c r="N12" s="257">
        <v>3</v>
      </c>
      <c r="O12" s="258">
        <v>4</v>
      </c>
      <c r="P12" s="259">
        <v>7</v>
      </c>
      <c r="Q12" s="273">
        <v>35.363532546631134</v>
      </c>
      <c r="R12" s="274">
        <v>35.827910339840926</v>
      </c>
      <c r="S12" s="275">
        <v>35.601705915075101</v>
      </c>
      <c r="T12" s="15"/>
    </row>
    <row r="13" spans="2:20" ht="13.5" customHeight="1" x14ac:dyDescent="0.15">
      <c r="B13" s="249">
        <v>10</v>
      </c>
      <c r="C13" s="250"/>
      <c r="D13" s="282" t="s">
        <v>87</v>
      </c>
      <c r="E13" s="283">
        <v>994</v>
      </c>
      <c r="F13" s="284">
        <v>1063</v>
      </c>
      <c r="G13" s="285">
        <v>2057</v>
      </c>
      <c r="H13" s="252">
        <v>392</v>
      </c>
      <c r="I13" s="280">
        <v>433</v>
      </c>
      <c r="J13" s="281">
        <v>825</v>
      </c>
      <c r="K13" s="257">
        <v>66</v>
      </c>
      <c r="L13" s="258">
        <v>74</v>
      </c>
      <c r="M13" s="259">
        <v>140</v>
      </c>
      <c r="N13" s="257">
        <v>2</v>
      </c>
      <c r="O13" s="258">
        <v>1</v>
      </c>
      <c r="P13" s="259">
        <v>3</v>
      </c>
      <c r="Q13" s="273">
        <v>39.436619718309856</v>
      </c>
      <c r="R13" s="274">
        <v>40.733772342427095</v>
      </c>
      <c r="S13" s="275">
        <v>40.106951871657756</v>
      </c>
      <c r="T13" s="15"/>
    </row>
    <row r="14" spans="2:20" ht="13.5" customHeight="1" x14ac:dyDescent="0.15">
      <c r="B14" s="249">
        <v>11</v>
      </c>
      <c r="C14" s="250"/>
      <c r="D14" s="282" t="s">
        <v>141</v>
      </c>
      <c r="E14" s="283">
        <v>2004</v>
      </c>
      <c r="F14" s="284">
        <v>2076</v>
      </c>
      <c r="G14" s="285">
        <v>4080</v>
      </c>
      <c r="H14" s="252">
        <v>891</v>
      </c>
      <c r="I14" s="280">
        <v>949</v>
      </c>
      <c r="J14" s="281">
        <v>1840</v>
      </c>
      <c r="K14" s="257">
        <v>133</v>
      </c>
      <c r="L14" s="258">
        <v>144</v>
      </c>
      <c r="M14" s="259">
        <v>277</v>
      </c>
      <c r="N14" s="257">
        <v>4</v>
      </c>
      <c r="O14" s="258">
        <v>1</v>
      </c>
      <c r="P14" s="259">
        <v>5</v>
      </c>
      <c r="Q14" s="273">
        <v>44.461077844311376</v>
      </c>
      <c r="R14" s="274">
        <v>45.712909441233137</v>
      </c>
      <c r="S14" s="275">
        <v>45.098039215686278</v>
      </c>
      <c r="T14" s="15"/>
    </row>
    <row r="15" spans="2:20" ht="13.5" customHeight="1" x14ac:dyDescent="0.15">
      <c r="B15" s="249">
        <v>12</v>
      </c>
      <c r="C15" s="250"/>
      <c r="D15" s="282" t="s">
        <v>215</v>
      </c>
      <c r="E15" s="283">
        <v>1084</v>
      </c>
      <c r="F15" s="284">
        <v>1097</v>
      </c>
      <c r="G15" s="285">
        <v>2181</v>
      </c>
      <c r="H15" s="252">
        <v>460</v>
      </c>
      <c r="I15" s="280">
        <v>528</v>
      </c>
      <c r="J15" s="281">
        <v>988</v>
      </c>
      <c r="K15" s="257">
        <v>63</v>
      </c>
      <c r="L15" s="258">
        <v>90</v>
      </c>
      <c r="M15" s="259">
        <v>153</v>
      </c>
      <c r="N15" s="257">
        <v>3</v>
      </c>
      <c r="O15" s="258">
        <v>3</v>
      </c>
      <c r="P15" s="259">
        <v>6</v>
      </c>
      <c r="Q15" s="273">
        <v>42.435424354243544</v>
      </c>
      <c r="R15" s="274">
        <v>48.13126709206928</v>
      </c>
      <c r="S15" s="275">
        <v>45.300320953690971</v>
      </c>
      <c r="T15" s="15"/>
    </row>
    <row r="16" spans="2:20" ht="13.5" customHeight="1" x14ac:dyDescent="0.15">
      <c r="B16" s="249">
        <v>13</v>
      </c>
      <c r="C16" s="250"/>
      <c r="D16" s="282" t="s">
        <v>216</v>
      </c>
      <c r="E16" s="283">
        <v>1290</v>
      </c>
      <c r="F16" s="284">
        <v>1284</v>
      </c>
      <c r="G16" s="285">
        <v>2574</v>
      </c>
      <c r="H16" s="252">
        <v>506</v>
      </c>
      <c r="I16" s="280">
        <v>575</v>
      </c>
      <c r="J16" s="281">
        <v>1081</v>
      </c>
      <c r="K16" s="257">
        <v>161</v>
      </c>
      <c r="L16" s="258">
        <v>218</v>
      </c>
      <c r="M16" s="259">
        <v>379</v>
      </c>
      <c r="N16" s="257">
        <v>2</v>
      </c>
      <c r="O16" s="258">
        <v>16</v>
      </c>
      <c r="P16" s="259">
        <v>18</v>
      </c>
      <c r="Q16" s="273">
        <v>39.224806201550386</v>
      </c>
      <c r="R16" s="274">
        <v>44.781931464174455</v>
      </c>
      <c r="S16" s="275">
        <v>41.996891996891996</v>
      </c>
      <c r="T16" s="15"/>
    </row>
    <row r="17" spans="2:20" ht="13.5" customHeight="1" x14ac:dyDescent="0.15">
      <c r="B17" s="249">
        <v>14</v>
      </c>
      <c r="C17" s="250"/>
      <c r="D17" s="282" t="s">
        <v>217</v>
      </c>
      <c r="E17" s="283">
        <v>1080</v>
      </c>
      <c r="F17" s="284">
        <v>1049</v>
      </c>
      <c r="G17" s="285">
        <v>2129</v>
      </c>
      <c r="H17" s="252">
        <v>395</v>
      </c>
      <c r="I17" s="280">
        <v>384</v>
      </c>
      <c r="J17" s="281">
        <v>779</v>
      </c>
      <c r="K17" s="257">
        <v>69</v>
      </c>
      <c r="L17" s="258">
        <v>69</v>
      </c>
      <c r="M17" s="259">
        <v>138</v>
      </c>
      <c r="N17" s="257">
        <v>0</v>
      </c>
      <c r="O17" s="258">
        <v>0</v>
      </c>
      <c r="P17" s="259">
        <v>0</v>
      </c>
      <c r="Q17" s="273">
        <v>36.574074074074076</v>
      </c>
      <c r="R17" s="274">
        <v>36.606291706387033</v>
      </c>
      <c r="S17" s="275">
        <v>36.589948332550492</v>
      </c>
      <c r="T17" s="15"/>
    </row>
    <row r="18" spans="2:20" ht="13.5" customHeight="1" x14ac:dyDescent="0.15">
      <c r="B18" s="249">
        <v>15</v>
      </c>
      <c r="C18" s="250"/>
      <c r="D18" s="282" t="s">
        <v>218</v>
      </c>
      <c r="E18" s="283">
        <v>557</v>
      </c>
      <c r="F18" s="284">
        <v>597</v>
      </c>
      <c r="G18" s="285">
        <v>1154</v>
      </c>
      <c r="H18" s="252">
        <v>256</v>
      </c>
      <c r="I18" s="280">
        <v>312</v>
      </c>
      <c r="J18" s="281">
        <v>568</v>
      </c>
      <c r="K18" s="257">
        <v>65</v>
      </c>
      <c r="L18" s="258">
        <v>93</v>
      </c>
      <c r="M18" s="259">
        <v>158</v>
      </c>
      <c r="N18" s="257">
        <v>0</v>
      </c>
      <c r="O18" s="258">
        <v>1</v>
      </c>
      <c r="P18" s="259">
        <v>1</v>
      </c>
      <c r="Q18" s="273">
        <v>45.960502692998205</v>
      </c>
      <c r="R18" s="274">
        <v>52.261306532663319</v>
      </c>
      <c r="S18" s="275">
        <v>49.220103986135186</v>
      </c>
      <c r="T18" s="15"/>
    </row>
    <row r="19" spans="2:20" ht="13.5" customHeight="1" x14ac:dyDescent="0.15">
      <c r="B19" s="249">
        <v>16</v>
      </c>
      <c r="C19" s="250"/>
      <c r="D19" s="282" t="s">
        <v>219</v>
      </c>
      <c r="E19" s="283">
        <v>1972</v>
      </c>
      <c r="F19" s="284">
        <v>2091</v>
      </c>
      <c r="G19" s="285">
        <v>4063</v>
      </c>
      <c r="H19" s="252">
        <v>835</v>
      </c>
      <c r="I19" s="280">
        <v>904</v>
      </c>
      <c r="J19" s="281">
        <v>1739</v>
      </c>
      <c r="K19" s="257">
        <v>156</v>
      </c>
      <c r="L19" s="258">
        <v>211</v>
      </c>
      <c r="M19" s="259">
        <v>367</v>
      </c>
      <c r="N19" s="257">
        <v>15</v>
      </c>
      <c r="O19" s="258">
        <v>45</v>
      </c>
      <c r="P19" s="259">
        <v>60</v>
      </c>
      <c r="Q19" s="273">
        <v>42.342799188640974</v>
      </c>
      <c r="R19" s="274">
        <v>43.232902917264468</v>
      </c>
      <c r="S19" s="275">
        <v>42.800886044794488</v>
      </c>
      <c r="T19" s="15"/>
    </row>
    <row r="20" spans="2:20" ht="13.5" customHeight="1" x14ac:dyDescent="0.15">
      <c r="B20" s="249">
        <v>17</v>
      </c>
      <c r="C20" s="250"/>
      <c r="D20" s="282" t="s">
        <v>220</v>
      </c>
      <c r="E20" s="283">
        <v>1782</v>
      </c>
      <c r="F20" s="284">
        <v>1882</v>
      </c>
      <c r="G20" s="285">
        <v>3664</v>
      </c>
      <c r="H20" s="252">
        <v>774</v>
      </c>
      <c r="I20" s="280">
        <v>834</v>
      </c>
      <c r="J20" s="281">
        <v>1608</v>
      </c>
      <c r="K20" s="257">
        <v>125</v>
      </c>
      <c r="L20" s="258">
        <v>154</v>
      </c>
      <c r="M20" s="259">
        <v>279</v>
      </c>
      <c r="N20" s="257">
        <v>1</v>
      </c>
      <c r="O20" s="258">
        <v>1</v>
      </c>
      <c r="P20" s="259">
        <v>2</v>
      </c>
      <c r="Q20" s="273">
        <v>43.43434343434344</v>
      </c>
      <c r="R20" s="274">
        <v>44.314558979808716</v>
      </c>
      <c r="S20" s="275">
        <v>43.886462882096069</v>
      </c>
      <c r="T20" s="15"/>
    </row>
    <row r="21" spans="2:20" ht="13.5" customHeight="1" x14ac:dyDescent="0.15">
      <c r="B21" s="249">
        <v>18</v>
      </c>
      <c r="C21" s="250"/>
      <c r="D21" s="282" t="s">
        <v>221</v>
      </c>
      <c r="E21" s="283">
        <v>1864</v>
      </c>
      <c r="F21" s="284">
        <v>1878</v>
      </c>
      <c r="G21" s="285">
        <v>3742</v>
      </c>
      <c r="H21" s="252">
        <v>594</v>
      </c>
      <c r="I21" s="280">
        <v>622</v>
      </c>
      <c r="J21" s="281">
        <v>1216</v>
      </c>
      <c r="K21" s="257">
        <v>169</v>
      </c>
      <c r="L21" s="258">
        <v>207</v>
      </c>
      <c r="M21" s="259">
        <v>376</v>
      </c>
      <c r="N21" s="257">
        <v>2</v>
      </c>
      <c r="O21" s="258">
        <v>3</v>
      </c>
      <c r="P21" s="259">
        <v>5</v>
      </c>
      <c r="Q21" s="273">
        <v>31.866952789699571</v>
      </c>
      <c r="R21" s="274">
        <v>33.120340788072419</v>
      </c>
      <c r="S21" s="275">
        <v>32.495991448423297</v>
      </c>
      <c r="T21" s="15"/>
    </row>
    <row r="22" spans="2:20" ht="13.5" customHeight="1" x14ac:dyDescent="0.15">
      <c r="B22" s="249">
        <v>19</v>
      </c>
      <c r="C22" s="250"/>
      <c r="D22" s="282" t="s">
        <v>222</v>
      </c>
      <c r="E22" s="283">
        <v>2301</v>
      </c>
      <c r="F22" s="284">
        <v>2388</v>
      </c>
      <c r="G22" s="285">
        <v>4689</v>
      </c>
      <c r="H22" s="252">
        <v>1010</v>
      </c>
      <c r="I22" s="280">
        <v>1030</v>
      </c>
      <c r="J22" s="281">
        <v>2040</v>
      </c>
      <c r="K22" s="257">
        <v>306</v>
      </c>
      <c r="L22" s="258">
        <v>361</v>
      </c>
      <c r="M22" s="259">
        <v>667</v>
      </c>
      <c r="N22" s="257">
        <v>1</v>
      </c>
      <c r="O22" s="258">
        <v>1</v>
      </c>
      <c r="P22" s="259">
        <v>2</v>
      </c>
      <c r="Q22" s="273">
        <v>43.893959148196437</v>
      </c>
      <c r="R22" s="274">
        <v>43.132328308207704</v>
      </c>
      <c r="S22" s="275">
        <v>43.506078055022392</v>
      </c>
      <c r="T22" s="15"/>
    </row>
    <row r="23" spans="2:20" ht="13.5" customHeight="1" x14ac:dyDescent="0.15">
      <c r="B23" s="249">
        <v>20</v>
      </c>
      <c r="C23" s="250"/>
      <c r="D23" s="282" t="s">
        <v>88</v>
      </c>
      <c r="E23" s="283">
        <v>1354</v>
      </c>
      <c r="F23" s="284">
        <v>1437</v>
      </c>
      <c r="G23" s="285">
        <v>2791</v>
      </c>
      <c r="H23" s="252">
        <v>625</v>
      </c>
      <c r="I23" s="280">
        <v>681</v>
      </c>
      <c r="J23" s="281">
        <v>1306</v>
      </c>
      <c r="K23" s="257">
        <v>136</v>
      </c>
      <c r="L23" s="258">
        <v>184</v>
      </c>
      <c r="M23" s="259">
        <v>320</v>
      </c>
      <c r="N23" s="257">
        <v>5</v>
      </c>
      <c r="O23" s="258">
        <v>3</v>
      </c>
      <c r="P23" s="259">
        <v>8</v>
      </c>
      <c r="Q23" s="273">
        <v>46.159527326440177</v>
      </c>
      <c r="R23" s="274">
        <v>47.390396659707726</v>
      </c>
      <c r="S23" s="275">
        <v>46.793264063059837</v>
      </c>
      <c r="T23" s="15"/>
    </row>
    <row r="24" spans="2:20" ht="13.5" customHeight="1" x14ac:dyDescent="0.15">
      <c r="B24" s="249">
        <v>21</v>
      </c>
      <c r="C24" s="250"/>
      <c r="D24" s="282" t="s">
        <v>223</v>
      </c>
      <c r="E24" s="283">
        <v>1261</v>
      </c>
      <c r="F24" s="284">
        <v>1265</v>
      </c>
      <c r="G24" s="285">
        <v>2526</v>
      </c>
      <c r="H24" s="252">
        <v>605</v>
      </c>
      <c r="I24" s="280">
        <v>632</v>
      </c>
      <c r="J24" s="281">
        <v>1237</v>
      </c>
      <c r="K24" s="257">
        <v>163</v>
      </c>
      <c r="L24" s="258">
        <v>187</v>
      </c>
      <c r="M24" s="259">
        <v>350</v>
      </c>
      <c r="N24" s="257">
        <v>3</v>
      </c>
      <c r="O24" s="258">
        <v>0</v>
      </c>
      <c r="P24" s="259">
        <v>3</v>
      </c>
      <c r="Q24" s="273">
        <v>47.977795400475813</v>
      </c>
      <c r="R24" s="274">
        <v>49.960474308300398</v>
      </c>
      <c r="S24" s="275">
        <v>48.970704671417259</v>
      </c>
      <c r="T24" s="15"/>
    </row>
    <row r="25" spans="2:20" ht="13.5" customHeight="1" x14ac:dyDescent="0.15">
      <c r="B25" s="249">
        <v>22</v>
      </c>
      <c r="C25" s="250"/>
      <c r="D25" s="282" t="s">
        <v>224</v>
      </c>
      <c r="E25" s="283">
        <v>2213</v>
      </c>
      <c r="F25" s="284">
        <v>2354</v>
      </c>
      <c r="G25" s="285">
        <v>4567</v>
      </c>
      <c r="H25" s="252">
        <v>956</v>
      </c>
      <c r="I25" s="280">
        <v>1082</v>
      </c>
      <c r="J25" s="281">
        <v>2038</v>
      </c>
      <c r="K25" s="257">
        <v>213</v>
      </c>
      <c r="L25" s="258">
        <v>297</v>
      </c>
      <c r="M25" s="259">
        <v>510</v>
      </c>
      <c r="N25" s="257">
        <v>0</v>
      </c>
      <c r="O25" s="258">
        <v>0</v>
      </c>
      <c r="P25" s="259">
        <v>0</v>
      </c>
      <c r="Q25" s="273">
        <v>43.199276999548125</v>
      </c>
      <c r="R25" s="274">
        <v>45.964316057773999</v>
      </c>
      <c r="S25" s="275">
        <v>44.624479964966064</v>
      </c>
      <c r="T25" s="15"/>
    </row>
    <row r="26" spans="2:20" ht="13.5" customHeight="1" x14ac:dyDescent="0.15">
      <c r="B26" s="249">
        <v>23</v>
      </c>
      <c r="C26" s="250"/>
      <c r="D26" s="282" t="s">
        <v>89</v>
      </c>
      <c r="E26" s="283">
        <v>2389</v>
      </c>
      <c r="F26" s="284">
        <v>2589</v>
      </c>
      <c r="G26" s="285">
        <v>4978</v>
      </c>
      <c r="H26" s="252">
        <v>1121</v>
      </c>
      <c r="I26" s="280">
        <v>1180</v>
      </c>
      <c r="J26" s="281">
        <v>2301</v>
      </c>
      <c r="K26" s="257">
        <v>235</v>
      </c>
      <c r="L26" s="258">
        <v>296</v>
      </c>
      <c r="M26" s="259">
        <v>531</v>
      </c>
      <c r="N26" s="257">
        <v>1</v>
      </c>
      <c r="O26" s="258">
        <v>3</v>
      </c>
      <c r="P26" s="259">
        <v>4</v>
      </c>
      <c r="Q26" s="273">
        <v>46.923398911678525</v>
      </c>
      <c r="R26" s="274">
        <v>45.577443028196214</v>
      </c>
      <c r="S26" s="275">
        <v>46.223382884692647</v>
      </c>
      <c r="T26" s="15"/>
    </row>
    <row r="27" spans="2:20" ht="13.5" customHeight="1" x14ac:dyDescent="0.15">
      <c r="B27" s="249">
        <v>24</v>
      </c>
      <c r="C27" s="250"/>
      <c r="D27" s="282" t="s">
        <v>90</v>
      </c>
      <c r="E27" s="283">
        <v>1034</v>
      </c>
      <c r="F27" s="284">
        <v>1117</v>
      </c>
      <c r="G27" s="285">
        <v>2151</v>
      </c>
      <c r="H27" s="252">
        <v>515</v>
      </c>
      <c r="I27" s="280">
        <v>558</v>
      </c>
      <c r="J27" s="281">
        <v>1073</v>
      </c>
      <c r="K27" s="257">
        <v>84</v>
      </c>
      <c r="L27" s="258">
        <v>98</v>
      </c>
      <c r="M27" s="259">
        <v>182</v>
      </c>
      <c r="N27" s="257">
        <v>2</v>
      </c>
      <c r="O27" s="258">
        <v>3</v>
      </c>
      <c r="P27" s="259">
        <v>5</v>
      </c>
      <c r="Q27" s="273">
        <v>49.806576402321085</v>
      </c>
      <c r="R27" s="274">
        <v>49.955237242614146</v>
      </c>
      <c r="S27" s="275">
        <v>49.883774988377496</v>
      </c>
      <c r="T27" s="15"/>
    </row>
    <row r="28" spans="2:20" ht="13.5" customHeight="1" x14ac:dyDescent="0.15">
      <c r="B28" s="249">
        <v>25</v>
      </c>
      <c r="C28" s="250"/>
      <c r="D28" s="282" t="s">
        <v>91</v>
      </c>
      <c r="E28" s="283">
        <v>1493</v>
      </c>
      <c r="F28" s="284">
        <v>1715</v>
      </c>
      <c r="G28" s="285">
        <v>3208</v>
      </c>
      <c r="H28" s="252">
        <v>716</v>
      </c>
      <c r="I28" s="280">
        <v>857</v>
      </c>
      <c r="J28" s="281">
        <v>1573</v>
      </c>
      <c r="K28" s="257">
        <v>147</v>
      </c>
      <c r="L28" s="258">
        <v>181</v>
      </c>
      <c r="M28" s="259">
        <v>328</v>
      </c>
      <c r="N28" s="257">
        <v>0</v>
      </c>
      <c r="O28" s="258">
        <v>4</v>
      </c>
      <c r="P28" s="259">
        <v>4</v>
      </c>
      <c r="Q28" s="273">
        <v>47.95713328868051</v>
      </c>
      <c r="R28" s="274">
        <v>49.970845481049565</v>
      </c>
      <c r="S28" s="275">
        <v>49.033665835411469</v>
      </c>
      <c r="T28" s="15"/>
    </row>
    <row r="29" spans="2:20" ht="13.5" customHeight="1" x14ac:dyDescent="0.15">
      <c r="B29" s="249">
        <v>26</v>
      </c>
      <c r="C29" s="250"/>
      <c r="D29" s="282" t="s">
        <v>92</v>
      </c>
      <c r="E29" s="283">
        <v>811</v>
      </c>
      <c r="F29" s="284">
        <v>898</v>
      </c>
      <c r="G29" s="285">
        <v>1709</v>
      </c>
      <c r="H29" s="252">
        <v>369</v>
      </c>
      <c r="I29" s="280">
        <v>443</v>
      </c>
      <c r="J29" s="281">
        <v>812</v>
      </c>
      <c r="K29" s="257">
        <v>68</v>
      </c>
      <c r="L29" s="258">
        <v>91</v>
      </c>
      <c r="M29" s="259">
        <v>159</v>
      </c>
      <c r="N29" s="257">
        <v>1</v>
      </c>
      <c r="O29" s="258">
        <v>3</v>
      </c>
      <c r="P29" s="259">
        <v>4</v>
      </c>
      <c r="Q29" s="273">
        <v>45.499383477188651</v>
      </c>
      <c r="R29" s="274">
        <v>49.331848552338528</v>
      </c>
      <c r="S29" s="275">
        <v>47.513165593914572</v>
      </c>
      <c r="T29" s="15"/>
    </row>
    <row r="30" spans="2:20" ht="13.5" customHeight="1" x14ac:dyDescent="0.15">
      <c r="B30" s="249">
        <v>27</v>
      </c>
      <c r="C30" s="250"/>
      <c r="D30" s="282" t="s">
        <v>93</v>
      </c>
      <c r="E30" s="283">
        <v>2180</v>
      </c>
      <c r="F30" s="284">
        <v>2387</v>
      </c>
      <c r="G30" s="285">
        <v>4567</v>
      </c>
      <c r="H30" s="252">
        <v>1000</v>
      </c>
      <c r="I30" s="280">
        <v>1105</v>
      </c>
      <c r="J30" s="281">
        <v>2105</v>
      </c>
      <c r="K30" s="257">
        <v>180</v>
      </c>
      <c r="L30" s="258">
        <v>220</v>
      </c>
      <c r="M30" s="259">
        <v>400</v>
      </c>
      <c r="N30" s="257">
        <v>2</v>
      </c>
      <c r="O30" s="258">
        <v>10</v>
      </c>
      <c r="P30" s="259">
        <v>12</v>
      </c>
      <c r="Q30" s="273">
        <v>45.871559633027523</v>
      </c>
      <c r="R30" s="274">
        <v>46.292417260159198</v>
      </c>
      <c r="S30" s="275">
        <v>46.091526165973285</v>
      </c>
      <c r="T30" s="15"/>
    </row>
    <row r="31" spans="2:20" ht="13.5" customHeight="1" x14ac:dyDescent="0.15">
      <c r="B31" s="249">
        <v>28</v>
      </c>
      <c r="C31" s="250"/>
      <c r="D31" s="282" t="s">
        <v>119</v>
      </c>
      <c r="E31" s="283">
        <v>1816</v>
      </c>
      <c r="F31" s="284">
        <v>1870</v>
      </c>
      <c r="G31" s="285">
        <v>3686</v>
      </c>
      <c r="H31" s="252">
        <v>861</v>
      </c>
      <c r="I31" s="280">
        <v>933</v>
      </c>
      <c r="J31" s="281">
        <v>1794</v>
      </c>
      <c r="K31" s="257">
        <v>138</v>
      </c>
      <c r="L31" s="258">
        <v>172</v>
      </c>
      <c r="M31" s="259">
        <v>310</v>
      </c>
      <c r="N31" s="257">
        <v>3</v>
      </c>
      <c r="O31" s="258">
        <v>3</v>
      </c>
      <c r="P31" s="259">
        <v>6</v>
      </c>
      <c r="Q31" s="273">
        <v>47.41189427312775</v>
      </c>
      <c r="R31" s="274">
        <v>49.893048128342244</v>
      </c>
      <c r="S31" s="275">
        <v>48.670645686380901</v>
      </c>
      <c r="T31" s="15"/>
    </row>
    <row r="32" spans="2:20" ht="13.5" customHeight="1" x14ac:dyDescent="0.15">
      <c r="B32" s="249">
        <v>29</v>
      </c>
      <c r="C32" s="250"/>
      <c r="D32" s="282" t="s">
        <v>94</v>
      </c>
      <c r="E32" s="283">
        <v>765</v>
      </c>
      <c r="F32" s="284">
        <v>750</v>
      </c>
      <c r="G32" s="285">
        <v>1515</v>
      </c>
      <c r="H32" s="252">
        <v>292</v>
      </c>
      <c r="I32" s="280">
        <v>307</v>
      </c>
      <c r="J32" s="281">
        <v>599</v>
      </c>
      <c r="K32" s="257">
        <v>47</v>
      </c>
      <c r="L32" s="258">
        <v>61</v>
      </c>
      <c r="M32" s="259">
        <v>108</v>
      </c>
      <c r="N32" s="257">
        <v>0</v>
      </c>
      <c r="O32" s="258">
        <v>1</v>
      </c>
      <c r="P32" s="259">
        <v>1</v>
      </c>
      <c r="Q32" s="273">
        <v>38.169934640522875</v>
      </c>
      <c r="R32" s="274">
        <v>40.93333333333333</v>
      </c>
      <c r="S32" s="275">
        <v>39.537953795379536</v>
      </c>
      <c r="T32" s="15"/>
    </row>
    <row r="33" spans="2:20" ht="13.5" customHeight="1" x14ac:dyDescent="0.15">
      <c r="B33" s="249">
        <v>30</v>
      </c>
      <c r="C33" s="250"/>
      <c r="D33" s="282" t="s">
        <v>95</v>
      </c>
      <c r="E33" s="283">
        <v>897</v>
      </c>
      <c r="F33" s="284">
        <v>985</v>
      </c>
      <c r="G33" s="285">
        <v>1882</v>
      </c>
      <c r="H33" s="252">
        <v>399</v>
      </c>
      <c r="I33" s="280">
        <v>441</v>
      </c>
      <c r="J33" s="281">
        <v>840</v>
      </c>
      <c r="K33" s="257">
        <v>77</v>
      </c>
      <c r="L33" s="258">
        <v>86</v>
      </c>
      <c r="M33" s="259">
        <v>163</v>
      </c>
      <c r="N33" s="257">
        <v>2</v>
      </c>
      <c r="O33" s="258">
        <v>17</v>
      </c>
      <c r="P33" s="259">
        <v>19</v>
      </c>
      <c r="Q33" s="273">
        <v>44.481605351170565</v>
      </c>
      <c r="R33" s="274">
        <v>44.771573604060919</v>
      </c>
      <c r="S33" s="275">
        <v>44.633368756641872</v>
      </c>
      <c r="T33" s="15"/>
    </row>
    <row r="34" spans="2:20" ht="13.5" customHeight="1" x14ac:dyDescent="0.15">
      <c r="B34" s="249">
        <v>31</v>
      </c>
      <c r="C34" s="250"/>
      <c r="D34" s="282" t="s">
        <v>132</v>
      </c>
      <c r="E34" s="283">
        <v>1554</v>
      </c>
      <c r="F34" s="284">
        <v>1573</v>
      </c>
      <c r="G34" s="285">
        <v>3127</v>
      </c>
      <c r="H34" s="252">
        <v>729</v>
      </c>
      <c r="I34" s="280">
        <v>806</v>
      </c>
      <c r="J34" s="281">
        <v>1535</v>
      </c>
      <c r="K34" s="257">
        <v>280</v>
      </c>
      <c r="L34" s="258">
        <v>352</v>
      </c>
      <c r="M34" s="259">
        <v>632</v>
      </c>
      <c r="N34" s="257">
        <v>1</v>
      </c>
      <c r="O34" s="258">
        <v>1</v>
      </c>
      <c r="P34" s="259">
        <v>2</v>
      </c>
      <c r="Q34" s="273">
        <v>46.91119691119691</v>
      </c>
      <c r="R34" s="274">
        <v>51.239669421487598</v>
      </c>
      <c r="S34" s="275">
        <v>49.088583306683724</v>
      </c>
      <c r="T34" s="15"/>
    </row>
    <row r="35" spans="2:20" ht="13.5" customHeight="1" x14ac:dyDescent="0.15">
      <c r="B35" s="249">
        <v>32</v>
      </c>
      <c r="C35" s="250"/>
      <c r="D35" s="282" t="s">
        <v>96</v>
      </c>
      <c r="E35" s="283">
        <v>1240</v>
      </c>
      <c r="F35" s="284">
        <v>1366</v>
      </c>
      <c r="G35" s="285">
        <v>2606</v>
      </c>
      <c r="H35" s="252">
        <v>621</v>
      </c>
      <c r="I35" s="280">
        <v>675</v>
      </c>
      <c r="J35" s="281">
        <v>1296</v>
      </c>
      <c r="K35" s="257">
        <v>130</v>
      </c>
      <c r="L35" s="258">
        <v>162</v>
      </c>
      <c r="M35" s="259">
        <v>292</v>
      </c>
      <c r="N35" s="257">
        <v>1</v>
      </c>
      <c r="O35" s="258">
        <v>3</v>
      </c>
      <c r="P35" s="259">
        <v>4</v>
      </c>
      <c r="Q35" s="273">
        <v>50.080645161290327</v>
      </c>
      <c r="R35" s="274">
        <v>49.414348462664712</v>
      </c>
      <c r="S35" s="275">
        <v>49.731389102072143</v>
      </c>
      <c r="T35" s="15"/>
    </row>
    <row r="36" spans="2:20" ht="13.5" customHeight="1" x14ac:dyDescent="0.15">
      <c r="B36" s="249">
        <v>33</v>
      </c>
      <c r="C36" s="250"/>
      <c r="D36" s="282" t="s">
        <v>120</v>
      </c>
      <c r="E36" s="283">
        <v>1714</v>
      </c>
      <c r="F36" s="284">
        <v>1688</v>
      </c>
      <c r="G36" s="285">
        <v>3402</v>
      </c>
      <c r="H36" s="252">
        <v>724</v>
      </c>
      <c r="I36" s="280">
        <v>709</v>
      </c>
      <c r="J36" s="281">
        <v>1433</v>
      </c>
      <c r="K36" s="257">
        <v>164</v>
      </c>
      <c r="L36" s="258">
        <v>201</v>
      </c>
      <c r="M36" s="259">
        <v>365</v>
      </c>
      <c r="N36" s="257">
        <v>3</v>
      </c>
      <c r="O36" s="258">
        <v>0</v>
      </c>
      <c r="P36" s="259">
        <v>3</v>
      </c>
      <c r="Q36" s="273">
        <v>42.240373395565925</v>
      </c>
      <c r="R36" s="274">
        <v>42.002369668246445</v>
      </c>
      <c r="S36" s="275">
        <v>42.122281011169896</v>
      </c>
      <c r="T36" s="15"/>
    </row>
    <row r="37" spans="2:20" ht="13.5" customHeight="1" x14ac:dyDescent="0.15">
      <c r="B37" s="249">
        <v>34</v>
      </c>
      <c r="C37" s="250"/>
      <c r="D37" s="282" t="s">
        <v>206</v>
      </c>
      <c r="E37" s="283">
        <v>1559</v>
      </c>
      <c r="F37" s="284">
        <v>1663</v>
      </c>
      <c r="G37" s="285">
        <v>3222</v>
      </c>
      <c r="H37" s="252">
        <v>712</v>
      </c>
      <c r="I37" s="280">
        <v>797</v>
      </c>
      <c r="J37" s="281">
        <v>1509</v>
      </c>
      <c r="K37" s="257">
        <v>163</v>
      </c>
      <c r="L37" s="258">
        <v>225</v>
      </c>
      <c r="M37" s="259">
        <v>388</v>
      </c>
      <c r="N37" s="257">
        <v>0</v>
      </c>
      <c r="O37" s="258">
        <v>1</v>
      </c>
      <c r="P37" s="259">
        <v>1</v>
      </c>
      <c r="Q37" s="273">
        <v>45.670301475304683</v>
      </c>
      <c r="R37" s="274">
        <v>47.92543595911004</v>
      </c>
      <c r="S37" s="275">
        <v>46.834264432029791</v>
      </c>
      <c r="T37" s="15"/>
    </row>
    <row r="38" spans="2:20" ht="13.5" customHeight="1" x14ac:dyDescent="0.15">
      <c r="B38" s="249">
        <v>35</v>
      </c>
      <c r="C38" s="250"/>
      <c r="D38" s="282" t="s">
        <v>97</v>
      </c>
      <c r="E38" s="283">
        <v>877</v>
      </c>
      <c r="F38" s="284">
        <v>901</v>
      </c>
      <c r="G38" s="285">
        <v>1778</v>
      </c>
      <c r="H38" s="252">
        <v>382</v>
      </c>
      <c r="I38" s="280">
        <v>446</v>
      </c>
      <c r="J38" s="281">
        <v>828</v>
      </c>
      <c r="K38" s="257">
        <v>64</v>
      </c>
      <c r="L38" s="258">
        <v>93</v>
      </c>
      <c r="M38" s="259">
        <v>157</v>
      </c>
      <c r="N38" s="257">
        <v>1</v>
      </c>
      <c r="O38" s="258">
        <v>4</v>
      </c>
      <c r="P38" s="259">
        <v>5</v>
      </c>
      <c r="Q38" s="273">
        <v>43.557582668187003</v>
      </c>
      <c r="R38" s="274">
        <v>49.500554938956718</v>
      </c>
      <c r="S38" s="275">
        <v>46.569178852643418</v>
      </c>
      <c r="T38" s="15"/>
    </row>
    <row r="39" spans="2:20" ht="13.5" customHeight="1" x14ac:dyDescent="0.15">
      <c r="B39" s="249">
        <v>36</v>
      </c>
      <c r="C39" s="250"/>
      <c r="D39" s="282" t="s">
        <v>98</v>
      </c>
      <c r="E39" s="283">
        <v>2698</v>
      </c>
      <c r="F39" s="284">
        <v>2645</v>
      </c>
      <c r="G39" s="285">
        <v>5343</v>
      </c>
      <c r="H39" s="252">
        <v>1029</v>
      </c>
      <c r="I39" s="280">
        <v>1039</v>
      </c>
      <c r="J39" s="281">
        <v>2068</v>
      </c>
      <c r="K39" s="257">
        <v>242</v>
      </c>
      <c r="L39" s="258">
        <v>259</v>
      </c>
      <c r="M39" s="259">
        <v>501</v>
      </c>
      <c r="N39" s="257">
        <v>0</v>
      </c>
      <c r="O39" s="258">
        <v>1</v>
      </c>
      <c r="P39" s="259">
        <v>1</v>
      </c>
      <c r="Q39" s="273">
        <v>38.139362490733873</v>
      </c>
      <c r="R39" s="274">
        <v>39.281663516068058</v>
      </c>
      <c r="S39" s="275">
        <v>38.704847463971554</v>
      </c>
      <c r="T39" s="15"/>
    </row>
    <row r="40" spans="2:20" ht="13.5" customHeight="1" x14ac:dyDescent="0.15">
      <c r="B40" s="249">
        <v>37</v>
      </c>
      <c r="C40" s="250"/>
      <c r="D40" s="282" t="s">
        <v>142</v>
      </c>
      <c r="E40" s="283">
        <v>1320</v>
      </c>
      <c r="F40" s="284">
        <v>1353</v>
      </c>
      <c r="G40" s="285">
        <v>2673</v>
      </c>
      <c r="H40" s="252">
        <v>612</v>
      </c>
      <c r="I40" s="280">
        <v>683</v>
      </c>
      <c r="J40" s="281">
        <v>1295</v>
      </c>
      <c r="K40" s="257">
        <v>103</v>
      </c>
      <c r="L40" s="258">
        <v>129</v>
      </c>
      <c r="M40" s="259">
        <v>232</v>
      </c>
      <c r="N40" s="257">
        <v>1</v>
      </c>
      <c r="O40" s="258">
        <v>2</v>
      </c>
      <c r="P40" s="259">
        <v>3</v>
      </c>
      <c r="Q40" s="273">
        <v>46.36363636363636</v>
      </c>
      <c r="R40" s="274">
        <v>50.480413895048038</v>
      </c>
      <c r="S40" s="275">
        <v>48.447437336326225</v>
      </c>
      <c r="T40" s="15"/>
    </row>
    <row r="41" spans="2:20" ht="13.5" customHeight="1" x14ac:dyDescent="0.15">
      <c r="B41" s="249">
        <v>38</v>
      </c>
      <c r="C41" s="250"/>
      <c r="D41" s="282" t="s">
        <v>99</v>
      </c>
      <c r="E41" s="283">
        <v>2062</v>
      </c>
      <c r="F41" s="284">
        <v>2168</v>
      </c>
      <c r="G41" s="285">
        <v>4230</v>
      </c>
      <c r="H41" s="252">
        <v>960</v>
      </c>
      <c r="I41" s="280">
        <v>1088</v>
      </c>
      <c r="J41" s="281">
        <v>2048</v>
      </c>
      <c r="K41" s="257">
        <v>224</v>
      </c>
      <c r="L41" s="258">
        <v>309</v>
      </c>
      <c r="M41" s="259">
        <v>533</v>
      </c>
      <c r="N41" s="257">
        <v>3</v>
      </c>
      <c r="O41" s="258">
        <v>1</v>
      </c>
      <c r="P41" s="259">
        <v>4</v>
      </c>
      <c r="Q41" s="273">
        <v>46.55674102812803</v>
      </c>
      <c r="R41" s="274">
        <v>50.184501845018445</v>
      </c>
      <c r="S41" s="275">
        <v>48.416075650118202</v>
      </c>
      <c r="T41" s="15"/>
    </row>
    <row r="42" spans="2:20" ht="13.5" customHeight="1" x14ac:dyDescent="0.15">
      <c r="B42" s="249">
        <v>39</v>
      </c>
      <c r="C42" s="250"/>
      <c r="D42" s="256" t="s">
        <v>100</v>
      </c>
      <c r="E42" s="286">
        <v>2210</v>
      </c>
      <c r="F42" s="287">
        <v>2293</v>
      </c>
      <c r="G42" s="288">
        <v>4503</v>
      </c>
      <c r="H42" s="252">
        <v>980</v>
      </c>
      <c r="I42" s="280">
        <v>1104</v>
      </c>
      <c r="J42" s="281">
        <v>2084</v>
      </c>
      <c r="K42" s="260">
        <v>152</v>
      </c>
      <c r="L42" s="261">
        <v>202</v>
      </c>
      <c r="M42" s="259">
        <v>354</v>
      </c>
      <c r="N42" s="260">
        <v>2</v>
      </c>
      <c r="O42" s="261">
        <v>3</v>
      </c>
      <c r="P42" s="259">
        <v>5</v>
      </c>
      <c r="Q42" s="273">
        <v>44.343891402714931</v>
      </c>
      <c r="R42" s="274">
        <v>48.146532926297425</v>
      </c>
      <c r="S42" s="275">
        <v>46.280257606040422</v>
      </c>
      <c r="T42" s="15"/>
    </row>
    <row r="43" spans="2:20" ht="13.5" customHeight="1" x14ac:dyDescent="0.15">
      <c r="B43" s="249">
        <v>40</v>
      </c>
      <c r="C43" s="250"/>
      <c r="D43" s="256" t="s">
        <v>225</v>
      </c>
      <c r="E43" s="286">
        <v>1680</v>
      </c>
      <c r="F43" s="287">
        <v>1831</v>
      </c>
      <c r="G43" s="288">
        <v>3511</v>
      </c>
      <c r="H43" s="252">
        <v>747</v>
      </c>
      <c r="I43" s="280">
        <v>787</v>
      </c>
      <c r="J43" s="281">
        <v>1534</v>
      </c>
      <c r="K43" s="260">
        <v>166</v>
      </c>
      <c r="L43" s="261">
        <v>192</v>
      </c>
      <c r="M43" s="259">
        <v>358</v>
      </c>
      <c r="N43" s="260">
        <v>0</v>
      </c>
      <c r="O43" s="261">
        <v>0</v>
      </c>
      <c r="P43" s="259">
        <v>0</v>
      </c>
      <c r="Q43" s="273">
        <v>44.464285714285708</v>
      </c>
      <c r="R43" s="274">
        <v>42.981977061714908</v>
      </c>
      <c r="S43" s="275">
        <v>43.691256052406722</v>
      </c>
      <c r="T43" s="15"/>
    </row>
    <row r="44" spans="2:20" ht="13.5" customHeight="1" x14ac:dyDescent="0.15">
      <c r="B44" s="249">
        <v>41</v>
      </c>
      <c r="C44" s="250"/>
      <c r="D44" s="256" t="s">
        <v>226</v>
      </c>
      <c r="E44" s="286">
        <v>2670</v>
      </c>
      <c r="F44" s="287">
        <v>2844</v>
      </c>
      <c r="G44" s="288">
        <v>5514</v>
      </c>
      <c r="H44" s="252">
        <v>1184</v>
      </c>
      <c r="I44" s="280">
        <v>1279</v>
      </c>
      <c r="J44" s="281">
        <v>2463</v>
      </c>
      <c r="K44" s="260">
        <v>427</v>
      </c>
      <c r="L44" s="261">
        <v>553</v>
      </c>
      <c r="M44" s="259">
        <v>980</v>
      </c>
      <c r="N44" s="260">
        <v>0</v>
      </c>
      <c r="O44" s="261">
        <v>0</v>
      </c>
      <c r="P44" s="259">
        <v>0</v>
      </c>
      <c r="Q44" s="273">
        <v>44.344569288389515</v>
      </c>
      <c r="R44" s="274">
        <v>44.971870604781998</v>
      </c>
      <c r="S44" s="275">
        <v>44.66811751904244</v>
      </c>
      <c r="T44" s="15"/>
    </row>
    <row r="45" spans="2:20" ht="13.5" customHeight="1" x14ac:dyDescent="0.15">
      <c r="B45" s="249">
        <v>42</v>
      </c>
      <c r="C45" s="250"/>
      <c r="D45" s="256" t="s">
        <v>227</v>
      </c>
      <c r="E45" s="286">
        <v>1391</v>
      </c>
      <c r="F45" s="287">
        <v>1455</v>
      </c>
      <c r="G45" s="288">
        <v>2846</v>
      </c>
      <c r="H45" s="252">
        <v>570</v>
      </c>
      <c r="I45" s="280">
        <v>621</v>
      </c>
      <c r="J45" s="281">
        <v>1191</v>
      </c>
      <c r="K45" s="260">
        <v>122</v>
      </c>
      <c r="L45" s="261">
        <v>167</v>
      </c>
      <c r="M45" s="259">
        <v>289</v>
      </c>
      <c r="N45" s="260">
        <v>0</v>
      </c>
      <c r="O45" s="261">
        <v>0</v>
      </c>
      <c r="P45" s="259">
        <v>0</v>
      </c>
      <c r="Q45" s="273">
        <v>40.977713874910137</v>
      </c>
      <c r="R45" s="274">
        <v>42.680412371134018</v>
      </c>
      <c r="S45" s="275">
        <v>41.848208011243855</v>
      </c>
      <c r="T45" s="15"/>
    </row>
    <row r="46" spans="2:20" ht="13.5" customHeight="1" x14ac:dyDescent="0.15">
      <c r="B46" s="249">
        <v>43</v>
      </c>
      <c r="C46" s="250"/>
      <c r="D46" s="256" t="s">
        <v>228</v>
      </c>
      <c r="E46" s="286">
        <v>2230</v>
      </c>
      <c r="F46" s="287">
        <v>2157</v>
      </c>
      <c r="G46" s="288">
        <v>4387</v>
      </c>
      <c r="H46" s="252">
        <v>785</v>
      </c>
      <c r="I46" s="280">
        <v>775</v>
      </c>
      <c r="J46" s="281">
        <v>1560</v>
      </c>
      <c r="K46" s="260">
        <v>158</v>
      </c>
      <c r="L46" s="261">
        <v>186</v>
      </c>
      <c r="M46" s="259">
        <v>344</v>
      </c>
      <c r="N46" s="260">
        <v>3</v>
      </c>
      <c r="O46" s="261">
        <v>1</v>
      </c>
      <c r="P46" s="259">
        <v>4</v>
      </c>
      <c r="Q46" s="273">
        <v>35.201793721973097</v>
      </c>
      <c r="R46" s="274">
        <v>35.929531757070002</v>
      </c>
      <c r="S46" s="275">
        <v>35.559607932527925</v>
      </c>
      <c r="T46" s="15"/>
    </row>
    <row r="47" spans="2:20" ht="13.5" customHeight="1" x14ac:dyDescent="0.15">
      <c r="B47" s="249">
        <v>44</v>
      </c>
      <c r="C47" s="250"/>
      <c r="D47" s="256" t="s">
        <v>229</v>
      </c>
      <c r="E47" s="286">
        <v>1830</v>
      </c>
      <c r="F47" s="287">
        <v>1865</v>
      </c>
      <c r="G47" s="288">
        <v>3695</v>
      </c>
      <c r="H47" s="252">
        <v>763</v>
      </c>
      <c r="I47" s="280">
        <v>771</v>
      </c>
      <c r="J47" s="281">
        <v>1534</v>
      </c>
      <c r="K47" s="260">
        <v>149</v>
      </c>
      <c r="L47" s="261">
        <v>181</v>
      </c>
      <c r="M47" s="289">
        <v>330</v>
      </c>
      <c r="N47" s="260">
        <v>0</v>
      </c>
      <c r="O47" s="261">
        <v>1</v>
      </c>
      <c r="P47" s="289">
        <v>1</v>
      </c>
      <c r="Q47" s="273">
        <v>41.693989071038253</v>
      </c>
      <c r="R47" s="274">
        <v>41.34048257372654</v>
      </c>
      <c r="S47" s="275">
        <v>41.515561569688771</v>
      </c>
      <c r="T47" s="15"/>
    </row>
    <row r="48" spans="2:20" ht="13.5" customHeight="1" thickBot="1" x14ac:dyDescent="0.2">
      <c r="B48" s="297">
        <v>45</v>
      </c>
      <c r="C48" s="298"/>
      <c r="D48" s="296" t="s">
        <v>207</v>
      </c>
      <c r="E48" s="286">
        <v>1760</v>
      </c>
      <c r="F48" s="287">
        <v>1789</v>
      </c>
      <c r="G48" s="288">
        <v>3549</v>
      </c>
      <c r="H48" s="252">
        <v>674</v>
      </c>
      <c r="I48" s="280">
        <v>711</v>
      </c>
      <c r="J48" s="281">
        <v>1385</v>
      </c>
      <c r="K48" s="262">
        <v>226</v>
      </c>
      <c r="L48" s="263">
        <v>287</v>
      </c>
      <c r="M48" s="264">
        <v>513</v>
      </c>
      <c r="N48" s="262">
        <v>1</v>
      </c>
      <c r="O48" s="263">
        <v>1</v>
      </c>
      <c r="P48" s="264">
        <v>2</v>
      </c>
      <c r="Q48" s="273">
        <v>38.295454545454547</v>
      </c>
      <c r="R48" s="274">
        <v>39.742873113471212</v>
      </c>
      <c r="S48" s="275">
        <v>39.025077486615949</v>
      </c>
      <c r="T48" s="15"/>
    </row>
    <row r="49" spans="2:20" ht="13.5" customHeight="1" thickTop="1" thickBot="1" x14ac:dyDescent="0.2">
      <c r="B49" s="101"/>
      <c r="C49" s="271"/>
      <c r="D49" s="272"/>
      <c r="E49" s="290">
        <v>74402</v>
      </c>
      <c r="F49" s="291">
        <v>77366</v>
      </c>
      <c r="G49" s="292">
        <v>151768</v>
      </c>
      <c r="H49" s="265">
        <v>32014</v>
      </c>
      <c r="I49" s="266">
        <v>34563</v>
      </c>
      <c r="J49" s="267">
        <v>66577</v>
      </c>
      <c r="K49" s="268">
        <v>7132</v>
      </c>
      <c r="L49" s="269">
        <v>8796</v>
      </c>
      <c r="M49" s="270">
        <v>15928</v>
      </c>
      <c r="N49" s="268">
        <v>80</v>
      </c>
      <c r="O49" s="269">
        <v>167</v>
      </c>
      <c r="P49" s="270">
        <v>247</v>
      </c>
      <c r="Q49" s="293">
        <v>43.028413214698531</v>
      </c>
      <c r="R49" s="294">
        <v>44.674663288783186</v>
      </c>
      <c r="S49" s="295">
        <v>43.867613726213698</v>
      </c>
      <c r="T49" s="16"/>
    </row>
    <row r="50" spans="2:20" ht="13.5" customHeight="1" x14ac:dyDescent="0.15">
      <c r="B50" s="134"/>
      <c r="C50" s="134"/>
      <c r="D50" s="134"/>
      <c r="E50" s="134"/>
      <c r="F50" s="134"/>
      <c r="G50" s="134"/>
      <c r="H50" s="134"/>
      <c r="I50" s="242"/>
      <c r="J50" s="242"/>
      <c r="K50" s="134"/>
      <c r="L50" s="134" t="s">
        <v>234</v>
      </c>
      <c r="M50" s="134"/>
      <c r="N50" s="134"/>
      <c r="O50" s="134"/>
      <c r="P50" s="134"/>
      <c r="Q50" s="242"/>
      <c r="R50" s="242"/>
      <c r="S50" s="276">
        <v>-3.282386273786301</v>
      </c>
    </row>
  </sheetData>
  <mergeCells count="6">
    <mergeCell ref="N2:P2"/>
    <mergeCell ref="K2:M2"/>
    <mergeCell ref="Q2:S2"/>
    <mergeCell ref="B2:B3"/>
    <mergeCell ref="E2:G2"/>
    <mergeCell ref="H2:J2"/>
  </mergeCells>
  <phoneticPr fontId="3"/>
  <pageMargins left="0.78740157480314965" right="0.19685039370078741" top="0.39370078740157483" bottom="0.39370078740157483" header="0.35433070866141736" footer="0.19685039370078741"/>
  <pageSetup paperSize="9" scale="73" orientation="landscape" r:id="rId1"/>
  <headerFooter alignWithMargins="0">
    <oddHeader>&amp;C　</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B3:H17"/>
  <sheetViews>
    <sheetView topLeftCell="C1" workbookViewId="0">
      <selection activeCell="H12" sqref="H12"/>
    </sheetView>
  </sheetViews>
  <sheetFormatPr defaultRowHeight="13.5" x14ac:dyDescent="0.15"/>
  <cols>
    <col min="1" max="1" width="1.25" customWidth="1"/>
    <col min="2" max="2" width="25" customWidth="1"/>
    <col min="3" max="8" width="17.5" customWidth="1"/>
  </cols>
  <sheetData>
    <row r="3" spans="2:8" ht="21" x14ac:dyDescent="0.2">
      <c r="B3" s="4" t="s">
        <v>61</v>
      </c>
      <c r="H3" s="11"/>
    </row>
    <row r="5" spans="2:8" ht="28.5" x14ac:dyDescent="0.15">
      <c r="B5" s="352" t="s">
        <v>47</v>
      </c>
      <c r="C5" s="352"/>
      <c r="D5" s="352"/>
      <c r="E5" s="352"/>
      <c r="F5" s="352"/>
      <c r="G5" s="352"/>
      <c r="H5" s="352"/>
    </row>
    <row r="8" spans="2:8" ht="27" customHeight="1" x14ac:dyDescent="0.2">
      <c r="B8" s="9" t="s">
        <v>57</v>
      </c>
      <c r="H8" s="74" t="s">
        <v>74</v>
      </c>
    </row>
    <row r="9" spans="2:8" ht="7.5" customHeight="1" thickBot="1" x14ac:dyDescent="0.25">
      <c r="B9" s="9"/>
      <c r="H9" s="18"/>
    </row>
    <row r="10" spans="2:8" ht="29.25" thickBot="1" x14ac:dyDescent="0.2">
      <c r="B10" s="329" t="s">
        <v>66</v>
      </c>
      <c r="C10" s="329" t="s">
        <v>51</v>
      </c>
      <c r="D10" s="329"/>
      <c r="E10" s="329"/>
      <c r="F10" s="329" t="s">
        <v>60</v>
      </c>
      <c r="G10" s="329"/>
      <c r="H10" s="329"/>
    </row>
    <row r="11" spans="2:8" ht="29.25" thickBot="1" x14ac:dyDescent="0.2">
      <c r="B11" s="329"/>
      <c r="C11" s="5" t="s">
        <v>37</v>
      </c>
      <c r="D11" s="5" t="s">
        <v>38</v>
      </c>
      <c r="E11" s="5" t="s">
        <v>46</v>
      </c>
      <c r="F11" s="5" t="s">
        <v>37</v>
      </c>
      <c r="G11" s="5" t="s">
        <v>38</v>
      </c>
      <c r="H11" s="5" t="s">
        <v>46</v>
      </c>
    </row>
    <row r="12" spans="2:8" ht="45" customHeight="1" thickBot="1" x14ac:dyDescent="0.2">
      <c r="B12" s="5" t="s">
        <v>48</v>
      </c>
      <c r="C12" s="8" t="e">
        <f>#REF!</f>
        <v>#REF!</v>
      </c>
      <c r="D12" s="8" t="e">
        <f>#REF!</f>
        <v>#REF!</v>
      </c>
      <c r="E12" s="8" t="e">
        <f>#REF!</f>
        <v>#REF!</v>
      </c>
      <c r="F12" s="17" t="e">
        <f>#REF!</f>
        <v>#REF!</v>
      </c>
      <c r="G12" s="17" t="e">
        <f>#REF!</f>
        <v>#REF!</v>
      </c>
      <c r="H12" s="17" t="e">
        <f>#REF!</f>
        <v>#REF!</v>
      </c>
    </row>
    <row r="13" spans="2:8" ht="17.25" customHeight="1" x14ac:dyDescent="0.15">
      <c r="B13" t="s">
        <v>62</v>
      </c>
    </row>
    <row r="14" spans="2:8" ht="6" customHeight="1" x14ac:dyDescent="0.15"/>
    <row r="15" spans="2:8" x14ac:dyDescent="0.15">
      <c r="B15" t="s">
        <v>63</v>
      </c>
    </row>
    <row r="16" spans="2:8" x14ac:dyDescent="0.15">
      <c r="B16" t="s">
        <v>64</v>
      </c>
    </row>
    <row r="17" spans="2:2" x14ac:dyDescent="0.15">
      <c r="B17" t="s">
        <v>65</v>
      </c>
    </row>
  </sheetData>
  <mergeCells count="4">
    <mergeCell ref="B5:H5"/>
    <mergeCell ref="B10:B11"/>
    <mergeCell ref="C10:E10"/>
    <mergeCell ref="F10:H10"/>
  </mergeCells>
  <phoneticPr fontId="3"/>
  <pageMargins left="0.78740157480314965" right="0.78740157480314965" top="0.98425196850393704" bottom="0.98425196850393704" header="0.51181102362204722" footer="0.51181102362204722"/>
  <pageSetup paperSize="9"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B3:H14"/>
  <sheetViews>
    <sheetView topLeftCell="C1" workbookViewId="0">
      <selection activeCell="I37" sqref="I37"/>
    </sheetView>
  </sheetViews>
  <sheetFormatPr defaultRowHeight="13.5" x14ac:dyDescent="0.15"/>
  <cols>
    <col min="1" max="1" width="1.25" customWidth="1"/>
    <col min="2" max="2" width="25" customWidth="1"/>
    <col min="3" max="8" width="17.5" customWidth="1"/>
  </cols>
  <sheetData>
    <row r="3" spans="2:8" ht="21" x14ac:dyDescent="0.2">
      <c r="B3" s="4" t="s">
        <v>61</v>
      </c>
      <c r="H3" s="11"/>
    </row>
    <row r="5" spans="2:8" ht="28.5" x14ac:dyDescent="0.15">
      <c r="B5" s="352" t="s">
        <v>47</v>
      </c>
      <c r="C5" s="352"/>
      <c r="D5" s="352"/>
      <c r="E5" s="352"/>
      <c r="F5" s="352"/>
      <c r="G5" s="352"/>
      <c r="H5" s="352"/>
    </row>
    <row r="8" spans="2:8" ht="27" customHeight="1" x14ac:dyDescent="0.2">
      <c r="B8" s="9" t="s">
        <v>57</v>
      </c>
      <c r="H8" s="74" t="s">
        <v>72</v>
      </c>
    </row>
    <row r="9" spans="2:8" ht="7.5" customHeight="1" thickBot="1" x14ac:dyDescent="0.25">
      <c r="B9" s="9"/>
      <c r="H9" s="18"/>
    </row>
    <row r="10" spans="2:8" ht="29.25" thickBot="1" x14ac:dyDescent="0.2">
      <c r="B10" s="329" t="s">
        <v>66</v>
      </c>
      <c r="C10" s="329" t="s">
        <v>51</v>
      </c>
      <c r="D10" s="329"/>
      <c r="E10" s="329"/>
      <c r="F10" s="329" t="s">
        <v>60</v>
      </c>
      <c r="G10" s="329"/>
      <c r="H10" s="329"/>
    </row>
    <row r="11" spans="2:8" ht="29.25" thickBot="1" x14ac:dyDescent="0.2">
      <c r="B11" s="329"/>
      <c r="C11" s="5" t="s">
        <v>37</v>
      </c>
      <c r="D11" s="5" t="s">
        <v>38</v>
      </c>
      <c r="E11" s="5" t="s">
        <v>46</v>
      </c>
      <c r="F11" s="5" t="s">
        <v>37</v>
      </c>
      <c r="G11" s="5" t="s">
        <v>38</v>
      </c>
      <c r="H11" s="5" t="s">
        <v>46</v>
      </c>
    </row>
    <row r="12" spans="2:8" ht="45" customHeight="1" thickBot="1" x14ac:dyDescent="0.2">
      <c r="B12" s="5" t="s">
        <v>48</v>
      </c>
      <c r="C12" s="8" t="e">
        <f>#REF!</f>
        <v>#REF!</v>
      </c>
      <c r="D12" s="8" t="e">
        <f>#REF!</f>
        <v>#REF!</v>
      </c>
      <c r="E12" s="8" t="e">
        <f>#REF!</f>
        <v>#REF!</v>
      </c>
      <c r="F12" s="17" t="e">
        <f>#REF!</f>
        <v>#REF!</v>
      </c>
      <c r="G12" s="17" t="e">
        <f>#REF!</f>
        <v>#REF!</v>
      </c>
      <c r="H12" s="17" t="e">
        <f>#REF!</f>
        <v>#REF!</v>
      </c>
    </row>
    <row r="13" spans="2:8" ht="17.25" customHeight="1" x14ac:dyDescent="0.15"/>
    <row r="14" spans="2:8" ht="6" customHeight="1" x14ac:dyDescent="0.15"/>
  </sheetData>
  <mergeCells count="4">
    <mergeCell ref="B5:H5"/>
    <mergeCell ref="B10:B11"/>
    <mergeCell ref="C10:E10"/>
    <mergeCell ref="F10:H10"/>
  </mergeCells>
  <phoneticPr fontId="3"/>
  <pageMargins left="0.78740157480314965" right="0.78740157480314965" top="0.98425196850393704" bottom="0.98425196850393704" header="0.51181102362204722" footer="0.51181102362204722"/>
  <pageSetup paperSize="9"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codeName="Sheet25">
    <tabColor rgb="FFC00000"/>
  </sheetPr>
  <dimension ref="A1:R195"/>
  <sheetViews>
    <sheetView showGridLines="0" defaultGridColor="0" view="pageBreakPreview" colorId="22" zoomScale="60" zoomScaleNormal="60" workbookViewId="0">
      <selection activeCell="B2" sqref="B2:D2"/>
    </sheetView>
  </sheetViews>
  <sheetFormatPr defaultColWidth="13.375" defaultRowHeight="27.95" customHeight="1" x14ac:dyDescent="0.15"/>
  <cols>
    <col min="1" max="1" width="10.875" style="87" customWidth="1"/>
    <col min="2" max="2" width="62.625" style="86" bestFit="1" customWidth="1"/>
    <col min="3" max="11" width="12.125" style="86" customWidth="1"/>
    <col min="12" max="16384" width="13.375" style="79"/>
  </cols>
  <sheetData>
    <row r="1" spans="1:18" ht="28.5" customHeight="1" x14ac:dyDescent="0.15">
      <c r="A1" s="312" t="e">
        <f>"【"&amp;#REF!&amp;#REF!&amp;"　投票所別投票状況速報】"</f>
        <v>#VALUE!</v>
      </c>
      <c r="B1" s="312"/>
      <c r="C1" s="312"/>
      <c r="D1" s="312"/>
      <c r="E1" s="312"/>
      <c r="F1" s="312"/>
      <c r="G1" s="312"/>
      <c r="H1" s="312"/>
      <c r="I1" s="312"/>
      <c r="J1" s="312"/>
      <c r="K1" s="312"/>
    </row>
    <row r="2" spans="1:18" ht="17.25" x14ac:dyDescent="0.15">
      <c r="A2" s="313" t="s">
        <v>101</v>
      </c>
      <c r="B2" s="313"/>
      <c r="C2" s="313"/>
      <c r="D2" s="313"/>
      <c r="E2" s="313"/>
      <c r="F2" s="313"/>
      <c r="G2" s="313"/>
      <c r="H2" s="313"/>
      <c r="I2" s="313"/>
      <c r="J2" s="313"/>
      <c r="K2" s="313"/>
      <c r="L2" s="308"/>
      <c r="M2" s="308"/>
    </row>
    <row r="3" spans="1:18" ht="27.95" customHeight="1" x14ac:dyDescent="0.15">
      <c r="A3" s="307"/>
      <c r="B3" s="307" t="s">
        <v>102</v>
      </c>
      <c r="C3" s="307" t="s">
        <v>103</v>
      </c>
      <c r="D3" s="307"/>
      <c r="E3" s="307"/>
      <c r="F3" s="314" t="s">
        <v>104</v>
      </c>
      <c r="G3" s="307"/>
      <c r="H3" s="307"/>
      <c r="I3" s="307" t="s">
        <v>105</v>
      </c>
      <c r="J3" s="307"/>
      <c r="K3" s="307"/>
      <c r="L3" s="81" t="s">
        <v>106</v>
      </c>
      <c r="M3" s="81"/>
    </row>
    <row r="4" spans="1:18" ht="27.95" customHeight="1" x14ac:dyDescent="0.15">
      <c r="A4" s="307"/>
      <c r="B4" s="307"/>
      <c r="C4" s="138" t="s">
        <v>80</v>
      </c>
      <c r="D4" s="138" t="s">
        <v>81</v>
      </c>
      <c r="E4" s="138" t="s">
        <v>82</v>
      </c>
      <c r="F4" s="138" t="s">
        <v>80</v>
      </c>
      <c r="G4" s="138" t="s">
        <v>81</v>
      </c>
      <c r="H4" s="138" t="s">
        <v>82</v>
      </c>
      <c r="I4" s="138" t="s">
        <v>80</v>
      </c>
      <c r="J4" s="138" t="s">
        <v>81</v>
      </c>
      <c r="K4" s="138" t="s">
        <v>82</v>
      </c>
    </row>
    <row r="5" spans="1:18" ht="27.95" customHeight="1" x14ac:dyDescent="0.15">
      <c r="A5" s="138">
        <v>1</v>
      </c>
      <c r="B5" s="82" t="e">
        <f>#REF!</f>
        <v>#REF!</v>
      </c>
      <c r="C5" s="83" t="e">
        <f>#REF!</f>
        <v>#REF!</v>
      </c>
      <c r="D5" s="83" t="e">
        <f>#REF!</f>
        <v>#REF!</v>
      </c>
      <c r="E5" s="83" t="e">
        <f t="shared" ref="E5:E49" si="0">C5+D5</f>
        <v>#REF!</v>
      </c>
      <c r="F5" s="124" t="e">
        <f>#REF!</f>
        <v>#REF!</v>
      </c>
      <c r="G5" s="124" t="e">
        <f>#REF!</f>
        <v>#REF!</v>
      </c>
      <c r="H5" s="83" t="e">
        <f t="shared" ref="H5:H49" si="1">F5+G5</f>
        <v>#REF!</v>
      </c>
      <c r="I5" s="89" t="e">
        <f t="shared" ref="I5:K50" si="2">ROUND(F5/C5*100,2)</f>
        <v>#REF!</v>
      </c>
      <c r="J5" s="89" t="e">
        <f t="shared" si="2"/>
        <v>#REF!</v>
      </c>
      <c r="K5" s="89" t="e">
        <f t="shared" si="2"/>
        <v>#REF!</v>
      </c>
      <c r="L5" s="106"/>
      <c r="M5" s="106"/>
      <c r="N5" s="106"/>
      <c r="O5" s="106"/>
      <c r="P5" s="106"/>
      <c r="Q5" s="106"/>
      <c r="R5" s="106"/>
    </row>
    <row r="6" spans="1:18" ht="27.95" customHeight="1" x14ac:dyDescent="0.15">
      <c r="A6" s="138">
        <v>2</v>
      </c>
      <c r="B6" s="82" t="e">
        <f>#REF!</f>
        <v>#REF!</v>
      </c>
      <c r="C6" s="83" t="e">
        <f>#REF!</f>
        <v>#REF!</v>
      </c>
      <c r="D6" s="83" t="e">
        <f>#REF!</f>
        <v>#REF!</v>
      </c>
      <c r="E6" s="83" t="e">
        <f t="shared" si="0"/>
        <v>#REF!</v>
      </c>
      <c r="F6" s="124" t="e">
        <f>#REF!</f>
        <v>#REF!</v>
      </c>
      <c r="G6" s="124" t="e">
        <f>#REF!</f>
        <v>#REF!</v>
      </c>
      <c r="H6" s="83" t="e">
        <f t="shared" si="1"/>
        <v>#REF!</v>
      </c>
      <c r="I6" s="89" t="e">
        <f t="shared" si="2"/>
        <v>#REF!</v>
      </c>
      <c r="J6" s="89" t="e">
        <f t="shared" si="2"/>
        <v>#REF!</v>
      </c>
      <c r="K6" s="89" t="e">
        <f t="shared" si="2"/>
        <v>#REF!</v>
      </c>
      <c r="L6" s="106"/>
      <c r="M6" s="106"/>
      <c r="N6" s="106"/>
      <c r="O6" s="106"/>
      <c r="P6" s="106"/>
      <c r="Q6" s="106"/>
      <c r="R6" s="106"/>
    </row>
    <row r="7" spans="1:18" ht="27.95" customHeight="1" x14ac:dyDescent="0.15">
      <c r="A7" s="138">
        <v>3</v>
      </c>
      <c r="B7" s="82" t="e">
        <f>#REF!</f>
        <v>#REF!</v>
      </c>
      <c r="C7" s="83" t="e">
        <f>#REF!</f>
        <v>#REF!</v>
      </c>
      <c r="D7" s="83" t="e">
        <f>#REF!</f>
        <v>#REF!</v>
      </c>
      <c r="E7" s="83" t="e">
        <f t="shared" si="0"/>
        <v>#REF!</v>
      </c>
      <c r="F7" s="124" t="e">
        <f>#REF!</f>
        <v>#REF!</v>
      </c>
      <c r="G7" s="124" t="e">
        <f>#REF!</f>
        <v>#REF!</v>
      </c>
      <c r="H7" s="83" t="e">
        <f t="shared" si="1"/>
        <v>#REF!</v>
      </c>
      <c r="I7" s="89" t="e">
        <f t="shared" si="2"/>
        <v>#REF!</v>
      </c>
      <c r="J7" s="89" t="e">
        <f t="shared" si="2"/>
        <v>#REF!</v>
      </c>
      <c r="K7" s="89" t="e">
        <f t="shared" si="2"/>
        <v>#REF!</v>
      </c>
      <c r="L7" s="106"/>
      <c r="M7" s="106"/>
      <c r="N7" s="106"/>
      <c r="O7" s="106"/>
      <c r="P7" s="106"/>
      <c r="Q7" s="106"/>
      <c r="R7" s="106"/>
    </row>
    <row r="8" spans="1:18" ht="27.95" customHeight="1" x14ac:dyDescent="0.15">
      <c r="A8" s="138">
        <v>4</v>
      </c>
      <c r="B8" s="82" t="e">
        <f>#REF!</f>
        <v>#REF!</v>
      </c>
      <c r="C8" s="83" t="e">
        <f>#REF!</f>
        <v>#REF!</v>
      </c>
      <c r="D8" s="83" t="e">
        <f>#REF!</f>
        <v>#REF!</v>
      </c>
      <c r="E8" s="83" t="e">
        <f t="shared" si="0"/>
        <v>#REF!</v>
      </c>
      <c r="F8" s="124" t="e">
        <f>#REF!</f>
        <v>#REF!</v>
      </c>
      <c r="G8" s="124" t="e">
        <f>#REF!</f>
        <v>#REF!</v>
      </c>
      <c r="H8" s="83" t="e">
        <f t="shared" si="1"/>
        <v>#REF!</v>
      </c>
      <c r="I8" s="89" t="e">
        <f t="shared" si="2"/>
        <v>#REF!</v>
      </c>
      <c r="J8" s="89" t="e">
        <f t="shared" si="2"/>
        <v>#REF!</v>
      </c>
      <c r="K8" s="89" t="e">
        <f t="shared" si="2"/>
        <v>#REF!</v>
      </c>
      <c r="L8" s="106"/>
      <c r="M8" s="106"/>
      <c r="N8" s="106"/>
      <c r="O8" s="106"/>
      <c r="P8" s="106"/>
      <c r="Q8" s="106"/>
      <c r="R8" s="106"/>
    </row>
    <row r="9" spans="1:18" ht="27.95" customHeight="1" x14ac:dyDescent="0.15">
      <c r="A9" s="138">
        <v>5</v>
      </c>
      <c r="B9" s="82" t="e">
        <f>#REF!</f>
        <v>#REF!</v>
      </c>
      <c r="C9" s="83" t="e">
        <f>#REF!</f>
        <v>#REF!</v>
      </c>
      <c r="D9" s="83" t="e">
        <f>#REF!</f>
        <v>#REF!</v>
      </c>
      <c r="E9" s="83" t="e">
        <f t="shared" si="0"/>
        <v>#REF!</v>
      </c>
      <c r="F9" s="124" t="e">
        <f>#REF!</f>
        <v>#REF!</v>
      </c>
      <c r="G9" s="124" t="e">
        <f>#REF!</f>
        <v>#REF!</v>
      </c>
      <c r="H9" s="83" t="e">
        <f t="shared" si="1"/>
        <v>#REF!</v>
      </c>
      <c r="I9" s="89" t="e">
        <f t="shared" si="2"/>
        <v>#REF!</v>
      </c>
      <c r="J9" s="89" t="e">
        <f t="shared" si="2"/>
        <v>#REF!</v>
      </c>
      <c r="K9" s="89" t="e">
        <f t="shared" si="2"/>
        <v>#REF!</v>
      </c>
      <c r="L9" s="106"/>
      <c r="M9" s="106"/>
      <c r="N9" s="106"/>
      <c r="O9" s="106"/>
      <c r="P9" s="106"/>
      <c r="Q9" s="106"/>
      <c r="R9" s="106"/>
    </row>
    <row r="10" spans="1:18" ht="27.95" customHeight="1" x14ac:dyDescent="0.15">
      <c r="A10" s="138">
        <v>6</v>
      </c>
      <c r="B10" s="82" t="e">
        <f>#REF!</f>
        <v>#REF!</v>
      </c>
      <c r="C10" s="83" t="e">
        <f>#REF!</f>
        <v>#REF!</v>
      </c>
      <c r="D10" s="83" t="e">
        <f>#REF!</f>
        <v>#REF!</v>
      </c>
      <c r="E10" s="83" t="e">
        <f t="shared" si="0"/>
        <v>#REF!</v>
      </c>
      <c r="F10" s="124" t="e">
        <f>#REF!</f>
        <v>#REF!</v>
      </c>
      <c r="G10" s="124" t="e">
        <f>#REF!</f>
        <v>#REF!</v>
      </c>
      <c r="H10" s="83" t="e">
        <f t="shared" si="1"/>
        <v>#REF!</v>
      </c>
      <c r="I10" s="89" t="e">
        <f t="shared" si="2"/>
        <v>#REF!</v>
      </c>
      <c r="J10" s="89" t="e">
        <f t="shared" si="2"/>
        <v>#REF!</v>
      </c>
      <c r="K10" s="89" t="e">
        <f t="shared" si="2"/>
        <v>#REF!</v>
      </c>
      <c r="L10" s="106"/>
      <c r="M10" s="106"/>
      <c r="N10" s="106"/>
      <c r="O10" s="106"/>
      <c r="P10" s="106"/>
      <c r="Q10" s="106"/>
      <c r="R10" s="106"/>
    </row>
    <row r="11" spans="1:18" ht="27.95" customHeight="1" x14ac:dyDescent="0.15">
      <c r="A11" s="138">
        <v>7</v>
      </c>
      <c r="B11" s="82" t="e">
        <f>#REF!</f>
        <v>#REF!</v>
      </c>
      <c r="C11" s="83" t="e">
        <f>#REF!</f>
        <v>#REF!</v>
      </c>
      <c r="D11" s="83" t="e">
        <f>#REF!</f>
        <v>#REF!</v>
      </c>
      <c r="E11" s="83" t="e">
        <f t="shared" si="0"/>
        <v>#REF!</v>
      </c>
      <c r="F11" s="124" t="e">
        <f>#REF!</f>
        <v>#REF!</v>
      </c>
      <c r="G11" s="124" t="e">
        <f>#REF!</f>
        <v>#REF!</v>
      </c>
      <c r="H11" s="83" t="e">
        <f t="shared" si="1"/>
        <v>#REF!</v>
      </c>
      <c r="I11" s="89" t="e">
        <f t="shared" si="2"/>
        <v>#REF!</v>
      </c>
      <c r="J11" s="89" t="e">
        <f t="shared" si="2"/>
        <v>#REF!</v>
      </c>
      <c r="K11" s="89" t="e">
        <f t="shared" si="2"/>
        <v>#REF!</v>
      </c>
      <c r="L11" s="106"/>
      <c r="M11" s="106"/>
      <c r="N11" s="106"/>
      <c r="O11" s="106"/>
      <c r="P11" s="106"/>
      <c r="Q11" s="106"/>
      <c r="R11" s="106"/>
    </row>
    <row r="12" spans="1:18" ht="27.95" customHeight="1" x14ac:dyDescent="0.15">
      <c r="A12" s="138">
        <v>8</v>
      </c>
      <c r="B12" s="82" t="e">
        <f>#REF!</f>
        <v>#REF!</v>
      </c>
      <c r="C12" s="83" t="e">
        <f>#REF!</f>
        <v>#REF!</v>
      </c>
      <c r="D12" s="83" t="e">
        <f>#REF!</f>
        <v>#REF!</v>
      </c>
      <c r="E12" s="83" t="e">
        <f t="shared" si="0"/>
        <v>#REF!</v>
      </c>
      <c r="F12" s="124" t="e">
        <f>#REF!</f>
        <v>#REF!</v>
      </c>
      <c r="G12" s="124" t="e">
        <f>#REF!</f>
        <v>#REF!</v>
      </c>
      <c r="H12" s="83" t="e">
        <f t="shared" si="1"/>
        <v>#REF!</v>
      </c>
      <c r="I12" s="89" t="e">
        <f t="shared" si="2"/>
        <v>#REF!</v>
      </c>
      <c r="J12" s="89" t="e">
        <f t="shared" si="2"/>
        <v>#REF!</v>
      </c>
      <c r="K12" s="89" t="e">
        <f t="shared" si="2"/>
        <v>#REF!</v>
      </c>
      <c r="L12" s="106"/>
      <c r="M12" s="106"/>
      <c r="N12" s="106"/>
      <c r="O12" s="106"/>
      <c r="P12" s="106"/>
      <c r="Q12" s="106"/>
      <c r="R12" s="106"/>
    </row>
    <row r="13" spans="1:18" ht="27.95" customHeight="1" x14ac:dyDescent="0.15">
      <c r="A13" s="138">
        <v>9</v>
      </c>
      <c r="B13" s="82" t="e">
        <f>#REF!</f>
        <v>#REF!</v>
      </c>
      <c r="C13" s="83" t="e">
        <f>#REF!</f>
        <v>#REF!</v>
      </c>
      <c r="D13" s="83" t="e">
        <f>#REF!</f>
        <v>#REF!</v>
      </c>
      <c r="E13" s="83" t="e">
        <f t="shared" si="0"/>
        <v>#REF!</v>
      </c>
      <c r="F13" s="124" t="e">
        <f>#REF!</f>
        <v>#REF!</v>
      </c>
      <c r="G13" s="124" t="e">
        <f>#REF!</f>
        <v>#REF!</v>
      </c>
      <c r="H13" s="83" t="e">
        <f t="shared" si="1"/>
        <v>#REF!</v>
      </c>
      <c r="I13" s="89" t="e">
        <f t="shared" si="2"/>
        <v>#REF!</v>
      </c>
      <c r="J13" s="89" t="e">
        <f t="shared" si="2"/>
        <v>#REF!</v>
      </c>
      <c r="K13" s="89" t="e">
        <f t="shared" si="2"/>
        <v>#REF!</v>
      </c>
      <c r="L13" s="106"/>
      <c r="M13" s="106"/>
      <c r="N13" s="106"/>
      <c r="O13" s="106"/>
      <c r="P13" s="106"/>
      <c r="Q13" s="106"/>
      <c r="R13" s="106"/>
    </row>
    <row r="14" spans="1:18" ht="27.95" customHeight="1" x14ac:dyDescent="0.15">
      <c r="A14" s="138">
        <v>10</v>
      </c>
      <c r="B14" s="82" t="e">
        <f>#REF!</f>
        <v>#REF!</v>
      </c>
      <c r="C14" s="83" t="e">
        <f>#REF!</f>
        <v>#REF!</v>
      </c>
      <c r="D14" s="83" t="e">
        <f>#REF!</f>
        <v>#REF!</v>
      </c>
      <c r="E14" s="83" t="e">
        <f t="shared" si="0"/>
        <v>#REF!</v>
      </c>
      <c r="F14" s="124" t="e">
        <f>#REF!</f>
        <v>#REF!</v>
      </c>
      <c r="G14" s="124" t="e">
        <f>#REF!</f>
        <v>#REF!</v>
      </c>
      <c r="H14" s="83" t="e">
        <f t="shared" si="1"/>
        <v>#REF!</v>
      </c>
      <c r="I14" s="89" t="e">
        <f t="shared" si="2"/>
        <v>#REF!</v>
      </c>
      <c r="J14" s="89" t="e">
        <f t="shared" si="2"/>
        <v>#REF!</v>
      </c>
      <c r="K14" s="89" t="e">
        <f t="shared" si="2"/>
        <v>#REF!</v>
      </c>
      <c r="L14" s="106"/>
      <c r="M14" s="106"/>
      <c r="N14" s="106"/>
      <c r="O14" s="106"/>
      <c r="P14" s="106"/>
      <c r="Q14" s="106"/>
      <c r="R14" s="106"/>
    </row>
    <row r="15" spans="1:18" ht="27.95" customHeight="1" x14ac:dyDescent="0.15">
      <c r="A15" s="138">
        <v>11</v>
      </c>
      <c r="B15" s="82" t="e">
        <f>#REF!</f>
        <v>#REF!</v>
      </c>
      <c r="C15" s="83" t="e">
        <f>#REF!</f>
        <v>#REF!</v>
      </c>
      <c r="D15" s="83" t="e">
        <f>#REF!</f>
        <v>#REF!</v>
      </c>
      <c r="E15" s="83" t="e">
        <f t="shared" si="0"/>
        <v>#REF!</v>
      </c>
      <c r="F15" s="124" t="e">
        <f>#REF!</f>
        <v>#REF!</v>
      </c>
      <c r="G15" s="124" t="e">
        <f>#REF!</f>
        <v>#REF!</v>
      </c>
      <c r="H15" s="83" t="e">
        <f t="shared" si="1"/>
        <v>#REF!</v>
      </c>
      <c r="I15" s="89" t="e">
        <f t="shared" si="2"/>
        <v>#REF!</v>
      </c>
      <c r="J15" s="89" t="e">
        <f t="shared" si="2"/>
        <v>#REF!</v>
      </c>
      <c r="K15" s="89" t="e">
        <f t="shared" si="2"/>
        <v>#REF!</v>
      </c>
      <c r="L15" s="106"/>
      <c r="M15" s="106"/>
      <c r="N15" s="106"/>
      <c r="O15" s="106"/>
      <c r="P15" s="106"/>
      <c r="Q15" s="106"/>
      <c r="R15" s="106"/>
    </row>
    <row r="16" spans="1:18" ht="27.95" customHeight="1" x14ac:dyDescent="0.15">
      <c r="A16" s="138">
        <v>12</v>
      </c>
      <c r="B16" s="82" t="e">
        <f>#REF!</f>
        <v>#REF!</v>
      </c>
      <c r="C16" s="83" t="e">
        <f>#REF!</f>
        <v>#REF!</v>
      </c>
      <c r="D16" s="83" t="e">
        <f>#REF!</f>
        <v>#REF!</v>
      </c>
      <c r="E16" s="83" t="e">
        <f t="shared" si="0"/>
        <v>#REF!</v>
      </c>
      <c r="F16" s="124" t="e">
        <f>#REF!</f>
        <v>#REF!</v>
      </c>
      <c r="G16" s="124" t="e">
        <f>#REF!</f>
        <v>#REF!</v>
      </c>
      <c r="H16" s="83" t="e">
        <f t="shared" si="1"/>
        <v>#REF!</v>
      </c>
      <c r="I16" s="89" t="e">
        <f t="shared" si="2"/>
        <v>#REF!</v>
      </c>
      <c r="J16" s="89" t="e">
        <f t="shared" si="2"/>
        <v>#REF!</v>
      </c>
      <c r="K16" s="89" t="e">
        <f t="shared" si="2"/>
        <v>#REF!</v>
      </c>
      <c r="L16" s="106"/>
      <c r="M16" s="106"/>
      <c r="N16" s="106"/>
      <c r="O16" s="106"/>
      <c r="P16" s="106"/>
      <c r="Q16" s="106"/>
      <c r="R16" s="106"/>
    </row>
    <row r="17" spans="1:18" ht="27.95" customHeight="1" x14ac:dyDescent="0.15">
      <c r="A17" s="138">
        <v>13</v>
      </c>
      <c r="B17" s="82" t="e">
        <f>#REF!</f>
        <v>#REF!</v>
      </c>
      <c r="C17" s="83" t="e">
        <f>#REF!</f>
        <v>#REF!</v>
      </c>
      <c r="D17" s="83" t="e">
        <f>#REF!</f>
        <v>#REF!</v>
      </c>
      <c r="E17" s="83" t="e">
        <f t="shared" si="0"/>
        <v>#REF!</v>
      </c>
      <c r="F17" s="124" t="e">
        <f>#REF!</f>
        <v>#REF!</v>
      </c>
      <c r="G17" s="124" t="e">
        <f>#REF!</f>
        <v>#REF!</v>
      </c>
      <c r="H17" s="83" t="e">
        <f t="shared" si="1"/>
        <v>#REF!</v>
      </c>
      <c r="I17" s="89" t="e">
        <f t="shared" si="2"/>
        <v>#REF!</v>
      </c>
      <c r="J17" s="89" t="e">
        <f t="shared" si="2"/>
        <v>#REF!</v>
      </c>
      <c r="K17" s="89" t="e">
        <f t="shared" si="2"/>
        <v>#REF!</v>
      </c>
      <c r="L17" s="106"/>
      <c r="M17" s="106"/>
      <c r="N17" s="106"/>
      <c r="O17" s="106"/>
      <c r="P17" s="106"/>
      <c r="Q17" s="106"/>
      <c r="R17" s="106"/>
    </row>
    <row r="18" spans="1:18" ht="27.95" customHeight="1" x14ac:dyDescent="0.15">
      <c r="A18" s="138">
        <v>14</v>
      </c>
      <c r="B18" s="82" t="e">
        <f>#REF!</f>
        <v>#REF!</v>
      </c>
      <c r="C18" s="83" t="e">
        <f>#REF!</f>
        <v>#REF!</v>
      </c>
      <c r="D18" s="83" t="e">
        <f>#REF!</f>
        <v>#REF!</v>
      </c>
      <c r="E18" s="83" t="e">
        <f t="shared" si="0"/>
        <v>#REF!</v>
      </c>
      <c r="F18" s="124" t="e">
        <f>#REF!</f>
        <v>#REF!</v>
      </c>
      <c r="G18" s="124" t="e">
        <f>#REF!</f>
        <v>#REF!</v>
      </c>
      <c r="H18" s="83" t="e">
        <f t="shared" si="1"/>
        <v>#REF!</v>
      </c>
      <c r="I18" s="89" t="e">
        <f t="shared" si="2"/>
        <v>#REF!</v>
      </c>
      <c r="J18" s="89" t="e">
        <f t="shared" si="2"/>
        <v>#REF!</v>
      </c>
      <c r="K18" s="89" t="e">
        <f t="shared" si="2"/>
        <v>#REF!</v>
      </c>
      <c r="L18" s="106"/>
      <c r="M18" s="106"/>
      <c r="N18" s="106"/>
      <c r="O18" s="106"/>
      <c r="P18" s="106"/>
      <c r="Q18" s="106"/>
      <c r="R18" s="106"/>
    </row>
    <row r="19" spans="1:18" ht="27.95" customHeight="1" x14ac:dyDescent="0.15">
      <c r="A19" s="138">
        <v>15</v>
      </c>
      <c r="B19" s="82" t="e">
        <f>#REF!</f>
        <v>#REF!</v>
      </c>
      <c r="C19" s="83" t="e">
        <f>#REF!</f>
        <v>#REF!</v>
      </c>
      <c r="D19" s="83" t="e">
        <f>#REF!</f>
        <v>#REF!</v>
      </c>
      <c r="E19" s="83" t="e">
        <f t="shared" si="0"/>
        <v>#REF!</v>
      </c>
      <c r="F19" s="124" t="e">
        <f>#REF!</f>
        <v>#REF!</v>
      </c>
      <c r="G19" s="124" t="e">
        <f>#REF!</f>
        <v>#REF!</v>
      </c>
      <c r="H19" s="83" t="e">
        <f t="shared" si="1"/>
        <v>#REF!</v>
      </c>
      <c r="I19" s="89" t="e">
        <f t="shared" si="2"/>
        <v>#REF!</v>
      </c>
      <c r="J19" s="89" t="e">
        <f t="shared" si="2"/>
        <v>#REF!</v>
      </c>
      <c r="K19" s="89" t="e">
        <f t="shared" si="2"/>
        <v>#REF!</v>
      </c>
      <c r="L19" s="106"/>
      <c r="M19" s="106"/>
      <c r="N19" s="106"/>
      <c r="O19" s="106"/>
      <c r="P19" s="106"/>
      <c r="Q19" s="106"/>
      <c r="R19" s="106"/>
    </row>
    <row r="20" spans="1:18" ht="27.95" customHeight="1" x14ac:dyDescent="0.15">
      <c r="A20" s="138">
        <v>16</v>
      </c>
      <c r="B20" s="82" t="e">
        <f>#REF!</f>
        <v>#REF!</v>
      </c>
      <c r="C20" s="83" t="e">
        <f>#REF!</f>
        <v>#REF!</v>
      </c>
      <c r="D20" s="83" t="e">
        <f>#REF!</f>
        <v>#REF!</v>
      </c>
      <c r="E20" s="83" t="e">
        <f t="shared" si="0"/>
        <v>#REF!</v>
      </c>
      <c r="F20" s="124" t="e">
        <f>#REF!</f>
        <v>#REF!</v>
      </c>
      <c r="G20" s="124" t="e">
        <f>#REF!</f>
        <v>#REF!</v>
      </c>
      <c r="H20" s="83" t="e">
        <f t="shared" si="1"/>
        <v>#REF!</v>
      </c>
      <c r="I20" s="89" t="e">
        <f t="shared" si="2"/>
        <v>#REF!</v>
      </c>
      <c r="J20" s="89" t="e">
        <f t="shared" si="2"/>
        <v>#REF!</v>
      </c>
      <c r="K20" s="89" t="e">
        <f t="shared" si="2"/>
        <v>#REF!</v>
      </c>
      <c r="L20" s="106"/>
      <c r="M20" s="106"/>
      <c r="N20" s="106"/>
      <c r="O20" s="106"/>
      <c r="P20" s="106"/>
      <c r="Q20" s="106"/>
      <c r="R20" s="106"/>
    </row>
    <row r="21" spans="1:18" ht="27.95" customHeight="1" x14ac:dyDescent="0.15">
      <c r="A21" s="138">
        <v>17</v>
      </c>
      <c r="B21" s="82" t="e">
        <f>#REF!</f>
        <v>#REF!</v>
      </c>
      <c r="C21" s="83" t="e">
        <f>#REF!</f>
        <v>#REF!</v>
      </c>
      <c r="D21" s="83" t="e">
        <f>#REF!</f>
        <v>#REF!</v>
      </c>
      <c r="E21" s="83" t="e">
        <f t="shared" si="0"/>
        <v>#REF!</v>
      </c>
      <c r="F21" s="124" t="e">
        <f>#REF!</f>
        <v>#REF!</v>
      </c>
      <c r="G21" s="124" t="e">
        <f>#REF!</f>
        <v>#REF!</v>
      </c>
      <c r="H21" s="83" t="e">
        <f t="shared" si="1"/>
        <v>#REF!</v>
      </c>
      <c r="I21" s="89" t="e">
        <f t="shared" si="2"/>
        <v>#REF!</v>
      </c>
      <c r="J21" s="89" t="e">
        <f t="shared" si="2"/>
        <v>#REF!</v>
      </c>
      <c r="K21" s="89" t="e">
        <f t="shared" si="2"/>
        <v>#REF!</v>
      </c>
      <c r="L21" s="106"/>
      <c r="M21" s="106"/>
      <c r="N21" s="106"/>
      <c r="O21" s="106"/>
      <c r="P21" s="106"/>
      <c r="Q21" s="106"/>
      <c r="R21" s="106"/>
    </row>
    <row r="22" spans="1:18" ht="27.95" customHeight="1" x14ac:dyDescent="0.15">
      <c r="A22" s="138">
        <v>18</v>
      </c>
      <c r="B22" s="82" t="e">
        <f>#REF!</f>
        <v>#REF!</v>
      </c>
      <c r="C22" s="83" t="e">
        <f>#REF!</f>
        <v>#REF!</v>
      </c>
      <c r="D22" s="83" t="e">
        <f>#REF!</f>
        <v>#REF!</v>
      </c>
      <c r="E22" s="83" t="e">
        <f t="shared" si="0"/>
        <v>#REF!</v>
      </c>
      <c r="F22" s="124" t="e">
        <f>#REF!</f>
        <v>#REF!</v>
      </c>
      <c r="G22" s="124" t="e">
        <f>#REF!</f>
        <v>#REF!</v>
      </c>
      <c r="H22" s="83" t="e">
        <f t="shared" si="1"/>
        <v>#REF!</v>
      </c>
      <c r="I22" s="89" t="e">
        <f t="shared" si="2"/>
        <v>#REF!</v>
      </c>
      <c r="J22" s="89" t="e">
        <f t="shared" si="2"/>
        <v>#REF!</v>
      </c>
      <c r="K22" s="89" t="e">
        <f t="shared" si="2"/>
        <v>#REF!</v>
      </c>
      <c r="L22" s="106"/>
      <c r="M22" s="106"/>
      <c r="N22" s="106"/>
      <c r="O22" s="106"/>
      <c r="P22" s="106"/>
      <c r="Q22" s="106"/>
      <c r="R22" s="106"/>
    </row>
    <row r="23" spans="1:18" ht="27.95" customHeight="1" x14ac:dyDescent="0.15">
      <c r="A23" s="138">
        <v>19</v>
      </c>
      <c r="B23" s="82" t="e">
        <f>#REF!</f>
        <v>#REF!</v>
      </c>
      <c r="C23" s="83" t="e">
        <f>#REF!</f>
        <v>#REF!</v>
      </c>
      <c r="D23" s="83" t="e">
        <f>#REF!</f>
        <v>#REF!</v>
      </c>
      <c r="E23" s="83" t="e">
        <f t="shared" si="0"/>
        <v>#REF!</v>
      </c>
      <c r="F23" s="124" t="e">
        <f>#REF!</f>
        <v>#REF!</v>
      </c>
      <c r="G23" s="124" t="e">
        <f>#REF!</f>
        <v>#REF!</v>
      </c>
      <c r="H23" s="83" t="e">
        <f t="shared" si="1"/>
        <v>#REF!</v>
      </c>
      <c r="I23" s="89" t="e">
        <f t="shared" si="2"/>
        <v>#REF!</v>
      </c>
      <c r="J23" s="89" t="e">
        <f t="shared" si="2"/>
        <v>#REF!</v>
      </c>
      <c r="K23" s="89" t="e">
        <f t="shared" si="2"/>
        <v>#REF!</v>
      </c>
      <c r="L23" s="106"/>
      <c r="M23" s="106"/>
      <c r="N23" s="106"/>
      <c r="O23" s="106"/>
      <c r="P23" s="106"/>
      <c r="Q23" s="106"/>
      <c r="R23" s="106"/>
    </row>
    <row r="24" spans="1:18" ht="27.95" customHeight="1" x14ac:dyDescent="0.15">
      <c r="A24" s="138">
        <v>20</v>
      </c>
      <c r="B24" s="82" t="e">
        <f>#REF!</f>
        <v>#REF!</v>
      </c>
      <c r="C24" s="83" t="e">
        <f>#REF!</f>
        <v>#REF!</v>
      </c>
      <c r="D24" s="83" t="e">
        <f>#REF!</f>
        <v>#REF!</v>
      </c>
      <c r="E24" s="83" t="e">
        <f t="shared" si="0"/>
        <v>#REF!</v>
      </c>
      <c r="F24" s="124" t="e">
        <f>#REF!</f>
        <v>#REF!</v>
      </c>
      <c r="G24" s="124" t="e">
        <f>#REF!</f>
        <v>#REF!</v>
      </c>
      <c r="H24" s="83" t="e">
        <f t="shared" si="1"/>
        <v>#REF!</v>
      </c>
      <c r="I24" s="89" t="e">
        <f t="shared" si="2"/>
        <v>#REF!</v>
      </c>
      <c r="J24" s="89" t="e">
        <f t="shared" si="2"/>
        <v>#REF!</v>
      </c>
      <c r="K24" s="89" t="e">
        <f t="shared" si="2"/>
        <v>#REF!</v>
      </c>
      <c r="L24" s="106"/>
      <c r="M24" s="106"/>
      <c r="N24" s="106"/>
      <c r="O24" s="106"/>
      <c r="P24" s="106"/>
      <c r="Q24" s="106"/>
      <c r="R24" s="106"/>
    </row>
    <row r="25" spans="1:18" ht="27.95" customHeight="1" x14ac:dyDescent="0.15">
      <c r="A25" s="138">
        <v>21</v>
      </c>
      <c r="B25" s="82" t="e">
        <f>#REF!</f>
        <v>#REF!</v>
      </c>
      <c r="C25" s="83" t="e">
        <f>#REF!</f>
        <v>#REF!</v>
      </c>
      <c r="D25" s="83" t="e">
        <f>#REF!</f>
        <v>#REF!</v>
      </c>
      <c r="E25" s="83" t="e">
        <f t="shared" si="0"/>
        <v>#REF!</v>
      </c>
      <c r="F25" s="124" t="e">
        <f>#REF!</f>
        <v>#REF!</v>
      </c>
      <c r="G25" s="124" t="e">
        <f>#REF!</f>
        <v>#REF!</v>
      </c>
      <c r="H25" s="83" t="e">
        <f t="shared" si="1"/>
        <v>#REF!</v>
      </c>
      <c r="I25" s="89" t="e">
        <f t="shared" si="2"/>
        <v>#REF!</v>
      </c>
      <c r="J25" s="89" t="e">
        <f t="shared" si="2"/>
        <v>#REF!</v>
      </c>
      <c r="K25" s="89" t="e">
        <f t="shared" si="2"/>
        <v>#REF!</v>
      </c>
      <c r="L25" s="106"/>
      <c r="M25" s="106"/>
      <c r="N25" s="106"/>
      <c r="O25" s="106"/>
      <c r="P25" s="106"/>
      <c r="Q25" s="106"/>
      <c r="R25" s="106"/>
    </row>
    <row r="26" spans="1:18" ht="27.95" customHeight="1" x14ac:dyDescent="0.15">
      <c r="A26" s="138">
        <v>22</v>
      </c>
      <c r="B26" s="82" t="e">
        <f>#REF!</f>
        <v>#REF!</v>
      </c>
      <c r="C26" s="83" t="e">
        <f>#REF!</f>
        <v>#REF!</v>
      </c>
      <c r="D26" s="83" t="e">
        <f>#REF!</f>
        <v>#REF!</v>
      </c>
      <c r="E26" s="83" t="e">
        <f t="shared" si="0"/>
        <v>#REF!</v>
      </c>
      <c r="F26" s="124" t="e">
        <f>#REF!</f>
        <v>#REF!</v>
      </c>
      <c r="G26" s="124" t="e">
        <f>#REF!</f>
        <v>#REF!</v>
      </c>
      <c r="H26" s="83" t="e">
        <f t="shared" si="1"/>
        <v>#REF!</v>
      </c>
      <c r="I26" s="89" t="e">
        <f t="shared" si="2"/>
        <v>#REF!</v>
      </c>
      <c r="J26" s="89" t="e">
        <f t="shared" si="2"/>
        <v>#REF!</v>
      </c>
      <c r="K26" s="89" t="e">
        <f t="shared" si="2"/>
        <v>#REF!</v>
      </c>
      <c r="L26" s="106"/>
      <c r="M26" s="106"/>
      <c r="N26" s="106"/>
      <c r="O26" s="106"/>
      <c r="P26" s="106"/>
      <c r="Q26" s="106"/>
      <c r="R26" s="106"/>
    </row>
    <row r="27" spans="1:18" ht="27.95" customHeight="1" x14ac:dyDescent="0.15">
      <c r="A27" s="138">
        <v>23</v>
      </c>
      <c r="B27" s="82" t="e">
        <f>#REF!</f>
        <v>#REF!</v>
      </c>
      <c r="C27" s="83" t="e">
        <f>#REF!</f>
        <v>#REF!</v>
      </c>
      <c r="D27" s="83" t="e">
        <f>#REF!</f>
        <v>#REF!</v>
      </c>
      <c r="E27" s="83" t="e">
        <f t="shared" si="0"/>
        <v>#REF!</v>
      </c>
      <c r="F27" s="124" t="e">
        <f>#REF!</f>
        <v>#REF!</v>
      </c>
      <c r="G27" s="124" t="e">
        <f>#REF!</f>
        <v>#REF!</v>
      </c>
      <c r="H27" s="83" t="e">
        <f t="shared" si="1"/>
        <v>#REF!</v>
      </c>
      <c r="I27" s="89" t="e">
        <f t="shared" si="2"/>
        <v>#REF!</v>
      </c>
      <c r="J27" s="89" t="e">
        <f t="shared" si="2"/>
        <v>#REF!</v>
      </c>
      <c r="K27" s="89" t="e">
        <f t="shared" si="2"/>
        <v>#REF!</v>
      </c>
      <c r="L27" s="106"/>
      <c r="M27" s="106"/>
      <c r="N27" s="106"/>
      <c r="O27" s="106"/>
      <c r="P27" s="106"/>
      <c r="Q27" s="106"/>
      <c r="R27" s="106"/>
    </row>
    <row r="28" spans="1:18" ht="27.95" customHeight="1" x14ac:dyDescent="0.15">
      <c r="A28" s="138">
        <v>24</v>
      </c>
      <c r="B28" s="82" t="e">
        <f>#REF!</f>
        <v>#REF!</v>
      </c>
      <c r="C28" s="83" t="e">
        <f>#REF!</f>
        <v>#REF!</v>
      </c>
      <c r="D28" s="83" t="e">
        <f>#REF!</f>
        <v>#REF!</v>
      </c>
      <c r="E28" s="83" t="e">
        <f t="shared" si="0"/>
        <v>#REF!</v>
      </c>
      <c r="F28" s="124" t="e">
        <f>#REF!</f>
        <v>#REF!</v>
      </c>
      <c r="G28" s="124" t="e">
        <f>#REF!</f>
        <v>#REF!</v>
      </c>
      <c r="H28" s="83" t="e">
        <f t="shared" si="1"/>
        <v>#REF!</v>
      </c>
      <c r="I28" s="89" t="e">
        <f t="shared" si="2"/>
        <v>#REF!</v>
      </c>
      <c r="J28" s="89" t="e">
        <f t="shared" si="2"/>
        <v>#REF!</v>
      </c>
      <c r="K28" s="89" t="e">
        <f t="shared" si="2"/>
        <v>#REF!</v>
      </c>
      <c r="L28" s="106"/>
      <c r="M28" s="106"/>
      <c r="N28" s="106"/>
      <c r="O28" s="106"/>
      <c r="P28" s="106"/>
      <c r="Q28" s="106"/>
      <c r="R28" s="106"/>
    </row>
    <row r="29" spans="1:18" ht="27.95" customHeight="1" x14ac:dyDescent="0.15">
      <c r="A29" s="138">
        <v>25</v>
      </c>
      <c r="B29" s="82" t="e">
        <f>#REF!</f>
        <v>#REF!</v>
      </c>
      <c r="C29" s="83" t="e">
        <f>#REF!</f>
        <v>#REF!</v>
      </c>
      <c r="D29" s="83" t="e">
        <f>#REF!</f>
        <v>#REF!</v>
      </c>
      <c r="E29" s="83" t="e">
        <f t="shared" si="0"/>
        <v>#REF!</v>
      </c>
      <c r="F29" s="124" t="e">
        <f>#REF!</f>
        <v>#REF!</v>
      </c>
      <c r="G29" s="124" t="e">
        <f>#REF!</f>
        <v>#REF!</v>
      </c>
      <c r="H29" s="83" t="e">
        <f t="shared" si="1"/>
        <v>#REF!</v>
      </c>
      <c r="I29" s="89" t="e">
        <f t="shared" si="2"/>
        <v>#REF!</v>
      </c>
      <c r="J29" s="89" t="e">
        <f t="shared" si="2"/>
        <v>#REF!</v>
      </c>
      <c r="K29" s="89" t="e">
        <f t="shared" si="2"/>
        <v>#REF!</v>
      </c>
      <c r="L29" s="106"/>
      <c r="M29" s="106"/>
      <c r="N29" s="106"/>
      <c r="O29" s="106"/>
      <c r="P29" s="106"/>
      <c r="Q29" s="106"/>
      <c r="R29" s="106"/>
    </row>
    <row r="30" spans="1:18" ht="27.95" customHeight="1" x14ac:dyDescent="0.15">
      <c r="A30" s="138">
        <v>26</v>
      </c>
      <c r="B30" s="82" t="e">
        <f>#REF!</f>
        <v>#REF!</v>
      </c>
      <c r="C30" s="83" t="e">
        <f>#REF!</f>
        <v>#REF!</v>
      </c>
      <c r="D30" s="83" t="e">
        <f>#REF!</f>
        <v>#REF!</v>
      </c>
      <c r="E30" s="83" t="e">
        <f t="shared" si="0"/>
        <v>#REF!</v>
      </c>
      <c r="F30" s="124" t="e">
        <f>#REF!</f>
        <v>#REF!</v>
      </c>
      <c r="G30" s="124" t="e">
        <f>#REF!</f>
        <v>#REF!</v>
      </c>
      <c r="H30" s="83" t="e">
        <f t="shared" si="1"/>
        <v>#REF!</v>
      </c>
      <c r="I30" s="89" t="e">
        <f t="shared" si="2"/>
        <v>#REF!</v>
      </c>
      <c r="J30" s="89" t="e">
        <f t="shared" si="2"/>
        <v>#REF!</v>
      </c>
      <c r="K30" s="89" t="e">
        <f t="shared" si="2"/>
        <v>#REF!</v>
      </c>
      <c r="L30" s="106"/>
      <c r="M30" s="106"/>
      <c r="N30" s="106"/>
      <c r="O30" s="106"/>
      <c r="P30" s="106"/>
      <c r="Q30" s="106"/>
      <c r="R30" s="106"/>
    </row>
    <row r="31" spans="1:18" ht="27.95" customHeight="1" x14ac:dyDescent="0.15">
      <c r="A31" s="138">
        <v>27</v>
      </c>
      <c r="B31" s="82" t="e">
        <f>#REF!</f>
        <v>#REF!</v>
      </c>
      <c r="C31" s="83" t="e">
        <f>#REF!</f>
        <v>#REF!</v>
      </c>
      <c r="D31" s="83" t="e">
        <f>#REF!</f>
        <v>#REF!</v>
      </c>
      <c r="E31" s="83" t="e">
        <f t="shared" si="0"/>
        <v>#REF!</v>
      </c>
      <c r="F31" s="124" t="e">
        <f>#REF!</f>
        <v>#REF!</v>
      </c>
      <c r="G31" s="124" t="e">
        <f>#REF!</f>
        <v>#REF!</v>
      </c>
      <c r="H31" s="83" t="e">
        <f t="shared" si="1"/>
        <v>#REF!</v>
      </c>
      <c r="I31" s="89" t="e">
        <f t="shared" si="2"/>
        <v>#REF!</v>
      </c>
      <c r="J31" s="89" t="e">
        <f t="shared" si="2"/>
        <v>#REF!</v>
      </c>
      <c r="K31" s="89" t="e">
        <f t="shared" si="2"/>
        <v>#REF!</v>
      </c>
      <c r="L31" s="106"/>
      <c r="M31" s="106"/>
      <c r="N31" s="106"/>
      <c r="O31" s="106"/>
      <c r="P31" s="106"/>
      <c r="Q31" s="106"/>
      <c r="R31" s="106"/>
    </row>
    <row r="32" spans="1:18" ht="27.95" customHeight="1" x14ac:dyDescent="0.15">
      <c r="A32" s="138">
        <v>28</v>
      </c>
      <c r="B32" s="82" t="e">
        <f>#REF!</f>
        <v>#REF!</v>
      </c>
      <c r="C32" s="83" t="e">
        <f>#REF!</f>
        <v>#REF!</v>
      </c>
      <c r="D32" s="83" t="e">
        <f>#REF!</f>
        <v>#REF!</v>
      </c>
      <c r="E32" s="83" t="e">
        <f t="shared" si="0"/>
        <v>#REF!</v>
      </c>
      <c r="F32" s="124" t="e">
        <f>#REF!</f>
        <v>#REF!</v>
      </c>
      <c r="G32" s="124" t="e">
        <f>#REF!</f>
        <v>#REF!</v>
      </c>
      <c r="H32" s="83" t="e">
        <f t="shared" si="1"/>
        <v>#REF!</v>
      </c>
      <c r="I32" s="89" t="e">
        <f t="shared" si="2"/>
        <v>#REF!</v>
      </c>
      <c r="J32" s="89" t="e">
        <f t="shared" si="2"/>
        <v>#REF!</v>
      </c>
      <c r="K32" s="89" t="e">
        <f t="shared" si="2"/>
        <v>#REF!</v>
      </c>
      <c r="L32" s="106"/>
      <c r="M32" s="106"/>
      <c r="N32" s="106"/>
      <c r="O32" s="106"/>
      <c r="P32" s="106"/>
      <c r="Q32" s="106"/>
      <c r="R32" s="106"/>
    </row>
    <row r="33" spans="1:18" ht="27.95" customHeight="1" x14ac:dyDescent="0.15">
      <c r="A33" s="138">
        <v>29</v>
      </c>
      <c r="B33" s="82" t="e">
        <f>#REF!</f>
        <v>#REF!</v>
      </c>
      <c r="C33" s="83" t="e">
        <f>#REF!</f>
        <v>#REF!</v>
      </c>
      <c r="D33" s="83" t="e">
        <f>#REF!</f>
        <v>#REF!</v>
      </c>
      <c r="E33" s="83" t="e">
        <f t="shared" si="0"/>
        <v>#REF!</v>
      </c>
      <c r="F33" s="124" t="e">
        <f>#REF!</f>
        <v>#REF!</v>
      </c>
      <c r="G33" s="124" t="e">
        <f>#REF!</f>
        <v>#REF!</v>
      </c>
      <c r="H33" s="83" t="e">
        <f t="shared" si="1"/>
        <v>#REF!</v>
      </c>
      <c r="I33" s="89" t="e">
        <f t="shared" si="2"/>
        <v>#REF!</v>
      </c>
      <c r="J33" s="89" t="e">
        <f t="shared" si="2"/>
        <v>#REF!</v>
      </c>
      <c r="K33" s="89" t="e">
        <f t="shared" si="2"/>
        <v>#REF!</v>
      </c>
      <c r="L33" s="106"/>
      <c r="M33" s="106"/>
      <c r="N33" s="106"/>
      <c r="O33" s="106"/>
      <c r="P33" s="106"/>
      <c r="Q33" s="106"/>
      <c r="R33" s="106"/>
    </row>
    <row r="34" spans="1:18" ht="27.95" customHeight="1" x14ac:dyDescent="0.15">
      <c r="A34" s="138">
        <v>30</v>
      </c>
      <c r="B34" s="82" t="e">
        <f>#REF!</f>
        <v>#REF!</v>
      </c>
      <c r="C34" s="83" t="e">
        <f>#REF!</f>
        <v>#REF!</v>
      </c>
      <c r="D34" s="83" t="e">
        <f>#REF!</f>
        <v>#REF!</v>
      </c>
      <c r="E34" s="83" t="e">
        <f t="shared" si="0"/>
        <v>#REF!</v>
      </c>
      <c r="F34" s="124" t="e">
        <f>#REF!</f>
        <v>#REF!</v>
      </c>
      <c r="G34" s="124" t="e">
        <f>#REF!</f>
        <v>#REF!</v>
      </c>
      <c r="H34" s="83" t="e">
        <f t="shared" si="1"/>
        <v>#REF!</v>
      </c>
      <c r="I34" s="89" t="e">
        <f t="shared" si="2"/>
        <v>#REF!</v>
      </c>
      <c r="J34" s="89" t="e">
        <f t="shared" si="2"/>
        <v>#REF!</v>
      </c>
      <c r="K34" s="89" t="e">
        <f t="shared" si="2"/>
        <v>#REF!</v>
      </c>
      <c r="L34" s="106"/>
      <c r="M34" s="106"/>
      <c r="N34" s="106"/>
      <c r="O34" s="106"/>
      <c r="P34" s="106"/>
      <c r="Q34" s="106"/>
      <c r="R34" s="106"/>
    </row>
    <row r="35" spans="1:18" ht="27.95" customHeight="1" x14ac:dyDescent="0.15">
      <c r="A35" s="138">
        <v>31</v>
      </c>
      <c r="B35" s="82" t="e">
        <f>#REF!</f>
        <v>#REF!</v>
      </c>
      <c r="C35" s="83" t="e">
        <f>#REF!</f>
        <v>#REF!</v>
      </c>
      <c r="D35" s="83" t="e">
        <f>#REF!</f>
        <v>#REF!</v>
      </c>
      <c r="E35" s="83" t="e">
        <f t="shared" si="0"/>
        <v>#REF!</v>
      </c>
      <c r="F35" s="124" t="e">
        <f>#REF!</f>
        <v>#REF!</v>
      </c>
      <c r="G35" s="124" t="e">
        <f>#REF!</f>
        <v>#REF!</v>
      </c>
      <c r="H35" s="83" t="e">
        <f t="shared" si="1"/>
        <v>#REF!</v>
      </c>
      <c r="I35" s="89" t="e">
        <f t="shared" si="2"/>
        <v>#REF!</v>
      </c>
      <c r="J35" s="89" t="e">
        <f t="shared" si="2"/>
        <v>#REF!</v>
      </c>
      <c r="K35" s="89" t="e">
        <f t="shared" si="2"/>
        <v>#REF!</v>
      </c>
      <c r="L35" s="106"/>
      <c r="M35" s="106"/>
      <c r="N35" s="106"/>
      <c r="O35" s="106"/>
      <c r="P35" s="106"/>
      <c r="Q35" s="106"/>
      <c r="R35" s="106"/>
    </row>
    <row r="36" spans="1:18" ht="27.95" customHeight="1" x14ac:dyDescent="0.15">
      <c r="A36" s="138">
        <v>32</v>
      </c>
      <c r="B36" s="82" t="e">
        <f>#REF!</f>
        <v>#REF!</v>
      </c>
      <c r="C36" s="83" t="e">
        <f>#REF!</f>
        <v>#REF!</v>
      </c>
      <c r="D36" s="83" t="e">
        <f>#REF!</f>
        <v>#REF!</v>
      </c>
      <c r="E36" s="83" t="e">
        <f t="shared" si="0"/>
        <v>#REF!</v>
      </c>
      <c r="F36" s="124" t="e">
        <f>#REF!</f>
        <v>#REF!</v>
      </c>
      <c r="G36" s="124" t="e">
        <f>#REF!</f>
        <v>#REF!</v>
      </c>
      <c r="H36" s="83" t="e">
        <f t="shared" si="1"/>
        <v>#REF!</v>
      </c>
      <c r="I36" s="89" t="e">
        <f t="shared" si="2"/>
        <v>#REF!</v>
      </c>
      <c r="J36" s="89" t="e">
        <f t="shared" si="2"/>
        <v>#REF!</v>
      </c>
      <c r="K36" s="89" t="e">
        <f t="shared" si="2"/>
        <v>#REF!</v>
      </c>
      <c r="L36" s="106"/>
      <c r="M36" s="106"/>
      <c r="N36" s="106"/>
      <c r="O36" s="106"/>
      <c r="P36" s="106"/>
      <c r="Q36" s="106"/>
      <c r="R36" s="106"/>
    </row>
    <row r="37" spans="1:18" ht="27.95" customHeight="1" x14ac:dyDescent="0.15">
      <c r="A37" s="138">
        <v>33</v>
      </c>
      <c r="B37" s="82" t="e">
        <f>#REF!</f>
        <v>#REF!</v>
      </c>
      <c r="C37" s="83" t="e">
        <f>#REF!</f>
        <v>#REF!</v>
      </c>
      <c r="D37" s="83" t="e">
        <f>#REF!</f>
        <v>#REF!</v>
      </c>
      <c r="E37" s="83" t="e">
        <f t="shared" si="0"/>
        <v>#REF!</v>
      </c>
      <c r="F37" s="124" t="e">
        <f>#REF!</f>
        <v>#REF!</v>
      </c>
      <c r="G37" s="124" t="e">
        <f>#REF!</f>
        <v>#REF!</v>
      </c>
      <c r="H37" s="83" t="e">
        <f t="shared" si="1"/>
        <v>#REF!</v>
      </c>
      <c r="I37" s="89" t="e">
        <f t="shared" si="2"/>
        <v>#REF!</v>
      </c>
      <c r="J37" s="89" t="e">
        <f t="shared" si="2"/>
        <v>#REF!</v>
      </c>
      <c r="K37" s="89" t="e">
        <f t="shared" si="2"/>
        <v>#REF!</v>
      </c>
      <c r="L37" s="106"/>
      <c r="M37" s="106"/>
      <c r="N37" s="106"/>
      <c r="O37" s="106"/>
      <c r="P37" s="106"/>
      <c r="Q37" s="106"/>
      <c r="R37" s="106"/>
    </row>
    <row r="38" spans="1:18" ht="27.95" customHeight="1" x14ac:dyDescent="0.15">
      <c r="A38" s="138">
        <v>34</v>
      </c>
      <c r="B38" s="82" t="e">
        <f>#REF!</f>
        <v>#REF!</v>
      </c>
      <c r="C38" s="83" t="e">
        <f>#REF!</f>
        <v>#REF!</v>
      </c>
      <c r="D38" s="83" t="e">
        <f>#REF!</f>
        <v>#REF!</v>
      </c>
      <c r="E38" s="83" t="e">
        <f t="shared" si="0"/>
        <v>#REF!</v>
      </c>
      <c r="F38" s="124" t="e">
        <f>#REF!</f>
        <v>#REF!</v>
      </c>
      <c r="G38" s="124" t="e">
        <f>#REF!</f>
        <v>#REF!</v>
      </c>
      <c r="H38" s="83" t="e">
        <f t="shared" si="1"/>
        <v>#REF!</v>
      </c>
      <c r="I38" s="89" t="e">
        <f t="shared" si="2"/>
        <v>#REF!</v>
      </c>
      <c r="J38" s="89" t="e">
        <f t="shared" si="2"/>
        <v>#REF!</v>
      </c>
      <c r="K38" s="89" t="e">
        <f t="shared" si="2"/>
        <v>#REF!</v>
      </c>
      <c r="L38" s="106"/>
      <c r="M38" s="106"/>
      <c r="N38" s="106"/>
      <c r="O38" s="106"/>
      <c r="P38" s="106"/>
      <c r="Q38" s="106"/>
      <c r="R38" s="106"/>
    </row>
    <row r="39" spans="1:18" ht="27.95" customHeight="1" x14ac:dyDescent="0.15">
      <c r="A39" s="138">
        <v>35</v>
      </c>
      <c r="B39" s="82" t="e">
        <f>#REF!</f>
        <v>#REF!</v>
      </c>
      <c r="C39" s="83" t="e">
        <f>#REF!</f>
        <v>#REF!</v>
      </c>
      <c r="D39" s="83" t="e">
        <f>#REF!</f>
        <v>#REF!</v>
      </c>
      <c r="E39" s="83" t="e">
        <f t="shared" si="0"/>
        <v>#REF!</v>
      </c>
      <c r="F39" s="124" t="e">
        <f>#REF!</f>
        <v>#REF!</v>
      </c>
      <c r="G39" s="124" t="e">
        <f>#REF!</f>
        <v>#REF!</v>
      </c>
      <c r="H39" s="83" t="e">
        <f t="shared" si="1"/>
        <v>#REF!</v>
      </c>
      <c r="I39" s="89" t="e">
        <f t="shared" si="2"/>
        <v>#REF!</v>
      </c>
      <c r="J39" s="89" t="e">
        <f t="shared" si="2"/>
        <v>#REF!</v>
      </c>
      <c r="K39" s="89" t="e">
        <f t="shared" si="2"/>
        <v>#REF!</v>
      </c>
      <c r="L39" s="106"/>
      <c r="M39" s="106"/>
      <c r="N39" s="106"/>
      <c r="O39" s="106"/>
      <c r="P39" s="106"/>
      <c r="Q39" s="106"/>
      <c r="R39" s="106"/>
    </row>
    <row r="40" spans="1:18" ht="27.95" customHeight="1" x14ac:dyDescent="0.15">
      <c r="A40" s="138">
        <v>36</v>
      </c>
      <c r="B40" s="82" t="e">
        <f>#REF!</f>
        <v>#REF!</v>
      </c>
      <c r="C40" s="83" t="e">
        <f>#REF!</f>
        <v>#REF!</v>
      </c>
      <c r="D40" s="83" t="e">
        <f>#REF!</f>
        <v>#REF!</v>
      </c>
      <c r="E40" s="83" t="e">
        <f t="shared" si="0"/>
        <v>#REF!</v>
      </c>
      <c r="F40" s="124" t="e">
        <f>#REF!</f>
        <v>#REF!</v>
      </c>
      <c r="G40" s="124" t="e">
        <f>#REF!</f>
        <v>#REF!</v>
      </c>
      <c r="H40" s="83" t="e">
        <f t="shared" si="1"/>
        <v>#REF!</v>
      </c>
      <c r="I40" s="89" t="e">
        <f t="shared" si="2"/>
        <v>#REF!</v>
      </c>
      <c r="J40" s="89" t="e">
        <f t="shared" si="2"/>
        <v>#REF!</v>
      </c>
      <c r="K40" s="89" t="e">
        <f t="shared" si="2"/>
        <v>#REF!</v>
      </c>
      <c r="L40" s="106"/>
      <c r="M40" s="106"/>
      <c r="N40" s="106"/>
      <c r="O40" s="106"/>
      <c r="P40" s="106"/>
      <c r="Q40" s="106"/>
      <c r="R40" s="106"/>
    </row>
    <row r="41" spans="1:18" ht="27.95" customHeight="1" x14ac:dyDescent="0.15">
      <c r="A41" s="138">
        <v>37</v>
      </c>
      <c r="B41" s="82" t="e">
        <f>#REF!</f>
        <v>#REF!</v>
      </c>
      <c r="C41" s="83" t="e">
        <f>#REF!</f>
        <v>#REF!</v>
      </c>
      <c r="D41" s="83" t="e">
        <f>#REF!</f>
        <v>#REF!</v>
      </c>
      <c r="E41" s="83" t="e">
        <f t="shared" si="0"/>
        <v>#REF!</v>
      </c>
      <c r="F41" s="124" t="e">
        <f>#REF!</f>
        <v>#REF!</v>
      </c>
      <c r="G41" s="124" t="e">
        <f>#REF!</f>
        <v>#REF!</v>
      </c>
      <c r="H41" s="83" t="e">
        <f t="shared" si="1"/>
        <v>#REF!</v>
      </c>
      <c r="I41" s="89" t="e">
        <f t="shared" si="2"/>
        <v>#REF!</v>
      </c>
      <c r="J41" s="89" t="e">
        <f t="shared" si="2"/>
        <v>#REF!</v>
      </c>
      <c r="K41" s="89" t="e">
        <f t="shared" si="2"/>
        <v>#REF!</v>
      </c>
      <c r="L41" s="106"/>
      <c r="M41" s="106"/>
      <c r="N41" s="106"/>
      <c r="O41" s="106"/>
      <c r="P41" s="106"/>
      <c r="Q41" s="106"/>
      <c r="R41" s="106"/>
    </row>
    <row r="42" spans="1:18" ht="27.95" customHeight="1" x14ac:dyDescent="0.15">
      <c r="A42" s="138">
        <v>38</v>
      </c>
      <c r="B42" s="82" t="e">
        <f>#REF!</f>
        <v>#REF!</v>
      </c>
      <c r="C42" s="83" t="e">
        <f>#REF!</f>
        <v>#REF!</v>
      </c>
      <c r="D42" s="83" t="e">
        <f>#REF!</f>
        <v>#REF!</v>
      </c>
      <c r="E42" s="83" t="e">
        <f t="shared" si="0"/>
        <v>#REF!</v>
      </c>
      <c r="F42" s="124" t="e">
        <f>#REF!</f>
        <v>#REF!</v>
      </c>
      <c r="G42" s="124" t="e">
        <f>#REF!</f>
        <v>#REF!</v>
      </c>
      <c r="H42" s="83" t="e">
        <f t="shared" si="1"/>
        <v>#REF!</v>
      </c>
      <c r="I42" s="89" t="e">
        <f t="shared" si="2"/>
        <v>#REF!</v>
      </c>
      <c r="J42" s="89" t="e">
        <f t="shared" si="2"/>
        <v>#REF!</v>
      </c>
      <c r="K42" s="89" t="e">
        <f t="shared" si="2"/>
        <v>#REF!</v>
      </c>
      <c r="L42" s="106"/>
      <c r="M42" s="106"/>
      <c r="N42" s="106"/>
      <c r="O42" s="106"/>
      <c r="P42" s="106"/>
      <c r="Q42" s="106"/>
      <c r="R42" s="106"/>
    </row>
    <row r="43" spans="1:18" ht="27.95" customHeight="1" x14ac:dyDescent="0.15">
      <c r="A43" s="138">
        <v>39</v>
      </c>
      <c r="B43" s="82" t="e">
        <f>#REF!</f>
        <v>#REF!</v>
      </c>
      <c r="C43" s="83" t="e">
        <f>#REF!</f>
        <v>#REF!</v>
      </c>
      <c r="D43" s="83" t="e">
        <f>#REF!</f>
        <v>#REF!</v>
      </c>
      <c r="E43" s="83" t="e">
        <f t="shared" si="0"/>
        <v>#REF!</v>
      </c>
      <c r="F43" s="124" t="e">
        <f>#REF!</f>
        <v>#REF!</v>
      </c>
      <c r="G43" s="124" t="e">
        <f>#REF!</f>
        <v>#REF!</v>
      </c>
      <c r="H43" s="83" t="e">
        <f t="shared" si="1"/>
        <v>#REF!</v>
      </c>
      <c r="I43" s="89" t="e">
        <f t="shared" si="2"/>
        <v>#REF!</v>
      </c>
      <c r="J43" s="89" t="e">
        <f t="shared" si="2"/>
        <v>#REF!</v>
      </c>
      <c r="K43" s="89" t="e">
        <f t="shared" si="2"/>
        <v>#REF!</v>
      </c>
      <c r="L43" s="106"/>
      <c r="M43" s="106"/>
      <c r="N43" s="106"/>
      <c r="O43" s="106"/>
      <c r="P43" s="106"/>
      <c r="Q43" s="106"/>
      <c r="R43" s="106"/>
    </row>
    <row r="44" spans="1:18" ht="27.95" customHeight="1" x14ac:dyDescent="0.15">
      <c r="A44" s="138">
        <v>40</v>
      </c>
      <c r="B44" s="82" t="e">
        <f>#REF!</f>
        <v>#REF!</v>
      </c>
      <c r="C44" s="83" t="e">
        <f>#REF!</f>
        <v>#REF!</v>
      </c>
      <c r="D44" s="83" t="e">
        <f>#REF!</f>
        <v>#REF!</v>
      </c>
      <c r="E44" s="83" t="e">
        <f t="shared" si="0"/>
        <v>#REF!</v>
      </c>
      <c r="F44" s="124" t="e">
        <f>#REF!</f>
        <v>#REF!</v>
      </c>
      <c r="G44" s="124" t="e">
        <f>#REF!</f>
        <v>#REF!</v>
      </c>
      <c r="H44" s="83" t="e">
        <f t="shared" si="1"/>
        <v>#REF!</v>
      </c>
      <c r="I44" s="89" t="e">
        <f t="shared" si="2"/>
        <v>#REF!</v>
      </c>
      <c r="J44" s="89" t="e">
        <f t="shared" si="2"/>
        <v>#REF!</v>
      </c>
      <c r="K44" s="89" t="e">
        <f t="shared" si="2"/>
        <v>#REF!</v>
      </c>
      <c r="L44" s="106"/>
      <c r="M44" s="106"/>
      <c r="N44" s="106"/>
      <c r="O44" s="106"/>
      <c r="P44" s="106"/>
      <c r="Q44" s="106"/>
      <c r="R44" s="106"/>
    </row>
    <row r="45" spans="1:18" ht="27.95" customHeight="1" x14ac:dyDescent="0.15">
      <c r="A45" s="138">
        <v>41</v>
      </c>
      <c r="B45" s="82" t="e">
        <f>#REF!</f>
        <v>#REF!</v>
      </c>
      <c r="C45" s="83" t="e">
        <f>#REF!</f>
        <v>#REF!</v>
      </c>
      <c r="D45" s="83" t="e">
        <f>#REF!</f>
        <v>#REF!</v>
      </c>
      <c r="E45" s="83" t="e">
        <f t="shared" si="0"/>
        <v>#REF!</v>
      </c>
      <c r="F45" s="124" t="e">
        <f>#REF!</f>
        <v>#REF!</v>
      </c>
      <c r="G45" s="124" t="e">
        <f>#REF!</f>
        <v>#REF!</v>
      </c>
      <c r="H45" s="83" t="e">
        <f t="shared" si="1"/>
        <v>#REF!</v>
      </c>
      <c r="I45" s="89" t="e">
        <f t="shared" si="2"/>
        <v>#REF!</v>
      </c>
      <c r="J45" s="89" t="e">
        <f t="shared" si="2"/>
        <v>#REF!</v>
      </c>
      <c r="K45" s="89" t="e">
        <f t="shared" si="2"/>
        <v>#REF!</v>
      </c>
      <c r="L45" s="106"/>
      <c r="M45" s="106"/>
      <c r="N45" s="106"/>
      <c r="O45" s="106"/>
      <c r="P45" s="106"/>
      <c r="Q45" s="106"/>
      <c r="R45" s="106"/>
    </row>
    <row r="46" spans="1:18" ht="27.95" customHeight="1" x14ac:dyDescent="0.15">
      <c r="A46" s="138">
        <v>42</v>
      </c>
      <c r="B46" s="82" t="e">
        <f>#REF!</f>
        <v>#REF!</v>
      </c>
      <c r="C46" s="83" t="e">
        <f>#REF!</f>
        <v>#REF!</v>
      </c>
      <c r="D46" s="83" t="e">
        <f>#REF!</f>
        <v>#REF!</v>
      </c>
      <c r="E46" s="83" t="e">
        <f t="shared" si="0"/>
        <v>#REF!</v>
      </c>
      <c r="F46" s="124" t="e">
        <f>#REF!</f>
        <v>#REF!</v>
      </c>
      <c r="G46" s="124" t="e">
        <f>#REF!</f>
        <v>#REF!</v>
      </c>
      <c r="H46" s="83" t="e">
        <f t="shared" si="1"/>
        <v>#REF!</v>
      </c>
      <c r="I46" s="89" t="e">
        <f t="shared" si="2"/>
        <v>#REF!</v>
      </c>
      <c r="J46" s="89" t="e">
        <f t="shared" si="2"/>
        <v>#REF!</v>
      </c>
      <c r="K46" s="89" t="e">
        <f t="shared" si="2"/>
        <v>#REF!</v>
      </c>
      <c r="L46" s="106"/>
      <c r="M46" s="106"/>
      <c r="N46" s="106"/>
      <c r="O46" s="106"/>
      <c r="P46" s="106"/>
      <c r="Q46" s="106"/>
      <c r="R46" s="106"/>
    </row>
    <row r="47" spans="1:18" ht="27.95" customHeight="1" x14ac:dyDescent="0.15">
      <c r="A47" s="138">
        <v>43</v>
      </c>
      <c r="B47" s="82" t="e">
        <f>#REF!</f>
        <v>#REF!</v>
      </c>
      <c r="C47" s="83" t="e">
        <f>#REF!</f>
        <v>#REF!</v>
      </c>
      <c r="D47" s="83" t="e">
        <f>#REF!</f>
        <v>#REF!</v>
      </c>
      <c r="E47" s="83" t="e">
        <f t="shared" si="0"/>
        <v>#REF!</v>
      </c>
      <c r="F47" s="124" t="e">
        <f>#REF!</f>
        <v>#REF!</v>
      </c>
      <c r="G47" s="124" t="e">
        <f>#REF!</f>
        <v>#REF!</v>
      </c>
      <c r="H47" s="83" t="e">
        <f t="shared" si="1"/>
        <v>#REF!</v>
      </c>
      <c r="I47" s="89" t="e">
        <f t="shared" si="2"/>
        <v>#REF!</v>
      </c>
      <c r="J47" s="89" t="e">
        <f t="shared" si="2"/>
        <v>#REF!</v>
      </c>
      <c r="K47" s="89" t="e">
        <f t="shared" si="2"/>
        <v>#REF!</v>
      </c>
      <c r="L47" s="106"/>
      <c r="M47" s="106"/>
      <c r="N47" s="106"/>
      <c r="O47" s="106"/>
      <c r="P47" s="106"/>
      <c r="Q47" s="106"/>
      <c r="R47" s="106"/>
    </row>
    <row r="48" spans="1:18" ht="27.95" customHeight="1" x14ac:dyDescent="0.15">
      <c r="A48" s="138">
        <v>44</v>
      </c>
      <c r="B48" s="82" t="e">
        <f>#REF!</f>
        <v>#REF!</v>
      </c>
      <c r="C48" s="83" t="e">
        <f>#REF!</f>
        <v>#REF!</v>
      </c>
      <c r="D48" s="83" t="e">
        <f>#REF!</f>
        <v>#REF!</v>
      </c>
      <c r="E48" s="83" t="e">
        <f t="shared" si="0"/>
        <v>#REF!</v>
      </c>
      <c r="F48" s="124" t="e">
        <f>#REF!</f>
        <v>#REF!</v>
      </c>
      <c r="G48" s="124" t="e">
        <f>#REF!</f>
        <v>#REF!</v>
      </c>
      <c r="H48" s="83" t="e">
        <f t="shared" si="1"/>
        <v>#REF!</v>
      </c>
      <c r="I48" s="89" t="e">
        <f t="shared" si="2"/>
        <v>#REF!</v>
      </c>
      <c r="J48" s="89" t="e">
        <f t="shared" si="2"/>
        <v>#REF!</v>
      </c>
      <c r="K48" s="89" t="e">
        <f t="shared" si="2"/>
        <v>#REF!</v>
      </c>
      <c r="L48" s="106"/>
      <c r="M48" s="106"/>
      <c r="N48" s="106"/>
      <c r="O48" s="106"/>
      <c r="P48" s="106"/>
      <c r="Q48" s="106"/>
      <c r="R48" s="106"/>
    </row>
    <row r="49" spans="1:18" ht="27.95" customHeight="1" x14ac:dyDescent="0.15">
      <c r="A49" s="138">
        <v>45</v>
      </c>
      <c r="B49" s="82" t="e">
        <f>#REF!</f>
        <v>#REF!</v>
      </c>
      <c r="C49" s="83" t="e">
        <f>#REF!</f>
        <v>#REF!</v>
      </c>
      <c r="D49" s="83" t="e">
        <f>#REF!</f>
        <v>#REF!</v>
      </c>
      <c r="E49" s="83" t="e">
        <f t="shared" si="0"/>
        <v>#REF!</v>
      </c>
      <c r="F49" s="124" t="e">
        <f>#REF!</f>
        <v>#REF!</v>
      </c>
      <c r="G49" s="124" t="e">
        <f>#REF!</f>
        <v>#REF!</v>
      </c>
      <c r="H49" s="83" t="e">
        <f t="shared" si="1"/>
        <v>#REF!</v>
      </c>
      <c r="I49" s="89" t="e">
        <f t="shared" si="2"/>
        <v>#REF!</v>
      </c>
      <c r="J49" s="89" t="e">
        <f t="shared" si="2"/>
        <v>#REF!</v>
      </c>
      <c r="K49" s="89" t="e">
        <f t="shared" si="2"/>
        <v>#REF!</v>
      </c>
      <c r="L49" s="106"/>
      <c r="M49" s="106"/>
      <c r="N49" s="106"/>
      <c r="O49" s="106"/>
      <c r="P49" s="106"/>
      <c r="Q49" s="106"/>
      <c r="R49" s="106"/>
    </row>
    <row r="50" spans="1:18" ht="27.95" customHeight="1" x14ac:dyDescent="0.15">
      <c r="A50" s="307" t="s">
        <v>107</v>
      </c>
      <c r="B50" s="307"/>
      <c r="C50" s="83" t="e">
        <f t="shared" ref="C50:H50" si="3">SUM(C5:C49)</f>
        <v>#REF!</v>
      </c>
      <c r="D50" s="83" t="e">
        <f t="shared" si="3"/>
        <v>#REF!</v>
      </c>
      <c r="E50" s="83" t="e">
        <f t="shared" si="3"/>
        <v>#REF!</v>
      </c>
      <c r="F50" s="83" t="e">
        <f t="shared" si="3"/>
        <v>#REF!</v>
      </c>
      <c r="G50" s="83" t="e">
        <f t="shared" si="3"/>
        <v>#REF!</v>
      </c>
      <c r="H50" s="83" t="e">
        <f t="shared" si="3"/>
        <v>#REF!</v>
      </c>
      <c r="I50" s="89" t="e">
        <f t="shared" si="2"/>
        <v>#REF!</v>
      </c>
      <c r="J50" s="89" t="e">
        <f t="shared" si="2"/>
        <v>#REF!</v>
      </c>
      <c r="K50" s="89" t="e">
        <f t="shared" si="2"/>
        <v>#REF!</v>
      </c>
      <c r="L50" s="106"/>
      <c r="M50" s="106"/>
      <c r="N50" s="106"/>
      <c r="O50" s="106"/>
      <c r="P50" s="106"/>
      <c r="Q50" s="106"/>
      <c r="R50" s="106"/>
    </row>
    <row r="51" spans="1:18" ht="27.95" customHeight="1" x14ac:dyDescent="0.15">
      <c r="A51" s="307"/>
      <c r="B51" s="307" t="s">
        <v>108</v>
      </c>
      <c r="C51" s="315"/>
      <c r="D51" s="315"/>
      <c r="E51" s="315"/>
      <c r="F51" s="315" t="s">
        <v>109</v>
      </c>
      <c r="G51" s="315"/>
      <c r="H51" s="315"/>
      <c r="I51" s="311" t="s">
        <v>110</v>
      </c>
      <c r="J51" s="311"/>
      <c r="K51" s="311"/>
      <c r="L51" s="106"/>
      <c r="M51" s="106"/>
      <c r="N51" s="106"/>
      <c r="O51" s="106"/>
      <c r="P51" s="106"/>
      <c r="Q51" s="106"/>
      <c r="R51" s="106"/>
    </row>
    <row r="52" spans="1:18" ht="27.95" customHeight="1" x14ac:dyDescent="0.15">
      <c r="A52" s="307"/>
      <c r="B52" s="307"/>
      <c r="C52" s="315"/>
      <c r="D52" s="315"/>
      <c r="E52" s="315"/>
      <c r="F52" s="139" t="s">
        <v>111</v>
      </c>
      <c r="G52" s="139" t="s">
        <v>112</v>
      </c>
      <c r="H52" s="139" t="s">
        <v>113</v>
      </c>
      <c r="I52" s="139" t="s">
        <v>111</v>
      </c>
      <c r="J52" s="139" t="s">
        <v>112</v>
      </c>
      <c r="K52" s="139" t="s">
        <v>113</v>
      </c>
      <c r="L52" s="106"/>
      <c r="M52" s="106"/>
      <c r="N52" s="106"/>
      <c r="O52" s="106"/>
      <c r="P52" s="106"/>
      <c r="Q52" s="106"/>
      <c r="R52" s="106"/>
    </row>
    <row r="53" spans="1:18" ht="27.95" customHeight="1" x14ac:dyDescent="0.15">
      <c r="A53" s="90">
        <v>1</v>
      </c>
      <c r="B53" s="82" t="e">
        <f>#REF!</f>
        <v>#REF!</v>
      </c>
      <c r="C53" s="316"/>
      <c r="D53" s="316"/>
      <c r="E53" s="316"/>
      <c r="F53" s="93" t="e">
        <f>#REF!</f>
        <v>#REF!</v>
      </c>
      <c r="G53" s="93" t="e">
        <f>#REF!</f>
        <v>#REF!</v>
      </c>
      <c r="H53" s="93" t="e">
        <f t="shared" ref="H53:H58" si="4">F53+G53</f>
        <v>#REF!</v>
      </c>
      <c r="I53" s="91" t="e">
        <f>ROUND(F53/C50*100,2)</f>
        <v>#REF!</v>
      </c>
      <c r="J53" s="91" t="e">
        <f>ROUND(G53/D50*100,2)</f>
        <v>#REF!</v>
      </c>
      <c r="K53" s="91" t="e">
        <f>ROUND(H53/E50*100,2)</f>
        <v>#REF!</v>
      </c>
    </row>
    <row r="54" spans="1:18" ht="27.95" customHeight="1" x14ac:dyDescent="0.15">
      <c r="A54" s="138">
        <v>2</v>
      </c>
      <c r="B54" s="82" t="e">
        <f>#REF!</f>
        <v>#REF!</v>
      </c>
      <c r="C54" s="316"/>
      <c r="D54" s="316"/>
      <c r="E54" s="316"/>
      <c r="F54" s="93" t="e">
        <f>#REF!</f>
        <v>#REF!</v>
      </c>
      <c r="G54" s="93" t="e">
        <f>#REF!</f>
        <v>#REF!</v>
      </c>
      <c r="H54" s="93" t="e">
        <f t="shared" si="4"/>
        <v>#REF!</v>
      </c>
      <c r="I54" s="91" t="e">
        <f>ROUND(F54/C50*100,2)</f>
        <v>#REF!</v>
      </c>
      <c r="J54" s="91" t="e">
        <f>ROUND(G54/D50*100,2)</f>
        <v>#REF!</v>
      </c>
      <c r="K54" s="91" t="e">
        <f>ROUND(H54/E50*100,2)</f>
        <v>#REF!</v>
      </c>
    </row>
    <row r="55" spans="1:18" ht="27.95" customHeight="1" x14ac:dyDescent="0.15">
      <c r="A55" s="138">
        <v>3</v>
      </c>
      <c r="B55" s="82" t="e">
        <f>#REF!</f>
        <v>#REF!</v>
      </c>
      <c r="C55" s="316"/>
      <c r="D55" s="316"/>
      <c r="E55" s="316"/>
      <c r="F55" s="93" t="e">
        <f>#REF!</f>
        <v>#REF!</v>
      </c>
      <c r="G55" s="93" t="e">
        <f>#REF!</f>
        <v>#REF!</v>
      </c>
      <c r="H55" s="93" t="e">
        <f t="shared" si="4"/>
        <v>#REF!</v>
      </c>
      <c r="I55" s="91" t="e">
        <f>ROUND(F55/C50*100,2)</f>
        <v>#REF!</v>
      </c>
      <c r="J55" s="91" t="e">
        <f>ROUND(G55/D50*100,2)</f>
        <v>#REF!</v>
      </c>
      <c r="K55" s="91" t="e">
        <f>ROUND(H55/E50*100,2)</f>
        <v>#REF!</v>
      </c>
    </row>
    <row r="56" spans="1:18" ht="27.95" customHeight="1" x14ac:dyDescent="0.15">
      <c r="A56" s="138">
        <v>4</v>
      </c>
      <c r="B56" s="82" t="e">
        <f>#REF!</f>
        <v>#REF!</v>
      </c>
      <c r="C56" s="316"/>
      <c r="D56" s="316"/>
      <c r="E56" s="316"/>
      <c r="F56" s="93" t="e">
        <f>#REF!</f>
        <v>#REF!</v>
      </c>
      <c r="G56" s="93" t="e">
        <f>#REF!</f>
        <v>#REF!</v>
      </c>
      <c r="H56" s="93" t="e">
        <f t="shared" si="4"/>
        <v>#REF!</v>
      </c>
      <c r="I56" s="91" t="e">
        <f>ROUND(F56/C50*100,2)</f>
        <v>#REF!</v>
      </c>
      <c r="J56" s="91" t="e">
        <f>ROUND(G56/D50*100,2)</f>
        <v>#REF!</v>
      </c>
      <c r="K56" s="91" t="e">
        <f>ROUND(H56/E50*100,2)</f>
        <v>#REF!</v>
      </c>
    </row>
    <row r="57" spans="1:18" ht="27.95" customHeight="1" x14ac:dyDescent="0.15">
      <c r="A57" s="138">
        <v>5</v>
      </c>
      <c r="B57" s="82" t="e">
        <f>#REF!</f>
        <v>#REF!</v>
      </c>
      <c r="C57" s="316"/>
      <c r="D57" s="316"/>
      <c r="E57" s="316"/>
      <c r="F57" s="93" t="e">
        <f>#REF!</f>
        <v>#REF!</v>
      </c>
      <c r="G57" s="93" t="e">
        <f>#REF!</f>
        <v>#REF!</v>
      </c>
      <c r="H57" s="93" t="e">
        <f t="shared" si="4"/>
        <v>#REF!</v>
      </c>
      <c r="I57" s="91" t="e">
        <f>ROUND(F57/C50*100,2)</f>
        <v>#REF!</v>
      </c>
      <c r="J57" s="91" t="e">
        <f>ROUND(G57/D50*100,2)</f>
        <v>#REF!</v>
      </c>
      <c r="K57" s="91" t="e">
        <f>ROUND(H57/E50*100,2)</f>
        <v>#REF!</v>
      </c>
    </row>
    <row r="58" spans="1:18" ht="27.95" customHeight="1" x14ac:dyDescent="0.15">
      <c r="A58" s="138">
        <v>6</v>
      </c>
      <c r="B58" s="82" t="e">
        <f>#REF!</f>
        <v>#REF!</v>
      </c>
      <c r="C58" s="316"/>
      <c r="D58" s="316"/>
      <c r="E58" s="316"/>
      <c r="F58" s="93" t="e">
        <f>#REF!</f>
        <v>#REF!</v>
      </c>
      <c r="G58" s="93" t="e">
        <f>#REF!</f>
        <v>#REF!</v>
      </c>
      <c r="H58" s="93" t="e">
        <f t="shared" si="4"/>
        <v>#REF!</v>
      </c>
      <c r="I58" s="91" t="e">
        <f>ROUND(F58/C50*100,2)</f>
        <v>#REF!</v>
      </c>
      <c r="J58" s="91" t="e">
        <f>ROUND(G58/D50*100,2)</f>
        <v>#REF!</v>
      </c>
      <c r="K58" s="91" t="e">
        <f>ROUND(H58/E50*100,2)</f>
        <v>#REF!</v>
      </c>
    </row>
    <row r="59" spans="1:18" ht="27.95" customHeight="1" x14ac:dyDescent="0.15">
      <c r="A59" s="307" t="s">
        <v>107</v>
      </c>
      <c r="B59" s="307"/>
      <c r="C59" s="316"/>
      <c r="D59" s="316"/>
      <c r="E59" s="316"/>
      <c r="F59" s="92" t="e">
        <f>SUM(F53:F58)</f>
        <v>#REF!</v>
      </c>
      <c r="G59" s="92" t="e">
        <f>SUM(G53:G58)</f>
        <v>#REF!</v>
      </c>
      <c r="H59" s="92" t="e">
        <f>SUM(H53:H58)</f>
        <v>#REF!</v>
      </c>
      <c r="I59" s="91" t="e">
        <f>ROUND(F59/C50*100,2)</f>
        <v>#REF!</v>
      </c>
      <c r="J59" s="91" t="e">
        <f>ROUND(G59/D50*100,2)</f>
        <v>#REF!</v>
      </c>
      <c r="K59" s="91" t="e">
        <f>ROUND(H59/E50*100,2)</f>
        <v>#REF!</v>
      </c>
      <c r="L59" s="106"/>
      <c r="M59" s="106"/>
      <c r="N59" s="106"/>
      <c r="O59" s="106"/>
      <c r="P59" s="106"/>
      <c r="Q59" s="106"/>
      <c r="R59" s="106"/>
    </row>
    <row r="60" spans="1:18" ht="27.95" hidden="1" customHeight="1" x14ac:dyDescent="0.15">
      <c r="A60" s="307" t="s">
        <v>122</v>
      </c>
      <c r="B60" s="307"/>
      <c r="C60" s="307" t="s">
        <v>103</v>
      </c>
      <c r="D60" s="307"/>
      <c r="E60" s="307"/>
      <c r="F60" s="314" t="s">
        <v>115</v>
      </c>
      <c r="G60" s="307"/>
      <c r="H60" s="307"/>
      <c r="I60" s="307" t="s">
        <v>116</v>
      </c>
      <c r="J60" s="307"/>
      <c r="K60" s="307"/>
      <c r="L60" s="106"/>
      <c r="M60" s="106"/>
      <c r="N60" s="106"/>
      <c r="O60" s="106"/>
      <c r="P60" s="106"/>
      <c r="Q60" s="106"/>
      <c r="R60" s="106"/>
    </row>
    <row r="61" spans="1:18" ht="27.95" hidden="1" customHeight="1" x14ac:dyDescent="0.15">
      <c r="A61" s="307"/>
      <c r="B61" s="307"/>
      <c r="C61" s="139" t="s">
        <v>111</v>
      </c>
      <c r="D61" s="139" t="s">
        <v>112</v>
      </c>
      <c r="E61" s="139" t="s">
        <v>113</v>
      </c>
      <c r="F61" s="139" t="s">
        <v>111</v>
      </c>
      <c r="G61" s="139" t="s">
        <v>112</v>
      </c>
      <c r="H61" s="139" t="s">
        <v>113</v>
      </c>
      <c r="I61" s="139" t="s">
        <v>111</v>
      </c>
      <c r="J61" s="139" t="s">
        <v>112</v>
      </c>
      <c r="K61" s="139" t="s">
        <v>113</v>
      </c>
      <c r="L61" s="106"/>
      <c r="M61" s="106"/>
      <c r="N61" s="106"/>
      <c r="O61" s="106"/>
      <c r="P61" s="106"/>
      <c r="Q61" s="106"/>
      <c r="R61" s="106"/>
    </row>
    <row r="62" spans="1:18" ht="27.95" hidden="1" customHeight="1" x14ac:dyDescent="0.15">
      <c r="A62" s="317"/>
      <c r="B62" s="317"/>
      <c r="C62" s="92" t="e">
        <f>C50</f>
        <v>#REF!</v>
      </c>
      <c r="D62" s="92" t="e">
        <f>D50</f>
        <v>#REF!</v>
      </c>
      <c r="E62" s="92" t="e">
        <f>E50</f>
        <v>#REF!</v>
      </c>
      <c r="F62" s="93" t="e">
        <f>F50+F59</f>
        <v>#REF!</v>
      </c>
      <c r="G62" s="93" t="e">
        <f>G50+G59</f>
        <v>#REF!</v>
      </c>
      <c r="H62" s="93" t="e">
        <f>H50+H59</f>
        <v>#REF!</v>
      </c>
      <c r="I62" s="91" t="e">
        <f t="shared" ref="I62:K64" si="5">ROUND(F62/C62*100,2)</f>
        <v>#REF!</v>
      </c>
      <c r="J62" s="91" t="e">
        <f t="shared" si="5"/>
        <v>#REF!</v>
      </c>
      <c r="K62" s="91" t="e">
        <f t="shared" si="5"/>
        <v>#REF!</v>
      </c>
    </row>
    <row r="63" spans="1:18" ht="27.95" hidden="1" customHeight="1" x14ac:dyDescent="0.15">
      <c r="A63" s="307" t="s">
        <v>123</v>
      </c>
      <c r="B63" s="307"/>
      <c r="C63" s="92" t="e">
        <f>#REF!</f>
        <v>#REF!</v>
      </c>
      <c r="D63" s="92" t="e">
        <f>#REF!</f>
        <v>#REF!</v>
      </c>
      <c r="E63" s="92" t="e">
        <f>#REF!</f>
        <v>#REF!</v>
      </c>
      <c r="F63" s="93" t="e">
        <f>#REF!</f>
        <v>#REF!</v>
      </c>
      <c r="G63" s="93" t="e">
        <f>#REF!</f>
        <v>#REF!</v>
      </c>
      <c r="H63" s="93" t="e">
        <f>#REF!</f>
        <v>#REF!</v>
      </c>
      <c r="I63" s="91" t="e">
        <f t="shared" si="5"/>
        <v>#REF!</v>
      </c>
      <c r="J63" s="91" t="e">
        <f t="shared" si="5"/>
        <v>#REF!</v>
      </c>
      <c r="K63" s="91" t="e">
        <f t="shared" si="5"/>
        <v>#REF!</v>
      </c>
    </row>
    <row r="64" spans="1:18" ht="27.95" customHeight="1" x14ac:dyDescent="0.15">
      <c r="A64" s="307" t="s">
        <v>114</v>
      </c>
      <c r="B64" s="307"/>
      <c r="C64" s="92" t="e">
        <f t="shared" ref="C64:H64" si="6">SUM(C62:C63)</f>
        <v>#REF!</v>
      </c>
      <c r="D64" s="92" t="e">
        <f t="shared" si="6"/>
        <v>#REF!</v>
      </c>
      <c r="E64" s="92" t="e">
        <f t="shared" si="6"/>
        <v>#REF!</v>
      </c>
      <c r="F64" s="92" t="e">
        <f t="shared" si="6"/>
        <v>#REF!</v>
      </c>
      <c r="G64" s="92" t="e">
        <f t="shared" si="6"/>
        <v>#REF!</v>
      </c>
      <c r="H64" s="92" t="e">
        <f t="shared" si="6"/>
        <v>#REF!</v>
      </c>
      <c r="I64" s="91" t="e">
        <f t="shared" si="5"/>
        <v>#REF!</v>
      </c>
      <c r="J64" s="91" t="e">
        <f t="shared" si="5"/>
        <v>#REF!</v>
      </c>
      <c r="K64" s="91" t="e">
        <f t="shared" si="5"/>
        <v>#REF!</v>
      </c>
    </row>
    <row r="65" spans="1:18" ht="27.95" customHeight="1" x14ac:dyDescent="0.15">
      <c r="A65" s="310" t="e">
        <f>#REF!</f>
        <v>#REF!</v>
      </c>
      <c r="B65" s="310"/>
      <c r="C65" s="310"/>
      <c r="D65" s="310"/>
      <c r="E65" s="310"/>
      <c r="F65" s="310"/>
      <c r="G65" s="310"/>
      <c r="H65" s="310"/>
      <c r="I65" s="310"/>
      <c r="J65" s="310"/>
      <c r="K65" s="125" t="e">
        <f>#REF!</f>
        <v>#REF!</v>
      </c>
    </row>
    <row r="66" spans="1:18" ht="17.25" x14ac:dyDescent="0.15">
      <c r="A66" s="312" t="e">
        <f>"【"&amp;#REF!&amp;#REF!&amp;"　投票所別投票状況速報】"</f>
        <v>#VALUE!</v>
      </c>
      <c r="B66" s="312"/>
      <c r="C66" s="312"/>
      <c r="D66" s="312"/>
      <c r="E66" s="312"/>
      <c r="F66" s="312"/>
      <c r="G66" s="312"/>
      <c r="H66" s="312"/>
      <c r="I66" s="312"/>
      <c r="J66" s="312"/>
      <c r="K66" s="312"/>
    </row>
    <row r="67" spans="1:18" ht="17.25" x14ac:dyDescent="0.15">
      <c r="A67" s="313" t="s">
        <v>101</v>
      </c>
      <c r="B67" s="313"/>
      <c r="C67" s="313"/>
      <c r="D67" s="313"/>
      <c r="E67" s="313"/>
      <c r="F67" s="313"/>
      <c r="G67" s="313"/>
      <c r="H67" s="313"/>
      <c r="I67" s="313"/>
      <c r="J67" s="313"/>
      <c r="K67" s="313"/>
      <c r="L67" s="308"/>
      <c r="M67" s="308"/>
    </row>
    <row r="68" spans="1:18" ht="27.95" customHeight="1" x14ac:dyDescent="0.15">
      <c r="A68" s="307"/>
      <c r="B68" s="307" t="s">
        <v>102</v>
      </c>
      <c r="C68" s="307" t="s">
        <v>103</v>
      </c>
      <c r="D68" s="307"/>
      <c r="E68" s="307"/>
      <c r="F68" s="314" t="s">
        <v>104</v>
      </c>
      <c r="G68" s="307"/>
      <c r="H68" s="307"/>
      <c r="I68" s="307" t="s">
        <v>105</v>
      </c>
      <c r="J68" s="307"/>
      <c r="K68" s="307"/>
      <c r="L68" s="81" t="s">
        <v>106</v>
      </c>
      <c r="M68" s="81"/>
    </row>
    <row r="69" spans="1:18" ht="27.95" customHeight="1" x14ac:dyDescent="0.15">
      <c r="A69" s="307"/>
      <c r="B69" s="307"/>
      <c r="C69" s="138" t="s">
        <v>80</v>
      </c>
      <c r="D69" s="138" t="s">
        <v>81</v>
      </c>
      <c r="E69" s="138" t="s">
        <v>82</v>
      </c>
      <c r="F69" s="138" t="s">
        <v>80</v>
      </c>
      <c r="G69" s="138" t="s">
        <v>81</v>
      </c>
      <c r="H69" s="138" t="s">
        <v>82</v>
      </c>
      <c r="I69" s="138" t="s">
        <v>80</v>
      </c>
      <c r="J69" s="138" t="s">
        <v>81</v>
      </c>
      <c r="K69" s="138" t="s">
        <v>82</v>
      </c>
    </row>
    <row r="70" spans="1:18" ht="27.95" customHeight="1" x14ac:dyDescent="0.15">
      <c r="A70" s="138">
        <v>1</v>
      </c>
      <c r="B70" s="82" t="e">
        <f>#REF!</f>
        <v>#REF!</v>
      </c>
      <c r="C70" s="83" t="e">
        <f>#REF!</f>
        <v>#REF!</v>
      </c>
      <c r="D70" s="83" t="e">
        <f>#REF!</f>
        <v>#REF!</v>
      </c>
      <c r="E70" s="83" t="e">
        <f t="shared" ref="E70:E114" si="7">C70+D70</f>
        <v>#REF!</v>
      </c>
      <c r="F70" s="95" t="e">
        <f>#REF!</f>
        <v>#REF!</v>
      </c>
      <c r="G70" s="95" t="e">
        <f>#REF!</f>
        <v>#REF!</v>
      </c>
      <c r="H70" s="83" t="e">
        <f t="shared" ref="H70:H114" si="8">F70+G70</f>
        <v>#REF!</v>
      </c>
      <c r="I70" s="89" t="e">
        <f t="shared" ref="I70:K115" si="9">ROUND(F70/C70*100,2)</f>
        <v>#REF!</v>
      </c>
      <c r="J70" s="89" t="e">
        <f t="shared" si="9"/>
        <v>#REF!</v>
      </c>
      <c r="K70" s="89" t="e">
        <f t="shared" si="9"/>
        <v>#REF!</v>
      </c>
      <c r="L70" s="106"/>
      <c r="M70" s="106"/>
      <c r="N70" s="106"/>
      <c r="O70" s="106"/>
      <c r="P70" s="106"/>
      <c r="Q70" s="106"/>
      <c r="R70" s="106"/>
    </row>
    <row r="71" spans="1:18" ht="27.95" customHeight="1" x14ac:dyDescent="0.15">
      <c r="A71" s="138">
        <v>2</v>
      </c>
      <c r="B71" s="82" t="e">
        <f>#REF!</f>
        <v>#REF!</v>
      </c>
      <c r="C71" s="83" t="e">
        <f>#REF!</f>
        <v>#REF!</v>
      </c>
      <c r="D71" s="83" t="e">
        <f>#REF!</f>
        <v>#REF!</v>
      </c>
      <c r="E71" s="83" t="e">
        <f t="shared" si="7"/>
        <v>#REF!</v>
      </c>
      <c r="F71" s="95" t="e">
        <f>#REF!</f>
        <v>#REF!</v>
      </c>
      <c r="G71" s="95" t="e">
        <f>#REF!</f>
        <v>#REF!</v>
      </c>
      <c r="H71" s="83" t="e">
        <f t="shared" si="8"/>
        <v>#REF!</v>
      </c>
      <c r="I71" s="89" t="e">
        <f t="shared" si="9"/>
        <v>#REF!</v>
      </c>
      <c r="J71" s="89" t="e">
        <f t="shared" si="9"/>
        <v>#REF!</v>
      </c>
      <c r="K71" s="89" t="e">
        <f t="shared" si="9"/>
        <v>#REF!</v>
      </c>
      <c r="L71" s="106"/>
      <c r="M71" s="106"/>
      <c r="N71" s="106"/>
      <c r="O71" s="106"/>
      <c r="P71" s="106"/>
      <c r="Q71" s="106"/>
      <c r="R71" s="106"/>
    </row>
    <row r="72" spans="1:18" ht="27.95" customHeight="1" x14ac:dyDescent="0.15">
      <c r="A72" s="138">
        <v>3</v>
      </c>
      <c r="B72" s="82" t="e">
        <f>#REF!</f>
        <v>#REF!</v>
      </c>
      <c r="C72" s="83" t="e">
        <f>#REF!</f>
        <v>#REF!</v>
      </c>
      <c r="D72" s="83" t="e">
        <f>#REF!</f>
        <v>#REF!</v>
      </c>
      <c r="E72" s="83" t="e">
        <f t="shared" si="7"/>
        <v>#REF!</v>
      </c>
      <c r="F72" s="95" t="e">
        <f>#REF!</f>
        <v>#REF!</v>
      </c>
      <c r="G72" s="95" t="e">
        <f>#REF!</f>
        <v>#REF!</v>
      </c>
      <c r="H72" s="83" t="e">
        <f t="shared" si="8"/>
        <v>#REF!</v>
      </c>
      <c r="I72" s="89" t="e">
        <f t="shared" si="9"/>
        <v>#REF!</v>
      </c>
      <c r="J72" s="89" t="e">
        <f t="shared" si="9"/>
        <v>#REF!</v>
      </c>
      <c r="K72" s="89" t="e">
        <f t="shared" si="9"/>
        <v>#REF!</v>
      </c>
      <c r="L72" s="106"/>
      <c r="M72" s="106"/>
      <c r="N72" s="106"/>
      <c r="O72" s="106"/>
      <c r="P72" s="106"/>
      <c r="Q72" s="106"/>
      <c r="R72" s="106"/>
    </row>
    <row r="73" spans="1:18" ht="27.95" customHeight="1" x14ac:dyDescent="0.15">
      <c r="A73" s="138">
        <v>4</v>
      </c>
      <c r="B73" s="82" t="e">
        <f>#REF!</f>
        <v>#REF!</v>
      </c>
      <c r="C73" s="83" t="e">
        <f>#REF!</f>
        <v>#REF!</v>
      </c>
      <c r="D73" s="83" t="e">
        <f>#REF!</f>
        <v>#REF!</v>
      </c>
      <c r="E73" s="83" t="e">
        <f t="shared" si="7"/>
        <v>#REF!</v>
      </c>
      <c r="F73" s="95" t="e">
        <f>#REF!</f>
        <v>#REF!</v>
      </c>
      <c r="G73" s="95" t="e">
        <f>#REF!</f>
        <v>#REF!</v>
      </c>
      <c r="H73" s="83" t="e">
        <f t="shared" si="8"/>
        <v>#REF!</v>
      </c>
      <c r="I73" s="89" t="e">
        <f t="shared" si="9"/>
        <v>#REF!</v>
      </c>
      <c r="J73" s="89" t="e">
        <f t="shared" si="9"/>
        <v>#REF!</v>
      </c>
      <c r="K73" s="89" t="e">
        <f t="shared" si="9"/>
        <v>#REF!</v>
      </c>
      <c r="L73" s="106"/>
      <c r="M73" s="106"/>
      <c r="N73" s="106"/>
      <c r="O73" s="106"/>
      <c r="P73" s="106"/>
      <c r="Q73" s="106"/>
      <c r="R73" s="106"/>
    </row>
    <row r="74" spans="1:18" ht="27.95" customHeight="1" x14ac:dyDescent="0.15">
      <c r="A74" s="138">
        <v>5</v>
      </c>
      <c r="B74" s="82" t="e">
        <f>#REF!</f>
        <v>#REF!</v>
      </c>
      <c r="C74" s="83" t="e">
        <f>#REF!</f>
        <v>#REF!</v>
      </c>
      <c r="D74" s="83" t="e">
        <f>#REF!</f>
        <v>#REF!</v>
      </c>
      <c r="E74" s="83" t="e">
        <f t="shared" si="7"/>
        <v>#REF!</v>
      </c>
      <c r="F74" s="95" t="e">
        <f>#REF!</f>
        <v>#REF!</v>
      </c>
      <c r="G74" s="95" t="e">
        <f>#REF!</f>
        <v>#REF!</v>
      </c>
      <c r="H74" s="83" t="e">
        <f t="shared" si="8"/>
        <v>#REF!</v>
      </c>
      <c r="I74" s="89" t="e">
        <f t="shared" si="9"/>
        <v>#REF!</v>
      </c>
      <c r="J74" s="89" t="e">
        <f t="shared" si="9"/>
        <v>#REF!</v>
      </c>
      <c r="K74" s="89" t="e">
        <f t="shared" si="9"/>
        <v>#REF!</v>
      </c>
      <c r="L74" s="106"/>
      <c r="M74" s="106"/>
      <c r="N74" s="106"/>
      <c r="O74" s="106"/>
      <c r="P74" s="106"/>
      <c r="Q74" s="106"/>
      <c r="R74" s="106"/>
    </row>
    <row r="75" spans="1:18" ht="27.95" customHeight="1" x14ac:dyDescent="0.15">
      <c r="A75" s="138">
        <v>6</v>
      </c>
      <c r="B75" s="82" t="e">
        <f>#REF!</f>
        <v>#REF!</v>
      </c>
      <c r="C75" s="83" t="e">
        <f>#REF!</f>
        <v>#REF!</v>
      </c>
      <c r="D75" s="83" t="e">
        <f>#REF!</f>
        <v>#REF!</v>
      </c>
      <c r="E75" s="83" t="e">
        <f t="shared" si="7"/>
        <v>#REF!</v>
      </c>
      <c r="F75" s="95" t="e">
        <f>#REF!</f>
        <v>#REF!</v>
      </c>
      <c r="G75" s="95" t="e">
        <f>#REF!</f>
        <v>#REF!</v>
      </c>
      <c r="H75" s="83" t="e">
        <f t="shared" si="8"/>
        <v>#REF!</v>
      </c>
      <c r="I75" s="89" t="e">
        <f t="shared" si="9"/>
        <v>#REF!</v>
      </c>
      <c r="J75" s="89" t="e">
        <f t="shared" si="9"/>
        <v>#REF!</v>
      </c>
      <c r="K75" s="89" t="e">
        <f t="shared" si="9"/>
        <v>#REF!</v>
      </c>
      <c r="L75" s="106"/>
      <c r="M75" s="106"/>
      <c r="N75" s="106"/>
      <c r="O75" s="106"/>
      <c r="P75" s="106"/>
      <c r="Q75" s="106"/>
      <c r="R75" s="106"/>
    </row>
    <row r="76" spans="1:18" ht="27.95" customHeight="1" x14ac:dyDescent="0.15">
      <c r="A76" s="138">
        <v>7</v>
      </c>
      <c r="B76" s="82" t="e">
        <f>#REF!</f>
        <v>#REF!</v>
      </c>
      <c r="C76" s="83" t="e">
        <f>#REF!</f>
        <v>#REF!</v>
      </c>
      <c r="D76" s="83" t="e">
        <f>#REF!</f>
        <v>#REF!</v>
      </c>
      <c r="E76" s="83" t="e">
        <f t="shared" si="7"/>
        <v>#REF!</v>
      </c>
      <c r="F76" s="95" t="e">
        <f>#REF!</f>
        <v>#REF!</v>
      </c>
      <c r="G76" s="95" t="e">
        <f>#REF!</f>
        <v>#REF!</v>
      </c>
      <c r="H76" s="83" t="e">
        <f t="shared" si="8"/>
        <v>#REF!</v>
      </c>
      <c r="I76" s="89" t="e">
        <f t="shared" si="9"/>
        <v>#REF!</v>
      </c>
      <c r="J76" s="89" t="e">
        <f t="shared" si="9"/>
        <v>#REF!</v>
      </c>
      <c r="K76" s="89" t="e">
        <f t="shared" si="9"/>
        <v>#REF!</v>
      </c>
      <c r="L76" s="106"/>
      <c r="M76" s="106"/>
      <c r="N76" s="106"/>
      <c r="O76" s="106"/>
      <c r="P76" s="106"/>
      <c r="Q76" s="106"/>
      <c r="R76" s="106"/>
    </row>
    <row r="77" spans="1:18" ht="27.95" customHeight="1" x14ac:dyDescent="0.15">
      <c r="A77" s="138">
        <v>8</v>
      </c>
      <c r="B77" s="82" t="e">
        <f>#REF!</f>
        <v>#REF!</v>
      </c>
      <c r="C77" s="83" t="e">
        <f>#REF!</f>
        <v>#REF!</v>
      </c>
      <c r="D77" s="83" t="e">
        <f>#REF!</f>
        <v>#REF!</v>
      </c>
      <c r="E77" s="83" t="e">
        <f t="shared" si="7"/>
        <v>#REF!</v>
      </c>
      <c r="F77" s="95" t="e">
        <f>#REF!</f>
        <v>#REF!</v>
      </c>
      <c r="G77" s="95" t="e">
        <f>#REF!</f>
        <v>#REF!</v>
      </c>
      <c r="H77" s="83" t="e">
        <f t="shared" si="8"/>
        <v>#REF!</v>
      </c>
      <c r="I77" s="89" t="e">
        <f t="shared" si="9"/>
        <v>#REF!</v>
      </c>
      <c r="J77" s="89" t="e">
        <f t="shared" si="9"/>
        <v>#REF!</v>
      </c>
      <c r="K77" s="89" t="e">
        <f t="shared" si="9"/>
        <v>#REF!</v>
      </c>
      <c r="L77" s="106"/>
      <c r="M77" s="106"/>
      <c r="N77" s="106"/>
      <c r="O77" s="106"/>
      <c r="P77" s="106"/>
      <c r="Q77" s="106"/>
      <c r="R77" s="106"/>
    </row>
    <row r="78" spans="1:18" ht="27.95" customHeight="1" x14ac:dyDescent="0.15">
      <c r="A78" s="138">
        <v>9</v>
      </c>
      <c r="B78" s="82" t="e">
        <f>#REF!</f>
        <v>#REF!</v>
      </c>
      <c r="C78" s="83" t="e">
        <f>#REF!</f>
        <v>#REF!</v>
      </c>
      <c r="D78" s="83" t="e">
        <f>#REF!</f>
        <v>#REF!</v>
      </c>
      <c r="E78" s="83" t="e">
        <f t="shared" si="7"/>
        <v>#REF!</v>
      </c>
      <c r="F78" s="95" t="e">
        <f>#REF!</f>
        <v>#REF!</v>
      </c>
      <c r="G78" s="95" t="e">
        <f>#REF!</f>
        <v>#REF!</v>
      </c>
      <c r="H78" s="83" t="e">
        <f t="shared" si="8"/>
        <v>#REF!</v>
      </c>
      <c r="I78" s="89" t="e">
        <f t="shared" si="9"/>
        <v>#REF!</v>
      </c>
      <c r="J78" s="89" t="e">
        <f t="shared" si="9"/>
        <v>#REF!</v>
      </c>
      <c r="K78" s="89" t="e">
        <f t="shared" si="9"/>
        <v>#REF!</v>
      </c>
      <c r="L78" s="106"/>
      <c r="M78" s="106"/>
      <c r="N78" s="106"/>
      <c r="O78" s="106"/>
      <c r="P78" s="106"/>
      <c r="Q78" s="106"/>
      <c r="R78" s="106"/>
    </row>
    <row r="79" spans="1:18" ht="27.95" customHeight="1" x14ac:dyDescent="0.15">
      <c r="A79" s="138">
        <v>10</v>
      </c>
      <c r="B79" s="82" t="e">
        <f>#REF!</f>
        <v>#REF!</v>
      </c>
      <c r="C79" s="83" t="e">
        <f>#REF!</f>
        <v>#REF!</v>
      </c>
      <c r="D79" s="83" t="e">
        <f>#REF!</f>
        <v>#REF!</v>
      </c>
      <c r="E79" s="83" t="e">
        <f t="shared" si="7"/>
        <v>#REF!</v>
      </c>
      <c r="F79" s="95" t="e">
        <f>#REF!</f>
        <v>#REF!</v>
      </c>
      <c r="G79" s="95" t="e">
        <f>#REF!</f>
        <v>#REF!</v>
      </c>
      <c r="H79" s="83" t="e">
        <f t="shared" si="8"/>
        <v>#REF!</v>
      </c>
      <c r="I79" s="89" t="e">
        <f t="shared" si="9"/>
        <v>#REF!</v>
      </c>
      <c r="J79" s="89" t="e">
        <f t="shared" si="9"/>
        <v>#REF!</v>
      </c>
      <c r="K79" s="89" t="e">
        <f t="shared" si="9"/>
        <v>#REF!</v>
      </c>
      <c r="L79" s="106"/>
      <c r="M79" s="106"/>
      <c r="N79" s="106"/>
      <c r="O79" s="106"/>
      <c r="P79" s="106"/>
      <c r="Q79" s="106"/>
      <c r="R79" s="106"/>
    </row>
    <row r="80" spans="1:18" ht="27.95" customHeight="1" x14ac:dyDescent="0.15">
      <c r="A80" s="138">
        <v>11</v>
      </c>
      <c r="B80" s="82" t="e">
        <f>#REF!</f>
        <v>#REF!</v>
      </c>
      <c r="C80" s="83" t="e">
        <f>#REF!</f>
        <v>#REF!</v>
      </c>
      <c r="D80" s="83" t="e">
        <f>#REF!</f>
        <v>#REF!</v>
      </c>
      <c r="E80" s="83" t="e">
        <f t="shared" si="7"/>
        <v>#REF!</v>
      </c>
      <c r="F80" s="95" t="e">
        <f>#REF!</f>
        <v>#REF!</v>
      </c>
      <c r="G80" s="95" t="e">
        <f>#REF!</f>
        <v>#REF!</v>
      </c>
      <c r="H80" s="83" t="e">
        <f t="shared" si="8"/>
        <v>#REF!</v>
      </c>
      <c r="I80" s="89" t="e">
        <f t="shared" si="9"/>
        <v>#REF!</v>
      </c>
      <c r="J80" s="89" t="e">
        <f t="shared" si="9"/>
        <v>#REF!</v>
      </c>
      <c r="K80" s="89" t="e">
        <f t="shared" si="9"/>
        <v>#REF!</v>
      </c>
      <c r="L80" s="106"/>
      <c r="M80" s="106"/>
      <c r="N80" s="106"/>
      <c r="O80" s="106"/>
      <c r="P80" s="106"/>
      <c r="Q80" s="106"/>
      <c r="R80" s="106"/>
    </row>
    <row r="81" spans="1:18" ht="27.95" customHeight="1" x14ac:dyDescent="0.15">
      <c r="A81" s="138">
        <v>12</v>
      </c>
      <c r="B81" s="82" t="e">
        <f>#REF!</f>
        <v>#REF!</v>
      </c>
      <c r="C81" s="83" t="e">
        <f>#REF!</f>
        <v>#REF!</v>
      </c>
      <c r="D81" s="83" t="e">
        <f>#REF!</f>
        <v>#REF!</v>
      </c>
      <c r="E81" s="83" t="e">
        <f t="shared" si="7"/>
        <v>#REF!</v>
      </c>
      <c r="F81" s="95" t="e">
        <f>#REF!</f>
        <v>#REF!</v>
      </c>
      <c r="G81" s="95" t="e">
        <f>#REF!</f>
        <v>#REF!</v>
      </c>
      <c r="H81" s="83" t="e">
        <f t="shared" si="8"/>
        <v>#REF!</v>
      </c>
      <c r="I81" s="89" t="e">
        <f t="shared" si="9"/>
        <v>#REF!</v>
      </c>
      <c r="J81" s="89" t="e">
        <f t="shared" si="9"/>
        <v>#REF!</v>
      </c>
      <c r="K81" s="89" t="e">
        <f t="shared" si="9"/>
        <v>#REF!</v>
      </c>
      <c r="L81" s="106"/>
      <c r="M81" s="106"/>
      <c r="N81" s="106"/>
      <c r="O81" s="106"/>
      <c r="P81" s="106"/>
      <c r="Q81" s="106"/>
      <c r="R81" s="106"/>
    </row>
    <row r="82" spans="1:18" ht="27.95" customHeight="1" x14ac:dyDescent="0.15">
      <c r="A82" s="138">
        <v>13</v>
      </c>
      <c r="B82" s="82" t="e">
        <f>#REF!</f>
        <v>#REF!</v>
      </c>
      <c r="C82" s="83" t="e">
        <f>#REF!</f>
        <v>#REF!</v>
      </c>
      <c r="D82" s="83" t="e">
        <f>#REF!</f>
        <v>#REF!</v>
      </c>
      <c r="E82" s="83" t="e">
        <f t="shared" si="7"/>
        <v>#REF!</v>
      </c>
      <c r="F82" s="95" t="e">
        <f>#REF!</f>
        <v>#REF!</v>
      </c>
      <c r="G82" s="95" t="e">
        <f>#REF!</f>
        <v>#REF!</v>
      </c>
      <c r="H82" s="83" t="e">
        <f t="shared" si="8"/>
        <v>#REF!</v>
      </c>
      <c r="I82" s="89" t="e">
        <f t="shared" si="9"/>
        <v>#REF!</v>
      </c>
      <c r="J82" s="89" t="e">
        <f t="shared" si="9"/>
        <v>#REF!</v>
      </c>
      <c r="K82" s="89" t="e">
        <f t="shared" si="9"/>
        <v>#REF!</v>
      </c>
      <c r="L82" s="106"/>
      <c r="M82" s="106"/>
      <c r="N82" s="106"/>
      <c r="O82" s="106"/>
      <c r="P82" s="106"/>
      <c r="Q82" s="106"/>
      <c r="R82" s="106"/>
    </row>
    <row r="83" spans="1:18" ht="27.95" customHeight="1" x14ac:dyDescent="0.15">
      <c r="A83" s="138">
        <v>14</v>
      </c>
      <c r="B83" s="82" t="e">
        <f>#REF!</f>
        <v>#REF!</v>
      </c>
      <c r="C83" s="83" t="e">
        <f>#REF!</f>
        <v>#REF!</v>
      </c>
      <c r="D83" s="83" t="e">
        <f>#REF!</f>
        <v>#REF!</v>
      </c>
      <c r="E83" s="83" t="e">
        <f t="shared" si="7"/>
        <v>#REF!</v>
      </c>
      <c r="F83" s="95" t="e">
        <f>#REF!</f>
        <v>#REF!</v>
      </c>
      <c r="G83" s="95" t="e">
        <f>#REF!</f>
        <v>#REF!</v>
      </c>
      <c r="H83" s="83" t="e">
        <f t="shared" si="8"/>
        <v>#REF!</v>
      </c>
      <c r="I83" s="89" t="e">
        <f t="shared" si="9"/>
        <v>#REF!</v>
      </c>
      <c r="J83" s="89" t="e">
        <f t="shared" si="9"/>
        <v>#REF!</v>
      </c>
      <c r="K83" s="89" t="e">
        <f t="shared" si="9"/>
        <v>#REF!</v>
      </c>
      <c r="L83" s="106"/>
      <c r="M83" s="106"/>
      <c r="N83" s="106"/>
      <c r="O83" s="106"/>
      <c r="P83" s="106"/>
      <c r="Q83" s="106"/>
      <c r="R83" s="106"/>
    </row>
    <row r="84" spans="1:18" ht="27.95" customHeight="1" x14ac:dyDescent="0.15">
      <c r="A84" s="138">
        <v>15</v>
      </c>
      <c r="B84" s="82" t="e">
        <f>#REF!</f>
        <v>#REF!</v>
      </c>
      <c r="C84" s="83" t="e">
        <f>#REF!</f>
        <v>#REF!</v>
      </c>
      <c r="D84" s="83" t="e">
        <f>#REF!</f>
        <v>#REF!</v>
      </c>
      <c r="E84" s="83" t="e">
        <f t="shared" si="7"/>
        <v>#REF!</v>
      </c>
      <c r="F84" s="95" t="e">
        <f>#REF!</f>
        <v>#REF!</v>
      </c>
      <c r="G84" s="95" t="e">
        <f>#REF!</f>
        <v>#REF!</v>
      </c>
      <c r="H84" s="83" t="e">
        <f t="shared" si="8"/>
        <v>#REF!</v>
      </c>
      <c r="I84" s="89" t="e">
        <f t="shared" si="9"/>
        <v>#REF!</v>
      </c>
      <c r="J84" s="89" t="e">
        <f t="shared" si="9"/>
        <v>#REF!</v>
      </c>
      <c r="K84" s="89" t="e">
        <f t="shared" si="9"/>
        <v>#REF!</v>
      </c>
      <c r="L84" s="106"/>
      <c r="M84" s="106"/>
      <c r="N84" s="106"/>
      <c r="O84" s="106"/>
      <c r="P84" s="106"/>
      <c r="Q84" s="106"/>
      <c r="R84" s="106"/>
    </row>
    <row r="85" spans="1:18" ht="27.95" customHeight="1" x14ac:dyDescent="0.15">
      <c r="A85" s="138">
        <v>16</v>
      </c>
      <c r="B85" s="82" t="e">
        <f>#REF!</f>
        <v>#REF!</v>
      </c>
      <c r="C85" s="83" t="e">
        <f>#REF!</f>
        <v>#REF!</v>
      </c>
      <c r="D85" s="83" t="e">
        <f>#REF!</f>
        <v>#REF!</v>
      </c>
      <c r="E85" s="83" t="e">
        <f t="shared" si="7"/>
        <v>#REF!</v>
      </c>
      <c r="F85" s="95" t="e">
        <f>#REF!</f>
        <v>#REF!</v>
      </c>
      <c r="G85" s="95" t="e">
        <f>#REF!</f>
        <v>#REF!</v>
      </c>
      <c r="H85" s="83" t="e">
        <f t="shared" si="8"/>
        <v>#REF!</v>
      </c>
      <c r="I85" s="89" t="e">
        <f t="shared" si="9"/>
        <v>#REF!</v>
      </c>
      <c r="J85" s="89" t="e">
        <f t="shared" si="9"/>
        <v>#REF!</v>
      </c>
      <c r="K85" s="89" t="e">
        <f t="shared" si="9"/>
        <v>#REF!</v>
      </c>
      <c r="L85" s="106"/>
      <c r="M85" s="106"/>
      <c r="N85" s="106"/>
      <c r="O85" s="106"/>
      <c r="P85" s="106"/>
      <c r="Q85" s="106"/>
      <c r="R85" s="106"/>
    </row>
    <row r="86" spans="1:18" ht="27.95" customHeight="1" x14ac:dyDescent="0.15">
      <c r="A86" s="138">
        <v>17</v>
      </c>
      <c r="B86" s="82" t="e">
        <f>#REF!</f>
        <v>#REF!</v>
      </c>
      <c r="C86" s="83" t="e">
        <f>#REF!</f>
        <v>#REF!</v>
      </c>
      <c r="D86" s="83" t="e">
        <f>#REF!</f>
        <v>#REF!</v>
      </c>
      <c r="E86" s="83" t="e">
        <f t="shared" si="7"/>
        <v>#REF!</v>
      </c>
      <c r="F86" s="95" t="e">
        <f>#REF!</f>
        <v>#REF!</v>
      </c>
      <c r="G86" s="95" t="e">
        <f>#REF!</f>
        <v>#REF!</v>
      </c>
      <c r="H86" s="83" t="e">
        <f t="shared" si="8"/>
        <v>#REF!</v>
      </c>
      <c r="I86" s="89" t="e">
        <f t="shared" si="9"/>
        <v>#REF!</v>
      </c>
      <c r="J86" s="89" t="e">
        <f t="shared" si="9"/>
        <v>#REF!</v>
      </c>
      <c r="K86" s="89" t="e">
        <f t="shared" si="9"/>
        <v>#REF!</v>
      </c>
      <c r="L86" s="106"/>
      <c r="M86" s="106"/>
      <c r="N86" s="106"/>
      <c r="O86" s="106"/>
      <c r="P86" s="106"/>
      <c r="Q86" s="106"/>
      <c r="R86" s="106"/>
    </row>
    <row r="87" spans="1:18" ht="27.95" customHeight="1" x14ac:dyDescent="0.15">
      <c r="A87" s="138">
        <v>18</v>
      </c>
      <c r="B87" s="82" t="e">
        <f>#REF!</f>
        <v>#REF!</v>
      </c>
      <c r="C87" s="83" t="e">
        <f>#REF!</f>
        <v>#REF!</v>
      </c>
      <c r="D87" s="83" t="e">
        <f>#REF!</f>
        <v>#REF!</v>
      </c>
      <c r="E87" s="83" t="e">
        <f t="shared" si="7"/>
        <v>#REF!</v>
      </c>
      <c r="F87" s="95" t="e">
        <f>#REF!</f>
        <v>#REF!</v>
      </c>
      <c r="G87" s="95" t="e">
        <f>#REF!</f>
        <v>#REF!</v>
      </c>
      <c r="H87" s="83" t="e">
        <f t="shared" si="8"/>
        <v>#REF!</v>
      </c>
      <c r="I87" s="89" t="e">
        <f t="shared" si="9"/>
        <v>#REF!</v>
      </c>
      <c r="J87" s="89" t="e">
        <f t="shared" si="9"/>
        <v>#REF!</v>
      </c>
      <c r="K87" s="89" t="e">
        <f t="shared" si="9"/>
        <v>#REF!</v>
      </c>
      <c r="L87" s="106"/>
      <c r="M87" s="106"/>
      <c r="N87" s="106"/>
      <c r="O87" s="106"/>
      <c r="P87" s="106"/>
      <c r="Q87" s="106"/>
      <c r="R87" s="106"/>
    </row>
    <row r="88" spans="1:18" ht="27.95" customHeight="1" x14ac:dyDescent="0.15">
      <c r="A88" s="138">
        <v>19</v>
      </c>
      <c r="B88" s="82" t="e">
        <f>#REF!</f>
        <v>#REF!</v>
      </c>
      <c r="C88" s="83" t="e">
        <f>#REF!</f>
        <v>#REF!</v>
      </c>
      <c r="D88" s="83" t="e">
        <f>#REF!</f>
        <v>#REF!</v>
      </c>
      <c r="E88" s="83" t="e">
        <f t="shared" si="7"/>
        <v>#REF!</v>
      </c>
      <c r="F88" s="95" t="e">
        <f>#REF!</f>
        <v>#REF!</v>
      </c>
      <c r="G88" s="95" t="e">
        <f>#REF!</f>
        <v>#REF!</v>
      </c>
      <c r="H88" s="83" t="e">
        <f t="shared" si="8"/>
        <v>#REF!</v>
      </c>
      <c r="I88" s="89" t="e">
        <f t="shared" si="9"/>
        <v>#REF!</v>
      </c>
      <c r="J88" s="89" t="e">
        <f t="shared" si="9"/>
        <v>#REF!</v>
      </c>
      <c r="K88" s="89" t="e">
        <f t="shared" si="9"/>
        <v>#REF!</v>
      </c>
      <c r="L88" s="106"/>
      <c r="M88" s="106"/>
      <c r="N88" s="106"/>
      <c r="O88" s="106"/>
      <c r="P88" s="106"/>
      <c r="Q88" s="106"/>
      <c r="R88" s="106"/>
    </row>
    <row r="89" spans="1:18" ht="27.95" customHeight="1" x14ac:dyDescent="0.15">
      <c r="A89" s="138">
        <v>20</v>
      </c>
      <c r="B89" s="82" t="e">
        <f>#REF!</f>
        <v>#REF!</v>
      </c>
      <c r="C89" s="83" t="e">
        <f>#REF!</f>
        <v>#REF!</v>
      </c>
      <c r="D89" s="83" t="e">
        <f>#REF!</f>
        <v>#REF!</v>
      </c>
      <c r="E89" s="83" t="e">
        <f t="shared" si="7"/>
        <v>#REF!</v>
      </c>
      <c r="F89" s="95" t="e">
        <f>#REF!</f>
        <v>#REF!</v>
      </c>
      <c r="G89" s="95" t="e">
        <f>#REF!</f>
        <v>#REF!</v>
      </c>
      <c r="H89" s="83" t="e">
        <f t="shared" si="8"/>
        <v>#REF!</v>
      </c>
      <c r="I89" s="89" t="e">
        <f t="shared" si="9"/>
        <v>#REF!</v>
      </c>
      <c r="J89" s="89" t="e">
        <f t="shared" si="9"/>
        <v>#REF!</v>
      </c>
      <c r="K89" s="89" t="e">
        <f t="shared" si="9"/>
        <v>#REF!</v>
      </c>
      <c r="L89" s="106"/>
      <c r="M89" s="106"/>
      <c r="N89" s="106"/>
      <c r="O89" s="106"/>
      <c r="P89" s="106"/>
      <c r="Q89" s="106"/>
      <c r="R89" s="106"/>
    </row>
    <row r="90" spans="1:18" ht="27.95" customHeight="1" x14ac:dyDescent="0.15">
      <c r="A90" s="138">
        <v>21</v>
      </c>
      <c r="B90" s="82" t="e">
        <f>#REF!</f>
        <v>#REF!</v>
      </c>
      <c r="C90" s="83" t="e">
        <f>#REF!</f>
        <v>#REF!</v>
      </c>
      <c r="D90" s="83" t="e">
        <f>#REF!</f>
        <v>#REF!</v>
      </c>
      <c r="E90" s="83" t="e">
        <f t="shared" si="7"/>
        <v>#REF!</v>
      </c>
      <c r="F90" s="95" t="e">
        <f>#REF!</f>
        <v>#REF!</v>
      </c>
      <c r="G90" s="95" t="e">
        <f>#REF!</f>
        <v>#REF!</v>
      </c>
      <c r="H90" s="83" t="e">
        <f t="shared" si="8"/>
        <v>#REF!</v>
      </c>
      <c r="I90" s="89" t="e">
        <f t="shared" si="9"/>
        <v>#REF!</v>
      </c>
      <c r="J90" s="89" t="e">
        <f t="shared" si="9"/>
        <v>#REF!</v>
      </c>
      <c r="K90" s="89" t="e">
        <f t="shared" si="9"/>
        <v>#REF!</v>
      </c>
      <c r="L90" s="106"/>
      <c r="M90" s="106"/>
      <c r="N90" s="106"/>
      <c r="O90" s="106"/>
      <c r="P90" s="106"/>
      <c r="Q90" s="106"/>
      <c r="R90" s="106"/>
    </row>
    <row r="91" spans="1:18" ht="27.95" customHeight="1" x14ac:dyDescent="0.15">
      <c r="A91" s="138">
        <v>22</v>
      </c>
      <c r="B91" s="82" t="e">
        <f>#REF!</f>
        <v>#REF!</v>
      </c>
      <c r="C91" s="83" t="e">
        <f>#REF!</f>
        <v>#REF!</v>
      </c>
      <c r="D91" s="83" t="e">
        <f>#REF!</f>
        <v>#REF!</v>
      </c>
      <c r="E91" s="83" t="e">
        <f t="shared" si="7"/>
        <v>#REF!</v>
      </c>
      <c r="F91" s="95" t="e">
        <f>#REF!</f>
        <v>#REF!</v>
      </c>
      <c r="G91" s="95" t="e">
        <f>#REF!</f>
        <v>#REF!</v>
      </c>
      <c r="H91" s="83" t="e">
        <f t="shared" si="8"/>
        <v>#REF!</v>
      </c>
      <c r="I91" s="89" t="e">
        <f t="shared" si="9"/>
        <v>#REF!</v>
      </c>
      <c r="J91" s="89" t="e">
        <f t="shared" si="9"/>
        <v>#REF!</v>
      </c>
      <c r="K91" s="89" t="e">
        <f t="shared" si="9"/>
        <v>#REF!</v>
      </c>
      <c r="L91" s="106"/>
      <c r="M91" s="106"/>
      <c r="N91" s="106"/>
      <c r="O91" s="106"/>
      <c r="P91" s="106"/>
      <c r="Q91" s="106"/>
      <c r="R91" s="106"/>
    </row>
    <row r="92" spans="1:18" ht="27.95" customHeight="1" x14ac:dyDescent="0.15">
      <c r="A92" s="138">
        <v>23</v>
      </c>
      <c r="B92" s="82" t="e">
        <f>#REF!</f>
        <v>#REF!</v>
      </c>
      <c r="C92" s="83" t="e">
        <f>#REF!</f>
        <v>#REF!</v>
      </c>
      <c r="D92" s="83" t="e">
        <f>#REF!</f>
        <v>#REF!</v>
      </c>
      <c r="E92" s="83" t="e">
        <f t="shared" si="7"/>
        <v>#REF!</v>
      </c>
      <c r="F92" s="95" t="e">
        <f>#REF!</f>
        <v>#REF!</v>
      </c>
      <c r="G92" s="95" t="e">
        <f>#REF!</f>
        <v>#REF!</v>
      </c>
      <c r="H92" s="83" t="e">
        <f t="shared" si="8"/>
        <v>#REF!</v>
      </c>
      <c r="I92" s="89" t="e">
        <f t="shared" si="9"/>
        <v>#REF!</v>
      </c>
      <c r="J92" s="89" t="e">
        <f t="shared" si="9"/>
        <v>#REF!</v>
      </c>
      <c r="K92" s="89" t="e">
        <f t="shared" si="9"/>
        <v>#REF!</v>
      </c>
      <c r="L92" s="106"/>
      <c r="M92" s="106"/>
      <c r="N92" s="106"/>
      <c r="O92" s="106"/>
      <c r="P92" s="106"/>
      <c r="Q92" s="106"/>
      <c r="R92" s="106"/>
    </row>
    <row r="93" spans="1:18" ht="27.95" customHeight="1" x14ac:dyDescent="0.15">
      <c r="A93" s="138">
        <v>24</v>
      </c>
      <c r="B93" s="82" t="e">
        <f>#REF!</f>
        <v>#REF!</v>
      </c>
      <c r="C93" s="83" t="e">
        <f>#REF!</f>
        <v>#REF!</v>
      </c>
      <c r="D93" s="83" t="e">
        <f>#REF!</f>
        <v>#REF!</v>
      </c>
      <c r="E93" s="83" t="e">
        <f t="shared" si="7"/>
        <v>#REF!</v>
      </c>
      <c r="F93" s="95" t="e">
        <f>#REF!</f>
        <v>#REF!</v>
      </c>
      <c r="G93" s="95" t="e">
        <f>#REF!</f>
        <v>#REF!</v>
      </c>
      <c r="H93" s="83" t="e">
        <f t="shared" si="8"/>
        <v>#REF!</v>
      </c>
      <c r="I93" s="89" t="e">
        <f t="shared" si="9"/>
        <v>#REF!</v>
      </c>
      <c r="J93" s="89" t="e">
        <f t="shared" si="9"/>
        <v>#REF!</v>
      </c>
      <c r="K93" s="89" t="e">
        <f t="shared" si="9"/>
        <v>#REF!</v>
      </c>
      <c r="L93" s="106"/>
      <c r="M93" s="106"/>
      <c r="N93" s="106"/>
      <c r="O93" s="106"/>
      <c r="P93" s="106"/>
      <c r="Q93" s="106"/>
      <c r="R93" s="106"/>
    </row>
    <row r="94" spans="1:18" ht="27.95" customHeight="1" x14ac:dyDescent="0.15">
      <c r="A94" s="138">
        <v>25</v>
      </c>
      <c r="B94" s="82" t="e">
        <f>#REF!</f>
        <v>#REF!</v>
      </c>
      <c r="C94" s="83" t="e">
        <f>#REF!</f>
        <v>#REF!</v>
      </c>
      <c r="D94" s="83" t="e">
        <f>#REF!</f>
        <v>#REF!</v>
      </c>
      <c r="E94" s="83" t="e">
        <f t="shared" si="7"/>
        <v>#REF!</v>
      </c>
      <c r="F94" s="95" t="e">
        <f>#REF!</f>
        <v>#REF!</v>
      </c>
      <c r="G94" s="95" t="e">
        <f>#REF!</f>
        <v>#REF!</v>
      </c>
      <c r="H94" s="83" t="e">
        <f t="shared" si="8"/>
        <v>#REF!</v>
      </c>
      <c r="I94" s="89" t="e">
        <f t="shared" si="9"/>
        <v>#REF!</v>
      </c>
      <c r="J94" s="89" t="e">
        <f t="shared" si="9"/>
        <v>#REF!</v>
      </c>
      <c r="K94" s="89" t="e">
        <f t="shared" si="9"/>
        <v>#REF!</v>
      </c>
      <c r="L94" s="106"/>
      <c r="M94" s="106"/>
      <c r="N94" s="106"/>
      <c r="O94" s="106"/>
      <c r="P94" s="106"/>
      <c r="Q94" s="106"/>
      <c r="R94" s="106"/>
    </row>
    <row r="95" spans="1:18" ht="27.95" customHeight="1" x14ac:dyDescent="0.15">
      <c r="A95" s="138">
        <v>26</v>
      </c>
      <c r="B95" s="82" t="e">
        <f>#REF!</f>
        <v>#REF!</v>
      </c>
      <c r="C95" s="83" t="e">
        <f>#REF!</f>
        <v>#REF!</v>
      </c>
      <c r="D95" s="83" t="e">
        <f>#REF!</f>
        <v>#REF!</v>
      </c>
      <c r="E95" s="83" t="e">
        <f t="shared" si="7"/>
        <v>#REF!</v>
      </c>
      <c r="F95" s="95" t="e">
        <f>#REF!</f>
        <v>#REF!</v>
      </c>
      <c r="G95" s="95" t="e">
        <f>#REF!</f>
        <v>#REF!</v>
      </c>
      <c r="H95" s="83" t="e">
        <f t="shared" si="8"/>
        <v>#REF!</v>
      </c>
      <c r="I95" s="89" t="e">
        <f t="shared" si="9"/>
        <v>#REF!</v>
      </c>
      <c r="J95" s="89" t="e">
        <f t="shared" si="9"/>
        <v>#REF!</v>
      </c>
      <c r="K95" s="89" t="e">
        <f t="shared" si="9"/>
        <v>#REF!</v>
      </c>
      <c r="L95" s="106"/>
      <c r="M95" s="106"/>
      <c r="N95" s="106"/>
      <c r="O95" s="106"/>
      <c r="P95" s="106"/>
      <c r="Q95" s="106"/>
      <c r="R95" s="106"/>
    </row>
    <row r="96" spans="1:18" ht="27.95" customHeight="1" x14ac:dyDescent="0.15">
      <c r="A96" s="138">
        <v>27</v>
      </c>
      <c r="B96" s="82" t="e">
        <f>#REF!</f>
        <v>#REF!</v>
      </c>
      <c r="C96" s="83" t="e">
        <f>#REF!</f>
        <v>#REF!</v>
      </c>
      <c r="D96" s="83" t="e">
        <f>#REF!</f>
        <v>#REF!</v>
      </c>
      <c r="E96" s="83" t="e">
        <f t="shared" si="7"/>
        <v>#REF!</v>
      </c>
      <c r="F96" s="95" t="e">
        <f>#REF!</f>
        <v>#REF!</v>
      </c>
      <c r="G96" s="95" t="e">
        <f>#REF!</f>
        <v>#REF!</v>
      </c>
      <c r="H96" s="83" t="e">
        <f t="shared" si="8"/>
        <v>#REF!</v>
      </c>
      <c r="I96" s="89" t="e">
        <f t="shared" si="9"/>
        <v>#REF!</v>
      </c>
      <c r="J96" s="89" t="e">
        <f t="shared" si="9"/>
        <v>#REF!</v>
      </c>
      <c r="K96" s="89" t="e">
        <f t="shared" si="9"/>
        <v>#REF!</v>
      </c>
      <c r="L96" s="106"/>
      <c r="M96" s="106"/>
      <c r="N96" s="106"/>
      <c r="O96" s="106"/>
      <c r="P96" s="106"/>
      <c r="Q96" s="106"/>
      <c r="R96" s="106"/>
    </row>
    <row r="97" spans="1:18" ht="27.95" customHeight="1" x14ac:dyDescent="0.15">
      <c r="A97" s="138">
        <v>28</v>
      </c>
      <c r="B97" s="82" t="e">
        <f>#REF!</f>
        <v>#REF!</v>
      </c>
      <c r="C97" s="83" t="e">
        <f>#REF!</f>
        <v>#REF!</v>
      </c>
      <c r="D97" s="83" t="e">
        <f>#REF!</f>
        <v>#REF!</v>
      </c>
      <c r="E97" s="83" t="e">
        <f t="shared" si="7"/>
        <v>#REF!</v>
      </c>
      <c r="F97" s="95" t="e">
        <f>#REF!</f>
        <v>#REF!</v>
      </c>
      <c r="G97" s="95" t="e">
        <f>#REF!</f>
        <v>#REF!</v>
      </c>
      <c r="H97" s="83" t="e">
        <f t="shared" si="8"/>
        <v>#REF!</v>
      </c>
      <c r="I97" s="89" t="e">
        <f t="shared" si="9"/>
        <v>#REF!</v>
      </c>
      <c r="J97" s="89" t="e">
        <f t="shared" si="9"/>
        <v>#REF!</v>
      </c>
      <c r="K97" s="89" t="e">
        <f t="shared" si="9"/>
        <v>#REF!</v>
      </c>
      <c r="L97" s="106"/>
      <c r="M97" s="106"/>
      <c r="N97" s="106"/>
      <c r="O97" s="106"/>
      <c r="P97" s="106"/>
      <c r="Q97" s="106"/>
      <c r="R97" s="106"/>
    </row>
    <row r="98" spans="1:18" ht="27.95" customHeight="1" x14ac:dyDescent="0.15">
      <c r="A98" s="138">
        <v>29</v>
      </c>
      <c r="B98" s="82" t="e">
        <f>#REF!</f>
        <v>#REF!</v>
      </c>
      <c r="C98" s="83" t="e">
        <f>#REF!</f>
        <v>#REF!</v>
      </c>
      <c r="D98" s="83" t="e">
        <f>#REF!</f>
        <v>#REF!</v>
      </c>
      <c r="E98" s="83" t="e">
        <f t="shared" si="7"/>
        <v>#REF!</v>
      </c>
      <c r="F98" s="95" t="e">
        <f>#REF!</f>
        <v>#REF!</v>
      </c>
      <c r="G98" s="95" t="e">
        <f>#REF!</f>
        <v>#REF!</v>
      </c>
      <c r="H98" s="83" t="e">
        <f t="shared" si="8"/>
        <v>#REF!</v>
      </c>
      <c r="I98" s="89" t="e">
        <f t="shared" si="9"/>
        <v>#REF!</v>
      </c>
      <c r="J98" s="89" t="e">
        <f t="shared" si="9"/>
        <v>#REF!</v>
      </c>
      <c r="K98" s="89" t="e">
        <f t="shared" si="9"/>
        <v>#REF!</v>
      </c>
      <c r="L98" s="106"/>
      <c r="M98" s="106"/>
      <c r="N98" s="106"/>
      <c r="O98" s="106"/>
      <c r="P98" s="106"/>
      <c r="Q98" s="106"/>
      <c r="R98" s="106"/>
    </row>
    <row r="99" spans="1:18" ht="27.95" customHeight="1" x14ac:dyDescent="0.15">
      <c r="A99" s="138">
        <v>30</v>
      </c>
      <c r="B99" s="82" t="e">
        <f>#REF!</f>
        <v>#REF!</v>
      </c>
      <c r="C99" s="83" t="e">
        <f>#REF!</f>
        <v>#REF!</v>
      </c>
      <c r="D99" s="83" t="e">
        <f>#REF!</f>
        <v>#REF!</v>
      </c>
      <c r="E99" s="83" t="e">
        <f t="shared" si="7"/>
        <v>#REF!</v>
      </c>
      <c r="F99" s="95" t="e">
        <f>#REF!</f>
        <v>#REF!</v>
      </c>
      <c r="G99" s="95" t="e">
        <f>#REF!</f>
        <v>#REF!</v>
      </c>
      <c r="H99" s="83" t="e">
        <f t="shared" si="8"/>
        <v>#REF!</v>
      </c>
      <c r="I99" s="89" t="e">
        <f t="shared" si="9"/>
        <v>#REF!</v>
      </c>
      <c r="J99" s="89" t="e">
        <f t="shared" si="9"/>
        <v>#REF!</v>
      </c>
      <c r="K99" s="89" t="e">
        <f t="shared" si="9"/>
        <v>#REF!</v>
      </c>
      <c r="L99" s="106"/>
      <c r="M99" s="106"/>
      <c r="N99" s="106"/>
      <c r="O99" s="106"/>
      <c r="P99" s="106"/>
      <c r="Q99" s="106"/>
      <c r="R99" s="106"/>
    </row>
    <row r="100" spans="1:18" ht="27.95" customHeight="1" x14ac:dyDescent="0.15">
      <c r="A100" s="138">
        <v>31</v>
      </c>
      <c r="B100" s="82" t="e">
        <f>#REF!</f>
        <v>#REF!</v>
      </c>
      <c r="C100" s="83" t="e">
        <f>#REF!</f>
        <v>#REF!</v>
      </c>
      <c r="D100" s="83" t="e">
        <f>#REF!</f>
        <v>#REF!</v>
      </c>
      <c r="E100" s="83" t="e">
        <f t="shared" si="7"/>
        <v>#REF!</v>
      </c>
      <c r="F100" s="95" t="e">
        <f>#REF!</f>
        <v>#REF!</v>
      </c>
      <c r="G100" s="95" t="e">
        <f>#REF!</f>
        <v>#REF!</v>
      </c>
      <c r="H100" s="83" t="e">
        <f t="shared" si="8"/>
        <v>#REF!</v>
      </c>
      <c r="I100" s="89" t="e">
        <f t="shared" si="9"/>
        <v>#REF!</v>
      </c>
      <c r="J100" s="89" t="e">
        <f t="shared" si="9"/>
        <v>#REF!</v>
      </c>
      <c r="K100" s="89" t="e">
        <f t="shared" si="9"/>
        <v>#REF!</v>
      </c>
      <c r="L100" s="106"/>
      <c r="M100" s="106"/>
      <c r="N100" s="106"/>
      <c r="O100" s="106"/>
      <c r="P100" s="106"/>
      <c r="Q100" s="106"/>
      <c r="R100" s="106"/>
    </row>
    <row r="101" spans="1:18" ht="27.95" customHeight="1" x14ac:dyDescent="0.15">
      <c r="A101" s="138">
        <v>32</v>
      </c>
      <c r="B101" s="82" t="e">
        <f>#REF!</f>
        <v>#REF!</v>
      </c>
      <c r="C101" s="83" t="e">
        <f>#REF!</f>
        <v>#REF!</v>
      </c>
      <c r="D101" s="83" t="e">
        <f>#REF!</f>
        <v>#REF!</v>
      </c>
      <c r="E101" s="83" t="e">
        <f t="shared" si="7"/>
        <v>#REF!</v>
      </c>
      <c r="F101" s="95" t="e">
        <f>#REF!</f>
        <v>#REF!</v>
      </c>
      <c r="G101" s="95" t="e">
        <f>#REF!</f>
        <v>#REF!</v>
      </c>
      <c r="H101" s="83" t="e">
        <f t="shared" si="8"/>
        <v>#REF!</v>
      </c>
      <c r="I101" s="89" t="e">
        <f t="shared" si="9"/>
        <v>#REF!</v>
      </c>
      <c r="J101" s="89" t="e">
        <f t="shared" si="9"/>
        <v>#REF!</v>
      </c>
      <c r="K101" s="89" t="e">
        <f t="shared" si="9"/>
        <v>#REF!</v>
      </c>
      <c r="L101" s="106"/>
      <c r="M101" s="106"/>
      <c r="N101" s="106"/>
      <c r="O101" s="106"/>
      <c r="P101" s="106"/>
      <c r="Q101" s="106"/>
      <c r="R101" s="106"/>
    </row>
    <row r="102" spans="1:18" ht="27.95" customHeight="1" x14ac:dyDescent="0.15">
      <c r="A102" s="138">
        <v>33</v>
      </c>
      <c r="B102" s="82" t="e">
        <f>#REF!</f>
        <v>#REF!</v>
      </c>
      <c r="C102" s="83" t="e">
        <f>#REF!</f>
        <v>#REF!</v>
      </c>
      <c r="D102" s="83" t="e">
        <f>#REF!</f>
        <v>#REF!</v>
      </c>
      <c r="E102" s="83" t="e">
        <f t="shared" si="7"/>
        <v>#REF!</v>
      </c>
      <c r="F102" s="95" t="e">
        <f>#REF!</f>
        <v>#REF!</v>
      </c>
      <c r="G102" s="95" t="e">
        <f>#REF!</f>
        <v>#REF!</v>
      </c>
      <c r="H102" s="83" t="e">
        <f t="shared" si="8"/>
        <v>#REF!</v>
      </c>
      <c r="I102" s="89" t="e">
        <f t="shared" si="9"/>
        <v>#REF!</v>
      </c>
      <c r="J102" s="89" t="e">
        <f t="shared" si="9"/>
        <v>#REF!</v>
      </c>
      <c r="K102" s="89" t="e">
        <f t="shared" si="9"/>
        <v>#REF!</v>
      </c>
      <c r="L102" s="106"/>
      <c r="M102" s="106"/>
      <c r="N102" s="106"/>
      <c r="O102" s="106"/>
      <c r="P102" s="106"/>
      <c r="Q102" s="106"/>
      <c r="R102" s="106"/>
    </row>
    <row r="103" spans="1:18" ht="27.95" customHeight="1" x14ac:dyDescent="0.15">
      <c r="A103" s="138">
        <v>34</v>
      </c>
      <c r="B103" s="82" t="e">
        <f>#REF!</f>
        <v>#REF!</v>
      </c>
      <c r="C103" s="83" t="e">
        <f>#REF!</f>
        <v>#REF!</v>
      </c>
      <c r="D103" s="83" t="e">
        <f>#REF!</f>
        <v>#REF!</v>
      </c>
      <c r="E103" s="83" t="e">
        <f t="shared" si="7"/>
        <v>#REF!</v>
      </c>
      <c r="F103" s="95" t="e">
        <f>#REF!</f>
        <v>#REF!</v>
      </c>
      <c r="G103" s="95" t="e">
        <f>#REF!</f>
        <v>#REF!</v>
      </c>
      <c r="H103" s="83" t="e">
        <f t="shared" si="8"/>
        <v>#REF!</v>
      </c>
      <c r="I103" s="89" t="e">
        <f t="shared" si="9"/>
        <v>#REF!</v>
      </c>
      <c r="J103" s="89" t="e">
        <f t="shared" si="9"/>
        <v>#REF!</v>
      </c>
      <c r="K103" s="89" t="e">
        <f t="shared" si="9"/>
        <v>#REF!</v>
      </c>
      <c r="L103" s="106"/>
      <c r="M103" s="106"/>
      <c r="N103" s="106"/>
      <c r="O103" s="106"/>
      <c r="P103" s="106"/>
      <c r="Q103" s="106"/>
      <c r="R103" s="106"/>
    </row>
    <row r="104" spans="1:18" ht="27.95" customHeight="1" x14ac:dyDescent="0.15">
      <c r="A104" s="138">
        <v>35</v>
      </c>
      <c r="B104" s="82" t="e">
        <f>#REF!</f>
        <v>#REF!</v>
      </c>
      <c r="C104" s="83" t="e">
        <f>#REF!</f>
        <v>#REF!</v>
      </c>
      <c r="D104" s="83" t="e">
        <f>#REF!</f>
        <v>#REF!</v>
      </c>
      <c r="E104" s="83" t="e">
        <f t="shared" si="7"/>
        <v>#REF!</v>
      </c>
      <c r="F104" s="95" t="e">
        <f>#REF!</f>
        <v>#REF!</v>
      </c>
      <c r="G104" s="95" t="e">
        <f>#REF!</f>
        <v>#REF!</v>
      </c>
      <c r="H104" s="83" t="e">
        <f t="shared" si="8"/>
        <v>#REF!</v>
      </c>
      <c r="I104" s="89" t="e">
        <f t="shared" si="9"/>
        <v>#REF!</v>
      </c>
      <c r="J104" s="89" t="e">
        <f t="shared" si="9"/>
        <v>#REF!</v>
      </c>
      <c r="K104" s="89" t="e">
        <f t="shared" si="9"/>
        <v>#REF!</v>
      </c>
      <c r="L104" s="106"/>
      <c r="M104" s="106"/>
      <c r="N104" s="106"/>
      <c r="O104" s="106"/>
      <c r="P104" s="106"/>
      <c r="Q104" s="106"/>
      <c r="R104" s="106"/>
    </row>
    <row r="105" spans="1:18" ht="27.95" customHeight="1" x14ac:dyDescent="0.15">
      <c r="A105" s="138">
        <v>36</v>
      </c>
      <c r="B105" s="82" t="e">
        <f>#REF!</f>
        <v>#REF!</v>
      </c>
      <c r="C105" s="83" t="e">
        <f>#REF!</f>
        <v>#REF!</v>
      </c>
      <c r="D105" s="83" t="e">
        <f>#REF!</f>
        <v>#REF!</v>
      </c>
      <c r="E105" s="83" t="e">
        <f t="shared" si="7"/>
        <v>#REF!</v>
      </c>
      <c r="F105" s="95" t="e">
        <f>#REF!</f>
        <v>#REF!</v>
      </c>
      <c r="G105" s="95" t="e">
        <f>#REF!</f>
        <v>#REF!</v>
      </c>
      <c r="H105" s="83" t="e">
        <f t="shared" si="8"/>
        <v>#REF!</v>
      </c>
      <c r="I105" s="89" t="e">
        <f t="shared" si="9"/>
        <v>#REF!</v>
      </c>
      <c r="J105" s="89" t="e">
        <f t="shared" si="9"/>
        <v>#REF!</v>
      </c>
      <c r="K105" s="89" t="e">
        <f t="shared" si="9"/>
        <v>#REF!</v>
      </c>
      <c r="L105" s="106"/>
      <c r="M105" s="106"/>
      <c r="N105" s="106"/>
      <c r="O105" s="106"/>
      <c r="P105" s="106"/>
      <c r="Q105" s="106"/>
      <c r="R105" s="106"/>
    </row>
    <row r="106" spans="1:18" ht="27.95" customHeight="1" x14ac:dyDescent="0.15">
      <c r="A106" s="138">
        <v>37</v>
      </c>
      <c r="B106" s="82" t="e">
        <f>#REF!</f>
        <v>#REF!</v>
      </c>
      <c r="C106" s="83" t="e">
        <f>#REF!</f>
        <v>#REF!</v>
      </c>
      <c r="D106" s="83" t="e">
        <f>#REF!</f>
        <v>#REF!</v>
      </c>
      <c r="E106" s="83" t="e">
        <f t="shared" si="7"/>
        <v>#REF!</v>
      </c>
      <c r="F106" s="95" t="e">
        <f>#REF!</f>
        <v>#REF!</v>
      </c>
      <c r="G106" s="95" t="e">
        <f>#REF!</f>
        <v>#REF!</v>
      </c>
      <c r="H106" s="83" t="e">
        <f t="shared" si="8"/>
        <v>#REF!</v>
      </c>
      <c r="I106" s="89" t="e">
        <f t="shared" si="9"/>
        <v>#REF!</v>
      </c>
      <c r="J106" s="89" t="e">
        <f t="shared" si="9"/>
        <v>#REF!</v>
      </c>
      <c r="K106" s="89" t="e">
        <f t="shared" si="9"/>
        <v>#REF!</v>
      </c>
      <c r="L106" s="106"/>
      <c r="M106" s="106"/>
      <c r="N106" s="106"/>
      <c r="O106" s="106"/>
      <c r="P106" s="106"/>
      <c r="Q106" s="106"/>
      <c r="R106" s="106"/>
    </row>
    <row r="107" spans="1:18" ht="27.95" customHeight="1" x14ac:dyDescent="0.15">
      <c r="A107" s="138">
        <v>38</v>
      </c>
      <c r="B107" s="82" t="e">
        <f>#REF!</f>
        <v>#REF!</v>
      </c>
      <c r="C107" s="83" t="e">
        <f>#REF!</f>
        <v>#REF!</v>
      </c>
      <c r="D107" s="83" t="e">
        <f>#REF!</f>
        <v>#REF!</v>
      </c>
      <c r="E107" s="83" t="e">
        <f t="shared" si="7"/>
        <v>#REF!</v>
      </c>
      <c r="F107" s="95" t="e">
        <f>#REF!</f>
        <v>#REF!</v>
      </c>
      <c r="G107" s="95" t="e">
        <f>#REF!</f>
        <v>#REF!</v>
      </c>
      <c r="H107" s="83" t="e">
        <f t="shared" si="8"/>
        <v>#REF!</v>
      </c>
      <c r="I107" s="89" t="e">
        <f t="shared" si="9"/>
        <v>#REF!</v>
      </c>
      <c r="J107" s="89" t="e">
        <f t="shared" si="9"/>
        <v>#REF!</v>
      </c>
      <c r="K107" s="89" t="e">
        <f t="shared" si="9"/>
        <v>#REF!</v>
      </c>
      <c r="L107" s="106"/>
      <c r="M107" s="106"/>
      <c r="N107" s="106"/>
      <c r="O107" s="106"/>
      <c r="P107" s="106"/>
      <c r="Q107" s="106"/>
      <c r="R107" s="106"/>
    </row>
    <row r="108" spans="1:18" ht="27.95" customHeight="1" x14ac:dyDescent="0.15">
      <c r="A108" s="138">
        <v>39</v>
      </c>
      <c r="B108" s="82" t="e">
        <f>#REF!</f>
        <v>#REF!</v>
      </c>
      <c r="C108" s="83" t="e">
        <f>#REF!</f>
        <v>#REF!</v>
      </c>
      <c r="D108" s="83" t="e">
        <f>#REF!</f>
        <v>#REF!</v>
      </c>
      <c r="E108" s="83" t="e">
        <f t="shared" si="7"/>
        <v>#REF!</v>
      </c>
      <c r="F108" s="95" t="e">
        <f>#REF!</f>
        <v>#REF!</v>
      </c>
      <c r="G108" s="95" t="e">
        <f>#REF!</f>
        <v>#REF!</v>
      </c>
      <c r="H108" s="83" t="e">
        <f t="shared" si="8"/>
        <v>#REF!</v>
      </c>
      <c r="I108" s="89" t="e">
        <f t="shared" si="9"/>
        <v>#REF!</v>
      </c>
      <c r="J108" s="89" t="e">
        <f t="shared" si="9"/>
        <v>#REF!</v>
      </c>
      <c r="K108" s="89" t="e">
        <f t="shared" si="9"/>
        <v>#REF!</v>
      </c>
      <c r="L108" s="106"/>
      <c r="M108" s="106"/>
      <c r="N108" s="106"/>
      <c r="O108" s="106"/>
      <c r="P108" s="106"/>
      <c r="Q108" s="106"/>
      <c r="R108" s="106"/>
    </row>
    <row r="109" spans="1:18" ht="27.95" customHeight="1" x14ac:dyDescent="0.15">
      <c r="A109" s="138">
        <v>40</v>
      </c>
      <c r="B109" s="82" t="e">
        <f>#REF!</f>
        <v>#REF!</v>
      </c>
      <c r="C109" s="83" t="e">
        <f>#REF!</f>
        <v>#REF!</v>
      </c>
      <c r="D109" s="83" t="e">
        <f>#REF!</f>
        <v>#REF!</v>
      </c>
      <c r="E109" s="83" t="e">
        <f t="shared" si="7"/>
        <v>#REF!</v>
      </c>
      <c r="F109" s="95" t="e">
        <f>#REF!</f>
        <v>#REF!</v>
      </c>
      <c r="G109" s="95" t="e">
        <f>#REF!</f>
        <v>#REF!</v>
      </c>
      <c r="H109" s="83" t="e">
        <f t="shared" si="8"/>
        <v>#REF!</v>
      </c>
      <c r="I109" s="89" t="e">
        <f t="shared" si="9"/>
        <v>#REF!</v>
      </c>
      <c r="J109" s="89" t="e">
        <f t="shared" si="9"/>
        <v>#REF!</v>
      </c>
      <c r="K109" s="89" t="e">
        <f t="shared" si="9"/>
        <v>#REF!</v>
      </c>
      <c r="L109" s="106"/>
      <c r="M109" s="106"/>
      <c r="N109" s="106"/>
      <c r="O109" s="106"/>
      <c r="P109" s="106"/>
      <c r="Q109" s="106"/>
      <c r="R109" s="106"/>
    </row>
    <row r="110" spans="1:18" ht="27.95" customHeight="1" x14ac:dyDescent="0.15">
      <c r="A110" s="138">
        <v>41</v>
      </c>
      <c r="B110" s="82" t="e">
        <f>#REF!</f>
        <v>#REF!</v>
      </c>
      <c r="C110" s="83" t="e">
        <f>#REF!</f>
        <v>#REF!</v>
      </c>
      <c r="D110" s="83" t="e">
        <f>#REF!</f>
        <v>#REF!</v>
      </c>
      <c r="E110" s="83" t="e">
        <f t="shared" si="7"/>
        <v>#REF!</v>
      </c>
      <c r="F110" s="95" t="e">
        <f>#REF!</f>
        <v>#REF!</v>
      </c>
      <c r="G110" s="95" t="e">
        <f>#REF!</f>
        <v>#REF!</v>
      </c>
      <c r="H110" s="83" t="e">
        <f t="shared" si="8"/>
        <v>#REF!</v>
      </c>
      <c r="I110" s="89" t="e">
        <f t="shared" si="9"/>
        <v>#REF!</v>
      </c>
      <c r="J110" s="89" t="e">
        <f t="shared" si="9"/>
        <v>#REF!</v>
      </c>
      <c r="K110" s="89" t="e">
        <f t="shared" si="9"/>
        <v>#REF!</v>
      </c>
      <c r="L110" s="106"/>
      <c r="M110" s="106"/>
      <c r="N110" s="106"/>
      <c r="O110" s="106"/>
      <c r="P110" s="106"/>
      <c r="Q110" s="106"/>
      <c r="R110" s="106"/>
    </row>
    <row r="111" spans="1:18" ht="27.95" customHeight="1" x14ac:dyDescent="0.15">
      <c r="A111" s="138">
        <v>42</v>
      </c>
      <c r="B111" s="82" t="e">
        <f>#REF!</f>
        <v>#REF!</v>
      </c>
      <c r="C111" s="83" t="e">
        <f>#REF!</f>
        <v>#REF!</v>
      </c>
      <c r="D111" s="83" t="e">
        <f>#REF!</f>
        <v>#REF!</v>
      </c>
      <c r="E111" s="83" t="e">
        <f t="shared" si="7"/>
        <v>#REF!</v>
      </c>
      <c r="F111" s="95" t="e">
        <f>#REF!</f>
        <v>#REF!</v>
      </c>
      <c r="G111" s="95" t="e">
        <f>#REF!</f>
        <v>#REF!</v>
      </c>
      <c r="H111" s="83" t="e">
        <f t="shared" si="8"/>
        <v>#REF!</v>
      </c>
      <c r="I111" s="89" t="e">
        <f t="shared" si="9"/>
        <v>#REF!</v>
      </c>
      <c r="J111" s="89" t="e">
        <f t="shared" si="9"/>
        <v>#REF!</v>
      </c>
      <c r="K111" s="89" t="e">
        <f t="shared" si="9"/>
        <v>#REF!</v>
      </c>
      <c r="L111" s="106"/>
      <c r="M111" s="106"/>
      <c r="N111" s="106"/>
      <c r="O111" s="106"/>
      <c r="P111" s="106"/>
      <c r="Q111" s="106"/>
      <c r="R111" s="106"/>
    </row>
    <row r="112" spans="1:18" ht="27.95" customHeight="1" x14ac:dyDescent="0.15">
      <c r="A112" s="138">
        <v>43</v>
      </c>
      <c r="B112" s="82" t="e">
        <f>#REF!</f>
        <v>#REF!</v>
      </c>
      <c r="C112" s="83" t="e">
        <f>#REF!</f>
        <v>#REF!</v>
      </c>
      <c r="D112" s="83" t="e">
        <f>#REF!</f>
        <v>#REF!</v>
      </c>
      <c r="E112" s="83" t="e">
        <f t="shared" si="7"/>
        <v>#REF!</v>
      </c>
      <c r="F112" s="95" t="e">
        <f>#REF!</f>
        <v>#REF!</v>
      </c>
      <c r="G112" s="95" t="e">
        <f>#REF!</f>
        <v>#REF!</v>
      </c>
      <c r="H112" s="83" t="e">
        <f t="shared" si="8"/>
        <v>#REF!</v>
      </c>
      <c r="I112" s="89" t="e">
        <f t="shared" si="9"/>
        <v>#REF!</v>
      </c>
      <c r="J112" s="89" t="e">
        <f t="shared" si="9"/>
        <v>#REF!</v>
      </c>
      <c r="K112" s="89" t="e">
        <f t="shared" si="9"/>
        <v>#REF!</v>
      </c>
      <c r="L112" s="106"/>
      <c r="M112" s="106"/>
      <c r="N112" s="106"/>
      <c r="O112" s="106"/>
      <c r="P112" s="106"/>
      <c r="Q112" s="106"/>
      <c r="R112" s="106"/>
    </row>
    <row r="113" spans="1:18" ht="27.95" customHeight="1" x14ac:dyDescent="0.15">
      <c r="A113" s="138">
        <v>44</v>
      </c>
      <c r="B113" s="82" t="e">
        <f>#REF!</f>
        <v>#REF!</v>
      </c>
      <c r="C113" s="83" t="e">
        <f>#REF!</f>
        <v>#REF!</v>
      </c>
      <c r="D113" s="83" t="e">
        <f>#REF!</f>
        <v>#REF!</v>
      </c>
      <c r="E113" s="83" t="e">
        <f t="shared" si="7"/>
        <v>#REF!</v>
      </c>
      <c r="F113" s="95" t="e">
        <f>#REF!</f>
        <v>#REF!</v>
      </c>
      <c r="G113" s="95" t="e">
        <f>#REF!</f>
        <v>#REF!</v>
      </c>
      <c r="H113" s="83" t="e">
        <f t="shared" si="8"/>
        <v>#REF!</v>
      </c>
      <c r="I113" s="89" t="e">
        <f t="shared" si="9"/>
        <v>#REF!</v>
      </c>
      <c r="J113" s="89" t="e">
        <f t="shared" si="9"/>
        <v>#REF!</v>
      </c>
      <c r="K113" s="89" t="e">
        <f t="shared" si="9"/>
        <v>#REF!</v>
      </c>
      <c r="L113" s="106"/>
      <c r="M113" s="106"/>
      <c r="N113" s="106"/>
      <c r="O113" s="106"/>
      <c r="P113" s="106"/>
      <c r="Q113" s="106"/>
      <c r="R113" s="106"/>
    </row>
    <row r="114" spans="1:18" ht="27.95" customHeight="1" x14ac:dyDescent="0.15">
      <c r="A114" s="138">
        <v>45</v>
      </c>
      <c r="B114" s="82" t="e">
        <f>#REF!</f>
        <v>#REF!</v>
      </c>
      <c r="C114" s="83" t="e">
        <f>#REF!</f>
        <v>#REF!</v>
      </c>
      <c r="D114" s="83" t="e">
        <f>#REF!</f>
        <v>#REF!</v>
      </c>
      <c r="E114" s="83" t="e">
        <f t="shared" si="7"/>
        <v>#REF!</v>
      </c>
      <c r="F114" s="95" t="e">
        <f>#REF!</f>
        <v>#REF!</v>
      </c>
      <c r="G114" s="95" t="e">
        <f>#REF!</f>
        <v>#REF!</v>
      </c>
      <c r="H114" s="83" t="e">
        <f t="shared" si="8"/>
        <v>#REF!</v>
      </c>
      <c r="I114" s="89" t="e">
        <f t="shared" si="9"/>
        <v>#REF!</v>
      </c>
      <c r="J114" s="89" t="e">
        <f t="shared" si="9"/>
        <v>#REF!</v>
      </c>
      <c r="K114" s="89" t="e">
        <f t="shared" si="9"/>
        <v>#REF!</v>
      </c>
      <c r="L114" s="106"/>
      <c r="M114" s="106"/>
      <c r="N114" s="106"/>
      <c r="O114" s="106"/>
      <c r="P114" s="106"/>
      <c r="Q114" s="106"/>
      <c r="R114" s="106"/>
    </row>
    <row r="115" spans="1:18" ht="27.95" customHeight="1" x14ac:dyDescent="0.15">
      <c r="A115" s="307" t="s">
        <v>107</v>
      </c>
      <c r="B115" s="307"/>
      <c r="C115" s="83" t="e">
        <f t="shared" ref="C115:H115" si="10">SUM(C70:C114)</f>
        <v>#REF!</v>
      </c>
      <c r="D115" s="83" t="e">
        <f t="shared" si="10"/>
        <v>#REF!</v>
      </c>
      <c r="E115" s="83" t="e">
        <f t="shared" si="10"/>
        <v>#REF!</v>
      </c>
      <c r="F115" s="83" t="e">
        <f t="shared" si="10"/>
        <v>#REF!</v>
      </c>
      <c r="G115" s="83" t="e">
        <f t="shared" si="10"/>
        <v>#REF!</v>
      </c>
      <c r="H115" s="83" t="e">
        <f t="shared" si="10"/>
        <v>#REF!</v>
      </c>
      <c r="I115" s="89" t="e">
        <f t="shared" si="9"/>
        <v>#REF!</v>
      </c>
      <c r="J115" s="89" t="e">
        <f t="shared" si="9"/>
        <v>#REF!</v>
      </c>
      <c r="K115" s="89" t="e">
        <f t="shared" si="9"/>
        <v>#REF!</v>
      </c>
      <c r="L115" s="106"/>
      <c r="M115" s="106"/>
      <c r="N115" s="106"/>
      <c r="O115" s="106"/>
      <c r="P115" s="106"/>
      <c r="Q115" s="106"/>
      <c r="R115" s="106"/>
    </row>
    <row r="116" spans="1:18" ht="27.95" customHeight="1" x14ac:dyDescent="0.15">
      <c r="A116" s="307"/>
      <c r="B116" s="307" t="s">
        <v>108</v>
      </c>
      <c r="C116" s="315"/>
      <c r="D116" s="315"/>
      <c r="E116" s="315"/>
      <c r="F116" s="315" t="s">
        <v>109</v>
      </c>
      <c r="G116" s="315"/>
      <c r="H116" s="315"/>
      <c r="I116" s="311" t="s">
        <v>110</v>
      </c>
      <c r="J116" s="311"/>
      <c r="K116" s="311"/>
      <c r="L116" s="106"/>
      <c r="M116" s="106"/>
      <c r="N116" s="106"/>
      <c r="O116" s="106"/>
      <c r="P116" s="106"/>
      <c r="Q116" s="106"/>
      <c r="R116" s="106"/>
    </row>
    <row r="117" spans="1:18" ht="27.95" customHeight="1" x14ac:dyDescent="0.15">
      <c r="A117" s="307"/>
      <c r="B117" s="307"/>
      <c r="C117" s="315"/>
      <c r="D117" s="315"/>
      <c r="E117" s="315"/>
      <c r="F117" s="139" t="s">
        <v>111</v>
      </c>
      <c r="G117" s="139" t="s">
        <v>112</v>
      </c>
      <c r="H117" s="139" t="s">
        <v>113</v>
      </c>
      <c r="I117" s="139" t="s">
        <v>111</v>
      </c>
      <c r="J117" s="139" t="s">
        <v>112</v>
      </c>
      <c r="K117" s="139" t="s">
        <v>113</v>
      </c>
      <c r="L117" s="106"/>
      <c r="M117" s="106"/>
      <c r="N117" s="106"/>
      <c r="O117" s="106"/>
      <c r="P117" s="106"/>
      <c r="Q117" s="106"/>
      <c r="R117" s="106"/>
    </row>
    <row r="118" spans="1:18" ht="27.95" customHeight="1" x14ac:dyDescent="0.15">
      <c r="A118" s="90">
        <v>1</v>
      </c>
      <c r="B118" s="82" t="e">
        <f>#REF!</f>
        <v>#REF!</v>
      </c>
      <c r="C118" s="316"/>
      <c r="D118" s="316"/>
      <c r="E118" s="316"/>
      <c r="F118" s="93" t="e">
        <f>#REF!</f>
        <v>#REF!</v>
      </c>
      <c r="G118" s="93" t="e">
        <f>#REF!</f>
        <v>#REF!</v>
      </c>
      <c r="H118" s="93" t="e">
        <f t="shared" ref="H118:H123" si="11">F118+G118</f>
        <v>#REF!</v>
      </c>
      <c r="I118" s="91" t="e">
        <f>ROUND(F118/C115*100,2)</f>
        <v>#REF!</v>
      </c>
      <c r="J118" s="91" t="e">
        <f>ROUND(G118/D115*100,2)</f>
        <v>#REF!</v>
      </c>
      <c r="K118" s="91" t="e">
        <f>ROUND(H118/E115*100,2)</f>
        <v>#REF!</v>
      </c>
    </row>
    <row r="119" spans="1:18" ht="27.95" customHeight="1" x14ac:dyDescent="0.15">
      <c r="A119" s="90">
        <v>2</v>
      </c>
      <c r="B119" s="82" t="e">
        <f>#REF!</f>
        <v>#REF!</v>
      </c>
      <c r="C119" s="316"/>
      <c r="D119" s="316"/>
      <c r="E119" s="316"/>
      <c r="F119" s="93" t="e">
        <f>#REF!</f>
        <v>#REF!</v>
      </c>
      <c r="G119" s="93" t="e">
        <f>#REF!</f>
        <v>#REF!</v>
      </c>
      <c r="H119" s="93" t="e">
        <f t="shared" si="11"/>
        <v>#REF!</v>
      </c>
      <c r="I119" s="91" t="e">
        <f>ROUND(F119/C115*100,2)</f>
        <v>#REF!</v>
      </c>
      <c r="J119" s="91" t="e">
        <f>ROUND(G119/D115*100,2)</f>
        <v>#REF!</v>
      </c>
      <c r="K119" s="91" t="e">
        <f>ROUND(H119/E115*100,2)</f>
        <v>#REF!</v>
      </c>
    </row>
    <row r="120" spans="1:18" ht="27.95" customHeight="1" x14ac:dyDescent="0.15">
      <c r="A120" s="90">
        <v>3</v>
      </c>
      <c r="B120" s="82" t="e">
        <f>#REF!</f>
        <v>#REF!</v>
      </c>
      <c r="C120" s="316"/>
      <c r="D120" s="316"/>
      <c r="E120" s="316"/>
      <c r="F120" s="93" t="e">
        <f>#REF!</f>
        <v>#REF!</v>
      </c>
      <c r="G120" s="93" t="e">
        <f>#REF!</f>
        <v>#REF!</v>
      </c>
      <c r="H120" s="93" t="e">
        <f t="shared" si="11"/>
        <v>#REF!</v>
      </c>
      <c r="I120" s="91" t="e">
        <f>ROUND(F120/C115*100,2)</f>
        <v>#REF!</v>
      </c>
      <c r="J120" s="91" t="e">
        <f>ROUND(G120/D115*100,2)</f>
        <v>#REF!</v>
      </c>
      <c r="K120" s="91" t="e">
        <f>ROUND(H120/E115*100,2)</f>
        <v>#REF!</v>
      </c>
    </row>
    <row r="121" spans="1:18" ht="27.95" customHeight="1" x14ac:dyDescent="0.15">
      <c r="A121" s="138">
        <v>4</v>
      </c>
      <c r="B121" s="82" t="e">
        <f>#REF!</f>
        <v>#REF!</v>
      </c>
      <c r="C121" s="316"/>
      <c r="D121" s="316"/>
      <c r="E121" s="316"/>
      <c r="F121" s="93" t="e">
        <f>#REF!</f>
        <v>#REF!</v>
      </c>
      <c r="G121" s="93" t="e">
        <f>#REF!</f>
        <v>#REF!</v>
      </c>
      <c r="H121" s="93" t="e">
        <f t="shared" si="11"/>
        <v>#REF!</v>
      </c>
      <c r="I121" s="91" t="e">
        <f>ROUND(F121/C115*100,2)</f>
        <v>#REF!</v>
      </c>
      <c r="J121" s="91" t="e">
        <f>ROUND(G121/D115*100,2)</f>
        <v>#REF!</v>
      </c>
      <c r="K121" s="91" t="e">
        <f>ROUND(H121/E115*100,2)</f>
        <v>#REF!</v>
      </c>
    </row>
    <row r="122" spans="1:18" ht="27.95" customHeight="1" x14ac:dyDescent="0.15">
      <c r="A122" s="138">
        <v>5</v>
      </c>
      <c r="B122" s="82" t="e">
        <f>#REF!</f>
        <v>#REF!</v>
      </c>
      <c r="C122" s="316"/>
      <c r="D122" s="316"/>
      <c r="E122" s="316"/>
      <c r="F122" s="93" t="e">
        <f>#REF!</f>
        <v>#REF!</v>
      </c>
      <c r="G122" s="93" t="e">
        <f>#REF!</f>
        <v>#REF!</v>
      </c>
      <c r="H122" s="93" t="e">
        <f t="shared" si="11"/>
        <v>#REF!</v>
      </c>
      <c r="I122" s="91" t="e">
        <f>ROUND(F122/C115*100,2)</f>
        <v>#REF!</v>
      </c>
      <c r="J122" s="91" t="e">
        <f>ROUND(G122/D115*100,2)</f>
        <v>#REF!</v>
      </c>
      <c r="K122" s="91" t="e">
        <f>ROUND(H122/E115*100,2)</f>
        <v>#REF!</v>
      </c>
    </row>
    <row r="123" spans="1:18" ht="27.95" customHeight="1" x14ac:dyDescent="0.15">
      <c r="A123" s="138">
        <v>6</v>
      </c>
      <c r="B123" s="82" t="e">
        <f>#REF!</f>
        <v>#REF!</v>
      </c>
      <c r="C123" s="316"/>
      <c r="D123" s="316"/>
      <c r="E123" s="316"/>
      <c r="F123" s="93" t="e">
        <f>#REF!</f>
        <v>#REF!</v>
      </c>
      <c r="G123" s="93" t="e">
        <f>#REF!</f>
        <v>#REF!</v>
      </c>
      <c r="H123" s="93" t="e">
        <f t="shared" si="11"/>
        <v>#REF!</v>
      </c>
      <c r="I123" s="91" t="e">
        <f>ROUND(F123/C115*100,2)</f>
        <v>#REF!</v>
      </c>
      <c r="J123" s="91" t="e">
        <f>ROUND(G123/D115*100,2)</f>
        <v>#REF!</v>
      </c>
      <c r="K123" s="91" t="e">
        <f>ROUND(H123/E115*100,2)</f>
        <v>#REF!</v>
      </c>
    </row>
    <row r="124" spans="1:18" ht="27.95" customHeight="1" x14ac:dyDescent="0.15">
      <c r="A124" s="307" t="s">
        <v>107</v>
      </c>
      <c r="B124" s="307"/>
      <c r="C124" s="316"/>
      <c r="D124" s="316"/>
      <c r="E124" s="316"/>
      <c r="F124" s="92" t="e">
        <f>SUM(F118:F123)</f>
        <v>#REF!</v>
      </c>
      <c r="G124" s="92" t="e">
        <f>SUM(G118:G123)</f>
        <v>#REF!</v>
      </c>
      <c r="H124" s="92" t="e">
        <f>SUM(H118:H123)</f>
        <v>#REF!</v>
      </c>
      <c r="I124" s="91" t="e">
        <f>ROUND(F124/C115*100,2)</f>
        <v>#REF!</v>
      </c>
      <c r="J124" s="91" t="e">
        <f>ROUND(G124/D115*100,2)</f>
        <v>#REF!</v>
      </c>
      <c r="K124" s="91" t="e">
        <f>ROUND(H124/E115*100,2)</f>
        <v>#REF!</v>
      </c>
      <c r="L124" s="106"/>
      <c r="M124" s="106"/>
      <c r="N124" s="106"/>
      <c r="O124" s="106"/>
      <c r="P124" s="106"/>
      <c r="Q124" s="106"/>
      <c r="R124" s="106"/>
    </row>
    <row r="125" spans="1:18" ht="27.95" customHeight="1" x14ac:dyDescent="0.15">
      <c r="A125" s="307" t="s">
        <v>122</v>
      </c>
      <c r="B125" s="307"/>
      <c r="C125" s="307" t="s">
        <v>103</v>
      </c>
      <c r="D125" s="307"/>
      <c r="E125" s="307"/>
      <c r="F125" s="314" t="s">
        <v>115</v>
      </c>
      <c r="G125" s="307"/>
      <c r="H125" s="307"/>
      <c r="I125" s="307" t="s">
        <v>116</v>
      </c>
      <c r="J125" s="307"/>
      <c r="K125" s="307"/>
      <c r="L125" s="106"/>
      <c r="M125" s="106"/>
      <c r="N125" s="106"/>
      <c r="O125" s="106"/>
      <c r="P125" s="106"/>
      <c r="Q125" s="106"/>
      <c r="R125" s="106"/>
    </row>
    <row r="126" spans="1:18" ht="27.95" customHeight="1" x14ac:dyDescent="0.15">
      <c r="A126" s="307"/>
      <c r="B126" s="307"/>
      <c r="C126" s="139" t="s">
        <v>111</v>
      </c>
      <c r="D126" s="139" t="s">
        <v>112</v>
      </c>
      <c r="E126" s="139" t="s">
        <v>113</v>
      </c>
      <c r="F126" s="139" t="s">
        <v>111</v>
      </c>
      <c r="G126" s="139" t="s">
        <v>112</v>
      </c>
      <c r="H126" s="139" t="s">
        <v>113</v>
      </c>
      <c r="I126" s="139" t="s">
        <v>111</v>
      </c>
      <c r="J126" s="139" t="s">
        <v>112</v>
      </c>
      <c r="K126" s="139" t="s">
        <v>113</v>
      </c>
      <c r="L126" s="106"/>
      <c r="M126" s="106"/>
      <c r="N126" s="106"/>
      <c r="O126" s="106"/>
      <c r="P126" s="106"/>
      <c r="Q126" s="106"/>
      <c r="R126" s="106"/>
    </row>
    <row r="127" spans="1:18" ht="27.95" customHeight="1" x14ac:dyDescent="0.15">
      <c r="A127" s="317"/>
      <c r="B127" s="317"/>
      <c r="C127" s="96" t="e">
        <f>C115</f>
        <v>#REF!</v>
      </c>
      <c r="D127" s="96" t="e">
        <f>D115</f>
        <v>#REF!</v>
      </c>
      <c r="E127" s="96" t="e">
        <f>E115</f>
        <v>#REF!</v>
      </c>
      <c r="F127" s="97" t="e">
        <f>F115+F124</f>
        <v>#REF!</v>
      </c>
      <c r="G127" s="97" t="e">
        <f>G115+G124</f>
        <v>#REF!</v>
      </c>
      <c r="H127" s="97" t="e">
        <f>H115+H124</f>
        <v>#REF!</v>
      </c>
      <c r="I127" s="98" t="e">
        <f t="shared" ref="I127:K129" si="12">ROUND(F127/C127*100,2)</f>
        <v>#REF!</v>
      </c>
      <c r="J127" s="98" t="e">
        <f t="shared" si="12"/>
        <v>#REF!</v>
      </c>
      <c r="K127" s="98" t="e">
        <f t="shared" si="12"/>
        <v>#REF!</v>
      </c>
    </row>
    <row r="128" spans="1:18" ht="27.95" customHeight="1" x14ac:dyDescent="0.15">
      <c r="A128" s="307" t="s">
        <v>123</v>
      </c>
      <c r="B128" s="307"/>
      <c r="C128" s="92" t="e">
        <f>#REF!</f>
        <v>#REF!</v>
      </c>
      <c r="D128" s="92" t="e">
        <f>#REF!</f>
        <v>#REF!</v>
      </c>
      <c r="E128" s="92" t="e">
        <f>#REF!</f>
        <v>#REF!</v>
      </c>
      <c r="F128" s="93" t="e">
        <f>#REF!</f>
        <v>#REF!</v>
      </c>
      <c r="G128" s="93" t="e">
        <f>#REF!</f>
        <v>#REF!</v>
      </c>
      <c r="H128" s="93" t="e">
        <f>#REF!</f>
        <v>#REF!</v>
      </c>
      <c r="I128" s="91" t="e">
        <f t="shared" si="12"/>
        <v>#REF!</v>
      </c>
      <c r="J128" s="91" t="e">
        <f t="shared" si="12"/>
        <v>#REF!</v>
      </c>
      <c r="K128" s="91" t="e">
        <f t="shared" si="12"/>
        <v>#REF!</v>
      </c>
    </row>
    <row r="129" spans="1:18" ht="27.95" customHeight="1" x14ac:dyDescent="0.15">
      <c r="A129" s="307" t="s">
        <v>114</v>
      </c>
      <c r="B129" s="307"/>
      <c r="C129" s="92" t="e">
        <f t="shared" ref="C129:H129" si="13">SUM(C127:C128)</f>
        <v>#REF!</v>
      </c>
      <c r="D129" s="92" t="e">
        <f t="shared" si="13"/>
        <v>#REF!</v>
      </c>
      <c r="E129" s="92" t="e">
        <f t="shared" si="13"/>
        <v>#REF!</v>
      </c>
      <c r="F129" s="92" t="e">
        <f t="shared" si="13"/>
        <v>#REF!</v>
      </c>
      <c r="G129" s="92" t="e">
        <f t="shared" si="13"/>
        <v>#REF!</v>
      </c>
      <c r="H129" s="92" t="e">
        <f t="shared" si="13"/>
        <v>#REF!</v>
      </c>
      <c r="I129" s="91" t="e">
        <f t="shared" si="12"/>
        <v>#REF!</v>
      </c>
      <c r="J129" s="91" t="e">
        <f t="shared" si="12"/>
        <v>#REF!</v>
      </c>
      <c r="K129" s="91" t="e">
        <f t="shared" si="12"/>
        <v>#REF!</v>
      </c>
    </row>
    <row r="130" spans="1:18" ht="27.95" customHeight="1" x14ac:dyDescent="0.15">
      <c r="A130" s="318" t="e">
        <f>#REF!</f>
        <v>#REF!</v>
      </c>
      <c r="B130" s="319"/>
      <c r="C130" s="319"/>
      <c r="D130" s="319"/>
      <c r="E130" s="319"/>
      <c r="F130" s="319"/>
      <c r="G130" s="319"/>
      <c r="H130" s="319"/>
      <c r="I130" s="319"/>
      <c r="J130" s="319"/>
      <c r="K130" s="99" t="e">
        <f>#REF!</f>
        <v>#REF!</v>
      </c>
      <c r="L130" s="94"/>
    </row>
    <row r="131" spans="1:18" ht="17.25" x14ac:dyDescent="0.15">
      <c r="A131" s="312" t="e">
        <f>"【"&amp;#REF!&amp;#REF!&amp;"　投票所別投票状況速報】"</f>
        <v>#VALUE!</v>
      </c>
      <c r="B131" s="312"/>
      <c r="C131" s="312"/>
      <c r="D131" s="312"/>
      <c r="E131" s="312"/>
      <c r="F131" s="312"/>
      <c r="G131" s="312"/>
      <c r="H131" s="312"/>
      <c r="I131" s="312"/>
      <c r="J131" s="312"/>
      <c r="K131" s="312"/>
    </row>
    <row r="132" spans="1:18" ht="17.25" x14ac:dyDescent="0.15">
      <c r="A132" s="313" t="s">
        <v>101</v>
      </c>
      <c r="B132" s="313"/>
      <c r="C132" s="313"/>
      <c r="D132" s="313"/>
      <c r="E132" s="313"/>
      <c r="F132" s="313"/>
      <c r="G132" s="313"/>
      <c r="H132" s="313"/>
      <c r="I132" s="313"/>
      <c r="J132" s="313"/>
      <c r="K132" s="313"/>
      <c r="L132" s="308"/>
      <c r="M132" s="308"/>
    </row>
    <row r="133" spans="1:18" ht="27.95" customHeight="1" x14ac:dyDescent="0.15">
      <c r="A133" s="307"/>
      <c r="B133" s="307" t="s">
        <v>102</v>
      </c>
      <c r="C133" s="307" t="s">
        <v>103</v>
      </c>
      <c r="D133" s="307"/>
      <c r="E133" s="307"/>
      <c r="F133" s="314" t="s">
        <v>104</v>
      </c>
      <c r="G133" s="307"/>
      <c r="H133" s="307"/>
      <c r="I133" s="307" t="s">
        <v>105</v>
      </c>
      <c r="J133" s="307"/>
      <c r="K133" s="307"/>
      <c r="L133" s="81" t="s">
        <v>106</v>
      </c>
      <c r="M133" s="81"/>
    </row>
    <row r="134" spans="1:18" ht="27.95" customHeight="1" x14ac:dyDescent="0.15">
      <c r="A134" s="307"/>
      <c r="B134" s="307"/>
      <c r="C134" s="138" t="s">
        <v>80</v>
      </c>
      <c r="D134" s="138" t="s">
        <v>81</v>
      </c>
      <c r="E134" s="138" t="s">
        <v>82</v>
      </c>
      <c r="F134" s="138" t="s">
        <v>80</v>
      </c>
      <c r="G134" s="138" t="s">
        <v>81</v>
      </c>
      <c r="H134" s="138" t="s">
        <v>82</v>
      </c>
      <c r="I134" s="138" t="s">
        <v>80</v>
      </c>
      <c r="J134" s="138" t="s">
        <v>81</v>
      </c>
      <c r="K134" s="138" t="s">
        <v>82</v>
      </c>
    </row>
    <row r="135" spans="1:18" ht="27.95" customHeight="1" x14ac:dyDescent="0.15">
      <c r="A135" s="138">
        <v>1</v>
      </c>
      <c r="B135" s="82" t="e">
        <f>#REF!</f>
        <v>#REF!</v>
      </c>
      <c r="C135" s="83" t="e">
        <f>#REF!</f>
        <v>#REF!</v>
      </c>
      <c r="D135" s="83" t="e">
        <f>#REF!</f>
        <v>#REF!</v>
      </c>
      <c r="E135" s="83" t="e">
        <f t="shared" ref="E135:E179" si="14">C135+D135</f>
        <v>#REF!</v>
      </c>
      <c r="F135" s="95" t="e">
        <f>#REF!</f>
        <v>#REF!</v>
      </c>
      <c r="G135" s="95" t="e">
        <f>#REF!</f>
        <v>#REF!</v>
      </c>
      <c r="H135" s="83" t="e">
        <f t="shared" ref="H135:H179" si="15">F135+G135</f>
        <v>#REF!</v>
      </c>
      <c r="I135" s="89" t="e">
        <f t="shared" ref="I135:K180" si="16">ROUND(F135/C135*100,2)</f>
        <v>#REF!</v>
      </c>
      <c r="J135" s="89" t="e">
        <f t="shared" si="16"/>
        <v>#REF!</v>
      </c>
      <c r="K135" s="89" t="e">
        <f t="shared" si="16"/>
        <v>#REF!</v>
      </c>
      <c r="L135" s="106"/>
      <c r="M135" s="106"/>
      <c r="N135" s="106"/>
      <c r="O135" s="106"/>
      <c r="P135" s="106"/>
      <c r="Q135" s="106"/>
      <c r="R135" s="106"/>
    </row>
    <row r="136" spans="1:18" ht="27.95" customHeight="1" x14ac:dyDescent="0.15">
      <c r="A136" s="138">
        <v>2</v>
      </c>
      <c r="B136" s="82" t="e">
        <f>#REF!</f>
        <v>#REF!</v>
      </c>
      <c r="C136" s="83" t="e">
        <f>#REF!</f>
        <v>#REF!</v>
      </c>
      <c r="D136" s="83" t="e">
        <f>#REF!</f>
        <v>#REF!</v>
      </c>
      <c r="E136" s="83" t="e">
        <f t="shared" si="14"/>
        <v>#REF!</v>
      </c>
      <c r="F136" s="95" t="e">
        <f>#REF!</f>
        <v>#REF!</v>
      </c>
      <c r="G136" s="95" t="e">
        <f>#REF!</f>
        <v>#REF!</v>
      </c>
      <c r="H136" s="83" t="e">
        <f t="shared" si="15"/>
        <v>#REF!</v>
      </c>
      <c r="I136" s="89" t="e">
        <f t="shared" si="16"/>
        <v>#REF!</v>
      </c>
      <c r="J136" s="89" t="e">
        <f t="shared" si="16"/>
        <v>#REF!</v>
      </c>
      <c r="K136" s="89" t="e">
        <f t="shared" si="16"/>
        <v>#REF!</v>
      </c>
      <c r="L136" s="106"/>
      <c r="M136" s="106"/>
      <c r="N136" s="106"/>
      <c r="O136" s="106"/>
      <c r="P136" s="106"/>
      <c r="Q136" s="106"/>
      <c r="R136" s="106"/>
    </row>
    <row r="137" spans="1:18" ht="27.95" customHeight="1" x14ac:dyDescent="0.15">
      <c r="A137" s="138">
        <v>3</v>
      </c>
      <c r="B137" s="82" t="e">
        <f>#REF!</f>
        <v>#REF!</v>
      </c>
      <c r="C137" s="83" t="e">
        <f>#REF!</f>
        <v>#REF!</v>
      </c>
      <c r="D137" s="83" t="e">
        <f>#REF!</f>
        <v>#REF!</v>
      </c>
      <c r="E137" s="83" t="e">
        <f t="shared" si="14"/>
        <v>#REF!</v>
      </c>
      <c r="F137" s="95" t="e">
        <f>#REF!</f>
        <v>#REF!</v>
      </c>
      <c r="G137" s="95" t="e">
        <f>#REF!</f>
        <v>#REF!</v>
      </c>
      <c r="H137" s="83" t="e">
        <f t="shared" si="15"/>
        <v>#REF!</v>
      </c>
      <c r="I137" s="89" t="e">
        <f t="shared" si="16"/>
        <v>#REF!</v>
      </c>
      <c r="J137" s="89" t="e">
        <f t="shared" si="16"/>
        <v>#REF!</v>
      </c>
      <c r="K137" s="89" t="e">
        <f t="shared" si="16"/>
        <v>#REF!</v>
      </c>
      <c r="L137" s="106"/>
      <c r="M137" s="106"/>
      <c r="N137" s="106"/>
      <c r="O137" s="106"/>
      <c r="P137" s="106"/>
      <c r="Q137" s="106"/>
      <c r="R137" s="106"/>
    </row>
    <row r="138" spans="1:18" ht="27.95" customHeight="1" x14ac:dyDescent="0.15">
      <c r="A138" s="138">
        <v>4</v>
      </c>
      <c r="B138" s="82" t="e">
        <f>#REF!</f>
        <v>#REF!</v>
      </c>
      <c r="C138" s="83" t="e">
        <f>#REF!</f>
        <v>#REF!</v>
      </c>
      <c r="D138" s="83" t="e">
        <f>#REF!</f>
        <v>#REF!</v>
      </c>
      <c r="E138" s="83" t="e">
        <f t="shared" si="14"/>
        <v>#REF!</v>
      </c>
      <c r="F138" s="95" t="e">
        <f>#REF!</f>
        <v>#REF!</v>
      </c>
      <c r="G138" s="95" t="e">
        <f>#REF!</f>
        <v>#REF!</v>
      </c>
      <c r="H138" s="83" t="e">
        <f t="shared" si="15"/>
        <v>#REF!</v>
      </c>
      <c r="I138" s="89" t="e">
        <f t="shared" si="16"/>
        <v>#REF!</v>
      </c>
      <c r="J138" s="89" t="e">
        <f t="shared" si="16"/>
        <v>#REF!</v>
      </c>
      <c r="K138" s="89" t="e">
        <f t="shared" si="16"/>
        <v>#REF!</v>
      </c>
      <c r="L138" s="106"/>
      <c r="M138" s="106"/>
      <c r="N138" s="106"/>
      <c r="O138" s="106"/>
      <c r="P138" s="106"/>
      <c r="Q138" s="106"/>
      <c r="R138" s="106"/>
    </row>
    <row r="139" spans="1:18" ht="27.95" customHeight="1" x14ac:dyDescent="0.15">
      <c r="A139" s="138">
        <v>5</v>
      </c>
      <c r="B139" s="82" t="e">
        <f>#REF!</f>
        <v>#REF!</v>
      </c>
      <c r="C139" s="83" t="e">
        <f>#REF!</f>
        <v>#REF!</v>
      </c>
      <c r="D139" s="83" t="e">
        <f>#REF!</f>
        <v>#REF!</v>
      </c>
      <c r="E139" s="83" t="e">
        <f t="shared" si="14"/>
        <v>#REF!</v>
      </c>
      <c r="F139" s="95" t="e">
        <f>#REF!</f>
        <v>#REF!</v>
      </c>
      <c r="G139" s="95" t="e">
        <f>#REF!</f>
        <v>#REF!</v>
      </c>
      <c r="H139" s="83" t="e">
        <f t="shared" si="15"/>
        <v>#REF!</v>
      </c>
      <c r="I139" s="89" t="e">
        <f t="shared" si="16"/>
        <v>#REF!</v>
      </c>
      <c r="J139" s="89" t="e">
        <f t="shared" si="16"/>
        <v>#REF!</v>
      </c>
      <c r="K139" s="89" t="e">
        <f t="shared" si="16"/>
        <v>#REF!</v>
      </c>
      <c r="L139" s="106"/>
      <c r="M139" s="106"/>
      <c r="N139" s="106"/>
      <c r="O139" s="106"/>
      <c r="P139" s="106"/>
      <c r="Q139" s="106"/>
      <c r="R139" s="106"/>
    </row>
    <row r="140" spans="1:18" ht="27.95" customHeight="1" x14ac:dyDescent="0.15">
      <c r="A140" s="138">
        <v>6</v>
      </c>
      <c r="B140" s="82" t="e">
        <f>#REF!</f>
        <v>#REF!</v>
      </c>
      <c r="C140" s="83" t="e">
        <f>#REF!</f>
        <v>#REF!</v>
      </c>
      <c r="D140" s="83" t="e">
        <f>#REF!</f>
        <v>#REF!</v>
      </c>
      <c r="E140" s="83" t="e">
        <f t="shared" si="14"/>
        <v>#REF!</v>
      </c>
      <c r="F140" s="95" t="e">
        <f>#REF!</f>
        <v>#REF!</v>
      </c>
      <c r="G140" s="95" t="e">
        <f>#REF!</f>
        <v>#REF!</v>
      </c>
      <c r="H140" s="83" t="e">
        <f t="shared" si="15"/>
        <v>#REF!</v>
      </c>
      <c r="I140" s="89" t="e">
        <f t="shared" si="16"/>
        <v>#REF!</v>
      </c>
      <c r="J140" s="89" t="e">
        <f t="shared" si="16"/>
        <v>#REF!</v>
      </c>
      <c r="K140" s="89" t="e">
        <f t="shared" si="16"/>
        <v>#REF!</v>
      </c>
      <c r="L140" s="106"/>
      <c r="M140" s="106"/>
      <c r="N140" s="106"/>
      <c r="O140" s="106"/>
      <c r="P140" s="106"/>
      <c r="Q140" s="106"/>
      <c r="R140" s="106"/>
    </row>
    <row r="141" spans="1:18" ht="27.95" customHeight="1" x14ac:dyDescent="0.15">
      <c r="A141" s="138">
        <v>7</v>
      </c>
      <c r="B141" s="82" t="e">
        <f>#REF!</f>
        <v>#REF!</v>
      </c>
      <c r="C141" s="83" t="e">
        <f>#REF!</f>
        <v>#REF!</v>
      </c>
      <c r="D141" s="83" t="e">
        <f>#REF!</f>
        <v>#REF!</v>
      </c>
      <c r="E141" s="83" t="e">
        <f t="shared" si="14"/>
        <v>#REF!</v>
      </c>
      <c r="F141" s="95" t="e">
        <f>#REF!</f>
        <v>#REF!</v>
      </c>
      <c r="G141" s="95" t="e">
        <f>#REF!</f>
        <v>#REF!</v>
      </c>
      <c r="H141" s="83" t="e">
        <f t="shared" si="15"/>
        <v>#REF!</v>
      </c>
      <c r="I141" s="89" t="e">
        <f t="shared" si="16"/>
        <v>#REF!</v>
      </c>
      <c r="J141" s="89" t="e">
        <f t="shared" si="16"/>
        <v>#REF!</v>
      </c>
      <c r="K141" s="89" t="e">
        <f t="shared" si="16"/>
        <v>#REF!</v>
      </c>
      <c r="L141" s="106"/>
      <c r="M141" s="106"/>
      <c r="N141" s="106"/>
      <c r="O141" s="106"/>
      <c r="P141" s="106"/>
      <c r="Q141" s="106"/>
      <c r="R141" s="106"/>
    </row>
    <row r="142" spans="1:18" ht="27.95" customHeight="1" x14ac:dyDescent="0.15">
      <c r="A142" s="138">
        <v>8</v>
      </c>
      <c r="B142" s="82" t="e">
        <f>#REF!</f>
        <v>#REF!</v>
      </c>
      <c r="C142" s="83" t="e">
        <f>#REF!</f>
        <v>#REF!</v>
      </c>
      <c r="D142" s="83" t="e">
        <f>#REF!</f>
        <v>#REF!</v>
      </c>
      <c r="E142" s="83" t="e">
        <f t="shared" si="14"/>
        <v>#REF!</v>
      </c>
      <c r="F142" s="95" t="e">
        <f>#REF!</f>
        <v>#REF!</v>
      </c>
      <c r="G142" s="95" t="e">
        <f>#REF!</f>
        <v>#REF!</v>
      </c>
      <c r="H142" s="83" t="e">
        <f t="shared" si="15"/>
        <v>#REF!</v>
      </c>
      <c r="I142" s="89" t="e">
        <f t="shared" si="16"/>
        <v>#REF!</v>
      </c>
      <c r="J142" s="89" t="e">
        <f t="shared" si="16"/>
        <v>#REF!</v>
      </c>
      <c r="K142" s="89" t="e">
        <f t="shared" si="16"/>
        <v>#REF!</v>
      </c>
      <c r="L142" s="106"/>
      <c r="M142" s="106"/>
      <c r="N142" s="106"/>
      <c r="O142" s="106"/>
      <c r="P142" s="106"/>
      <c r="Q142" s="106"/>
      <c r="R142" s="106"/>
    </row>
    <row r="143" spans="1:18" ht="27.95" customHeight="1" x14ac:dyDescent="0.15">
      <c r="A143" s="138">
        <v>9</v>
      </c>
      <c r="B143" s="82" t="e">
        <f>#REF!</f>
        <v>#REF!</v>
      </c>
      <c r="C143" s="83" t="e">
        <f>#REF!</f>
        <v>#REF!</v>
      </c>
      <c r="D143" s="83" t="e">
        <f>#REF!</f>
        <v>#REF!</v>
      </c>
      <c r="E143" s="83" t="e">
        <f t="shared" si="14"/>
        <v>#REF!</v>
      </c>
      <c r="F143" s="95" t="e">
        <f>#REF!</f>
        <v>#REF!</v>
      </c>
      <c r="G143" s="95" t="e">
        <f>#REF!</f>
        <v>#REF!</v>
      </c>
      <c r="H143" s="83" t="e">
        <f t="shared" si="15"/>
        <v>#REF!</v>
      </c>
      <c r="I143" s="89" t="e">
        <f t="shared" si="16"/>
        <v>#REF!</v>
      </c>
      <c r="J143" s="89" t="e">
        <f t="shared" si="16"/>
        <v>#REF!</v>
      </c>
      <c r="K143" s="89" t="e">
        <f t="shared" si="16"/>
        <v>#REF!</v>
      </c>
      <c r="L143" s="106"/>
      <c r="M143" s="106"/>
      <c r="N143" s="106"/>
      <c r="O143" s="106"/>
      <c r="P143" s="106"/>
      <c r="Q143" s="106"/>
      <c r="R143" s="106"/>
    </row>
    <row r="144" spans="1:18" ht="27.95" customHeight="1" x14ac:dyDescent="0.15">
      <c r="A144" s="138">
        <v>10</v>
      </c>
      <c r="B144" s="82" t="e">
        <f>#REF!</f>
        <v>#REF!</v>
      </c>
      <c r="C144" s="83" t="e">
        <f>#REF!</f>
        <v>#REF!</v>
      </c>
      <c r="D144" s="83" t="e">
        <f>#REF!</f>
        <v>#REF!</v>
      </c>
      <c r="E144" s="83" t="e">
        <f t="shared" si="14"/>
        <v>#REF!</v>
      </c>
      <c r="F144" s="95" t="e">
        <f>#REF!</f>
        <v>#REF!</v>
      </c>
      <c r="G144" s="95" t="e">
        <f>#REF!</f>
        <v>#REF!</v>
      </c>
      <c r="H144" s="83" t="e">
        <f t="shared" si="15"/>
        <v>#REF!</v>
      </c>
      <c r="I144" s="89" t="e">
        <f t="shared" si="16"/>
        <v>#REF!</v>
      </c>
      <c r="J144" s="89" t="e">
        <f t="shared" si="16"/>
        <v>#REF!</v>
      </c>
      <c r="K144" s="89" t="e">
        <f t="shared" si="16"/>
        <v>#REF!</v>
      </c>
      <c r="L144" s="106"/>
      <c r="M144" s="106"/>
      <c r="N144" s="106"/>
      <c r="O144" s="106"/>
      <c r="P144" s="106"/>
      <c r="Q144" s="106"/>
      <c r="R144" s="106"/>
    </row>
    <row r="145" spans="1:18" ht="27.95" customHeight="1" x14ac:dyDescent="0.15">
      <c r="A145" s="138">
        <v>11</v>
      </c>
      <c r="B145" s="82" t="e">
        <f>#REF!</f>
        <v>#REF!</v>
      </c>
      <c r="C145" s="83" t="e">
        <f>#REF!</f>
        <v>#REF!</v>
      </c>
      <c r="D145" s="83" t="e">
        <f>#REF!</f>
        <v>#REF!</v>
      </c>
      <c r="E145" s="83" t="e">
        <f t="shared" si="14"/>
        <v>#REF!</v>
      </c>
      <c r="F145" s="95" t="e">
        <f>#REF!</f>
        <v>#REF!</v>
      </c>
      <c r="G145" s="95" t="e">
        <f>#REF!</f>
        <v>#REF!</v>
      </c>
      <c r="H145" s="83" t="e">
        <f t="shared" si="15"/>
        <v>#REF!</v>
      </c>
      <c r="I145" s="89" t="e">
        <f t="shared" si="16"/>
        <v>#REF!</v>
      </c>
      <c r="J145" s="89" t="e">
        <f t="shared" si="16"/>
        <v>#REF!</v>
      </c>
      <c r="K145" s="89" t="e">
        <f t="shared" si="16"/>
        <v>#REF!</v>
      </c>
      <c r="L145" s="106"/>
      <c r="M145" s="106"/>
      <c r="N145" s="106"/>
      <c r="O145" s="106"/>
      <c r="P145" s="106"/>
      <c r="Q145" s="106"/>
      <c r="R145" s="106"/>
    </row>
    <row r="146" spans="1:18" ht="27.95" customHeight="1" x14ac:dyDescent="0.15">
      <c r="A146" s="138">
        <v>12</v>
      </c>
      <c r="B146" s="82" t="e">
        <f>#REF!</f>
        <v>#REF!</v>
      </c>
      <c r="C146" s="83" t="e">
        <f>#REF!</f>
        <v>#REF!</v>
      </c>
      <c r="D146" s="83" t="e">
        <f>#REF!</f>
        <v>#REF!</v>
      </c>
      <c r="E146" s="83" t="e">
        <f t="shared" si="14"/>
        <v>#REF!</v>
      </c>
      <c r="F146" s="95" t="e">
        <f>#REF!</f>
        <v>#REF!</v>
      </c>
      <c r="G146" s="95" t="e">
        <f>#REF!</f>
        <v>#REF!</v>
      </c>
      <c r="H146" s="83" t="e">
        <f t="shared" si="15"/>
        <v>#REF!</v>
      </c>
      <c r="I146" s="89" t="e">
        <f t="shared" si="16"/>
        <v>#REF!</v>
      </c>
      <c r="J146" s="89" t="e">
        <f t="shared" si="16"/>
        <v>#REF!</v>
      </c>
      <c r="K146" s="89" t="e">
        <f t="shared" si="16"/>
        <v>#REF!</v>
      </c>
      <c r="L146" s="106"/>
      <c r="M146" s="106"/>
      <c r="N146" s="106"/>
      <c r="O146" s="106"/>
      <c r="P146" s="106"/>
      <c r="Q146" s="106"/>
      <c r="R146" s="106"/>
    </row>
    <row r="147" spans="1:18" ht="27.95" customHeight="1" x14ac:dyDescent="0.15">
      <c r="A147" s="138">
        <v>13</v>
      </c>
      <c r="B147" s="82" t="e">
        <f>#REF!</f>
        <v>#REF!</v>
      </c>
      <c r="C147" s="83" t="e">
        <f>#REF!</f>
        <v>#REF!</v>
      </c>
      <c r="D147" s="83" t="e">
        <f>#REF!</f>
        <v>#REF!</v>
      </c>
      <c r="E147" s="83" t="e">
        <f t="shared" si="14"/>
        <v>#REF!</v>
      </c>
      <c r="F147" s="95" t="e">
        <f>#REF!</f>
        <v>#REF!</v>
      </c>
      <c r="G147" s="95" t="e">
        <f>#REF!</f>
        <v>#REF!</v>
      </c>
      <c r="H147" s="83" t="e">
        <f t="shared" si="15"/>
        <v>#REF!</v>
      </c>
      <c r="I147" s="89" t="e">
        <f t="shared" si="16"/>
        <v>#REF!</v>
      </c>
      <c r="J147" s="89" t="e">
        <f t="shared" si="16"/>
        <v>#REF!</v>
      </c>
      <c r="K147" s="89" t="e">
        <f t="shared" si="16"/>
        <v>#REF!</v>
      </c>
      <c r="L147" s="106"/>
      <c r="M147" s="106"/>
      <c r="N147" s="106"/>
      <c r="O147" s="106"/>
      <c r="P147" s="106"/>
      <c r="Q147" s="106"/>
      <c r="R147" s="106"/>
    </row>
    <row r="148" spans="1:18" ht="27.95" customHeight="1" x14ac:dyDescent="0.15">
      <c r="A148" s="138">
        <v>14</v>
      </c>
      <c r="B148" s="82" t="e">
        <f>#REF!</f>
        <v>#REF!</v>
      </c>
      <c r="C148" s="83" t="e">
        <f>#REF!</f>
        <v>#REF!</v>
      </c>
      <c r="D148" s="83" t="e">
        <f>#REF!</f>
        <v>#REF!</v>
      </c>
      <c r="E148" s="83" t="e">
        <f t="shared" si="14"/>
        <v>#REF!</v>
      </c>
      <c r="F148" s="95" t="e">
        <f>#REF!</f>
        <v>#REF!</v>
      </c>
      <c r="G148" s="95" t="e">
        <f>#REF!</f>
        <v>#REF!</v>
      </c>
      <c r="H148" s="83" t="e">
        <f t="shared" si="15"/>
        <v>#REF!</v>
      </c>
      <c r="I148" s="89" t="e">
        <f t="shared" si="16"/>
        <v>#REF!</v>
      </c>
      <c r="J148" s="89" t="e">
        <f t="shared" si="16"/>
        <v>#REF!</v>
      </c>
      <c r="K148" s="89" t="e">
        <f t="shared" si="16"/>
        <v>#REF!</v>
      </c>
      <c r="L148" s="106"/>
      <c r="M148" s="106"/>
      <c r="N148" s="106"/>
      <c r="O148" s="106"/>
      <c r="P148" s="106"/>
      <c r="Q148" s="106"/>
      <c r="R148" s="106"/>
    </row>
    <row r="149" spans="1:18" ht="27.95" customHeight="1" x14ac:dyDescent="0.15">
      <c r="A149" s="138">
        <v>15</v>
      </c>
      <c r="B149" s="82" t="e">
        <f>#REF!</f>
        <v>#REF!</v>
      </c>
      <c r="C149" s="83" t="e">
        <f>#REF!</f>
        <v>#REF!</v>
      </c>
      <c r="D149" s="83" t="e">
        <f>#REF!</f>
        <v>#REF!</v>
      </c>
      <c r="E149" s="83" t="e">
        <f t="shared" si="14"/>
        <v>#REF!</v>
      </c>
      <c r="F149" s="95" t="e">
        <f>#REF!</f>
        <v>#REF!</v>
      </c>
      <c r="G149" s="95" t="e">
        <f>#REF!</f>
        <v>#REF!</v>
      </c>
      <c r="H149" s="83" t="e">
        <f t="shared" si="15"/>
        <v>#REF!</v>
      </c>
      <c r="I149" s="89" t="e">
        <f t="shared" si="16"/>
        <v>#REF!</v>
      </c>
      <c r="J149" s="89" t="e">
        <f t="shared" si="16"/>
        <v>#REF!</v>
      </c>
      <c r="K149" s="89" t="e">
        <f t="shared" si="16"/>
        <v>#REF!</v>
      </c>
      <c r="L149" s="106"/>
      <c r="M149" s="106"/>
      <c r="N149" s="106"/>
      <c r="O149" s="106"/>
      <c r="P149" s="106"/>
      <c r="Q149" s="106"/>
      <c r="R149" s="106"/>
    </row>
    <row r="150" spans="1:18" ht="27.95" customHeight="1" x14ac:dyDescent="0.15">
      <c r="A150" s="138">
        <v>16</v>
      </c>
      <c r="B150" s="82" t="e">
        <f>#REF!</f>
        <v>#REF!</v>
      </c>
      <c r="C150" s="83" t="e">
        <f>#REF!</f>
        <v>#REF!</v>
      </c>
      <c r="D150" s="83" t="e">
        <f>#REF!</f>
        <v>#REF!</v>
      </c>
      <c r="E150" s="83" t="e">
        <f t="shared" si="14"/>
        <v>#REF!</v>
      </c>
      <c r="F150" s="95" t="e">
        <f>#REF!</f>
        <v>#REF!</v>
      </c>
      <c r="G150" s="95" t="e">
        <f>#REF!</f>
        <v>#REF!</v>
      </c>
      <c r="H150" s="83" t="e">
        <f t="shared" si="15"/>
        <v>#REF!</v>
      </c>
      <c r="I150" s="89" t="e">
        <f t="shared" si="16"/>
        <v>#REF!</v>
      </c>
      <c r="J150" s="89" t="e">
        <f t="shared" si="16"/>
        <v>#REF!</v>
      </c>
      <c r="K150" s="89" t="e">
        <f t="shared" si="16"/>
        <v>#REF!</v>
      </c>
      <c r="L150" s="106"/>
      <c r="M150" s="106"/>
      <c r="N150" s="106"/>
      <c r="O150" s="106"/>
      <c r="P150" s="106"/>
      <c r="Q150" s="106"/>
      <c r="R150" s="106"/>
    </row>
    <row r="151" spans="1:18" ht="27.95" customHeight="1" x14ac:dyDescent="0.15">
      <c r="A151" s="138">
        <v>17</v>
      </c>
      <c r="B151" s="82" t="e">
        <f>#REF!</f>
        <v>#REF!</v>
      </c>
      <c r="C151" s="83" t="e">
        <f>#REF!</f>
        <v>#REF!</v>
      </c>
      <c r="D151" s="83" t="e">
        <f>#REF!</f>
        <v>#REF!</v>
      </c>
      <c r="E151" s="83" t="e">
        <f t="shared" si="14"/>
        <v>#REF!</v>
      </c>
      <c r="F151" s="95" t="e">
        <f>#REF!</f>
        <v>#REF!</v>
      </c>
      <c r="G151" s="95" t="e">
        <f>#REF!</f>
        <v>#REF!</v>
      </c>
      <c r="H151" s="83" t="e">
        <f t="shared" si="15"/>
        <v>#REF!</v>
      </c>
      <c r="I151" s="89" t="e">
        <f t="shared" si="16"/>
        <v>#REF!</v>
      </c>
      <c r="J151" s="89" t="e">
        <f t="shared" si="16"/>
        <v>#REF!</v>
      </c>
      <c r="K151" s="89" t="e">
        <f t="shared" si="16"/>
        <v>#REF!</v>
      </c>
      <c r="L151" s="106"/>
      <c r="M151" s="106"/>
      <c r="N151" s="106"/>
      <c r="O151" s="106"/>
      <c r="P151" s="106"/>
      <c r="Q151" s="106"/>
      <c r="R151" s="106"/>
    </row>
    <row r="152" spans="1:18" ht="27.95" customHeight="1" x14ac:dyDescent="0.15">
      <c r="A152" s="138">
        <v>18</v>
      </c>
      <c r="B152" s="82" t="e">
        <f>#REF!</f>
        <v>#REF!</v>
      </c>
      <c r="C152" s="83" t="e">
        <f>#REF!</f>
        <v>#REF!</v>
      </c>
      <c r="D152" s="83" t="e">
        <f>#REF!</f>
        <v>#REF!</v>
      </c>
      <c r="E152" s="83" t="e">
        <f t="shared" si="14"/>
        <v>#REF!</v>
      </c>
      <c r="F152" s="95" t="e">
        <f>#REF!</f>
        <v>#REF!</v>
      </c>
      <c r="G152" s="95" t="e">
        <f>#REF!</f>
        <v>#REF!</v>
      </c>
      <c r="H152" s="83" t="e">
        <f t="shared" si="15"/>
        <v>#REF!</v>
      </c>
      <c r="I152" s="89" t="e">
        <f t="shared" si="16"/>
        <v>#REF!</v>
      </c>
      <c r="J152" s="89" t="e">
        <f t="shared" si="16"/>
        <v>#REF!</v>
      </c>
      <c r="K152" s="89" t="e">
        <f t="shared" si="16"/>
        <v>#REF!</v>
      </c>
      <c r="L152" s="106"/>
      <c r="M152" s="106"/>
      <c r="N152" s="106"/>
      <c r="O152" s="106"/>
      <c r="P152" s="106"/>
      <c r="Q152" s="106"/>
      <c r="R152" s="106"/>
    </row>
    <row r="153" spans="1:18" ht="27.95" customHeight="1" x14ac:dyDescent="0.15">
      <c r="A153" s="138">
        <v>19</v>
      </c>
      <c r="B153" s="82" t="e">
        <f>#REF!</f>
        <v>#REF!</v>
      </c>
      <c r="C153" s="83" t="e">
        <f>#REF!</f>
        <v>#REF!</v>
      </c>
      <c r="D153" s="83" t="e">
        <f>#REF!</f>
        <v>#REF!</v>
      </c>
      <c r="E153" s="83" t="e">
        <f t="shared" si="14"/>
        <v>#REF!</v>
      </c>
      <c r="F153" s="95" t="e">
        <f>#REF!</f>
        <v>#REF!</v>
      </c>
      <c r="G153" s="95" t="e">
        <f>#REF!</f>
        <v>#REF!</v>
      </c>
      <c r="H153" s="83" t="e">
        <f t="shared" si="15"/>
        <v>#REF!</v>
      </c>
      <c r="I153" s="89" t="e">
        <f t="shared" si="16"/>
        <v>#REF!</v>
      </c>
      <c r="J153" s="89" t="e">
        <f t="shared" si="16"/>
        <v>#REF!</v>
      </c>
      <c r="K153" s="89" t="e">
        <f t="shared" si="16"/>
        <v>#REF!</v>
      </c>
      <c r="L153" s="106"/>
      <c r="M153" s="106"/>
      <c r="N153" s="106"/>
      <c r="O153" s="106"/>
      <c r="P153" s="106"/>
      <c r="Q153" s="106"/>
      <c r="R153" s="106"/>
    </row>
    <row r="154" spans="1:18" ht="27.95" customHeight="1" x14ac:dyDescent="0.15">
      <c r="A154" s="138">
        <v>20</v>
      </c>
      <c r="B154" s="82" t="e">
        <f>#REF!</f>
        <v>#REF!</v>
      </c>
      <c r="C154" s="83" t="e">
        <f>#REF!</f>
        <v>#REF!</v>
      </c>
      <c r="D154" s="83" t="e">
        <f>#REF!</f>
        <v>#REF!</v>
      </c>
      <c r="E154" s="83" t="e">
        <f t="shared" si="14"/>
        <v>#REF!</v>
      </c>
      <c r="F154" s="95" t="e">
        <f>#REF!</f>
        <v>#REF!</v>
      </c>
      <c r="G154" s="95" t="e">
        <f>#REF!</f>
        <v>#REF!</v>
      </c>
      <c r="H154" s="83" t="e">
        <f t="shared" si="15"/>
        <v>#REF!</v>
      </c>
      <c r="I154" s="89" t="e">
        <f t="shared" si="16"/>
        <v>#REF!</v>
      </c>
      <c r="J154" s="89" t="e">
        <f t="shared" si="16"/>
        <v>#REF!</v>
      </c>
      <c r="K154" s="89" t="e">
        <f t="shared" si="16"/>
        <v>#REF!</v>
      </c>
      <c r="L154" s="106"/>
      <c r="M154" s="106"/>
      <c r="N154" s="106"/>
      <c r="O154" s="106"/>
      <c r="P154" s="106"/>
      <c r="Q154" s="106"/>
      <c r="R154" s="106"/>
    </row>
    <row r="155" spans="1:18" ht="27.95" customHeight="1" x14ac:dyDescent="0.15">
      <c r="A155" s="138">
        <v>21</v>
      </c>
      <c r="B155" s="82" t="e">
        <f>#REF!</f>
        <v>#REF!</v>
      </c>
      <c r="C155" s="83" t="e">
        <f>#REF!</f>
        <v>#REF!</v>
      </c>
      <c r="D155" s="83" t="e">
        <f>#REF!</f>
        <v>#REF!</v>
      </c>
      <c r="E155" s="83" t="e">
        <f t="shared" si="14"/>
        <v>#REF!</v>
      </c>
      <c r="F155" s="95" t="e">
        <f>#REF!</f>
        <v>#REF!</v>
      </c>
      <c r="G155" s="95" t="e">
        <f>#REF!</f>
        <v>#REF!</v>
      </c>
      <c r="H155" s="83" t="e">
        <f t="shared" si="15"/>
        <v>#REF!</v>
      </c>
      <c r="I155" s="89" t="e">
        <f t="shared" si="16"/>
        <v>#REF!</v>
      </c>
      <c r="J155" s="89" t="e">
        <f t="shared" si="16"/>
        <v>#REF!</v>
      </c>
      <c r="K155" s="89" t="e">
        <f t="shared" si="16"/>
        <v>#REF!</v>
      </c>
      <c r="L155" s="106"/>
      <c r="M155" s="106"/>
      <c r="N155" s="106"/>
      <c r="O155" s="106"/>
      <c r="P155" s="106"/>
      <c r="Q155" s="106"/>
      <c r="R155" s="106"/>
    </row>
    <row r="156" spans="1:18" ht="27.95" customHeight="1" x14ac:dyDescent="0.15">
      <c r="A156" s="138">
        <v>22</v>
      </c>
      <c r="B156" s="82" t="e">
        <f>#REF!</f>
        <v>#REF!</v>
      </c>
      <c r="C156" s="83" t="e">
        <f>#REF!</f>
        <v>#REF!</v>
      </c>
      <c r="D156" s="83" t="e">
        <f>#REF!</f>
        <v>#REF!</v>
      </c>
      <c r="E156" s="83" t="e">
        <f t="shared" si="14"/>
        <v>#REF!</v>
      </c>
      <c r="F156" s="95" t="e">
        <f>#REF!</f>
        <v>#REF!</v>
      </c>
      <c r="G156" s="95" t="e">
        <f>#REF!</f>
        <v>#REF!</v>
      </c>
      <c r="H156" s="83" t="e">
        <f t="shared" si="15"/>
        <v>#REF!</v>
      </c>
      <c r="I156" s="89" t="e">
        <f t="shared" si="16"/>
        <v>#REF!</v>
      </c>
      <c r="J156" s="89" t="e">
        <f t="shared" si="16"/>
        <v>#REF!</v>
      </c>
      <c r="K156" s="89" t="e">
        <f t="shared" si="16"/>
        <v>#REF!</v>
      </c>
      <c r="L156" s="106"/>
      <c r="M156" s="106"/>
      <c r="N156" s="106"/>
      <c r="O156" s="106"/>
      <c r="P156" s="106"/>
      <c r="Q156" s="106"/>
      <c r="R156" s="106"/>
    </row>
    <row r="157" spans="1:18" ht="27.95" customHeight="1" x14ac:dyDescent="0.15">
      <c r="A157" s="138">
        <v>23</v>
      </c>
      <c r="B157" s="82" t="e">
        <f>#REF!</f>
        <v>#REF!</v>
      </c>
      <c r="C157" s="83" t="e">
        <f>#REF!</f>
        <v>#REF!</v>
      </c>
      <c r="D157" s="83" t="e">
        <f>#REF!</f>
        <v>#REF!</v>
      </c>
      <c r="E157" s="83" t="e">
        <f t="shared" si="14"/>
        <v>#REF!</v>
      </c>
      <c r="F157" s="95" t="e">
        <f>#REF!</f>
        <v>#REF!</v>
      </c>
      <c r="G157" s="95" t="e">
        <f>#REF!</f>
        <v>#REF!</v>
      </c>
      <c r="H157" s="83" t="e">
        <f t="shared" si="15"/>
        <v>#REF!</v>
      </c>
      <c r="I157" s="89" t="e">
        <f t="shared" si="16"/>
        <v>#REF!</v>
      </c>
      <c r="J157" s="89" t="e">
        <f t="shared" si="16"/>
        <v>#REF!</v>
      </c>
      <c r="K157" s="89" t="e">
        <f t="shared" si="16"/>
        <v>#REF!</v>
      </c>
      <c r="L157" s="106"/>
      <c r="M157" s="106"/>
      <c r="N157" s="106"/>
      <c r="O157" s="106"/>
      <c r="P157" s="106"/>
      <c r="Q157" s="106"/>
      <c r="R157" s="106"/>
    </row>
    <row r="158" spans="1:18" ht="27.95" customHeight="1" x14ac:dyDescent="0.15">
      <c r="A158" s="138">
        <v>24</v>
      </c>
      <c r="B158" s="82" t="e">
        <f>#REF!</f>
        <v>#REF!</v>
      </c>
      <c r="C158" s="83" t="e">
        <f>#REF!</f>
        <v>#REF!</v>
      </c>
      <c r="D158" s="83" t="e">
        <f>#REF!</f>
        <v>#REF!</v>
      </c>
      <c r="E158" s="83" t="e">
        <f t="shared" si="14"/>
        <v>#REF!</v>
      </c>
      <c r="F158" s="95" t="e">
        <f>#REF!</f>
        <v>#REF!</v>
      </c>
      <c r="G158" s="95" t="e">
        <f>#REF!</f>
        <v>#REF!</v>
      </c>
      <c r="H158" s="83" t="e">
        <f t="shared" si="15"/>
        <v>#REF!</v>
      </c>
      <c r="I158" s="89" t="e">
        <f t="shared" si="16"/>
        <v>#REF!</v>
      </c>
      <c r="J158" s="89" t="e">
        <f t="shared" si="16"/>
        <v>#REF!</v>
      </c>
      <c r="K158" s="89" t="e">
        <f t="shared" si="16"/>
        <v>#REF!</v>
      </c>
      <c r="L158" s="106"/>
      <c r="M158" s="106"/>
      <c r="N158" s="106"/>
      <c r="O158" s="106"/>
      <c r="P158" s="106"/>
      <c r="Q158" s="106"/>
      <c r="R158" s="106"/>
    </row>
    <row r="159" spans="1:18" ht="27.95" customHeight="1" x14ac:dyDescent="0.15">
      <c r="A159" s="138">
        <v>25</v>
      </c>
      <c r="B159" s="82" t="e">
        <f>#REF!</f>
        <v>#REF!</v>
      </c>
      <c r="C159" s="83" t="e">
        <f>#REF!</f>
        <v>#REF!</v>
      </c>
      <c r="D159" s="83" t="e">
        <f>#REF!</f>
        <v>#REF!</v>
      </c>
      <c r="E159" s="83" t="e">
        <f t="shared" si="14"/>
        <v>#REF!</v>
      </c>
      <c r="F159" s="95" t="e">
        <f>#REF!</f>
        <v>#REF!</v>
      </c>
      <c r="G159" s="95" t="e">
        <f>#REF!</f>
        <v>#REF!</v>
      </c>
      <c r="H159" s="83" t="e">
        <f t="shared" si="15"/>
        <v>#REF!</v>
      </c>
      <c r="I159" s="89" t="e">
        <f t="shared" si="16"/>
        <v>#REF!</v>
      </c>
      <c r="J159" s="89" t="e">
        <f t="shared" si="16"/>
        <v>#REF!</v>
      </c>
      <c r="K159" s="89" t="e">
        <f t="shared" si="16"/>
        <v>#REF!</v>
      </c>
      <c r="L159" s="106"/>
      <c r="M159" s="106"/>
      <c r="N159" s="106"/>
      <c r="O159" s="106"/>
      <c r="P159" s="106"/>
      <c r="Q159" s="106"/>
      <c r="R159" s="106"/>
    </row>
    <row r="160" spans="1:18" ht="27.95" customHeight="1" x14ac:dyDescent="0.15">
      <c r="A160" s="138">
        <v>26</v>
      </c>
      <c r="B160" s="82" t="e">
        <f>#REF!</f>
        <v>#REF!</v>
      </c>
      <c r="C160" s="83" t="e">
        <f>#REF!</f>
        <v>#REF!</v>
      </c>
      <c r="D160" s="83" t="e">
        <f>#REF!</f>
        <v>#REF!</v>
      </c>
      <c r="E160" s="83" t="e">
        <f t="shared" si="14"/>
        <v>#REF!</v>
      </c>
      <c r="F160" s="95" t="e">
        <f>#REF!</f>
        <v>#REF!</v>
      </c>
      <c r="G160" s="95" t="e">
        <f>#REF!</f>
        <v>#REF!</v>
      </c>
      <c r="H160" s="83" t="e">
        <f t="shared" si="15"/>
        <v>#REF!</v>
      </c>
      <c r="I160" s="89" t="e">
        <f t="shared" si="16"/>
        <v>#REF!</v>
      </c>
      <c r="J160" s="89" t="e">
        <f t="shared" si="16"/>
        <v>#REF!</v>
      </c>
      <c r="K160" s="89" t="e">
        <f t="shared" si="16"/>
        <v>#REF!</v>
      </c>
      <c r="L160" s="106"/>
      <c r="M160" s="106"/>
      <c r="N160" s="106"/>
      <c r="O160" s="106"/>
      <c r="P160" s="106"/>
      <c r="Q160" s="106"/>
      <c r="R160" s="106"/>
    </row>
    <row r="161" spans="1:18" ht="27.95" customHeight="1" x14ac:dyDescent="0.15">
      <c r="A161" s="138">
        <v>27</v>
      </c>
      <c r="B161" s="82" t="e">
        <f>#REF!</f>
        <v>#REF!</v>
      </c>
      <c r="C161" s="83" t="e">
        <f>#REF!</f>
        <v>#REF!</v>
      </c>
      <c r="D161" s="83" t="e">
        <f>#REF!</f>
        <v>#REF!</v>
      </c>
      <c r="E161" s="83" t="e">
        <f t="shared" si="14"/>
        <v>#REF!</v>
      </c>
      <c r="F161" s="95" t="e">
        <f>#REF!</f>
        <v>#REF!</v>
      </c>
      <c r="G161" s="95" t="e">
        <f>#REF!</f>
        <v>#REF!</v>
      </c>
      <c r="H161" s="83" t="e">
        <f t="shared" si="15"/>
        <v>#REF!</v>
      </c>
      <c r="I161" s="89" t="e">
        <f t="shared" si="16"/>
        <v>#REF!</v>
      </c>
      <c r="J161" s="89" t="e">
        <f t="shared" si="16"/>
        <v>#REF!</v>
      </c>
      <c r="K161" s="89" t="e">
        <f t="shared" si="16"/>
        <v>#REF!</v>
      </c>
      <c r="L161" s="106"/>
      <c r="M161" s="106"/>
      <c r="N161" s="106"/>
      <c r="O161" s="106"/>
      <c r="P161" s="106"/>
      <c r="Q161" s="106"/>
      <c r="R161" s="106"/>
    </row>
    <row r="162" spans="1:18" ht="27.95" customHeight="1" x14ac:dyDescent="0.15">
      <c r="A162" s="138">
        <v>28</v>
      </c>
      <c r="B162" s="82" t="e">
        <f>#REF!</f>
        <v>#REF!</v>
      </c>
      <c r="C162" s="83" t="e">
        <f>#REF!</f>
        <v>#REF!</v>
      </c>
      <c r="D162" s="83" t="e">
        <f>#REF!</f>
        <v>#REF!</v>
      </c>
      <c r="E162" s="83" t="e">
        <f t="shared" si="14"/>
        <v>#REF!</v>
      </c>
      <c r="F162" s="95" t="e">
        <f>#REF!</f>
        <v>#REF!</v>
      </c>
      <c r="G162" s="95" t="e">
        <f>#REF!</f>
        <v>#REF!</v>
      </c>
      <c r="H162" s="83" t="e">
        <f t="shared" si="15"/>
        <v>#REF!</v>
      </c>
      <c r="I162" s="89" t="e">
        <f t="shared" si="16"/>
        <v>#REF!</v>
      </c>
      <c r="J162" s="89" t="e">
        <f t="shared" si="16"/>
        <v>#REF!</v>
      </c>
      <c r="K162" s="89" t="e">
        <f t="shared" si="16"/>
        <v>#REF!</v>
      </c>
      <c r="L162" s="106"/>
      <c r="M162" s="106"/>
      <c r="N162" s="106"/>
      <c r="O162" s="106"/>
      <c r="P162" s="106"/>
      <c r="Q162" s="106"/>
      <c r="R162" s="106"/>
    </row>
    <row r="163" spans="1:18" ht="27.95" customHeight="1" x14ac:dyDescent="0.15">
      <c r="A163" s="138">
        <v>29</v>
      </c>
      <c r="B163" s="82" t="e">
        <f>#REF!</f>
        <v>#REF!</v>
      </c>
      <c r="C163" s="83" t="e">
        <f>#REF!</f>
        <v>#REF!</v>
      </c>
      <c r="D163" s="83" t="e">
        <f>#REF!</f>
        <v>#REF!</v>
      </c>
      <c r="E163" s="83" t="e">
        <f t="shared" si="14"/>
        <v>#REF!</v>
      </c>
      <c r="F163" s="95" t="e">
        <f>#REF!</f>
        <v>#REF!</v>
      </c>
      <c r="G163" s="95" t="e">
        <f>#REF!</f>
        <v>#REF!</v>
      </c>
      <c r="H163" s="83" t="e">
        <f t="shared" si="15"/>
        <v>#REF!</v>
      </c>
      <c r="I163" s="89" t="e">
        <f t="shared" si="16"/>
        <v>#REF!</v>
      </c>
      <c r="J163" s="89" t="e">
        <f t="shared" si="16"/>
        <v>#REF!</v>
      </c>
      <c r="K163" s="89" t="e">
        <f t="shared" si="16"/>
        <v>#REF!</v>
      </c>
      <c r="L163" s="106"/>
      <c r="M163" s="106"/>
      <c r="N163" s="106"/>
      <c r="O163" s="106"/>
      <c r="P163" s="106"/>
      <c r="Q163" s="106"/>
      <c r="R163" s="106"/>
    </row>
    <row r="164" spans="1:18" ht="27.95" customHeight="1" x14ac:dyDescent="0.15">
      <c r="A164" s="138">
        <v>30</v>
      </c>
      <c r="B164" s="82" t="e">
        <f>#REF!</f>
        <v>#REF!</v>
      </c>
      <c r="C164" s="83" t="e">
        <f>#REF!</f>
        <v>#REF!</v>
      </c>
      <c r="D164" s="83" t="e">
        <f>#REF!</f>
        <v>#REF!</v>
      </c>
      <c r="E164" s="83" t="e">
        <f t="shared" si="14"/>
        <v>#REF!</v>
      </c>
      <c r="F164" s="95" t="e">
        <f>#REF!</f>
        <v>#REF!</v>
      </c>
      <c r="G164" s="95" t="e">
        <f>#REF!</f>
        <v>#REF!</v>
      </c>
      <c r="H164" s="83" t="e">
        <f t="shared" si="15"/>
        <v>#REF!</v>
      </c>
      <c r="I164" s="89" t="e">
        <f t="shared" si="16"/>
        <v>#REF!</v>
      </c>
      <c r="J164" s="89" t="e">
        <f t="shared" si="16"/>
        <v>#REF!</v>
      </c>
      <c r="K164" s="89" t="e">
        <f t="shared" si="16"/>
        <v>#REF!</v>
      </c>
      <c r="L164" s="106"/>
      <c r="M164" s="106"/>
      <c r="N164" s="106"/>
      <c r="O164" s="106"/>
      <c r="P164" s="106"/>
      <c r="Q164" s="106"/>
      <c r="R164" s="106"/>
    </row>
    <row r="165" spans="1:18" ht="27.95" customHeight="1" x14ac:dyDescent="0.15">
      <c r="A165" s="138">
        <v>31</v>
      </c>
      <c r="B165" s="82" t="e">
        <f>#REF!</f>
        <v>#REF!</v>
      </c>
      <c r="C165" s="83" t="e">
        <f>#REF!</f>
        <v>#REF!</v>
      </c>
      <c r="D165" s="83" t="e">
        <f>#REF!</f>
        <v>#REF!</v>
      </c>
      <c r="E165" s="83" t="e">
        <f t="shared" si="14"/>
        <v>#REF!</v>
      </c>
      <c r="F165" s="95" t="e">
        <f>#REF!</f>
        <v>#REF!</v>
      </c>
      <c r="G165" s="95" t="e">
        <f>#REF!</f>
        <v>#REF!</v>
      </c>
      <c r="H165" s="83" t="e">
        <f t="shared" si="15"/>
        <v>#REF!</v>
      </c>
      <c r="I165" s="89" t="e">
        <f t="shared" si="16"/>
        <v>#REF!</v>
      </c>
      <c r="J165" s="89" t="e">
        <f t="shared" si="16"/>
        <v>#REF!</v>
      </c>
      <c r="K165" s="89" t="e">
        <f t="shared" si="16"/>
        <v>#REF!</v>
      </c>
      <c r="L165" s="106"/>
      <c r="M165" s="106"/>
      <c r="N165" s="106"/>
      <c r="O165" s="106"/>
      <c r="P165" s="106"/>
      <c r="Q165" s="106"/>
      <c r="R165" s="106"/>
    </row>
    <row r="166" spans="1:18" ht="27.95" customHeight="1" x14ac:dyDescent="0.15">
      <c r="A166" s="138">
        <v>32</v>
      </c>
      <c r="B166" s="82" t="e">
        <f>#REF!</f>
        <v>#REF!</v>
      </c>
      <c r="C166" s="83" t="e">
        <f>#REF!</f>
        <v>#REF!</v>
      </c>
      <c r="D166" s="83" t="e">
        <f>#REF!</f>
        <v>#REF!</v>
      </c>
      <c r="E166" s="83" t="e">
        <f t="shared" si="14"/>
        <v>#REF!</v>
      </c>
      <c r="F166" s="95" t="e">
        <f>#REF!</f>
        <v>#REF!</v>
      </c>
      <c r="G166" s="95" t="e">
        <f>#REF!</f>
        <v>#REF!</v>
      </c>
      <c r="H166" s="83" t="e">
        <f t="shared" si="15"/>
        <v>#REF!</v>
      </c>
      <c r="I166" s="89" t="e">
        <f t="shared" si="16"/>
        <v>#REF!</v>
      </c>
      <c r="J166" s="89" t="e">
        <f t="shared" si="16"/>
        <v>#REF!</v>
      </c>
      <c r="K166" s="89" t="e">
        <f t="shared" si="16"/>
        <v>#REF!</v>
      </c>
      <c r="L166" s="106"/>
      <c r="M166" s="106"/>
      <c r="N166" s="106"/>
      <c r="O166" s="106"/>
      <c r="P166" s="106"/>
      <c r="Q166" s="106"/>
      <c r="R166" s="106"/>
    </row>
    <row r="167" spans="1:18" ht="27.95" customHeight="1" x14ac:dyDescent="0.15">
      <c r="A167" s="138">
        <v>33</v>
      </c>
      <c r="B167" s="82" t="e">
        <f>#REF!</f>
        <v>#REF!</v>
      </c>
      <c r="C167" s="83" t="e">
        <f>#REF!</f>
        <v>#REF!</v>
      </c>
      <c r="D167" s="83" t="e">
        <f>#REF!</f>
        <v>#REF!</v>
      </c>
      <c r="E167" s="83" t="e">
        <f t="shared" si="14"/>
        <v>#REF!</v>
      </c>
      <c r="F167" s="95" t="e">
        <f>#REF!</f>
        <v>#REF!</v>
      </c>
      <c r="G167" s="95" t="e">
        <f>#REF!</f>
        <v>#REF!</v>
      </c>
      <c r="H167" s="83" t="e">
        <f t="shared" si="15"/>
        <v>#REF!</v>
      </c>
      <c r="I167" s="89" t="e">
        <f t="shared" si="16"/>
        <v>#REF!</v>
      </c>
      <c r="J167" s="89" t="e">
        <f t="shared" si="16"/>
        <v>#REF!</v>
      </c>
      <c r="K167" s="89" t="e">
        <f t="shared" si="16"/>
        <v>#REF!</v>
      </c>
      <c r="L167" s="106"/>
      <c r="M167" s="106"/>
      <c r="N167" s="106"/>
      <c r="O167" s="106"/>
      <c r="P167" s="106"/>
      <c r="Q167" s="106"/>
      <c r="R167" s="106"/>
    </row>
    <row r="168" spans="1:18" ht="27.95" customHeight="1" x14ac:dyDescent="0.15">
      <c r="A168" s="138">
        <v>34</v>
      </c>
      <c r="B168" s="82" t="e">
        <f>#REF!</f>
        <v>#REF!</v>
      </c>
      <c r="C168" s="83" t="e">
        <f>#REF!</f>
        <v>#REF!</v>
      </c>
      <c r="D168" s="83" t="e">
        <f>#REF!</f>
        <v>#REF!</v>
      </c>
      <c r="E168" s="83" t="e">
        <f t="shared" si="14"/>
        <v>#REF!</v>
      </c>
      <c r="F168" s="95" t="e">
        <f>#REF!</f>
        <v>#REF!</v>
      </c>
      <c r="G168" s="95" t="e">
        <f>#REF!</f>
        <v>#REF!</v>
      </c>
      <c r="H168" s="83" t="e">
        <f t="shared" si="15"/>
        <v>#REF!</v>
      </c>
      <c r="I168" s="89" t="e">
        <f t="shared" si="16"/>
        <v>#REF!</v>
      </c>
      <c r="J168" s="89" t="e">
        <f t="shared" si="16"/>
        <v>#REF!</v>
      </c>
      <c r="K168" s="89" t="e">
        <f t="shared" si="16"/>
        <v>#REF!</v>
      </c>
      <c r="L168" s="106"/>
      <c r="M168" s="106"/>
      <c r="N168" s="106"/>
      <c r="O168" s="106"/>
      <c r="P168" s="106"/>
      <c r="Q168" s="106"/>
      <c r="R168" s="106"/>
    </row>
    <row r="169" spans="1:18" ht="27.95" customHeight="1" x14ac:dyDescent="0.15">
      <c r="A169" s="138">
        <v>35</v>
      </c>
      <c r="B169" s="82" t="e">
        <f>#REF!</f>
        <v>#REF!</v>
      </c>
      <c r="C169" s="83" t="e">
        <f>#REF!</f>
        <v>#REF!</v>
      </c>
      <c r="D169" s="83" t="e">
        <f>#REF!</f>
        <v>#REF!</v>
      </c>
      <c r="E169" s="83" t="e">
        <f t="shared" si="14"/>
        <v>#REF!</v>
      </c>
      <c r="F169" s="95" t="e">
        <f>#REF!</f>
        <v>#REF!</v>
      </c>
      <c r="G169" s="95" t="e">
        <f>#REF!</f>
        <v>#REF!</v>
      </c>
      <c r="H169" s="83" t="e">
        <f t="shared" si="15"/>
        <v>#REF!</v>
      </c>
      <c r="I169" s="89" t="e">
        <f t="shared" si="16"/>
        <v>#REF!</v>
      </c>
      <c r="J169" s="89" t="e">
        <f t="shared" si="16"/>
        <v>#REF!</v>
      </c>
      <c r="K169" s="89" t="e">
        <f t="shared" si="16"/>
        <v>#REF!</v>
      </c>
      <c r="L169" s="106"/>
      <c r="M169" s="106"/>
      <c r="N169" s="106"/>
      <c r="O169" s="106"/>
      <c r="P169" s="106"/>
      <c r="Q169" s="106"/>
      <c r="R169" s="106"/>
    </row>
    <row r="170" spans="1:18" ht="27.95" customHeight="1" x14ac:dyDescent="0.15">
      <c r="A170" s="138">
        <v>36</v>
      </c>
      <c r="B170" s="82" t="e">
        <f>#REF!</f>
        <v>#REF!</v>
      </c>
      <c r="C170" s="83" t="e">
        <f>#REF!</f>
        <v>#REF!</v>
      </c>
      <c r="D170" s="83" t="e">
        <f>#REF!</f>
        <v>#REF!</v>
      </c>
      <c r="E170" s="83" t="e">
        <f t="shared" si="14"/>
        <v>#REF!</v>
      </c>
      <c r="F170" s="95" t="e">
        <f>#REF!</f>
        <v>#REF!</v>
      </c>
      <c r="G170" s="95" t="e">
        <f>#REF!</f>
        <v>#REF!</v>
      </c>
      <c r="H170" s="83" t="e">
        <f t="shared" si="15"/>
        <v>#REF!</v>
      </c>
      <c r="I170" s="89" t="e">
        <f t="shared" si="16"/>
        <v>#REF!</v>
      </c>
      <c r="J170" s="89" t="e">
        <f t="shared" si="16"/>
        <v>#REF!</v>
      </c>
      <c r="K170" s="89" t="e">
        <f t="shared" si="16"/>
        <v>#REF!</v>
      </c>
      <c r="L170" s="106"/>
      <c r="M170" s="106"/>
      <c r="N170" s="106"/>
      <c r="O170" s="106"/>
      <c r="P170" s="106"/>
      <c r="Q170" s="106"/>
      <c r="R170" s="106"/>
    </row>
    <row r="171" spans="1:18" ht="27.95" customHeight="1" x14ac:dyDescent="0.15">
      <c r="A171" s="138">
        <v>37</v>
      </c>
      <c r="B171" s="82" t="e">
        <f>#REF!</f>
        <v>#REF!</v>
      </c>
      <c r="C171" s="83" t="e">
        <f>#REF!</f>
        <v>#REF!</v>
      </c>
      <c r="D171" s="83" t="e">
        <f>#REF!</f>
        <v>#REF!</v>
      </c>
      <c r="E171" s="83" t="e">
        <f t="shared" si="14"/>
        <v>#REF!</v>
      </c>
      <c r="F171" s="95" t="e">
        <f>#REF!</f>
        <v>#REF!</v>
      </c>
      <c r="G171" s="95" t="e">
        <f>#REF!</f>
        <v>#REF!</v>
      </c>
      <c r="H171" s="83" t="e">
        <f t="shared" si="15"/>
        <v>#REF!</v>
      </c>
      <c r="I171" s="89" t="e">
        <f t="shared" si="16"/>
        <v>#REF!</v>
      </c>
      <c r="J171" s="89" t="e">
        <f t="shared" si="16"/>
        <v>#REF!</v>
      </c>
      <c r="K171" s="89" t="e">
        <f t="shared" si="16"/>
        <v>#REF!</v>
      </c>
      <c r="L171" s="106"/>
      <c r="M171" s="106"/>
      <c r="N171" s="106"/>
      <c r="O171" s="106"/>
      <c r="P171" s="106"/>
      <c r="Q171" s="106"/>
      <c r="R171" s="106"/>
    </row>
    <row r="172" spans="1:18" ht="27.95" customHeight="1" x14ac:dyDescent="0.15">
      <c r="A172" s="138">
        <v>38</v>
      </c>
      <c r="B172" s="82" t="e">
        <f>#REF!</f>
        <v>#REF!</v>
      </c>
      <c r="C172" s="83" t="e">
        <f>#REF!</f>
        <v>#REF!</v>
      </c>
      <c r="D172" s="83" t="e">
        <f>#REF!</f>
        <v>#REF!</v>
      </c>
      <c r="E172" s="83" t="e">
        <f t="shared" si="14"/>
        <v>#REF!</v>
      </c>
      <c r="F172" s="95" t="e">
        <f>#REF!</f>
        <v>#REF!</v>
      </c>
      <c r="G172" s="95" t="e">
        <f>#REF!</f>
        <v>#REF!</v>
      </c>
      <c r="H172" s="83" t="e">
        <f t="shared" si="15"/>
        <v>#REF!</v>
      </c>
      <c r="I172" s="89" t="e">
        <f t="shared" si="16"/>
        <v>#REF!</v>
      </c>
      <c r="J172" s="89" t="e">
        <f t="shared" si="16"/>
        <v>#REF!</v>
      </c>
      <c r="K172" s="89" t="e">
        <f t="shared" si="16"/>
        <v>#REF!</v>
      </c>
      <c r="L172" s="106"/>
      <c r="M172" s="106"/>
      <c r="N172" s="106"/>
      <c r="O172" s="106"/>
      <c r="P172" s="106"/>
      <c r="Q172" s="106"/>
      <c r="R172" s="106"/>
    </row>
    <row r="173" spans="1:18" ht="27.95" customHeight="1" x14ac:dyDescent="0.15">
      <c r="A173" s="138">
        <v>39</v>
      </c>
      <c r="B173" s="82" t="e">
        <f>#REF!</f>
        <v>#REF!</v>
      </c>
      <c r="C173" s="83" t="e">
        <f>#REF!</f>
        <v>#REF!</v>
      </c>
      <c r="D173" s="83" t="e">
        <f>#REF!</f>
        <v>#REF!</v>
      </c>
      <c r="E173" s="83" t="e">
        <f t="shared" si="14"/>
        <v>#REF!</v>
      </c>
      <c r="F173" s="95" t="e">
        <f>#REF!</f>
        <v>#REF!</v>
      </c>
      <c r="G173" s="95" t="e">
        <f>#REF!</f>
        <v>#REF!</v>
      </c>
      <c r="H173" s="83" t="e">
        <f t="shared" si="15"/>
        <v>#REF!</v>
      </c>
      <c r="I173" s="89" t="e">
        <f t="shared" si="16"/>
        <v>#REF!</v>
      </c>
      <c r="J173" s="89" t="e">
        <f t="shared" si="16"/>
        <v>#REF!</v>
      </c>
      <c r="K173" s="89" t="e">
        <f t="shared" si="16"/>
        <v>#REF!</v>
      </c>
      <c r="L173" s="106"/>
      <c r="M173" s="106"/>
      <c r="N173" s="106"/>
      <c r="O173" s="106"/>
      <c r="P173" s="106"/>
      <c r="Q173" s="106"/>
      <c r="R173" s="106"/>
    </row>
    <row r="174" spans="1:18" ht="27.95" customHeight="1" x14ac:dyDescent="0.15">
      <c r="A174" s="138">
        <v>40</v>
      </c>
      <c r="B174" s="82" t="e">
        <f>#REF!</f>
        <v>#REF!</v>
      </c>
      <c r="C174" s="83" t="e">
        <f>#REF!</f>
        <v>#REF!</v>
      </c>
      <c r="D174" s="83" t="e">
        <f>#REF!</f>
        <v>#REF!</v>
      </c>
      <c r="E174" s="83" t="e">
        <f t="shared" si="14"/>
        <v>#REF!</v>
      </c>
      <c r="F174" s="95" t="e">
        <f>#REF!</f>
        <v>#REF!</v>
      </c>
      <c r="G174" s="95" t="e">
        <f>#REF!</f>
        <v>#REF!</v>
      </c>
      <c r="H174" s="83" t="e">
        <f t="shared" si="15"/>
        <v>#REF!</v>
      </c>
      <c r="I174" s="89" t="e">
        <f t="shared" si="16"/>
        <v>#REF!</v>
      </c>
      <c r="J174" s="89" t="e">
        <f t="shared" si="16"/>
        <v>#REF!</v>
      </c>
      <c r="K174" s="89" t="e">
        <f t="shared" si="16"/>
        <v>#REF!</v>
      </c>
      <c r="L174" s="106"/>
      <c r="M174" s="106"/>
      <c r="N174" s="106"/>
      <c r="O174" s="106"/>
      <c r="P174" s="106"/>
      <c r="Q174" s="106"/>
      <c r="R174" s="106"/>
    </row>
    <row r="175" spans="1:18" ht="27.95" customHeight="1" x14ac:dyDescent="0.15">
      <c r="A175" s="138">
        <v>41</v>
      </c>
      <c r="B175" s="82" t="e">
        <f>#REF!</f>
        <v>#REF!</v>
      </c>
      <c r="C175" s="83" t="e">
        <f>#REF!</f>
        <v>#REF!</v>
      </c>
      <c r="D175" s="83" t="e">
        <f>#REF!</f>
        <v>#REF!</v>
      </c>
      <c r="E175" s="83" t="e">
        <f t="shared" si="14"/>
        <v>#REF!</v>
      </c>
      <c r="F175" s="95" t="e">
        <f>#REF!</f>
        <v>#REF!</v>
      </c>
      <c r="G175" s="95" t="e">
        <f>#REF!</f>
        <v>#REF!</v>
      </c>
      <c r="H175" s="83" t="e">
        <f t="shared" si="15"/>
        <v>#REF!</v>
      </c>
      <c r="I175" s="89" t="e">
        <f t="shared" si="16"/>
        <v>#REF!</v>
      </c>
      <c r="J175" s="89" t="e">
        <f t="shared" si="16"/>
        <v>#REF!</v>
      </c>
      <c r="K175" s="89" t="e">
        <f t="shared" si="16"/>
        <v>#REF!</v>
      </c>
      <c r="L175" s="106"/>
      <c r="M175" s="106"/>
      <c r="N175" s="106"/>
      <c r="O175" s="106"/>
      <c r="P175" s="106"/>
      <c r="Q175" s="106"/>
      <c r="R175" s="106"/>
    </row>
    <row r="176" spans="1:18" ht="27.95" customHeight="1" x14ac:dyDescent="0.15">
      <c r="A176" s="138">
        <v>42</v>
      </c>
      <c r="B176" s="82" t="e">
        <f>#REF!</f>
        <v>#REF!</v>
      </c>
      <c r="C176" s="83" t="e">
        <f>#REF!</f>
        <v>#REF!</v>
      </c>
      <c r="D176" s="83" t="e">
        <f>#REF!</f>
        <v>#REF!</v>
      </c>
      <c r="E176" s="83" t="e">
        <f t="shared" si="14"/>
        <v>#REF!</v>
      </c>
      <c r="F176" s="95" t="e">
        <f>#REF!</f>
        <v>#REF!</v>
      </c>
      <c r="G176" s="95" t="e">
        <f>#REF!</f>
        <v>#REF!</v>
      </c>
      <c r="H176" s="83" t="e">
        <f t="shared" si="15"/>
        <v>#REF!</v>
      </c>
      <c r="I176" s="89" t="e">
        <f t="shared" si="16"/>
        <v>#REF!</v>
      </c>
      <c r="J176" s="89" t="e">
        <f t="shared" si="16"/>
        <v>#REF!</v>
      </c>
      <c r="K176" s="89" t="e">
        <f t="shared" si="16"/>
        <v>#REF!</v>
      </c>
      <c r="L176" s="106"/>
      <c r="M176" s="106"/>
      <c r="N176" s="106"/>
      <c r="O176" s="106"/>
      <c r="P176" s="106"/>
      <c r="Q176" s="106"/>
      <c r="R176" s="106"/>
    </row>
    <row r="177" spans="1:18" ht="27.95" customHeight="1" x14ac:dyDescent="0.15">
      <c r="A177" s="138">
        <v>43</v>
      </c>
      <c r="B177" s="82" t="e">
        <f>#REF!</f>
        <v>#REF!</v>
      </c>
      <c r="C177" s="83" t="e">
        <f>#REF!</f>
        <v>#REF!</v>
      </c>
      <c r="D177" s="83" t="e">
        <f>#REF!</f>
        <v>#REF!</v>
      </c>
      <c r="E177" s="83" t="e">
        <f t="shared" si="14"/>
        <v>#REF!</v>
      </c>
      <c r="F177" s="95" t="e">
        <f>#REF!</f>
        <v>#REF!</v>
      </c>
      <c r="G177" s="95" t="e">
        <f>#REF!</f>
        <v>#REF!</v>
      </c>
      <c r="H177" s="83" t="e">
        <f t="shared" si="15"/>
        <v>#REF!</v>
      </c>
      <c r="I177" s="89" t="e">
        <f t="shared" si="16"/>
        <v>#REF!</v>
      </c>
      <c r="J177" s="89" t="e">
        <f t="shared" si="16"/>
        <v>#REF!</v>
      </c>
      <c r="K177" s="89" t="e">
        <f t="shared" si="16"/>
        <v>#REF!</v>
      </c>
      <c r="L177" s="106"/>
      <c r="M177" s="106"/>
      <c r="N177" s="106"/>
      <c r="O177" s="106"/>
      <c r="P177" s="106"/>
      <c r="Q177" s="106"/>
      <c r="R177" s="106"/>
    </row>
    <row r="178" spans="1:18" ht="27.95" customHeight="1" x14ac:dyDescent="0.15">
      <c r="A178" s="138">
        <v>44</v>
      </c>
      <c r="B178" s="82" t="e">
        <f>#REF!</f>
        <v>#REF!</v>
      </c>
      <c r="C178" s="83" t="e">
        <f>#REF!</f>
        <v>#REF!</v>
      </c>
      <c r="D178" s="83" t="e">
        <f>#REF!</f>
        <v>#REF!</v>
      </c>
      <c r="E178" s="83" t="e">
        <f t="shared" si="14"/>
        <v>#REF!</v>
      </c>
      <c r="F178" s="95" t="e">
        <f>#REF!</f>
        <v>#REF!</v>
      </c>
      <c r="G178" s="95" t="e">
        <f>#REF!</f>
        <v>#REF!</v>
      </c>
      <c r="H178" s="83" t="e">
        <f t="shared" si="15"/>
        <v>#REF!</v>
      </c>
      <c r="I178" s="89" t="e">
        <f t="shared" si="16"/>
        <v>#REF!</v>
      </c>
      <c r="J178" s="89" t="e">
        <f t="shared" si="16"/>
        <v>#REF!</v>
      </c>
      <c r="K178" s="89" t="e">
        <f t="shared" si="16"/>
        <v>#REF!</v>
      </c>
      <c r="L178" s="106"/>
      <c r="M178" s="106"/>
      <c r="N178" s="106"/>
      <c r="O178" s="106"/>
      <c r="P178" s="106"/>
      <c r="Q178" s="106"/>
      <c r="R178" s="106"/>
    </row>
    <row r="179" spans="1:18" ht="27.95" customHeight="1" x14ac:dyDescent="0.15">
      <c r="A179" s="138">
        <v>45</v>
      </c>
      <c r="B179" s="82" t="e">
        <f>#REF!</f>
        <v>#REF!</v>
      </c>
      <c r="C179" s="83" t="e">
        <f>#REF!</f>
        <v>#REF!</v>
      </c>
      <c r="D179" s="83" t="e">
        <f>#REF!</f>
        <v>#REF!</v>
      </c>
      <c r="E179" s="83" t="e">
        <f t="shared" si="14"/>
        <v>#REF!</v>
      </c>
      <c r="F179" s="95" t="e">
        <f>#REF!</f>
        <v>#REF!</v>
      </c>
      <c r="G179" s="95" t="e">
        <f>#REF!</f>
        <v>#REF!</v>
      </c>
      <c r="H179" s="83" t="e">
        <f t="shared" si="15"/>
        <v>#REF!</v>
      </c>
      <c r="I179" s="89" t="e">
        <f t="shared" si="16"/>
        <v>#REF!</v>
      </c>
      <c r="J179" s="89" t="e">
        <f t="shared" si="16"/>
        <v>#REF!</v>
      </c>
      <c r="K179" s="89" t="e">
        <f t="shared" si="16"/>
        <v>#REF!</v>
      </c>
      <c r="L179" s="106"/>
      <c r="M179" s="106"/>
      <c r="N179" s="106"/>
      <c r="O179" s="106"/>
      <c r="P179" s="106"/>
      <c r="Q179" s="106"/>
      <c r="R179" s="106"/>
    </row>
    <row r="180" spans="1:18" ht="27.95" customHeight="1" x14ac:dyDescent="0.15">
      <c r="A180" s="307" t="s">
        <v>107</v>
      </c>
      <c r="B180" s="307"/>
      <c r="C180" s="83" t="e">
        <f t="shared" ref="C180:H180" si="17">SUM(C135:C179)</f>
        <v>#REF!</v>
      </c>
      <c r="D180" s="83" t="e">
        <f t="shared" si="17"/>
        <v>#REF!</v>
      </c>
      <c r="E180" s="83" t="e">
        <f t="shared" si="17"/>
        <v>#REF!</v>
      </c>
      <c r="F180" s="83" t="e">
        <f t="shared" si="17"/>
        <v>#REF!</v>
      </c>
      <c r="G180" s="83" t="e">
        <f t="shared" si="17"/>
        <v>#REF!</v>
      </c>
      <c r="H180" s="83" t="e">
        <f t="shared" si="17"/>
        <v>#REF!</v>
      </c>
      <c r="I180" s="89" t="e">
        <f t="shared" si="16"/>
        <v>#REF!</v>
      </c>
      <c r="J180" s="89" t="e">
        <f t="shared" si="16"/>
        <v>#REF!</v>
      </c>
      <c r="K180" s="89" t="e">
        <f t="shared" si="16"/>
        <v>#REF!</v>
      </c>
      <c r="L180" s="106"/>
      <c r="M180" s="106"/>
      <c r="N180" s="106"/>
      <c r="O180" s="106"/>
      <c r="P180" s="106"/>
      <c r="Q180" s="106"/>
      <c r="R180" s="106"/>
    </row>
    <row r="181" spans="1:18" ht="27.95" customHeight="1" x14ac:dyDescent="0.15">
      <c r="A181" s="307"/>
      <c r="B181" s="307" t="s">
        <v>108</v>
      </c>
      <c r="C181" s="315"/>
      <c r="D181" s="315"/>
      <c r="E181" s="315"/>
      <c r="F181" s="315" t="s">
        <v>109</v>
      </c>
      <c r="G181" s="315"/>
      <c r="H181" s="315"/>
      <c r="I181" s="311" t="s">
        <v>110</v>
      </c>
      <c r="J181" s="311"/>
      <c r="K181" s="311"/>
      <c r="L181" s="106"/>
      <c r="M181" s="106"/>
      <c r="N181" s="106"/>
      <c r="O181" s="106"/>
      <c r="P181" s="106"/>
      <c r="Q181" s="106"/>
      <c r="R181" s="106"/>
    </row>
    <row r="182" spans="1:18" ht="27.95" customHeight="1" x14ac:dyDescent="0.15">
      <c r="A182" s="307"/>
      <c r="B182" s="307"/>
      <c r="C182" s="315"/>
      <c r="D182" s="315"/>
      <c r="E182" s="315"/>
      <c r="F182" s="139" t="s">
        <v>111</v>
      </c>
      <c r="G182" s="139" t="s">
        <v>112</v>
      </c>
      <c r="H182" s="139" t="s">
        <v>113</v>
      </c>
      <c r="I182" s="139" t="s">
        <v>111</v>
      </c>
      <c r="J182" s="139" t="s">
        <v>112</v>
      </c>
      <c r="K182" s="139" t="s">
        <v>113</v>
      </c>
      <c r="L182" s="106"/>
      <c r="M182" s="106"/>
      <c r="N182" s="106"/>
      <c r="O182" s="106"/>
      <c r="P182" s="106"/>
      <c r="Q182" s="106"/>
      <c r="R182" s="106"/>
    </row>
    <row r="183" spans="1:18" ht="27.95" customHeight="1" x14ac:dyDescent="0.15">
      <c r="A183" s="90">
        <v>1</v>
      </c>
      <c r="B183" s="82" t="e">
        <f>#REF!</f>
        <v>#REF!</v>
      </c>
      <c r="C183" s="316"/>
      <c r="D183" s="316"/>
      <c r="E183" s="316"/>
      <c r="F183" s="93" t="e">
        <f>#REF!</f>
        <v>#REF!</v>
      </c>
      <c r="G183" s="93" t="e">
        <f>#REF!</f>
        <v>#REF!</v>
      </c>
      <c r="H183" s="93" t="e">
        <f t="shared" ref="H183:H188" si="18">F183+G183</f>
        <v>#REF!</v>
      </c>
      <c r="I183" s="91" t="e">
        <f>ROUND(F183/C180*100,2)</f>
        <v>#REF!</v>
      </c>
      <c r="J183" s="91" t="e">
        <f>ROUND(G183/D180*100,2)</f>
        <v>#REF!</v>
      </c>
      <c r="K183" s="91" t="e">
        <f>ROUND(H183/E180*100,2)</f>
        <v>#REF!</v>
      </c>
    </row>
    <row r="184" spans="1:18" ht="27.95" customHeight="1" x14ac:dyDescent="0.15">
      <c r="A184" s="90">
        <v>2</v>
      </c>
      <c r="B184" s="82" t="e">
        <f>#REF!</f>
        <v>#REF!</v>
      </c>
      <c r="C184" s="316"/>
      <c r="D184" s="316"/>
      <c r="E184" s="316"/>
      <c r="F184" s="93" t="e">
        <f>#REF!</f>
        <v>#REF!</v>
      </c>
      <c r="G184" s="93" t="e">
        <f>#REF!</f>
        <v>#REF!</v>
      </c>
      <c r="H184" s="93" t="e">
        <f t="shared" si="18"/>
        <v>#REF!</v>
      </c>
      <c r="I184" s="91" t="e">
        <f>ROUND(F184/C180*100,2)</f>
        <v>#REF!</v>
      </c>
      <c r="J184" s="91" t="e">
        <f>ROUND(G184/D180*100,2)</f>
        <v>#REF!</v>
      </c>
      <c r="K184" s="91" t="e">
        <f>ROUND(H184/E180*100,2)</f>
        <v>#REF!</v>
      </c>
    </row>
    <row r="185" spans="1:18" ht="27.95" customHeight="1" x14ac:dyDescent="0.15">
      <c r="A185" s="90">
        <v>3</v>
      </c>
      <c r="B185" s="82" t="e">
        <f>#REF!</f>
        <v>#REF!</v>
      </c>
      <c r="C185" s="316"/>
      <c r="D185" s="316"/>
      <c r="E185" s="316"/>
      <c r="F185" s="93" t="e">
        <f>#REF!</f>
        <v>#REF!</v>
      </c>
      <c r="G185" s="93" t="e">
        <f>#REF!</f>
        <v>#REF!</v>
      </c>
      <c r="H185" s="93" t="e">
        <f t="shared" si="18"/>
        <v>#REF!</v>
      </c>
      <c r="I185" s="91" t="e">
        <f>ROUND(F185/C180*100,2)</f>
        <v>#REF!</v>
      </c>
      <c r="J185" s="91" t="e">
        <f>ROUND(G185/D180*100,2)</f>
        <v>#REF!</v>
      </c>
      <c r="K185" s="91" t="e">
        <f>ROUND(H185/E180*100,2)</f>
        <v>#REF!</v>
      </c>
    </row>
    <row r="186" spans="1:18" ht="27.95" customHeight="1" x14ac:dyDescent="0.15">
      <c r="A186" s="138">
        <v>4</v>
      </c>
      <c r="B186" s="82" t="e">
        <f>#REF!</f>
        <v>#REF!</v>
      </c>
      <c r="C186" s="316"/>
      <c r="D186" s="316"/>
      <c r="E186" s="316"/>
      <c r="F186" s="93" t="e">
        <f>#REF!</f>
        <v>#REF!</v>
      </c>
      <c r="G186" s="93" t="e">
        <f>#REF!</f>
        <v>#REF!</v>
      </c>
      <c r="H186" s="93" t="e">
        <f t="shared" si="18"/>
        <v>#REF!</v>
      </c>
      <c r="I186" s="91" t="e">
        <f>ROUND(F186/C180*100,2)</f>
        <v>#REF!</v>
      </c>
      <c r="J186" s="91" t="e">
        <f>ROUND(G186/D180*100,2)</f>
        <v>#REF!</v>
      </c>
      <c r="K186" s="91" t="e">
        <f>ROUND(H186/E180*100,2)</f>
        <v>#REF!</v>
      </c>
    </row>
    <row r="187" spans="1:18" ht="27.95" customHeight="1" x14ac:dyDescent="0.15">
      <c r="A187" s="138">
        <v>5</v>
      </c>
      <c r="B187" s="82" t="e">
        <f>#REF!</f>
        <v>#REF!</v>
      </c>
      <c r="C187" s="316"/>
      <c r="D187" s="316"/>
      <c r="E187" s="316"/>
      <c r="F187" s="93" t="e">
        <f>#REF!</f>
        <v>#REF!</v>
      </c>
      <c r="G187" s="93" t="e">
        <f>#REF!</f>
        <v>#REF!</v>
      </c>
      <c r="H187" s="93" t="e">
        <f t="shared" si="18"/>
        <v>#REF!</v>
      </c>
      <c r="I187" s="91" t="e">
        <f>ROUND(F187/C180*100,2)</f>
        <v>#REF!</v>
      </c>
      <c r="J187" s="91" t="e">
        <f>ROUND(G187/D180*100,2)</f>
        <v>#REF!</v>
      </c>
      <c r="K187" s="91" t="e">
        <f>ROUND(H187/E180*100,2)</f>
        <v>#REF!</v>
      </c>
    </row>
    <row r="188" spans="1:18" ht="27.95" customHeight="1" x14ac:dyDescent="0.15">
      <c r="A188" s="138">
        <v>6</v>
      </c>
      <c r="B188" s="82" t="e">
        <f>#REF!</f>
        <v>#REF!</v>
      </c>
      <c r="C188" s="322"/>
      <c r="D188" s="322"/>
      <c r="E188" s="322"/>
      <c r="F188" s="93" t="e">
        <f>#REF!</f>
        <v>#REF!</v>
      </c>
      <c r="G188" s="93" t="e">
        <f>#REF!</f>
        <v>#REF!</v>
      </c>
      <c r="H188" s="93" t="e">
        <f t="shared" si="18"/>
        <v>#REF!</v>
      </c>
      <c r="I188" s="91" t="e">
        <f>ROUND(F188/C180*100,2)</f>
        <v>#REF!</v>
      </c>
      <c r="J188" s="91" t="e">
        <f>ROUND(G188/D180*100,2)</f>
        <v>#REF!</v>
      </c>
      <c r="K188" s="91" t="e">
        <f>ROUND(H188/E180*100,2)</f>
        <v>#REF!</v>
      </c>
    </row>
    <row r="189" spans="1:18" ht="27.95" customHeight="1" x14ac:dyDescent="0.15">
      <c r="A189" s="317" t="s">
        <v>107</v>
      </c>
      <c r="B189" s="317"/>
      <c r="C189" s="322"/>
      <c r="D189" s="322"/>
      <c r="E189" s="322"/>
      <c r="F189" s="96" t="e">
        <f>SUM(F183:F188)</f>
        <v>#REF!</v>
      </c>
      <c r="G189" s="96" t="e">
        <f>SUM(G183:G188)</f>
        <v>#REF!</v>
      </c>
      <c r="H189" s="96" t="e">
        <f>SUM(H183:H188)</f>
        <v>#REF!</v>
      </c>
      <c r="I189" s="98" t="e">
        <f>ROUND(F189/C180*100,2)</f>
        <v>#REF!</v>
      </c>
      <c r="J189" s="98" t="e">
        <f>ROUND(G189/D180*100,2)</f>
        <v>#REF!</v>
      </c>
      <c r="K189" s="98" t="e">
        <f>ROUND(H189/E180*100,2)</f>
        <v>#REF!</v>
      </c>
      <c r="L189" s="106"/>
      <c r="M189" s="106"/>
      <c r="N189" s="106"/>
      <c r="O189" s="106"/>
      <c r="P189" s="106"/>
      <c r="Q189" s="106"/>
      <c r="R189" s="106"/>
    </row>
    <row r="190" spans="1:18" ht="27.95" customHeight="1" x14ac:dyDescent="0.15">
      <c r="A190" s="307" t="s">
        <v>114</v>
      </c>
      <c r="B190" s="307"/>
      <c r="C190" s="307" t="s">
        <v>103</v>
      </c>
      <c r="D190" s="307"/>
      <c r="E190" s="307"/>
      <c r="F190" s="314" t="s">
        <v>115</v>
      </c>
      <c r="G190" s="307"/>
      <c r="H190" s="307"/>
      <c r="I190" s="307" t="s">
        <v>116</v>
      </c>
      <c r="J190" s="307"/>
      <c r="K190" s="307"/>
      <c r="L190" s="106"/>
      <c r="M190" s="106"/>
      <c r="N190" s="106"/>
      <c r="O190" s="106"/>
      <c r="P190" s="106"/>
      <c r="Q190" s="106"/>
      <c r="R190" s="106"/>
    </row>
    <row r="191" spans="1:18" ht="27.95" customHeight="1" x14ac:dyDescent="0.15">
      <c r="A191" s="307"/>
      <c r="B191" s="307"/>
      <c r="C191" s="139" t="s">
        <v>111</v>
      </c>
      <c r="D191" s="139" t="s">
        <v>112</v>
      </c>
      <c r="E191" s="139" t="s">
        <v>113</v>
      </c>
      <c r="F191" s="139" t="s">
        <v>111</v>
      </c>
      <c r="G191" s="139" t="s">
        <v>112</v>
      </c>
      <c r="H191" s="139" t="s">
        <v>113</v>
      </c>
      <c r="I191" s="139" t="s">
        <v>111</v>
      </c>
      <c r="J191" s="139" t="s">
        <v>112</v>
      </c>
      <c r="K191" s="139" t="s">
        <v>113</v>
      </c>
      <c r="L191" s="106"/>
      <c r="M191" s="106"/>
      <c r="N191" s="106"/>
      <c r="O191" s="106"/>
      <c r="P191" s="106"/>
      <c r="Q191" s="106"/>
      <c r="R191" s="106"/>
    </row>
    <row r="192" spans="1:18" ht="27.95" customHeight="1" x14ac:dyDescent="0.15">
      <c r="A192" s="307"/>
      <c r="B192" s="307"/>
      <c r="C192" s="92" t="e">
        <f>C180</f>
        <v>#REF!</v>
      </c>
      <c r="D192" s="92" t="e">
        <f>D180</f>
        <v>#REF!</v>
      </c>
      <c r="E192" s="92" t="e">
        <f>SUM(C192:D192)</f>
        <v>#REF!</v>
      </c>
      <c r="F192" s="93" t="e">
        <f>F180+F189</f>
        <v>#REF!</v>
      </c>
      <c r="G192" s="93" t="e">
        <f>G180+G189</f>
        <v>#REF!</v>
      </c>
      <c r="H192" s="93" t="e">
        <f>H180+H189</f>
        <v>#REF!</v>
      </c>
      <c r="I192" s="91" t="e">
        <f t="shared" ref="I192:K194" si="19">ROUND(F192/C192*100,2)</f>
        <v>#REF!</v>
      </c>
      <c r="J192" s="91" t="e">
        <f t="shared" si="19"/>
        <v>#REF!</v>
      </c>
      <c r="K192" s="91" t="e">
        <f t="shared" si="19"/>
        <v>#REF!</v>
      </c>
    </row>
    <row r="193" spans="1:12" ht="27.95" hidden="1" customHeight="1" x14ac:dyDescent="0.15">
      <c r="A193" s="320" t="s">
        <v>117</v>
      </c>
      <c r="B193" s="320"/>
      <c r="C193" s="102" t="e">
        <f>#REF!</f>
        <v>#REF!</v>
      </c>
      <c r="D193" s="102" t="e">
        <f>#REF!</f>
        <v>#REF!</v>
      </c>
      <c r="E193" s="102" t="e">
        <f>SUM(C193:D193)</f>
        <v>#REF!</v>
      </c>
      <c r="F193" s="103" t="e">
        <f>#REF!</f>
        <v>#REF!</v>
      </c>
      <c r="G193" s="103" t="e">
        <f>#REF!</f>
        <v>#REF!</v>
      </c>
      <c r="H193" s="103" t="e">
        <f>SUM(F193:G193)</f>
        <v>#REF!</v>
      </c>
      <c r="I193" s="104" t="e">
        <f t="shared" si="19"/>
        <v>#REF!</v>
      </c>
      <c r="J193" s="104" t="e">
        <f t="shared" si="19"/>
        <v>#REF!</v>
      </c>
      <c r="K193" s="104" t="e">
        <f t="shared" si="19"/>
        <v>#REF!</v>
      </c>
    </row>
    <row r="194" spans="1:12" ht="27.95" hidden="1" customHeight="1" x14ac:dyDescent="0.15">
      <c r="A194" s="307" t="s">
        <v>114</v>
      </c>
      <c r="B194" s="307"/>
      <c r="C194" s="92" t="e">
        <f t="shared" ref="C194:H194" si="20">SUM(C192:C193)</f>
        <v>#REF!</v>
      </c>
      <c r="D194" s="92" t="e">
        <f t="shared" si="20"/>
        <v>#REF!</v>
      </c>
      <c r="E194" s="92" t="e">
        <f t="shared" si="20"/>
        <v>#REF!</v>
      </c>
      <c r="F194" s="92" t="e">
        <f t="shared" si="20"/>
        <v>#REF!</v>
      </c>
      <c r="G194" s="92" t="e">
        <f t="shared" si="20"/>
        <v>#REF!</v>
      </c>
      <c r="H194" s="92" t="e">
        <f t="shared" si="20"/>
        <v>#REF!</v>
      </c>
      <c r="I194" s="91" t="e">
        <f t="shared" si="19"/>
        <v>#REF!</v>
      </c>
      <c r="J194" s="91" t="e">
        <f t="shared" si="19"/>
        <v>#REF!</v>
      </c>
      <c r="K194" s="91" t="e">
        <f t="shared" si="19"/>
        <v>#REF!</v>
      </c>
    </row>
    <row r="195" spans="1:12" ht="27.95" customHeight="1" x14ac:dyDescent="0.15">
      <c r="A195" s="321" t="e">
        <f>#REF!</f>
        <v>#REF!</v>
      </c>
      <c r="B195" s="319"/>
      <c r="C195" s="319"/>
      <c r="D195" s="319"/>
      <c r="E195" s="319"/>
      <c r="F195" s="319"/>
      <c r="G195" s="319"/>
      <c r="H195" s="319"/>
      <c r="I195" s="319"/>
      <c r="J195" s="319"/>
      <c r="K195" s="99" t="e">
        <f>#REF!</f>
        <v>#REF!</v>
      </c>
      <c r="L195" s="94"/>
    </row>
  </sheetData>
  <mergeCells count="69">
    <mergeCell ref="A193:B193"/>
    <mergeCell ref="A194:B194"/>
    <mergeCell ref="A195:J195"/>
    <mergeCell ref="C183:E189"/>
    <mergeCell ref="A189:B189"/>
    <mergeCell ref="A190:B192"/>
    <mergeCell ref="C190:E190"/>
    <mergeCell ref="F190:H190"/>
    <mergeCell ref="I190:K190"/>
    <mergeCell ref="A129:B129"/>
    <mergeCell ref="L132:M132"/>
    <mergeCell ref="A133:A134"/>
    <mergeCell ref="B133:B134"/>
    <mergeCell ref="C133:E133"/>
    <mergeCell ref="F133:H133"/>
    <mergeCell ref="I133:K133"/>
    <mergeCell ref="I181:K181"/>
    <mergeCell ref="A130:J130"/>
    <mergeCell ref="A131:K131"/>
    <mergeCell ref="A132:K132"/>
    <mergeCell ref="A180:B180"/>
    <mergeCell ref="A181:A182"/>
    <mergeCell ref="B181:B182"/>
    <mergeCell ref="C181:E182"/>
    <mergeCell ref="F181:H181"/>
    <mergeCell ref="A125:B127"/>
    <mergeCell ref="C125:E125"/>
    <mergeCell ref="F125:H125"/>
    <mergeCell ref="I125:K125"/>
    <mergeCell ref="A128:B128"/>
    <mergeCell ref="I116:K116"/>
    <mergeCell ref="C118:E124"/>
    <mergeCell ref="A124:B124"/>
    <mergeCell ref="A68:A69"/>
    <mergeCell ref="B68:B69"/>
    <mergeCell ref="C68:E68"/>
    <mergeCell ref="F68:H68"/>
    <mergeCell ref="I68:K68"/>
    <mergeCell ref="A115:B115"/>
    <mergeCell ref="A116:A117"/>
    <mergeCell ref="B116:B117"/>
    <mergeCell ref="C116:E117"/>
    <mergeCell ref="F116:H116"/>
    <mergeCell ref="L67:M67"/>
    <mergeCell ref="C53:E59"/>
    <mergeCell ref="A59:B59"/>
    <mergeCell ref="A60:B62"/>
    <mergeCell ref="C60:E60"/>
    <mergeCell ref="F60:H60"/>
    <mergeCell ref="I60:K60"/>
    <mergeCell ref="A63:B63"/>
    <mergeCell ref="A64:B64"/>
    <mergeCell ref="A65:J65"/>
    <mergeCell ref="A66:K66"/>
    <mergeCell ref="A67:K67"/>
    <mergeCell ref="I51:K51"/>
    <mergeCell ref="A1:K1"/>
    <mergeCell ref="A2:K2"/>
    <mergeCell ref="L2:M2"/>
    <mergeCell ref="A3:A4"/>
    <mergeCell ref="B3:B4"/>
    <mergeCell ref="C3:E3"/>
    <mergeCell ref="F3:H3"/>
    <mergeCell ref="I3:K3"/>
    <mergeCell ref="A50:B50"/>
    <mergeCell ref="A51:A52"/>
    <mergeCell ref="B51:B52"/>
    <mergeCell ref="C51:E52"/>
    <mergeCell ref="F51:H51"/>
  </mergeCells>
  <phoneticPr fontId="3"/>
  <printOptions horizontalCentered="1" verticalCentered="1"/>
  <pageMargins left="0.70866141732283472" right="0.19685039370078741" top="0.59055118110236227" bottom="7.874015748031496E-2" header="0.51181102362204722" footer="0.27559055118110237"/>
  <pageSetup paperSize="9" scale="48" firstPageNumber="6" orientation="portrait" useFirstPageNumber="1" r:id="rId1"/>
  <headerFooter alignWithMargins="0"/>
  <rowBreaks count="2" manualBreakCount="2">
    <brk id="65" max="10" man="1"/>
    <brk id="130" max="10"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codeName="Sheet26">
    <tabColor rgb="FFFF0000"/>
  </sheetPr>
  <dimension ref="B2:K11"/>
  <sheetViews>
    <sheetView showGridLines="0" defaultGridColor="0" view="pageBreakPreview" colorId="22" zoomScale="60" zoomScaleNormal="60" workbookViewId="0">
      <selection activeCell="B2" sqref="B2:D2"/>
    </sheetView>
  </sheetViews>
  <sheetFormatPr defaultColWidth="13.375" defaultRowHeight="27.95" customHeight="1" x14ac:dyDescent="0.15"/>
  <cols>
    <col min="1" max="1" width="8" style="79" customWidth="1"/>
    <col min="2" max="2" width="10.875" style="87" customWidth="1"/>
    <col min="3" max="3" width="23.5" style="86" customWidth="1"/>
    <col min="4" max="4" width="25.875" style="86" customWidth="1"/>
    <col min="5" max="16384" width="13.375" style="79"/>
  </cols>
  <sheetData>
    <row r="2" spans="2:11" ht="39" customHeight="1" x14ac:dyDescent="0.15">
      <c r="B2" s="323" t="e">
        <f>"【"&amp;#REF!&amp;#REF!&amp;"】"</f>
        <v>#VALUE!</v>
      </c>
      <c r="C2" s="323"/>
      <c r="D2" s="323"/>
    </row>
    <row r="3" spans="2:11" ht="39" customHeight="1" x14ac:dyDescent="0.15">
      <c r="B3" s="110" t="s">
        <v>101</v>
      </c>
      <c r="C3" s="110"/>
      <c r="D3" s="140"/>
      <c r="E3" s="308"/>
      <c r="F3" s="308"/>
    </row>
    <row r="4" spans="2:11" ht="39" customHeight="1" x14ac:dyDescent="0.15">
      <c r="B4" s="354" t="s">
        <v>137</v>
      </c>
      <c r="C4" s="355"/>
      <c r="D4" s="239" t="e">
        <f>'HP・PDF用(国) '!E192</f>
        <v>#REF!</v>
      </c>
      <c r="E4" s="84"/>
      <c r="F4" s="84"/>
      <c r="G4" s="84"/>
      <c r="H4" s="84"/>
      <c r="I4" s="84"/>
      <c r="J4" s="84"/>
      <c r="K4" s="84"/>
    </row>
    <row r="5" spans="2:11" ht="39" customHeight="1" x14ac:dyDescent="0.15">
      <c r="B5" s="354" t="s">
        <v>210</v>
      </c>
      <c r="C5" s="355"/>
      <c r="D5" s="238" t="e">
        <f>'HP・PDF用(国) '!H180</f>
        <v>#REF!</v>
      </c>
    </row>
    <row r="6" spans="2:11" ht="39" customHeight="1" x14ac:dyDescent="0.15">
      <c r="B6" s="353" t="s">
        <v>211</v>
      </c>
      <c r="C6" s="354"/>
      <c r="D6" s="238" t="e">
        <f>'HP・PDF用(国) '!H189</f>
        <v>#REF!</v>
      </c>
    </row>
    <row r="7" spans="2:11" ht="39" customHeight="1" x14ac:dyDescent="0.15">
      <c r="B7" s="353" t="s">
        <v>212</v>
      </c>
      <c r="C7" s="354"/>
      <c r="D7" s="238" t="e">
        <f>SUM(D5:D6)</f>
        <v>#REF!</v>
      </c>
    </row>
    <row r="8" spans="2:11" ht="39" customHeight="1" x14ac:dyDescent="0.15">
      <c r="B8" s="353" t="s">
        <v>130</v>
      </c>
      <c r="C8" s="354"/>
      <c r="D8" s="240" t="e">
        <f>'HP・PDF用(国) '!K192</f>
        <v>#REF!</v>
      </c>
    </row>
    <row r="9" spans="2:11" ht="39" customHeight="1" x14ac:dyDescent="0.15">
      <c r="B9" s="310"/>
      <c r="C9" s="310"/>
      <c r="D9" s="309"/>
      <c r="E9" s="94"/>
    </row>
    <row r="10" spans="2:11" ht="39" customHeight="1" x14ac:dyDescent="0.15">
      <c r="B10" s="130" t="e">
        <f>"【投票率前回"&amp;#REF!&amp;#REF!&amp;"("&amp;#REF!&amp;"執行)比】"</f>
        <v>#VALUE!</v>
      </c>
    </row>
    <row r="11" spans="2:11" ht="39" customHeight="1" x14ac:dyDescent="0.15">
      <c r="C11" s="132" t="e">
        <f>'HP・PDF用(国) '!K195/100</f>
        <v>#REF!</v>
      </c>
    </row>
  </sheetData>
  <mergeCells count="8">
    <mergeCell ref="B7:C7"/>
    <mergeCell ref="B9:D9"/>
    <mergeCell ref="B8:C8"/>
    <mergeCell ref="B2:D2"/>
    <mergeCell ref="E3:F3"/>
    <mergeCell ref="B4:C4"/>
    <mergeCell ref="B5:C5"/>
    <mergeCell ref="B6:C6"/>
  </mergeCells>
  <phoneticPr fontId="3"/>
  <printOptions horizontalCentered="1" verticalCentered="1"/>
  <pageMargins left="0.70866141732283472" right="0.19685039370078741" top="0.59055118110236227" bottom="7.874015748031496E-2" header="0.51181102362204722" footer="0.27559055118110237"/>
  <pageSetup paperSize="9" scale="49" firstPageNumber="6" orientation="portrait" useFirstPageNumber="1" r:id="rId1"/>
  <headerFooter alignWithMargins="0"/>
  <rowBreaks count="1" manualBreakCount="1">
    <brk id="1" min="1" max="11"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rgb="FFFFC000"/>
  </sheetPr>
  <dimension ref="A1:N36"/>
  <sheetViews>
    <sheetView showGridLines="0" showZeros="0" view="pageBreakPreview" zoomScale="75" zoomScaleNormal="120" zoomScaleSheetLayoutView="100" workbookViewId="0">
      <selection activeCell="A9" sqref="A9"/>
    </sheetView>
  </sheetViews>
  <sheetFormatPr defaultRowHeight="13.5" x14ac:dyDescent="0.15"/>
  <cols>
    <col min="1" max="1" width="11.125" style="143" customWidth="1"/>
    <col min="2" max="2" width="18.5" style="143" customWidth="1"/>
    <col min="3" max="3" width="18.625" style="143" customWidth="1"/>
    <col min="4" max="4" width="7.625" style="143" customWidth="1"/>
    <col min="5" max="5" width="11.5" style="143" customWidth="1"/>
    <col min="6" max="6" width="6.375" style="143" bestFit="1" customWidth="1"/>
    <col min="7" max="7" width="3.75" style="143" bestFit="1" customWidth="1"/>
    <col min="8" max="8" width="9.625" style="143" bestFit="1" customWidth="1"/>
    <col min="9" max="9" width="18.5" style="143" customWidth="1"/>
    <col min="10" max="10" width="18.625" style="143" customWidth="1"/>
    <col min="11" max="11" width="18.5" style="143" customWidth="1"/>
    <col min="12" max="13" width="13.875" style="143" customWidth="1"/>
    <col min="14" max="16384" width="9" style="143"/>
  </cols>
  <sheetData>
    <row r="1" spans="1:14" ht="12.95" customHeight="1" x14ac:dyDescent="0.15">
      <c r="A1" s="142" t="s">
        <v>159</v>
      </c>
      <c r="K1" s="144" t="s">
        <v>160</v>
      </c>
    </row>
    <row r="2" spans="1:14" ht="21" customHeight="1" x14ac:dyDescent="0.15">
      <c r="A2" s="400" t="s">
        <v>143</v>
      </c>
      <c r="B2" s="400"/>
      <c r="C2" s="400"/>
      <c r="D2" s="400"/>
      <c r="E2" s="400"/>
      <c r="F2" s="400"/>
      <c r="G2" s="400"/>
      <c r="H2" s="400"/>
      <c r="I2" s="400"/>
      <c r="J2" s="400"/>
      <c r="K2" s="400"/>
      <c r="L2" s="145"/>
      <c r="M2" s="146"/>
    </row>
    <row r="3" spans="1:14" ht="14.25" customHeight="1" x14ac:dyDescent="0.15">
      <c r="A3" s="401" t="s">
        <v>161</v>
      </c>
      <c r="B3" s="401"/>
      <c r="C3" s="401"/>
      <c r="K3" s="402" t="s">
        <v>162</v>
      </c>
    </row>
    <row r="4" spans="1:14" ht="15" customHeight="1" x14ac:dyDescent="0.15">
      <c r="A4" s="401"/>
      <c r="B4" s="401"/>
      <c r="C4" s="401"/>
      <c r="D4" s="147" t="s">
        <v>163</v>
      </c>
      <c r="E4" s="147" t="s">
        <v>163</v>
      </c>
      <c r="F4" s="148" t="s">
        <v>49</v>
      </c>
      <c r="G4" s="148"/>
      <c r="H4" s="232" t="s">
        <v>48</v>
      </c>
      <c r="I4" s="149"/>
      <c r="J4" s="150" t="s">
        <v>208</v>
      </c>
      <c r="K4" s="403"/>
    </row>
    <row r="5" spans="1:14" ht="15" customHeight="1" x14ac:dyDescent="0.15">
      <c r="A5" s="401"/>
      <c r="B5" s="401"/>
      <c r="C5" s="401"/>
      <c r="K5" s="403"/>
      <c r="N5" s="144"/>
    </row>
    <row r="6" spans="1:14" ht="12.95" customHeight="1" x14ac:dyDescent="0.15">
      <c r="B6" s="142"/>
      <c r="K6" s="151" t="s">
        <v>164</v>
      </c>
    </row>
    <row r="7" spans="1:14" ht="12.95" customHeight="1" x14ac:dyDescent="0.15">
      <c r="A7" s="404" t="s">
        <v>118</v>
      </c>
      <c r="B7" s="406" t="s">
        <v>144</v>
      </c>
      <c r="C7" s="382"/>
      <c r="D7" s="382"/>
      <c r="E7" s="382"/>
      <c r="F7" s="407" t="s">
        <v>51</v>
      </c>
      <c r="G7" s="385"/>
      <c r="H7" s="385"/>
      <c r="I7" s="385"/>
      <c r="J7" s="385"/>
      <c r="K7" s="386"/>
      <c r="L7" s="152"/>
      <c r="M7" s="153"/>
    </row>
    <row r="8" spans="1:14" ht="26.1" customHeight="1" thickBot="1" x14ac:dyDescent="0.2">
      <c r="A8" s="405"/>
      <c r="B8" s="154" t="s">
        <v>37</v>
      </c>
      <c r="C8" s="155" t="s">
        <v>38</v>
      </c>
      <c r="D8" s="408" t="s">
        <v>46</v>
      </c>
      <c r="E8" s="409"/>
      <c r="F8" s="407"/>
      <c r="G8" s="385"/>
      <c r="H8" s="386"/>
      <c r="I8" s="156" t="s">
        <v>37</v>
      </c>
      <c r="J8" s="157" t="s">
        <v>38</v>
      </c>
      <c r="K8" s="157" t="s">
        <v>46</v>
      </c>
      <c r="L8" s="158"/>
      <c r="M8" s="159"/>
    </row>
    <row r="9" spans="1:14" ht="24" customHeight="1" thickTop="1" thickBot="1" x14ac:dyDescent="0.2">
      <c r="A9" s="160" t="s">
        <v>165</v>
      </c>
      <c r="B9" s="161" t="e">
        <f>#REF!</f>
        <v>#REF!</v>
      </c>
      <c r="C9" s="161" t="e">
        <f>#REF!</f>
        <v>#REF!</v>
      </c>
      <c r="D9" s="391" t="e">
        <f>B9+C9</f>
        <v>#REF!</v>
      </c>
      <c r="E9" s="392"/>
      <c r="F9" s="393" t="s">
        <v>166</v>
      </c>
      <c r="G9" s="389"/>
      <c r="H9" s="390"/>
      <c r="I9" s="162" t="e">
        <f t="shared" ref="I9:K11" si="0">I13+I16+I19</f>
        <v>#REF!</v>
      </c>
      <c r="J9" s="163" t="e">
        <f t="shared" si="0"/>
        <v>#REF!</v>
      </c>
      <c r="K9" s="163" t="e">
        <f t="shared" si="0"/>
        <v>#REF!</v>
      </c>
      <c r="L9" s="158"/>
      <c r="M9" s="159"/>
    </row>
    <row r="10" spans="1:14" ht="24" customHeight="1" thickTop="1" thickBot="1" x14ac:dyDescent="0.2">
      <c r="A10" s="164" t="s">
        <v>167</v>
      </c>
      <c r="B10" s="161" t="e">
        <f>#REF!</f>
        <v>#REF!</v>
      </c>
      <c r="C10" s="161" t="e">
        <f>#REF!</f>
        <v>#REF!</v>
      </c>
      <c r="D10" s="394" t="e">
        <f>B10+C10</f>
        <v>#REF!</v>
      </c>
      <c r="E10" s="395"/>
      <c r="F10" s="396" t="s">
        <v>168</v>
      </c>
      <c r="G10" s="397"/>
      <c r="H10" s="398"/>
      <c r="I10" s="165" t="e">
        <f t="shared" si="0"/>
        <v>#REF!</v>
      </c>
      <c r="J10" s="166" t="e">
        <f t="shared" si="0"/>
        <v>#REF!</v>
      </c>
      <c r="K10" s="166" t="e">
        <f t="shared" si="0"/>
        <v>#REF!</v>
      </c>
      <c r="L10" s="158"/>
      <c r="M10" s="159"/>
    </row>
    <row r="11" spans="1:14" ht="24" customHeight="1" thickTop="1" x14ac:dyDescent="0.15">
      <c r="A11" s="160" t="s">
        <v>169</v>
      </c>
      <c r="B11" s="167" t="e">
        <f>B9+B10</f>
        <v>#REF!</v>
      </c>
      <c r="C11" s="168" t="e">
        <f>C9+C10</f>
        <v>#REF!</v>
      </c>
      <c r="D11" s="399" t="e">
        <f>B11+C11</f>
        <v>#REF!</v>
      </c>
      <c r="E11" s="392"/>
      <c r="F11" s="393" t="s">
        <v>170</v>
      </c>
      <c r="G11" s="389"/>
      <c r="H11" s="390"/>
      <c r="I11" s="162" t="e">
        <f t="shared" si="0"/>
        <v>#REF!</v>
      </c>
      <c r="J11" s="163" t="e">
        <f t="shared" si="0"/>
        <v>#REF!</v>
      </c>
      <c r="K11" s="163" t="e">
        <f t="shared" si="0"/>
        <v>#REF!</v>
      </c>
      <c r="L11" s="169"/>
      <c r="M11" s="169"/>
    </row>
    <row r="12" spans="1:14" ht="30" customHeight="1" thickBot="1" x14ac:dyDescent="0.2">
      <c r="B12" s="169"/>
      <c r="C12" s="169"/>
      <c r="D12" s="147"/>
      <c r="E12" s="147"/>
      <c r="F12" s="147"/>
      <c r="G12" s="147"/>
      <c r="H12" s="147"/>
      <c r="I12" s="169"/>
      <c r="J12" s="170" t="s">
        <v>171</v>
      </c>
      <c r="K12" s="171" t="s">
        <v>172</v>
      </c>
      <c r="L12" s="169"/>
      <c r="M12" s="169"/>
    </row>
    <row r="13" spans="1:14" ht="24" customHeight="1" thickTop="1" thickBot="1" x14ac:dyDescent="0.25">
      <c r="B13" s="169"/>
      <c r="C13" s="371" t="s">
        <v>173</v>
      </c>
      <c r="D13" s="372"/>
      <c r="E13" s="172" t="s">
        <v>172</v>
      </c>
      <c r="F13" s="373" t="s">
        <v>174</v>
      </c>
      <c r="G13" s="173" t="s">
        <v>175</v>
      </c>
      <c r="H13" s="174" t="s">
        <v>165</v>
      </c>
      <c r="I13" s="175" t="e">
        <f>#REF!</f>
        <v>#REF!</v>
      </c>
      <c r="J13" s="175" t="e">
        <f>#REF!</f>
        <v>#REF!</v>
      </c>
      <c r="K13" s="176" t="e">
        <f>I13+J13</f>
        <v>#REF!</v>
      </c>
      <c r="L13" s="169"/>
      <c r="M13" s="169"/>
    </row>
    <row r="14" spans="1:14" ht="24" customHeight="1" thickTop="1" thickBot="1" x14ac:dyDescent="0.25">
      <c r="B14" s="169"/>
      <c r="C14" s="372"/>
      <c r="D14" s="372"/>
      <c r="E14" s="172"/>
      <c r="F14" s="374"/>
      <c r="G14" s="173" t="s">
        <v>176</v>
      </c>
      <c r="H14" s="174" t="s">
        <v>167</v>
      </c>
      <c r="I14" s="175" t="e">
        <f>#REF!+#REF!</f>
        <v>#REF!</v>
      </c>
      <c r="J14" s="175" t="e">
        <f>#REF!+#REF!</f>
        <v>#REF!</v>
      </c>
      <c r="K14" s="177" t="e">
        <f t="shared" ref="K14:K21" si="1">I14+J14</f>
        <v>#REF!</v>
      </c>
      <c r="L14" s="169"/>
      <c r="M14" s="169"/>
    </row>
    <row r="15" spans="1:14" ht="24" customHeight="1" thickTop="1" thickBot="1" x14ac:dyDescent="0.25">
      <c r="B15" s="169"/>
      <c r="C15" s="169"/>
      <c r="D15" s="169"/>
      <c r="E15" s="172"/>
      <c r="F15" s="375"/>
      <c r="G15" s="173" t="s">
        <v>177</v>
      </c>
      <c r="H15" s="173" t="s">
        <v>169</v>
      </c>
      <c r="I15" s="178" t="e">
        <f>I13+I14</f>
        <v>#REF!</v>
      </c>
      <c r="J15" s="178" t="e">
        <f>J13+J14</f>
        <v>#REF!</v>
      </c>
      <c r="K15" s="179" t="e">
        <f t="shared" si="1"/>
        <v>#REF!</v>
      </c>
      <c r="L15" s="169"/>
      <c r="M15" s="169"/>
    </row>
    <row r="16" spans="1:14" ht="24" customHeight="1" thickTop="1" thickBot="1" x14ac:dyDescent="0.25">
      <c r="B16" s="169"/>
      <c r="C16" s="169"/>
      <c r="E16" s="172" t="s">
        <v>172</v>
      </c>
      <c r="F16" s="373" t="s">
        <v>178</v>
      </c>
      <c r="G16" s="173" t="s">
        <v>179</v>
      </c>
      <c r="H16" s="174" t="s">
        <v>165</v>
      </c>
      <c r="I16" s="175" t="e">
        <f>#REF!</f>
        <v>#REF!</v>
      </c>
      <c r="J16" s="175" t="e">
        <f>#REF!</f>
        <v>#REF!</v>
      </c>
      <c r="K16" s="176" t="e">
        <f t="shared" si="1"/>
        <v>#REF!</v>
      </c>
      <c r="L16" s="169"/>
      <c r="M16" s="169"/>
    </row>
    <row r="17" spans="1:13" ht="24" customHeight="1" thickTop="1" thickBot="1" x14ac:dyDescent="0.25">
      <c r="B17" s="169"/>
      <c r="C17" s="169"/>
      <c r="E17" s="180" t="s">
        <v>148</v>
      </c>
      <c r="F17" s="374"/>
      <c r="G17" s="173" t="s">
        <v>180</v>
      </c>
      <c r="H17" s="174" t="s">
        <v>167</v>
      </c>
      <c r="I17" s="175" t="e">
        <f>#REF!</f>
        <v>#REF!</v>
      </c>
      <c r="J17" s="175" t="e">
        <f>#REF!</f>
        <v>#REF!</v>
      </c>
      <c r="K17" s="176" t="e">
        <f t="shared" si="1"/>
        <v>#REF!</v>
      </c>
      <c r="L17" s="169"/>
      <c r="M17" s="169"/>
    </row>
    <row r="18" spans="1:13" ht="24" customHeight="1" thickTop="1" thickBot="1" x14ac:dyDescent="0.25">
      <c r="B18" s="169"/>
      <c r="C18" s="169"/>
      <c r="D18" s="170"/>
      <c r="E18" s="172"/>
      <c r="F18" s="375"/>
      <c r="G18" s="173" t="s">
        <v>181</v>
      </c>
      <c r="H18" s="173" t="s">
        <v>169</v>
      </c>
      <c r="I18" s="178" t="e">
        <f>I16+I17</f>
        <v>#REF!</v>
      </c>
      <c r="J18" s="178" t="e">
        <f>J16+J17</f>
        <v>#REF!</v>
      </c>
      <c r="K18" s="181" t="e">
        <f t="shared" si="1"/>
        <v>#REF!</v>
      </c>
      <c r="L18" s="169"/>
      <c r="M18" s="169"/>
    </row>
    <row r="19" spans="1:13" ht="24" customHeight="1" thickTop="1" thickBot="1" x14ac:dyDescent="0.25">
      <c r="B19" s="169"/>
      <c r="C19" s="371"/>
      <c r="D19" s="372"/>
      <c r="E19" s="172" t="s">
        <v>172</v>
      </c>
      <c r="F19" s="376" t="s">
        <v>121</v>
      </c>
      <c r="G19" s="173" t="s">
        <v>182</v>
      </c>
      <c r="H19" s="174" t="s">
        <v>165</v>
      </c>
      <c r="I19" s="175" t="e">
        <f>#REF!</f>
        <v>#REF!</v>
      </c>
      <c r="J19" s="175" t="e">
        <f>#REF!</f>
        <v>#REF!</v>
      </c>
      <c r="K19" s="176" t="e">
        <f t="shared" si="1"/>
        <v>#REF!</v>
      </c>
      <c r="L19" s="169"/>
      <c r="M19" s="169"/>
    </row>
    <row r="20" spans="1:13" ht="24" customHeight="1" thickTop="1" thickBot="1" x14ac:dyDescent="0.25">
      <c r="B20" s="169"/>
      <c r="C20" s="372"/>
      <c r="D20" s="372"/>
      <c r="E20" s="172"/>
      <c r="F20" s="377"/>
      <c r="G20" s="173" t="s">
        <v>183</v>
      </c>
      <c r="H20" s="174" t="s">
        <v>167</v>
      </c>
      <c r="I20" s="182" t="e">
        <f>#REF!</f>
        <v>#REF!</v>
      </c>
      <c r="J20" s="182" t="e">
        <f>#REF!</f>
        <v>#REF!</v>
      </c>
      <c r="K20" s="183" t="e">
        <f t="shared" si="1"/>
        <v>#REF!</v>
      </c>
      <c r="L20" s="169"/>
      <c r="M20" s="169"/>
    </row>
    <row r="21" spans="1:13" ht="24" customHeight="1" thickTop="1" x14ac:dyDescent="0.2">
      <c r="B21" s="169"/>
      <c r="C21" s="169"/>
      <c r="D21" s="169"/>
      <c r="E21" s="172"/>
      <c r="F21" s="378"/>
      <c r="G21" s="173" t="s">
        <v>184</v>
      </c>
      <c r="H21" s="173" t="s">
        <v>169</v>
      </c>
      <c r="I21" s="184" t="e">
        <f>I19+I20</f>
        <v>#REF!</v>
      </c>
      <c r="J21" s="185" t="e">
        <f>J19+J20</f>
        <v>#REF!</v>
      </c>
      <c r="K21" s="181" t="e">
        <f t="shared" si="1"/>
        <v>#REF!</v>
      </c>
      <c r="L21" s="169"/>
      <c r="M21" s="169"/>
    </row>
    <row r="22" spans="1:13" ht="20.100000000000001" customHeight="1" x14ac:dyDescent="0.15">
      <c r="B22" s="149"/>
      <c r="C22" s="149"/>
      <c r="D22" s="149"/>
      <c r="E22" s="149"/>
      <c r="F22" s="149"/>
      <c r="G22" s="149"/>
      <c r="H22" s="149"/>
      <c r="I22" s="149"/>
      <c r="J22" s="149"/>
      <c r="K22" s="169"/>
      <c r="L22" s="169"/>
      <c r="M22" s="169"/>
    </row>
    <row r="23" spans="1:13" ht="12.95" customHeight="1" x14ac:dyDescent="0.15">
      <c r="A23" s="379" t="s">
        <v>118</v>
      </c>
      <c r="B23" s="381" t="s">
        <v>151</v>
      </c>
      <c r="C23" s="382"/>
      <c r="D23" s="382"/>
      <c r="E23" s="383"/>
      <c r="F23" s="384" t="s">
        <v>76</v>
      </c>
      <c r="G23" s="385"/>
      <c r="H23" s="385"/>
      <c r="I23" s="385"/>
      <c r="J23" s="386"/>
      <c r="K23" s="186"/>
    </row>
    <row r="24" spans="1:13" ht="26.1" customHeight="1" x14ac:dyDescent="0.15">
      <c r="A24" s="380"/>
      <c r="B24" s="157" t="s">
        <v>37</v>
      </c>
      <c r="C24" s="157" t="s">
        <v>38</v>
      </c>
      <c r="D24" s="387" t="s">
        <v>46</v>
      </c>
      <c r="E24" s="388"/>
      <c r="F24" s="387" t="s">
        <v>37</v>
      </c>
      <c r="G24" s="389"/>
      <c r="H24" s="390"/>
      <c r="I24" s="157" t="s">
        <v>38</v>
      </c>
      <c r="J24" s="157" t="s">
        <v>46</v>
      </c>
    </row>
    <row r="25" spans="1:13" ht="23.25" customHeight="1" x14ac:dyDescent="0.15">
      <c r="A25" s="157" t="s">
        <v>165</v>
      </c>
      <c r="B25" s="187" t="e">
        <f t="shared" ref="B25:D27" si="2">B9-I9</f>
        <v>#REF!</v>
      </c>
      <c r="C25" s="187" t="e">
        <f t="shared" si="2"/>
        <v>#REF!</v>
      </c>
      <c r="D25" s="356" t="e">
        <f t="shared" si="2"/>
        <v>#REF!</v>
      </c>
      <c r="E25" s="357"/>
      <c r="F25" s="358" t="str">
        <f>IF(ISERROR(ROUND(I9/B9*100,2))=TRUE,"",ROUND(I9/B9*100,2))</f>
        <v/>
      </c>
      <c r="G25" s="359"/>
      <c r="H25" s="360"/>
      <c r="I25" s="235" t="str">
        <f t="shared" ref="I25:J27" si="3">IF(ISERROR(ROUND(J9/C9*100,2))=TRUE,"",ROUND(J9/C9*100,2))</f>
        <v/>
      </c>
      <c r="J25" s="235" t="str">
        <f t="shared" si="3"/>
        <v/>
      </c>
    </row>
    <row r="26" spans="1:13" ht="23.25" customHeight="1" thickBot="1" x14ac:dyDescent="0.2">
      <c r="A26" s="188" t="s">
        <v>167</v>
      </c>
      <c r="B26" s="189" t="e">
        <f t="shared" si="2"/>
        <v>#REF!</v>
      </c>
      <c r="C26" s="189" t="e">
        <f t="shared" si="2"/>
        <v>#REF!</v>
      </c>
      <c r="D26" s="361" t="e">
        <f t="shared" si="2"/>
        <v>#REF!</v>
      </c>
      <c r="E26" s="362"/>
      <c r="F26" s="363" t="str">
        <f>IF(ISERROR(ROUND(I10/B10*100,2))=TRUE,"",ROUND(I10/B10*100,2))</f>
        <v/>
      </c>
      <c r="G26" s="364"/>
      <c r="H26" s="365"/>
      <c r="I26" s="236" t="str">
        <f t="shared" si="3"/>
        <v/>
      </c>
      <c r="J26" s="236" t="str">
        <f t="shared" si="3"/>
        <v/>
      </c>
    </row>
    <row r="27" spans="1:13" ht="23.25" customHeight="1" thickTop="1" x14ac:dyDescent="0.15">
      <c r="A27" s="190" t="s">
        <v>169</v>
      </c>
      <c r="B27" s="187" t="e">
        <f t="shared" si="2"/>
        <v>#REF!</v>
      </c>
      <c r="C27" s="187" t="e">
        <f t="shared" si="2"/>
        <v>#REF!</v>
      </c>
      <c r="D27" s="366" t="e">
        <f t="shared" si="2"/>
        <v>#REF!</v>
      </c>
      <c r="E27" s="367"/>
      <c r="F27" s="368" t="str">
        <f>IF(ISERROR(ROUND(I11/B11*100,2))=TRUE,"",ROUND(I11/B11*100,2))</f>
        <v/>
      </c>
      <c r="G27" s="369"/>
      <c r="H27" s="370"/>
      <c r="I27" s="235" t="str">
        <f t="shared" si="3"/>
        <v/>
      </c>
      <c r="J27" s="235" t="str">
        <f t="shared" si="3"/>
        <v/>
      </c>
      <c r="K27" s="191"/>
      <c r="L27" s="192"/>
    </row>
    <row r="28" spans="1:13" ht="15" customHeight="1" x14ac:dyDescent="0.15">
      <c r="B28" s="169"/>
      <c r="C28" s="169"/>
      <c r="D28" s="169"/>
      <c r="E28" s="169"/>
      <c r="F28" s="169"/>
      <c r="G28" s="169"/>
      <c r="H28" s="169"/>
      <c r="I28" s="169"/>
      <c r="J28" s="169"/>
      <c r="K28" s="169"/>
      <c r="L28" s="193"/>
    </row>
    <row r="29" spans="1:13" ht="15" customHeight="1" x14ac:dyDescent="0.15">
      <c r="B29" s="194" t="s">
        <v>153</v>
      </c>
      <c r="L29" s="193"/>
    </row>
    <row r="30" spans="1:13" ht="15" customHeight="1" x14ac:dyDescent="0.15"/>
    <row r="31" spans="1:13" ht="20.100000000000001" customHeight="1" x14ac:dyDescent="0.15">
      <c r="B31" s="195" t="s">
        <v>185</v>
      </c>
      <c r="J31" s="196"/>
    </row>
    <row r="32" spans="1:13" ht="20.100000000000001" customHeight="1" x14ac:dyDescent="0.15">
      <c r="B32" s="197" t="s">
        <v>186</v>
      </c>
      <c r="I32" s="198"/>
    </row>
    <row r="34" spans="2:3" x14ac:dyDescent="0.15">
      <c r="B34" s="199" t="s">
        <v>154</v>
      </c>
      <c r="C34" s="200" t="s">
        <v>155</v>
      </c>
    </row>
    <row r="35" spans="2:3" x14ac:dyDescent="0.15">
      <c r="B35" s="200"/>
      <c r="C35" s="200" t="s">
        <v>156</v>
      </c>
    </row>
    <row r="36" spans="2:3" x14ac:dyDescent="0.15">
      <c r="B36" s="200"/>
      <c r="C36" s="200" t="s">
        <v>157</v>
      </c>
    </row>
  </sheetData>
  <mergeCells count="30">
    <mergeCell ref="A2:K2"/>
    <mergeCell ref="A3:C5"/>
    <mergeCell ref="K3:K5"/>
    <mergeCell ref="A7:A8"/>
    <mergeCell ref="B7:E7"/>
    <mergeCell ref="F7:K7"/>
    <mergeCell ref="D8:E8"/>
    <mergeCell ref="F8:H8"/>
    <mergeCell ref="D9:E9"/>
    <mergeCell ref="F9:H9"/>
    <mergeCell ref="D10:E10"/>
    <mergeCell ref="F10:H10"/>
    <mergeCell ref="D11:E11"/>
    <mergeCell ref="F11:H11"/>
    <mergeCell ref="A23:A24"/>
    <mergeCell ref="B23:E23"/>
    <mergeCell ref="F23:J23"/>
    <mergeCell ref="D24:E24"/>
    <mergeCell ref="F24:H24"/>
    <mergeCell ref="C13:D14"/>
    <mergeCell ref="F13:F15"/>
    <mergeCell ref="F16:F18"/>
    <mergeCell ref="C19:D20"/>
    <mergeCell ref="F19:F21"/>
    <mergeCell ref="D25:E25"/>
    <mergeCell ref="F25:H25"/>
    <mergeCell ref="D26:E26"/>
    <mergeCell ref="F26:H26"/>
    <mergeCell ref="D27:E27"/>
    <mergeCell ref="F27:H27"/>
  </mergeCells>
  <phoneticPr fontId="3"/>
  <printOptions horizontalCentered="1"/>
  <pageMargins left="0.59055118110236227" right="0.59055118110236227" top="0.98425196850393704" bottom="0.39370078740157483" header="0.51181102362204722" footer="0.51181102362204722"/>
  <pageSetup paperSize="9" scale="75" fitToWidth="4" orientation="landscape" horizontalDpi="300" verticalDpi="300"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rgb="FFFFC000"/>
  </sheetPr>
  <dimension ref="A1:N36"/>
  <sheetViews>
    <sheetView showGridLines="0" showZeros="0" view="pageBreakPreview" zoomScale="75" zoomScaleNormal="120" zoomScaleSheetLayoutView="100" workbookViewId="0">
      <selection activeCell="A9" sqref="A9"/>
    </sheetView>
  </sheetViews>
  <sheetFormatPr defaultRowHeight="13.5" x14ac:dyDescent="0.15"/>
  <cols>
    <col min="1" max="1" width="11.125" style="143" customWidth="1"/>
    <col min="2" max="2" width="18.5" style="143" customWidth="1"/>
    <col min="3" max="3" width="18.625" style="143" customWidth="1"/>
    <col min="4" max="4" width="7.625" style="143" customWidth="1"/>
    <col min="5" max="5" width="11.5" style="143" customWidth="1"/>
    <col min="6" max="6" width="6.375" style="143" bestFit="1" customWidth="1"/>
    <col min="7" max="7" width="3.75" style="143" bestFit="1" customWidth="1"/>
    <col min="8" max="8" width="9.625" style="143" bestFit="1" customWidth="1"/>
    <col min="9" max="9" width="18.5" style="143" customWidth="1"/>
    <col min="10" max="10" width="18.625" style="143" customWidth="1"/>
    <col min="11" max="11" width="18.5" style="143" customWidth="1"/>
    <col min="12" max="13" width="13.875" style="143" customWidth="1"/>
    <col min="14" max="16384" width="9" style="143"/>
  </cols>
  <sheetData>
    <row r="1" spans="1:14" ht="12.95" customHeight="1" x14ac:dyDescent="0.15">
      <c r="A1" s="142" t="s">
        <v>187</v>
      </c>
      <c r="K1" s="144" t="s">
        <v>160</v>
      </c>
    </row>
    <row r="2" spans="1:14" ht="21" customHeight="1" x14ac:dyDescent="0.15">
      <c r="A2" s="400" t="s">
        <v>143</v>
      </c>
      <c r="B2" s="400"/>
      <c r="C2" s="400"/>
      <c r="D2" s="400"/>
      <c r="E2" s="400"/>
      <c r="F2" s="400"/>
      <c r="G2" s="400"/>
      <c r="H2" s="400"/>
      <c r="I2" s="400"/>
      <c r="J2" s="400"/>
      <c r="K2" s="400"/>
      <c r="L2" s="145"/>
      <c r="M2" s="146"/>
    </row>
    <row r="3" spans="1:14" ht="14.25" customHeight="1" x14ac:dyDescent="0.15">
      <c r="A3" s="401" t="s">
        <v>188</v>
      </c>
      <c r="B3" s="401"/>
      <c r="C3" s="401"/>
      <c r="K3" s="402" t="s">
        <v>189</v>
      </c>
    </row>
    <row r="4" spans="1:14" ht="15" customHeight="1" x14ac:dyDescent="0.15">
      <c r="A4" s="401"/>
      <c r="B4" s="401"/>
      <c r="C4" s="401"/>
      <c r="D4" s="147" t="s">
        <v>190</v>
      </c>
      <c r="E4" s="147" t="s">
        <v>190</v>
      </c>
      <c r="F4" s="148" t="s">
        <v>49</v>
      </c>
      <c r="G4" s="148"/>
      <c r="H4" s="232" t="s">
        <v>48</v>
      </c>
      <c r="I4" s="149"/>
      <c r="J4" s="150" t="s">
        <v>208</v>
      </c>
      <c r="K4" s="403"/>
    </row>
    <row r="5" spans="1:14" ht="15" customHeight="1" x14ac:dyDescent="0.15">
      <c r="A5" s="401"/>
      <c r="B5" s="401"/>
      <c r="C5" s="401"/>
      <c r="K5" s="403"/>
      <c r="N5" s="144"/>
    </row>
    <row r="6" spans="1:14" ht="12.95" customHeight="1" x14ac:dyDescent="0.15">
      <c r="B6" s="142"/>
      <c r="K6" s="151" t="s">
        <v>164</v>
      </c>
    </row>
    <row r="7" spans="1:14" ht="12.95" customHeight="1" x14ac:dyDescent="0.15">
      <c r="A7" s="404" t="s">
        <v>118</v>
      </c>
      <c r="B7" s="406" t="s">
        <v>144</v>
      </c>
      <c r="C7" s="382"/>
      <c r="D7" s="382"/>
      <c r="E7" s="382"/>
      <c r="F7" s="407" t="s">
        <v>51</v>
      </c>
      <c r="G7" s="385"/>
      <c r="H7" s="385"/>
      <c r="I7" s="385"/>
      <c r="J7" s="385"/>
      <c r="K7" s="386"/>
      <c r="L7" s="152"/>
      <c r="M7" s="153"/>
    </row>
    <row r="8" spans="1:14" ht="26.1" customHeight="1" thickBot="1" x14ac:dyDescent="0.2">
      <c r="A8" s="405"/>
      <c r="B8" s="154" t="s">
        <v>37</v>
      </c>
      <c r="C8" s="155" t="s">
        <v>38</v>
      </c>
      <c r="D8" s="408" t="s">
        <v>46</v>
      </c>
      <c r="E8" s="409"/>
      <c r="F8" s="407"/>
      <c r="G8" s="385"/>
      <c r="H8" s="386"/>
      <c r="I8" s="156" t="s">
        <v>37</v>
      </c>
      <c r="J8" s="157" t="s">
        <v>38</v>
      </c>
      <c r="K8" s="157" t="s">
        <v>46</v>
      </c>
      <c r="L8" s="158"/>
      <c r="M8" s="159"/>
    </row>
    <row r="9" spans="1:14" ht="24" customHeight="1" thickTop="1" thickBot="1" x14ac:dyDescent="0.2">
      <c r="A9" s="160" t="s">
        <v>165</v>
      </c>
      <c r="B9" s="161" t="e">
        <f>#REF!</f>
        <v>#REF!</v>
      </c>
      <c r="C9" s="161" t="e">
        <f>#REF!</f>
        <v>#REF!</v>
      </c>
      <c r="D9" s="391" t="e">
        <f>B9+C9</f>
        <v>#REF!</v>
      </c>
      <c r="E9" s="392"/>
      <c r="F9" s="393" t="s">
        <v>191</v>
      </c>
      <c r="G9" s="389"/>
      <c r="H9" s="390"/>
      <c r="I9" s="162" t="e">
        <f t="shared" ref="I9:K11" si="0">I13+I16+I19</f>
        <v>#REF!</v>
      </c>
      <c r="J9" s="163" t="e">
        <f t="shared" si="0"/>
        <v>#REF!</v>
      </c>
      <c r="K9" s="163" t="e">
        <f t="shared" si="0"/>
        <v>#REF!</v>
      </c>
      <c r="L9" s="158"/>
      <c r="M9" s="159"/>
    </row>
    <row r="10" spans="1:14" ht="24" customHeight="1" thickTop="1" thickBot="1" x14ac:dyDescent="0.2">
      <c r="A10" s="164" t="s">
        <v>167</v>
      </c>
      <c r="B10" s="161" t="e">
        <f>#REF!</f>
        <v>#REF!</v>
      </c>
      <c r="C10" s="161" t="e">
        <f>#REF!</f>
        <v>#REF!</v>
      </c>
      <c r="D10" s="394" t="e">
        <f>B10+C10</f>
        <v>#REF!</v>
      </c>
      <c r="E10" s="395"/>
      <c r="F10" s="396" t="s">
        <v>192</v>
      </c>
      <c r="G10" s="397"/>
      <c r="H10" s="398"/>
      <c r="I10" s="165" t="e">
        <f t="shared" si="0"/>
        <v>#REF!</v>
      </c>
      <c r="J10" s="166" t="e">
        <f t="shared" si="0"/>
        <v>#REF!</v>
      </c>
      <c r="K10" s="166" t="e">
        <f t="shared" si="0"/>
        <v>#REF!</v>
      </c>
      <c r="L10" s="158"/>
      <c r="M10" s="159"/>
    </row>
    <row r="11" spans="1:14" ht="24" customHeight="1" thickTop="1" x14ac:dyDescent="0.15">
      <c r="A11" s="160" t="s">
        <v>169</v>
      </c>
      <c r="B11" s="167" t="e">
        <f>B9+B10</f>
        <v>#REF!</v>
      </c>
      <c r="C11" s="168" t="e">
        <f>C9+C10</f>
        <v>#REF!</v>
      </c>
      <c r="D11" s="399" t="e">
        <f>B11+C11</f>
        <v>#REF!</v>
      </c>
      <c r="E11" s="391"/>
      <c r="F11" s="393" t="s">
        <v>193</v>
      </c>
      <c r="G11" s="389"/>
      <c r="H11" s="390"/>
      <c r="I11" s="162" t="e">
        <f t="shared" si="0"/>
        <v>#REF!</v>
      </c>
      <c r="J11" s="163" t="e">
        <f t="shared" si="0"/>
        <v>#REF!</v>
      </c>
      <c r="K11" s="163" t="e">
        <f t="shared" si="0"/>
        <v>#REF!</v>
      </c>
      <c r="L11" s="169"/>
      <c r="M11" s="169"/>
    </row>
    <row r="12" spans="1:14" ht="30" customHeight="1" thickBot="1" x14ac:dyDescent="0.2">
      <c r="B12" s="169"/>
      <c r="C12" s="169"/>
      <c r="D12" s="147"/>
      <c r="E12" s="147"/>
      <c r="F12" s="147"/>
      <c r="G12" s="147"/>
      <c r="H12" s="147"/>
      <c r="I12" s="169"/>
      <c r="J12" s="170" t="s">
        <v>171</v>
      </c>
      <c r="K12" s="171" t="s">
        <v>194</v>
      </c>
      <c r="L12" s="169"/>
      <c r="M12" s="169"/>
    </row>
    <row r="13" spans="1:14" ht="24" customHeight="1" thickTop="1" thickBot="1" x14ac:dyDescent="0.25">
      <c r="B13" s="169"/>
      <c r="C13" s="371" t="s">
        <v>173</v>
      </c>
      <c r="D13" s="372"/>
      <c r="E13" s="172" t="s">
        <v>194</v>
      </c>
      <c r="F13" s="373" t="s">
        <v>174</v>
      </c>
      <c r="G13" s="173" t="s">
        <v>195</v>
      </c>
      <c r="H13" s="174" t="s">
        <v>165</v>
      </c>
      <c r="I13" s="175" t="e">
        <f>#REF!</f>
        <v>#REF!</v>
      </c>
      <c r="J13" s="175" t="e">
        <f>#REF!</f>
        <v>#REF!</v>
      </c>
      <c r="K13" s="176" t="e">
        <f t="shared" ref="K13:K21" si="1">I13+J13</f>
        <v>#REF!</v>
      </c>
      <c r="L13" s="169"/>
      <c r="M13" s="169"/>
    </row>
    <row r="14" spans="1:14" ht="24" customHeight="1" thickTop="1" thickBot="1" x14ac:dyDescent="0.25">
      <c r="B14" s="169"/>
      <c r="C14" s="372"/>
      <c r="D14" s="372"/>
      <c r="E14" s="172"/>
      <c r="F14" s="374"/>
      <c r="G14" s="173" t="s">
        <v>176</v>
      </c>
      <c r="H14" s="174" t="s">
        <v>167</v>
      </c>
      <c r="I14" s="175" t="e">
        <f>#REF!+#REF!</f>
        <v>#REF!</v>
      </c>
      <c r="J14" s="175" t="e">
        <f>#REF!+#REF!</f>
        <v>#REF!</v>
      </c>
      <c r="K14" s="177" t="e">
        <f t="shared" si="1"/>
        <v>#REF!</v>
      </c>
      <c r="L14" s="169"/>
      <c r="M14" s="169"/>
    </row>
    <row r="15" spans="1:14" ht="24" customHeight="1" thickTop="1" thickBot="1" x14ac:dyDescent="0.25">
      <c r="B15" s="169"/>
      <c r="C15" s="169"/>
      <c r="D15" s="169"/>
      <c r="E15" s="172"/>
      <c r="F15" s="375"/>
      <c r="G15" s="173" t="s">
        <v>177</v>
      </c>
      <c r="H15" s="173" t="s">
        <v>169</v>
      </c>
      <c r="I15" s="178" t="e">
        <f>I13+I14</f>
        <v>#REF!</v>
      </c>
      <c r="J15" s="178" t="e">
        <f>J13+J14</f>
        <v>#REF!</v>
      </c>
      <c r="K15" s="179" t="e">
        <f t="shared" si="1"/>
        <v>#REF!</v>
      </c>
      <c r="L15" s="169"/>
      <c r="M15" s="169"/>
    </row>
    <row r="16" spans="1:14" ht="24" customHeight="1" thickTop="1" thickBot="1" x14ac:dyDescent="0.25">
      <c r="B16" s="169"/>
      <c r="C16" s="169"/>
      <c r="E16" s="172" t="s">
        <v>172</v>
      </c>
      <c r="F16" s="373" t="s">
        <v>178</v>
      </c>
      <c r="G16" s="173" t="s">
        <v>179</v>
      </c>
      <c r="H16" s="174" t="s">
        <v>165</v>
      </c>
      <c r="I16" s="175" t="e">
        <f>#REF!</f>
        <v>#REF!</v>
      </c>
      <c r="J16" s="175" t="e">
        <f>#REF!</f>
        <v>#REF!</v>
      </c>
      <c r="K16" s="176" t="e">
        <f t="shared" si="1"/>
        <v>#REF!</v>
      </c>
      <c r="L16" s="169"/>
      <c r="M16" s="169"/>
    </row>
    <row r="17" spans="1:13" ht="24" customHeight="1" thickTop="1" thickBot="1" x14ac:dyDescent="0.25">
      <c r="B17" s="169"/>
      <c r="C17" s="169"/>
      <c r="E17" s="180" t="s">
        <v>148</v>
      </c>
      <c r="F17" s="374"/>
      <c r="G17" s="173" t="s">
        <v>180</v>
      </c>
      <c r="H17" s="174" t="s">
        <v>167</v>
      </c>
      <c r="I17" s="175" t="e">
        <f>#REF!</f>
        <v>#REF!</v>
      </c>
      <c r="J17" s="175" t="e">
        <f>#REF!</f>
        <v>#REF!</v>
      </c>
      <c r="K17" s="176" t="e">
        <f t="shared" si="1"/>
        <v>#REF!</v>
      </c>
      <c r="L17" s="169"/>
      <c r="M17" s="169"/>
    </row>
    <row r="18" spans="1:13" ht="24" customHeight="1" thickTop="1" thickBot="1" x14ac:dyDescent="0.25">
      <c r="B18" s="169"/>
      <c r="C18" s="169"/>
      <c r="D18" s="170"/>
      <c r="E18" s="172"/>
      <c r="F18" s="375"/>
      <c r="G18" s="173" t="s">
        <v>181</v>
      </c>
      <c r="H18" s="173" t="s">
        <v>169</v>
      </c>
      <c r="I18" s="178" t="e">
        <f>I16+I17</f>
        <v>#REF!</v>
      </c>
      <c r="J18" s="178" t="e">
        <f>J16+J17</f>
        <v>#REF!</v>
      </c>
      <c r="K18" s="181" t="e">
        <f t="shared" si="1"/>
        <v>#REF!</v>
      </c>
      <c r="L18" s="169"/>
      <c r="M18" s="169"/>
    </row>
    <row r="19" spans="1:13" ht="24" customHeight="1" thickTop="1" thickBot="1" x14ac:dyDescent="0.25">
      <c r="B19" s="169"/>
      <c r="C19" s="371"/>
      <c r="D19" s="372"/>
      <c r="E19" s="172" t="s">
        <v>172</v>
      </c>
      <c r="F19" s="376" t="s">
        <v>121</v>
      </c>
      <c r="G19" s="173" t="s">
        <v>182</v>
      </c>
      <c r="H19" s="174" t="s">
        <v>165</v>
      </c>
      <c r="I19" s="175" t="e">
        <f>#REF!</f>
        <v>#REF!</v>
      </c>
      <c r="J19" s="175" t="e">
        <f>#REF!</f>
        <v>#REF!</v>
      </c>
      <c r="K19" s="176" t="e">
        <f t="shared" si="1"/>
        <v>#REF!</v>
      </c>
      <c r="L19" s="169"/>
      <c r="M19" s="169"/>
    </row>
    <row r="20" spans="1:13" ht="24" customHeight="1" thickTop="1" thickBot="1" x14ac:dyDescent="0.25">
      <c r="B20" s="169"/>
      <c r="C20" s="372"/>
      <c r="D20" s="372"/>
      <c r="E20" s="172"/>
      <c r="F20" s="377"/>
      <c r="G20" s="173" t="s">
        <v>183</v>
      </c>
      <c r="H20" s="174" t="s">
        <v>167</v>
      </c>
      <c r="I20" s="182" t="e">
        <f>#REF!</f>
        <v>#REF!</v>
      </c>
      <c r="J20" s="182" t="e">
        <f>#REF!</f>
        <v>#REF!</v>
      </c>
      <c r="K20" s="183" t="e">
        <f t="shared" si="1"/>
        <v>#REF!</v>
      </c>
      <c r="L20" s="169"/>
      <c r="M20" s="169"/>
    </row>
    <row r="21" spans="1:13" ht="24" customHeight="1" thickTop="1" x14ac:dyDescent="0.2">
      <c r="B21" s="169"/>
      <c r="C21" s="169"/>
      <c r="D21" s="169"/>
      <c r="E21" s="172"/>
      <c r="F21" s="378"/>
      <c r="G21" s="173" t="s">
        <v>184</v>
      </c>
      <c r="H21" s="173" t="s">
        <v>169</v>
      </c>
      <c r="I21" s="184" t="e">
        <f>I19+I20</f>
        <v>#REF!</v>
      </c>
      <c r="J21" s="185" t="e">
        <f>J19+J20</f>
        <v>#REF!</v>
      </c>
      <c r="K21" s="181" t="e">
        <f t="shared" si="1"/>
        <v>#REF!</v>
      </c>
      <c r="L21" s="169"/>
      <c r="M21" s="169"/>
    </row>
    <row r="22" spans="1:13" ht="20.100000000000001" customHeight="1" x14ac:dyDescent="0.15">
      <c r="B22" s="149"/>
      <c r="C22" s="149"/>
      <c r="D22" s="149"/>
      <c r="E22" s="149"/>
      <c r="F22" s="149"/>
      <c r="G22" s="149"/>
      <c r="H22" s="149"/>
      <c r="I22" s="149"/>
      <c r="J22" s="149"/>
      <c r="K22" s="169"/>
      <c r="L22" s="169"/>
      <c r="M22" s="169"/>
    </row>
    <row r="23" spans="1:13" ht="12.95" customHeight="1" x14ac:dyDescent="0.15">
      <c r="A23" s="379" t="s">
        <v>118</v>
      </c>
      <c r="B23" s="381" t="s">
        <v>151</v>
      </c>
      <c r="C23" s="382"/>
      <c r="D23" s="382"/>
      <c r="E23" s="383"/>
      <c r="F23" s="384" t="s">
        <v>76</v>
      </c>
      <c r="G23" s="385"/>
      <c r="H23" s="385"/>
      <c r="I23" s="385"/>
      <c r="J23" s="386"/>
      <c r="K23" s="186"/>
    </row>
    <row r="24" spans="1:13" ht="26.1" customHeight="1" x14ac:dyDescent="0.15">
      <c r="A24" s="380"/>
      <c r="B24" s="157" t="s">
        <v>37</v>
      </c>
      <c r="C24" s="157" t="s">
        <v>38</v>
      </c>
      <c r="D24" s="387" t="s">
        <v>46</v>
      </c>
      <c r="E24" s="388"/>
      <c r="F24" s="387" t="s">
        <v>37</v>
      </c>
      <c r="G24" s="389"/>
      <c r="H24" s="390"/>
      <c r="I24" s="157" t="s">
        <v>38</v>
      </c>
      <c r="J24" s="157" t="s">
        <v>46</v>
      </c>
    </row>
    <row r="25" spans="1:13" ht="23.25" customHeight="1" x14ac:dyDescent="0.15">
      <c r="A25" s="157" t="s">
        <v>165</v>
      </c>
      <c r="B25" s="187" t="e">
        <f t="shared" ref="B25:D27" si="2">B9-I9</f>
        <v>#REF!</v>
      </c>
      <c r="C25" s="187" t="e">
        <f t="shared" si="2"/>
        <v>#REF!</v>
      </c>
      <c r="D25" s="356" t="e">
        <f t="shared" si="2"/>
        <v>#REF!</v>
      </c>
      <c r="E25" s="357"/>
      <c r="F25" s="358" t="str">
        <f>IF(ISERROR(ROUND(I9/B9*100,2))=TRUE,"",ROUND(I9/B9*100,2))</f>
        <v/>
      </c>
      <c r="G25" s="359"/>
      <c r="H25" s="360"/>
      <c r="I25" s="235" t="str">
        <f t="shared" ref="I25:J27" si="3">IF(ISERROR(ROUND(J9/C9*100,2))=TRUE,"",ROUND(J9/C9*100,2))</f>
        <v/>
      </c>
      <c r="J25" s="235" t="str">
        <f t="shared" si="3"/>
        <v/>
      </c>
    </row>
    <row r="26" spans="1:13" ht="23.25" customHeight="1" thickBot="1" x14ac:dyDescent="0.2">
      <c r="A26" s="188" t="s">
        <v>167</v>
      </c>
      <c r="B26" s="189" t="e">
        <f t="shared" si="2"/>
        <v>#REF!</v>
      </c>
      <c r="C26" s="189" t="e">
        <f t="shared" si="2"/>
        <v>#REF!</v>
      </c>
      <c r="D26" s="361" t="e">
        <f t="shared" si="2"/>
        <v>#REF!</v>
      </c>
      <c r="E26" s="362"/>
      <c r="F26" s="363" t="str">
        <f>IF(ISERROR(ROUND(I10/B10*100,2))=TRUE,"",ROUND(I10/B10*100,2))</f>
        <v/>
      </c>
      <c r="G26" s="364"/>
      <c r="H26" s="365"/>
      <c r="I26" s="236" t="str">
        <f t="shared" si="3"/>
        <v/>
      </c>
      <c r="J26" s="236" t="str">
        <f t="shared" si="3"/>
        <v/>
      </c>
    </row>
    <row r="27" spans="1:13" ht="23.25" customHeight="1" thickTop="1" x14ac:dyDescent="0.15">
      <c r="A27" s="190" t="s">
        <v>169</v>
      </c>
      <c r="B27" s="187" t="e">
        <f t="shared" si="2"/>
        <v>#REF!</v>
      </c>
      <c r="C27" s="187" t="e">
        <f t="shared" si="2"/>
        <v>#REF!</v>
      </c>
      <c r="D27" s="366" t="e">
        <f t="shared" si="2"/>
        <v>#REF!</v>
      </c>
      <c r="E27" s="367"/>
      <c r="F27" s="368" t="str">
        <f>IF(ISERROR(ROUND(I11/B11*100,2))=TRUE,"",ROUND(I11/B11*100,2))</f>
        <v/>
      </c>
      <c r="G27" s="369"/>
      <c r="H27" s="370"/>
      <c r="I27" s="235" t="str">
        <f t="shared" si="3"/>
        <v/>
      </c>
      <c r="J27" s="235" t="str">
        <f t="shared" si="3"/>
        <v/>
      </c>
      <c r="K27" s="191"/>
      <c r="L27" s="192"/>
    </row>
    <row r="28" spans="1:13" ht="15" customHeight="1" x14ac:dyDescent="0.15">
      <c r="B28" s="169"/>
      <c r="C28" s="169"/>
      <c r="D28" s="169"/>
      <c r="E28" s="169"/>
      <c r="F28" s="169"/>
      <c r="G28" s="169"/>
      <c r="H28" s="169"/>
      <c r="I28" s="169"/>
      <c r="J28" s="169"/>
      <c r="K28" s="169"/>
      <c r="L28" s="193"/>
    </row>
    <row r="29" spans="1:13" ht="15" customHeight="1" x14ac:dyDescent="0.15">
      <c r="B29" s="194" t="s">
        <v>153</v>
      </c>
      <c r="L29" s="193"/>
    </row>
    <row r="30" spans="1:13" ht="15" customHeight="1" x14ac:dyDescent="0.15"/>
    <row r="31" spans="1:13" ht="20.100000000000001" customHeight="1" x14ac:dyDescent="0.15">
      <c r="B31" s="195" t="s">
        <v>185</v>
      </c>
      <c r="J31" s="196"/>
    </row>
    <row r="32" spans="1:13" ht="20.100000000000001" customHeight="1" x14ac:dyDescent="0.15">
      <c r="B32" s="197" t="s">
        <v>186</v>
      </c>
      <c r="I32" s="198"/>
    </row>
    <row r="34" spans="2:3" x14ac:dyDescent="0.15">
      <c r="B34" s="199" t="s">
        <v>154</v>
      </c>
      <c r="C34" s="200" t="s">
        <v>155</v>
      </c>
    </row>
    <row r="35" spans="2:3" x14ac:dyDescent="0.15">
      <c r="B35" s="200"/>
      <c r="C35" s="200" t="s">
        <v>156</v>
      </c>
    </row>
    <row r="36" spans="2:3" x14ac:dyDescent="0.15">
      <c r="B36" s="200"/>
      <c r="C36" s="200" t="s">
        <v>157</v>
      </c>
    </row>
  </sheetData>
  <mergeCells count="30">
    <mergeCell ref="A2:K2"/>
    <mergeCell ref="A3:C5"/>
    <mergeCell ref="K3:K5"/>
    <mergeCell ref="A7:A8"/>
    <mergeCell ref="B7:E7"/>
    <mergeCell ref="F7:K7"/>
    <mergeCell ref="D8:E8"/>
    <mergeCell ref="F8:H8"/>
    <mergeCell ref="D9:E9"/>
    <mergeCell ref="F9:H9"/>
    <mergeCell ref="D10:E10"/>
    <mergeCell ref="F10:H10"/>
    <mergeCell ref="D11:E11"/>
    <mergeCell ref="F11:H11"/>
    <mergeCell ref="A23:A24"/>
    <mergeCell ref="B23:E23"/>
    <mergeCell ref="F23:J23"/>
    <mergeCell ref="D24:E24"/>
    <mergeCell ref="F24:H24"/>
    <mergeCell ref="C13:D14"/>
    <mergeCell ref="F13:F15"/>
    <mergeCell ref="F16:F18"/>
    <mergeCell ref="C19:D20"/>
    <mergeCell ref="F19:F21"/>
    <mergeCell ref="D25:E25"/>
    <mergeCell ref="F25:H25"/>
    <mergeCell ref="D26:E26"/>
    <mergeCell ref="F26:H26"/>
    <mergeCell ref="D27:E27"/>
    <mergeCell ref="F27:H27"/>
  </mergeCells>
  <phoneticPr fontId="3"/>
  <printOptions horizontalCentered="1"/>
  <pageMargins left="0.59055118110236227" right="0.59055118110236227" top="0.98425196850393704" bottom="0.39370078740157483" header="0.51181102362204722" footer="0.51181102362204722"/>
  <pageSetup paperSize="9" scale="75" fitToWidth="4" orientation="landscape" horizontalDpi="300" verticalDpi="300"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tabColor rgb="FFFFC000"/>
    <pageSetUpPr fitToPage="1"/>
  </sheetPr>
  <dimension ref="A1:J30"/>
  <sheetViews>
    <sheetView showGridLines="0" showZeros="0" view="pageBreakPreview" zoomScale="85" zoomScaleNormal="120" zoomScaleSheetLayoutView="85" workbookViewId="0">
      <selection activeCell="A9" sqref="A9"/>
    </sheetView>
  </sheetViews>
  <sheetFormatPr defaultRowHeight="13.5" x14ac:dyDescent="0.15"/>
  <cols>
    <col min="1" max="2" width="17.625" style="19" customWidth="1"/>
    <col min="3" max="3" width="7.625" style="19" customWidth="1"/>
    <col min="4" max="4" width="10.625" style="19" customWidth="1"/>
    <col min="5" max="5" width="17.625" style="19" customWidth="1"/>
    <col min="6" max="6" width="17.875" style="19" customWidth="1"/>
    <col min="7" max="7" width="17.625" style="19" customWidth="1"/>
    <col min="8" max="9" width="13.875" style="19" customWidth="1"/>
    <col min="10" max="16384" width="9" style="19"/>
  </cols>
  <sheetData>
    <row r="1" spans="1:10" ht="12.95" customHeight="1" x14ac:dyDescent="0.15">
      <c r="A1" s="201" t="s">
        <v>196</v>
      </c>
      <c r="G1" s="88" t="s">
        <v>160</v>
      </c>
    </row>
    <row r="2" spans="1:10" ht="21" customHeight="1" x14ac:dyDescent="0.15">
      <c r="A2" s="423" t="s">
        <v>143</v>
      </c>
      <c r="B2" s="424"/>
      <c r="C2" s="424"/>
      <c r="D2" s="424"/>
      <c r="E2" s="424"/>
      <c r="F2" s="424"/>
      <c r="G2" s="424"/>
      <c r="H2" s="202"/>
      <c r="I2" s="203"/>
    </row>
    <row r="3" spans="1:10" ht="14.25" customHeight="1" x14ac:dyDescent="0.15">
      <c r="A3" s="425" t="s">
        <v>197</v>
      </c>
      <c r="B3" s="425"/>
      <c r="G3" s="426" t="s">
        <v>198</v>
      </c>
    </row>
    <row r="4" spans="1:10" ht="15" customHeight="1" x14ac:dyDescent="0.15">
      <c r="A4" s="425"/>
      <c r="B4" s="425"/>
      <c r="C4" s="204" t="s">
        <v>199</v>
      </c>
      <c r="D4" s="205" t="s">
        <v>200</v>
      </c>
      <c r="E4" s="233"/>
      <c r="F4" s="234" t="s">
        <v>209</v>
      </c>
      <c r="G4" s="427"/>
    </row>
    <row r="5" spans="1:10" ht="15" customHeight="1" x14ac:dyDescent="0.15">
      <c r="A5" s="425"/>
      <c r="B5" s="425"/>
      <c r="G5" s="427"/>
      <c r="J5" s="88"/>
    </row>
    <row r="6" spans="1:10" ht="12.95" customHeight="1" x14ac:dyDescent="0.15">
      <c r="A6" s="201"/>
      <c r="G6" s="206" t="s">
        <v>164</v>
      </c>
    </row>
    <row r="7" spans="1:10" ht="12.95" customHeight="1" x14ac:dyDescent="0.15">
      <c r="A7" s="411" t="s">
        <v>144</v>
      </c>
      <c r="B7" s="412"/>
      <c r="C7" s="412"/>
      <c r="D7" s="413"/>
      <c r="E7" s="414" t="s">
        <v>145</v>
      </c>
      <c r="F7" s="415"/>
      <c r="G7" s="416"/>
      <c r="H7" s="207"/>
      <c r="I7" s="208"/>
    </row>
    <row r="8" spans="1:10" ht="26.1" customHeight="1" x14ac:dyDescent="0.15">
      <c r="A8" s="209" t="s">
        <v>37</v>
      </c>
      <c r="B8" s="209" t="s">
        <v>38</v>
      </c>
      <c r="C8" s="421" t="s">
        <v>46</v>
      </c>
      <c r="D8" s="422"/>
      <c r="E8" s="209" t="s">
        <v>37</v>
      </c>
      <c r="F8" s="209" t="s">
        <v>38</v>
      </c>
      <c r="G8" s="209" t="s">
        <v>46</v>
      </c>
      <c r="H8" s="210"/>
      <c r="I8" s="211"/>
    </row>
    <row r="9" spans="1:10" ht="45" customHeight="1" x14ac:dyDescent="0.15">
      <c r="A9" s="212" t="e">
        <f>#REF!</f>
        <v>#REF!</v>
      </c>
      <c r="B9" s="212" t="e">
        <f>#REF!</f>
        <v>#REF!</v>
      </c>
      <c r="C9" s="410" t="e">
        <f>A9+B9</f>
        <v>#REF!</v>
      </c>
      <c r="D9" s="410"/>
      <c r="E9" s="212" t="e">
        <f>E11+E12+E13</f>
        <v>#REF!</v>
      </c>
      <c r="F9" s="212" t="e">
        <f>F11+F12+F13</f>
        <v>#REF!</v>
      </c>
      <c r="G9" s="213" t="e">
        <f>E9+F9</f>
        <v>#REF!</v>
      </c>
      <c r="H9" s="20"/>
      <c r="I9" s="20"/>
    </row>
    <row r="10" spans="1:10" ht="30" customHeight="1" x14ac:dyDescent="0.15">
      <c r="A10" s="20"/>
      <c r="B10" s="20"/>
      <c r="C10" s="214"/>
      <c r="D10" s="214"/>
      <c r="E10" s="20"/>
      <c r="F10" s="215"/>
      <c r="G10" s="216" t="s">
        <v>146</v>
      </c>
      <c r="H10" s="20"/>
      <c r="I10" s="20"/>
    </row>
    <row r="11" spans="1:10" ht="22.5" customHeight="1" x14ac:dyDescent="0.15">
      <c r="A11" s="20"/>
      <c r="B11" s="20"/>
      <c r="C11" s="20"/>
      <c r="D11" s="217" t="s">
        <v>147</v>
      </c>
      <c r="E11" s="218" t="e">
        <f>#REF!</f>
        <v>#REF!</v>
      </c>
      <c r="F11" s="218" t="e">
        <f>#REF!</f>
        <v>#REF!</v>
      </c>
      <c r="G11" s="218" t="e">
        <f>E11+F11</f>
        <v>#REF!</v>
      </c>
      <c r="H11" s="20"/>
      <c r="I11" s="20"/>
    </row>
    <row r="12" spans="1:10" ht="22.5" customHeight="1" x14ac:dyDescent="0.15">
      <c r="A12" s="20"/>
      <c r="B12" s="20"/>
      <c r="C12" s="219" t="s">
        <v>148</v>
      </c>
      <c r="D12" s="217" t="s">
        <v>149</v>
      </c>
      <c r="E12" s="218" t="e">
        <f>#REF!</f>
        <v>#REF!</v>
      </c>
      <c r="F12" s="218" t="e">
        <f>#REF!</f>
        <v>#REF!</v>
      </c>
      <c r="G12" s="220" t="e">
        <f>E12+F12</f>
        <v>#REF!</v>
      </c>
      <c r="H12" s="20"/>
      <c r="I12" s="20"/>
    </row>
    <row r="13" spans="1:10" ht="22.5" customHeight="1" x14ac:dyDescent="0.15">
      <c r="A13" s="20"/>
      <c r="B13" s="20"/>
      <c r="C13" s="20"/>
      <c r="D13" s="217" t="s">
        <v>150</v>
      </c>
      <c r="E13" s="218" t="e">
        <f>#REF!</f>
        <v>#REF!</v>
      </c>
      <c r="F13" s="221" t="e">
        <f>#REF!</f>
        <v>#REF!</v>
      </c>
      <c r="G13" s="218" t="e">
        <f>E13+F13</f>
        <v>#REF!</v>
      </c>
      <c r="H13" s="20"/>
      <c r="I13" s="20"/>
    </row>
    <row r="14" spans="1:10" ht="20.100000000000001" customHeight="1" x14ac:dyDescent="0.15">
      <c r="A14" s="215"/>
      <c r="B14" s="215"/>
      <c r="C14" s="215"/>
      <c r="D14" s="215"/>
      <c r="E14" s="215"/>
      <c r="F14" s="215"/>
      <c r="G14" s="215"/>
      <c r="H14" s="20"/>
      <c r="I14" s="20"/>
    </row>
    <row r="15" spans="1:10" ht="12.95" customHeight="1" x14ac:dyDescent="0.15">
      <c r="A15" s="411" t="s">
        <v>151</v>
      </c>
      <c r="B15" s="412"/>
      <c r="C15" s="412"/>
      <c r="D15" s="413"/>
      <c r="E15" s="414" t="s">
        <v>152</v>
      </c>
      <c r="F15" s="415"/>
      <c r="G15" s="416"/>
    </row>
    <row r="16" spans="1:10" ht="26.1" customHeight="1" x14ac:dyDescent="0.15">
      <c r="A16" s="222" t="s">
        <v>37</v>
      </c>
      <c r="B16" s="222" t="s">
        <v>38</v>
      </c>
      <c r="C16" s="417" t="s">
        <v>46</v>
      </c>
      <c r="D16" s="418"/>
      <c r="E16" s="222" t="s">
        <v>37</v>
      </c>
      <c r="F16" s="222" t="s">
        <v>38</v>
      </c>
      <c r="G16" s="222" t="s">
        <v>46</v>
      </c>
    </row>
    <row r="17" spans="1:9" ht="45" customHeight="1" x14ac:dyDescent="0.15">
      <c r="A17" s="223" t="e">
        <f>A9-E9</f>
        <v>#REF!</v>
      </c>
      <c r="B17" s="223" t="e">
        <f>B9-F9</f>
        <v>#REF!</v>
      </c>
      <c r="C17" s="419" t="e">
        <f>C9-G9</f>
        <v>#REF!</v>
      </c>
      <c r="D17" s="420"/>
      <c r="E17" s="237" t="str">
        <f>IF(ISERROR(ROUND(E9/A9*100,2))=TRUE,"",ROUND(E9/A9*100,2))</f>
        <v/>
      </c>
      <c r="F17" s="237" t="str">
        <f>IF(ISERROR(ROUND(F9/B9*100,2))=TRUE,"",ROUND(F9/B9*100,2))</f>
        <v/>
      </c>
      <c r="G17" s="237" t="str">
        <f>IF(ISERROR(ROUND(G9/C9*100,2))=TRUE,"",ROUND(G9/C9*100,2))</f>
        <v/>
      </c>
      <c r="H17" s="224"/>
      <c r="I17" s="225"/>
    </row>
    <row r="18" spans="1:9" ht="15" customHeight="1" x14ac:dyDescent="0.15">
      <c r="A18" s="20"/>
      <c r="B18" s="20"/>
      <c r="C18" s="20"/>
      <c r="D18" s="20"/>
      <c r="E18" s="20"/>
      <c r="F18" s="20"/>
      <c r="G18" s="20"/>
      <c r="H18" s="226"/>
    </row>
    <row r="19" spans="1:9" ht="15" customHeight="1" x14ac:dyDescent="0.15">
      <c r="A19" s="227" t="s">
        <v>153</v>
      </c>
      <c r="H19" s="226"/>
    </row>
    <row r="20" spans="1:9" ht="15" customHeight="1" x14ac:dyDescent="0.15"/>
    <row r="21" spans="1:9" ht="20.100000000000001" customHeight="1" x14ac:dyDescent="0.15">
      <c r="A21" s="19" t="s">
        <v>201</v>
      </c>
    </row>
    <row r="22" spans="1:9" ht="20.100000000000001" customHeight="1" x14ac:dyDescent="0.15">
      <c r="A22" s="19" t="s">
        <v>202</v>
      </c>
    </row>
    <row r="23" spans="1:9" ht="20.100000000000001" customHeight="1" x14ac:dyDescent="0.15">
      <c r="A23" s="228" t="s">
        <v>203</v>
      </c>
    </row>
    <row r="24" spans="1:9" ht="20.100000000000001" customHeight="1" x14ac:dyDescent="0.15">
      <c r="A24" s="228" t="s">
        <v>204</v>
      </c>
    </row>
    <row r="25" spans="1:9" ht="20.100000000000001" customHeight="1" x14ac:dyDescent="0.2">
      <c r="A25" s="229" t="s">
        <v>205</v>
      </c>
    </row>
    <row r="26" spans="1:9" ht="20.100000000000001" customHeight="1" x14ac:dyDescent="0.15">
      <c r="A26" s="197" t="s">
        <v>186</v>
      </c>
    </row>
    <row r="28" spans="1:9" x14ac:dyDescent="0.15">
      <c r="A28" s="230" t="s">
        <v>154</v>
      </c>
      <c r="B28" s="231" t="s">
        <v>155</v>
      </c>
    </row>
    <row r="29" spans="1:9" x14ac:dyDescent="0.15">
      <c r="A29" s="231"/>
      <c r="B29" s="231" t="s">
        <v>156</v>
      </c>
    </row>
    <row r="30" spans="1:9" x14ac:dyDescent="0.15">
      <c r="A30" s="231"/>
      <c r="B30" s="231" t="s">
        <v>157</v>
      </c>
    </row>
  </sheetData>
  <sheetProtection insertColumns="0" insertRows="0" deleteColumns="0" deleteRows="0" sort="0"/>
  <mergeCells count="11">
    <mergeCell ref="C8:D8"/>
    <mergeCell ref="A2:G2"/>
    <mergeCell ref="A3:B5"/>
    <mergeCell ref="G3:G5"/>
    <mergeCell ref="A7:D7"/>
    <mergeCell ref="E7:G7"/>
    <mergeCell ref="C9:D9"/>
    <mergeCell ref="A15:D15"/>
    <mergeCell ref="E15:G15"/>
    <mergeCell ref="C16:D16"/>
    <mergeCell ref="C17:D17"/>
  </mergeCells>
  <phoneticPr fontId="3"/>
  <hyperlinks>
    <hyperlink ref="A25" r:id="rId1"/>
  </hyperlinks>
  <printOptions horizontalCentered="1"/>
  <pageMargins left="0.59055118110236227" right="0.59055118110236227" top="0.98425196850393704" bottom="0.59055118110236227" header="0.51181102362204722" footer="0.51181102362204722"/>
  <pageSetup paperSize="9" scale="87" fitToWidth="4" orientation="landscape" horizontalDpi="300" verticalDpi="300" r:id="rId2"/>
  <headerFooter alignWithMargins="0"/>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codeName="Sheet21">
    <tabColor rgb="FFC00000"/>
  </sheetPr>
  <dimension ref="B1:M69"/>
  <sheetViews>
    <sheetView showGridLines="0" defaultGridColor="0" view="pageBreakPreview" topLeftCell="A13" colorId="22" zoomScale="60" zoomScaleNormal="60" workbookViewId="0">
      <selection activeCell="B2" sqref="B2:D2"/>
    </sheetView>
  </sheetViews>
  <sheetFormatPr defaultColWidth="13.375" defaultRowHeight="27.95" customHeight="1" x14ac:dyDescent="0.15"/>
  <cols>
    <col min="1" max="1" width="5.625" style="79" customWidth="1"/>
    <col min="2" max="2" width="27.375" style="87" customWidth="1"/>
    <col min="3" max="3" width="62.625" style="86" bestFit="1" customWidth="1"/>
    <col min="4" max="6" width="23.375" style="86" customWidth="1"/>
    <col min="7" max="16384" width="13.375" style="79"/>
  </cols>
  <sheetData>
    <row r="1" spans="2:13" ht="28.5" customHeight="1" x14ac:dyDescent="0.15">
      <c r="B1" s="109" t="e">
        <f>"【"&amp;#REF!&amp;#REF!&amp;"】"</f>
        <v>#VALUE!</v>
      </c>
      <c r="C1" s="109"/>
      <c r="D1" s="109"/>
    </row>
    <row r="2" spans="2:13" ht="22.5" customHeight="1" x14ac:dyDescent="0.15">
      <c r="B2" s="109" t="s">
        <v>101</v>
      </c>
      <c r="C2" s="110"/>
      <c r="D2" s="110"/>
      <c r="G2" s="308"/>
      <c r="H2" s="308"/>
    </row>
    <row r="3" spans="2:13" ht="27.95" customHeight="1" x14ac:dyDescent="0.15">
      <c r="B3" s="141" t="s">
        <v>125</v>
      </c>
      <c r="C3" s="127" t="s">
        <v>133</v>
      </c>
      <c r="D3" s="126" t="s">
        <v>134</v>
      </c>
      <c r="E3" s="80" t="s">
        <v>116</v>
      </c>
      <c r="G3" s="106"/>
      <c r="H3" s="106"/>
      <c r="I3" s="106"/>
      <c r="J3" s="106"/>
      <c r="K3" s="106"/>
      <c r="L3" s="106"/>
      <c r="M3" s="106"/>
    </row>
    <row r="4" spans="2:13" ht="27.95" customHeight="1" x14ac:dyDescent="0.15">
      <c r="B4" s="92" t="s">
        <v>126</v>
      </c>
      <c r="C4" s="92" t="e">
        <f>#REF!</f>
        <v>#REF!</v>
      </c>
      <c r="D4" s="93" t="e">
        <f>#REF!</f>
        <v>#REF!</v>
      </c>
      <c r="E4" s="91" t="e">
        <f>#REF!</f>
        <v>#REF!</v>
      </c>
      <c r="F4" s="109"/>
    </row>
    <row r="5" spans="2:13" ht="27.95" customHeight="1" x14ac:dyDescent="0.15">
      <c r="B5" s="92" t="s">
        <v>123</v>
      </c>
      <c r="C5" s="92" t="e">
        <f>#REF!</f>
        <v>#REF!</v>
      </c>
      <c r="D5" s="93" t="e">
        <f>#REF!</f>
        <v>#REF!</v>
      </c>
      <c r="E5" s="91" t="e">
        <f>#REF!</f>
        <v>#REF!</v>
      </c>
      <c r="F5" s="140"/>
    </row>
    <row r="6" spans="2:13" ht="27.95" customHeight="1" x14ac:dyDescent="0.15">
      <c r="B6" s="92" t="s">
        <v>114</v>
      </c>
      <c r="C6" s="92" t="e">
        <f>SUM(C4:C5)</f>
        <v>#REF!</v>
      </c>
      <c r="D6" s="93" t="e">
        <f>SUM(D4:D5)</f>
        <v>#REF!</v>
      </c>
      <c r="E6" s="91" t="e">
        <f>#REF!</f>
        <v>#REF!</v>
      </c>
      <c r="F6" s="140"/>
    </row>
    <row r="7" spans="2:13" ht="27.95" customHeight="1" x14ac:dyDescent="0.15">
      <c r="B7" s="309"/>
      <c r="C7" s="309"/>
      <c r="D7" s="310"/>
      <c r="E7" s="309"/>
      <c r="F7" s="133"/>
    </row>
    <row r="8" spans="2:13" ht="27.95" customHeight="1" x14ac:dyDescent="0.15">
      <c r="B8" s="109" t="s">
        <v>158</v>
      </c>
      <c r="C8" s="109"/>
      <c r="D8" s="109"/>
      <c r="E8" s="109"/>
      <c r="F8" s="109"/>
    </row>
    <row r="9" spans="2:13" ht="27.95" customHeight="1" x14ac:dyDescent="0.15">
      <c r="B9" s="110" t="s">
        <v>101</v>
      </c>
      <c r="C9" s="110"/>
      <c r="D9" s="110"/>
      <c r="E9" s="110"/>
      <c r="F9" s="110"/>
    </row>
    <row r="10" spans="2:13" ht="27.95" customHeight="1" x14ac:dyDescent="0.15">
      <c r="B10" s="129" t="s">
        <v>124</v>
      </c>
      <c r="C10" s="111" t="s">
        <v>102</v>
      </c>
      <c r="D10" s="80" t="s">
        <v>80</v>
      </c>
      <c r="E10" s="80" t="s">
        <v>81</v>
      </c>
      <c r="F10" s="80" t="s">
        <v>82</v>
      </c>
    </row>
    <row r="11" spans="2:13" ht="27.95" customHeight="1" x14ac:dyDescent="0.15">
      <c r="B11" s="80" t="e">
        <f>#REF!</f>
        <v>#REF!</v>
      </c>
      <c r="C11" s="82" t="e">
        <f>#REF!</f>
        <v>#REF!</v>
      </c>
      <c r="D11" s="89" t="e">
        <f>#REF!</f>
        <v>#REF!</v>
      </c>
      <c r="E11" s="89" t="e">
        <f>#REF!</f>
        <v>#REF!</v>
      </c>
      <c r="F11" s="89" t="e">
        <f>#REF!</f>
        <v>#REF!</v>
      </c>
    </row>
    <row r="12" spans="2:13" ht="27.95" customHeight="1" x14ac:dyDescent="0.15">
      <c r="B12" s="80" t="e">
        <f>#REF!</f>
        <v>#REF!</v>
      </c>
      <c r="C12" s="82" t="e">
        <f>#REF!</f>
        <v>#REF!</v>
      </c>
      <c r="D12" s="89" t="e">
        <f>#REF!</f>
        <v>#REF!</v>
      </c>
      <c r="E12" s="89" t="e">
        <f>#REF!</f>
        <v>#REF!</v>
      </c>
      <c r="F12" s="89" t="e">
        <f>#REF!</f>
        <v>#REF!</v>
      </c>
    </row>
    <row r="13" spans="2:13" ht="27.95" customHeight="1" x14ac:dyDescent="0.15">
      <c r="B13" s="80" t="e">
        <f>#REF!</f>
        <v>#REF!</v>
      </c>
      <c r="C13" s="82" t="e">
        <f>#REF!</f>
        <v>#REF!</v>
      </c>
      <c r="D13" s="89" t="e">
        <f>#REF!</f>
        <v>#REF!</v>
      </c>
      <c r="E13" s="89" t="e">
        <f>#REF!</f>
        <v>#REF!</v>
      </c>
      <c r="F13" s="89" t="e">
        <f>#REF!</f>
        <v>#REF!</v>
      </c>
    </row>
    <row r="14" spans="2:13" ht="27.95" customHeight="1" x14ac:dyDescent="0.15">
      <c r="B14" s="80" t="e">
        <f>#REF!</f>
        <v>#REF!</v>
      </c>
      <c r="C14" s="82" t="e">
        <f>#REF!</f>
        <v>#REF!</v>
      </c>
      <c r="D14" s="89" t="e">
        <f>#REF!</f>
        <v>#REF!</v>
      </c>
      <c r="E14" s="89" t="e">
        <f>#REF!</f>
        <v>#REF!</v>
      </c>
      <c r="F14" s="89" t="e">
        <f>#REF!</f>
        <v>#REF!</v>
      </c>
    </row>
    <row r="15" spans="2:13" ht="27.95" customHeight="1" x14ac:dyDescent="0.15">
      <c r="B15" s="80" t="e">
        <f>#REF!</f>
        <v>#REF!</v>
      </c>
      <c r="C15" s="82" t="e">
        <f>#REF!</f>
        <v>#REF!</v>
      </c>
      <c r="D15" s="89" t="e">
        <f>#REF!</f>
        <v>#REF!</v>
      </c>
      <c r="E15" s="89" t="e">
        <f>#REF!</f>
        <v>#REF!</v>
      </c>
      <c r="F15" s="89" t="e">
        <f>#REF!</f>
        <v>#REF!</v>
      </c>
    </row>
    <row r="16" spans="2:13" ht="27.95" customHeight="1" x14ac:dyDescent="0.15">
      <c r="B16" s="80" t="e">
        <f>#REF!</f>
        <v>#REF!</v>
      </c>
      <c r="C16" s="82" t="e">
        <f>#REF!</f>
        <v>#REF!</v>
      </c>
      <c r="D16" s="89" t="e">
        <f>#REF!</f>
        <v>#REF!</v>
      </c>
      <c r="E16" s="89" t="e">
        <f>#REF!</f>
        <v>#REF!</v>
      </c>
      <c r="F16" s="89" t="e">
        <f>#REF!</f>
        <v>#REF!</v>
      </c>
    </row>
    <row r="17" spans="2:6" ht="27.95" customHeight="1" x14ac:dyDescent="0.15">
      <c r="B17" s="80" t="e">
        <f>#REF!</f>
        <v>#REF!</v>
      </c>
      <c r="C17" s="82" t="e">
        <f>#REF!</f>
        <v>#REF!</v>
      </c>
      <c r="D17" s="89" t="e">
        <f>#REF!</f>
        <v>#REF!</v>
      </c>
      <c r="E17" s="89" t="e">
        <f>#REF!</f>
        <v>#REF!</v>
      </c>
      <c r="F17" s="89" t="e">
        <f>#REF!</f>
        <v>#REF!</v>
      </c>
    </row>
    <row r="18" spans="2:6" ht="27.95" customHeight="1" x14ac:dyDescent="0.15">
      <c r="B18" s="80" t="e">
        <f>#REF!</f>
        <v>#REF!</v>
      </c>
      <c r="C18" s="82" t="e">
        <f>#REF!</f>
        <v>#REF!</v>
      </c>
      <c r="D18" s="89" t="e">
        <f>#REF!</f>
        <v>#REF!</v>
      </c>
      <c r="E18" s="89" t="e">
        <f>#REF!</f>
        <v>#REF!</v>
      </c>
      <c r="F18" s="89" t="e">
        <f>#REF!</f>
        <v>#REF!</v>
      </c>
    </row>
    <row r="19" spans="2:6" ht="27.95" customHeight="1" x14ac:dyDescent="0.15">
      <c r="B19" s="80" t="e">
        <f>#REF!</f>
        <v>#REF!</v>
      </c>
      <c r="C19" s="82" t="e">
        <f>#REF!</f>
        <v>#REF!</v>
      </c>
      <c r="D19" s="89" t="e">
        <f>#REF!</f>
        <v>#REF!</v>
      </c>
      <c r="E19" s="89" t="e">
        <f>#REF!</f>
        <v>#REF!</v>
      </c>
      <c r="F19" s="89" t="e">
        <f>#REF!</f>
        <v>#REF!</v>
      </c>
    </row>
    <row r="20" spans="2:6" ht="27.95" customHeight="1" x14ac:dyDescent="0.15">
      <c r="B20" s="80" t="e">
        <f>#REF!</f>
        <v>#REF!</v>
      </c>
      <c r="C20" s="82" t="e">
        <f>#REF!</f>
        <v>#REF!</v>
      </c>
      <c r="D20" s="89" t="e">
        <f>#REF!</f>
        <v>#REF!</v>
      </c>
      <c r="E20" s="89" t="e">
        <f>#REF!</f>
        <v>#REF!</v>
      </c>
      <c r="F20" s="89" t="e">
        <f>#REF!</f>
        <v>#REF!</v>
      </c>
    </row>
    <row r="21" spans="2:6" ht="27.95" customHeight="1" x14ac:dyDescent="0.15">
      <c r="B21" s="80" t="e">
        <f>#REF!</f>
        <v>#REF!</v>
      </c>
      <c r="C21" s="82" t="e">
        <f>#REF!</f>
        <v>#REF!</v>
      </c>
      <c r="D21" s="89" t="e">
        <f>#REF!</f>
        <v>#REF!</v>
      </c>
      <c r="E21" s="89" t="e">
        <f>#REF!</f>
        <v>#REF!</v>
      </c>
      <c r="F21" s="89" t="e">
        <f>#REF!</f>
        <v>#REF!</v>
      </c>
    </row>
    <row r="22" spans="2:6" ht="27.95" customHeight="1" x14ac:dyDescent="0.15">
      <c r="B22" s="80" t="e">
        <f>#REF!</f>
        <v>#REF!</v>
      </c>
      <c r="C22" s="82" t="e">
        <f>#REF!</f>
        <v>#REF!</v>
      </c>
      <c r="D22" s="89" t="e">
        <f>#REF!</f>
        <v>#REF!</v>
      </c>
      <c r="E22" s="89" t="e">
        <f>#REF!</f>
        <v>#REF!</v>
      </c>
      <c r="F22" s="89" t="e">
        <f>#REF!</f>
        <v>#REF!</v>
      </c>
    </row>
    <row r="23" spans="2:6" ht="27.95" customHeight="1" x14ac:dyDescent="0.15">
      <c r="B23" s="80" t="e">
        <f>#REF!</f>
        <v>#REF!</v>
      </c>
      <c r="C23" s="82" t="e">
        <f>#REF!</f>
        <v>#REF!</v>
      </c>
      <c r="D23" s="89" t="e">
        <f>#REF!</f>
        <v>#REF!</v>
      </c>
      <c r="E23" s="89" t="e">
        <f>#REF!</f>
        <v>#REF!</v>
      </c>
      <c r="F23" s="89" t="e">
        <f>#REF!</f>
        <v>#REF!</v>
      </c>
    </row>
    <row r="24" spans="2:6" ht="27.95" customHeight="1" x14ac:dyDescent="0.15">
      <c r="B24" s="80" t="e">
        <f>#REF!</f>
        <v>#REF!</v>
      </c>
      <c r="C24" s="82" t="e">
        <f>#REF!</f>
        <v>#REF!</v>
      </c>
      <c r="D24" s="89" t="e">
        <f>#REF!</f>
        <v>#REF!</v>
      </c>
      <c r="E24" s="89" t="e">
        <f>#REF!</f>
        <v>#REF!</v>
      </c>
      <c r="F24" s="89" t="e">
        <f>#REF!</f>
        <v>#REF!</v>
      </c>
    </row>
    <row r="25" spans="2:6" ht="27.95" customHeight="1" x14ac:dyDescent="0.15">
      <c r="B25" s="80" t="e">
        <f>#REF!</f>
        <v>#REF!</v>
      </c>
      <c r="C25" s="82" t="e">
        <f>#REF!</f>
        <v>#REF!</v>
      </c>
      <c r="D25" s="89" t="e">
        <f>#REF!</f>
        <v>#REF!</v>
      </c>
      <c r="E25" s="89" t="e">
        <f>#REF!</f>
        <v>#REF!</v>
      </c>
      <c r="F25" s="89" t="e">
        <f>#REF!</f>
        <v>#REF!</v>
      </c>
    </row>
    <row r="26" spans="2:6" ht="27.95" customHeight="1" x14ac:dyDescent="0.15">
      <c r="B26" s="80" t="e">
        <f>#REF!</f>
        <v>#REF!</v>
      </c>
      <c r="C26" s="82" t="e">
        <f>#REF!</f>
        <v>#REF!</v>
      </c>
      <c r="D26" s="89" t="e">
        <f>#REF!</f>
        <v>#REF!</v>
      </c>
      <c r="E26" s="89" t="e">
        <f>#REF!</f>
        <v>#REF!</v>
      </c>
      <c r="F26" s="89" t="e">
        <f>#REF!</f>
        <v>#REF!</v>
      </c>
    </row>
    <row r="27" spans="2:6" ht="27.95" customHeight="1" x14ac:dyDescent="0.15">
      <c r="B27" s="80" t="e">
        <f>#REF!</f>
        <v>#REF!</v>
      </c>
      <c r="C27" s="82" t="e">
        <f>#REF!</f>
        <v>#REF!</v>
      </c>
      <c r="D27" s="89" t="e">
        <f>#REF!</f>
        <v>#REF!</v>
      </c>
      <c r="E27" s="89" t="e">
        <f>#REF!</f>
        <v>#REF!</v>
      </c>
      <c r="F27" s="89" t="e">
        <f>#REF!</f>
        <v>#REF!</v>
      </c>
    </row>
    <row r="28" spans="2:6" ht="27.95" customHeight="1" x14ac:dyDescent="0.15">
      <c r="B28" s="80" t="e">
        <f>#REF!</f>
        <v>#REF!</v>
      </c>
      <c r="C28" s="82" t="e">
        <f>#REF!</f>
        <v>#REF!</v>
      </c>
      <c r="D28" s="89" t="e">
        <f>#REF!</f>
        <v>#REF!</v>
      </c>
      <c r="E28" s="89" t="e">
        <f>#REF!</f>
        <v>#REF!</v>
      </c>
      <c r="F28" s="89" t="e">
        <f>#REF!</f>
        <v>#REF!</v>
      </c>
    </row>
    <row r="29" spans="2:6" ht="27.95" customHeight="1" x14ac:dyDescent="0.15">
      <c r="B29" s="80" t="e">
        <f>#REF!</f>
        <v>#REF!</v>
      </c>
      <c r="C29" s="82" t="e">
        <f>#REF!</f>
        <v>#REF!</v>
      </c>
      <c r="D29" s="89" t="e">
        <f>#REF!</f>
        <v>#REF!</v>
      </c>
      <c r="E29" s="89" t="e">
        <f>#REF!</f>
        <v>#REF!</v>
      </c>
      <c r="F29" s="89" t="e">
        <f>#REF!</f>
        <v>#REF!</v>
      </c>
    </row>
    <row r="30" spans="2:6" ht="27.95" customHeight="1" x14ac:dyDescent="0.15">
      <c r="B30" s="80" t="e">
        <f>#REF!</f>
        <v>#REF!</v>
      </c>
      <c r="C30" s="82" t="e">
        <f>#REF!</f>
        <v>#REF!</v>
      </c>
      <c r="D30" s="89" t="e">
        <f>#REF!</f>
        <v>#REF!</v>
      </c>
      <c r="E30" s="89" t="e">
        <f>#REF!</f>
        <v>#REF!</v>
      </c>
      <c r="F30" s="89" t="e">
        <f>#REF!</f>
        <v>#REF!</v>
      </c>
    </row>
    <row r="31" spans="2:6" ht="27.95" customHeight="1" x14ac:dyDescent="0.15">
      <c r="B31" s="80" t="e">
        <f>#REF!</f>
        <v>#REF!</v>
      </c>
      <c r="C31" s="82" t="e">
        <f>#REF!</f>
        <v>#REF!</v>
      </c>
      <c r="D31" s="89" t="e">
        <f>#REF!</f>
        <v>#REF!</v>
      </c>
      <c r="E31" s="89" t="e">
        <f>#REF!</f>
        <v>#REF!</v>
      </c>
      <c r="F31" s="89" t="e">
        <f>#REF!</f>
        <v>#REF!</v>
      </c>
    </row>
    <row r="32" spans="2:6" ht="27.95" customHeight="1" x14ac:dyDescent="0.15">
      <c r="B32" s="80" t="e">
        <f>#REF!</f>
        <v>#REF!</v>
      </c>
      <c r="C32" s="82" t="e">
        <f>#REF!</f>
        <v>#REF!</v>
      </c>
      <c r="D32" s="89" t="e">
        <f>#REF!</f>
        <v>#REF!</v>
      </c>
      <c r="E32" s="89" t="e">
        <f>#REF!</f>
        <v>#REF!</v>
      </c>
      <c r="F32" s="89" t="e">
        <f>#REF!</f>
        <v>#REF!</v>
      </c>
    </row>
    <row r="33" spans="2:6" ht="27.95" customHeight="1" x14ac:dyDescent="0.15">
      <c r="B33" s="80" t="e">
        <f>#REF!</f>
        <v>#REF!</v>
      </c>
      <c r="C33" s="82" t="e">
        <f>#REF!</f>
        <v>#REF!</v>
      </c>
      <c r="D33" s="89" t="e">
        <f>#REF!</f>
        <v>#REF!</v>
      </c>
      <c r="E33" s="89" t="e">
        <f>#REF!</f>
        <v>#REF!</v>
      </c>
      <c r="F33" s="89" t="e">
        <f>#REF!</f>
        <v>#REF!</v>
      </c>
    </row>
    <row r="34" spans="2:6" ht="27.95" customHeight="1" x14ac:dyDescent="0.15">
      <c r="B34" s="80" t="e">
        <f>#REF!</f>
        <v>#REF!</v>
      </c>
      <c r="C34" s="82" t="e">
        <f>#REF!</f>
        <v>#REF!</v>
      </c>
      <c r="D34" s="89" t="e">
        <f>#REF!</f>
        <v>#REF!</v>
      </c>
      <c r="E34" s="89" t="e">
        <f>#REF!</f>
        <v>#REF!</v>
      </c>
      <c r="F34" s="89" t="e">
        <f>#REF!</f>
        <v>#REF!</v>
      </c>
    </row>
    <row r="35" spans="2:6" ht="27.95" customHeight="1" x14ac:dyDescent="0.15">
      <c r="B35" s="80" t="e">
        <f>#REF!</f>
        <v>#REF!</v>
      </c>
      <c r="C35" s="82" t="e">
        <f>#REF!</f>
        <v>#REF!</v>
      </c>
      <c r="D35" s="89" t="e">
        <f>#REF!</f>
        <v>#REF!</v>
      </c>
      <c r="E35" s="89" t="e">
        <f>#REF!</f>
        <v>#REF!</v>
      </c>
      <c r="F35" s="89" t="e">
        <f>#REF!</f>
        <v>#REF!</v>
      </c>
    </row>
    <row r="36" spans="2:6" ht="27.95" customHeight="1" x14ac:dyDescent="0.15">
      <c r="B36" s="80" t="e">
        <f>#REF!</f>
        <v>#REF!</v>
      </c>
      <c r="C36" s="82" t="e">
        <f>#REF!</f>
        <v>#REF!</v>
      </c>
      <c r="D36" s="89" t="e">
        <f>#REF!</f>
        <v>#REF!</v>
      </c>
      <c r="E36" s="89" t="e">
        <f>#REF!</f>
        <v>#REF!</v>
      </c>
      <c r="F36" s="89" t="e">
        <f>#REF!</f>
        <v>#REF!</v>
      </c>
    </row>
    <row r="37" spans="2:6" ht="27.95" customHeight="1" x14ac:dyDescent="0.15">
      <c r="B37" s="80" t="e">
        <f>#REF!</f>
        <v>#REF!</v>
      </c>
      <c r="C37" s="82" t="e">
        <f>#REF!</f>
        <v>#REF!</v>
      </c>
      <c r="D37" s="89" t="e">
        <f>#REF!</f>
        <v>#REF!</v>
      </c>
      <c r="E37" s="89" t="e">
        <f>#REF!</f>
        <v>#REF!</v>
      </c>
      <c r="F37" s="89" t="e">
        <f>#REF!</f>
        <v>#REF!</v>
      </c>
    </row>
    <row r="38" spans="2:6" ht="27.95" customHeight="1" x14ac:dyDescent="0.15">
      <c r="B38" s="80" t="e">
        <f>#REF!</f>
        <v>#REF!</v>
      </c>
      <c r="C38" s="82" t="e">
        <f>#REF!</f>
        <v>#REF!</v>
      </c>
      <c r="D38" s="89" t="e">
        <f>#REF!</f>
        <v>#REF!</v>
      </c>
      <c r="E38" s="89" t="e">
        <f>#REF!</f>
        <v>#REF!</v>
      </c>
      <c r="F38" s="89" t="e">
        <f>#REF!</f>
        <v>#REF!</v>
      </c>
    </row>
    <row r="39" spans="2:6" ht="27.95" customHeight="1" x14ac:dyDescent="0.15">
      <c r="B39" s="80" t="e">
        <f>#REF!</f>
        <v>#REF!</v>
      </c>
      <c r="C39" s="82" t="e">
        <f>#REF!</f>
        <v>#REF!</v>
      </c>
      <c r="D39" s="89" t="e">
        <f>#REF!</f>
        <v>#REF!</v>
      </c>
      <c r="E39" s="89" t="e">
        <f>#REF!</f>
        <v>#REF!</v>
      </c>
      <c r="F39" s="89" t="e">
        <f>#REF!</f>
        <v>#REF!</v>
      </c>
    </row>
    <row r="40" spans="2:6" ht="27.95" customHeight="1" x14ac:dyDescent="0.15">
      <c r="B40" s="80" t="e">
        <f>#REF!</f>
        <v>#REF!</v>
      </c>
      <c r="C40" s="82" t="e">
        <f>#REF!</f>
        <v>#REF!</v>
      </c>
      <c r="D40" s="89" t="e">
        <f>#REF!</f>
        <v>#REF!</v>
      </c>
      <c r="E40" s="89" t="e">
        <f>#REF!</f>
        <v>#REF!</v>
      </c>
      <c r="F40" s="89" t="e">
        <f>#REF!</f>
        <v>#REF!</v>
      </c>
    </row>
    <row r="41" spans="2:6" ht="27.95" customHeight="1" x14ac:dyDescent="0.15">
      <c r="B41" s="80" t="e">
        <f>#REF!</f>
        <v>#REF!</v>
      </c>
      <c r="C41" s="82" t="e">
        <f>#REF!</f>
        <v>#REF!</v>
      </c>
      <c r="D41" s="89" t="e">
        <f>#REF!</f>
        <v>#REF!</v>
      </c>
      <c r="E41" s="89" t="e">
        <f>#REF!</f>
        <v>#REF!</v>
      </c>
      <c r="F41" s="89" t="e">
        <f>#REF!</f>
        <v>#REF!</v>
      </c>
    </row>
    <row r="42" spans="2:6" ht="27.95" customHeight="1" x14ac:dyDescent="0.15">
      <c r="B42" s="80" t="e">
        <f>#REF!</f>
        <v>#REF!</v>
      </c>
      <c r="C42" s="82" t="e">
        <f>#REF!</f>
        <v>#REF!</v>
      </c>
      <c r="D42" s="89" t="e">
        <f>#REF!</f>
        <v>#REF!</v>
      </c>
      <c r="E42" s="89" t="e">
        <f>#REF!</f>
        <v>#REF!</v>
      </c>
      <c r="F42" s="89" t="e">
        <f>#REF!</f>
        <v>#REF!</v>
      </c>
    </row>
    <row r="43" spans="2:6" ht="27.95" customHeight="1" x14ac:dyDescent="0.15">
      <c r="B43" s="80" t="e">
        <f>#REF!</f>
        <v>#REF!</v>
      </c>
      <c r="C43" s="82" t="e">
        <f>#REF!</f>
        <v>#REF!</v>
      </c>
      <c r="D43" s="89" t="e">
        <f>#REF!</f>
        <v>#REF!</v>
      </c>
      <c r="E43" s="89" t="e">
        <f>#REF!</f>
        <v>#REF!</v>
      </c>
      <c r="F43" s="89" t="e">
        <f>#REF!</f>
        <v>#REF!</v>
      </c>
    </row>
    <row r="44" spans="2:6" ht="27.95" customHeight="1" x14ac:dyDescent="0.15">
      <c r="B44" s="80" t="e">
        <f>#REF!</f>
        <v>#REF!</v>
      </c>
      <c r="C44" s="82" t="e">
        <f>#REF!</f>
        <v>#REF!</v>
      </c>
      <c r="D44" s="89" t="e">
        <f>#REF!</f>
        <v>#REF!</v>
      </c>
      <c r="E44" s="89" t="e">
        <f>#REF!</f>
        <v>#REF!</v>
      </c>
      <c r="F44" s="89" t="e">
        <f>#REF!</f>
        <v>#REF!</v>
      </c>
    </row>
    <row r="45" spans="2:6" ht="27.95" customHeight="1" x14ac:dyDescent="0.15">
      <c r="B45" s="80" t="e">
        <f>#REF!</f>
        <v>#REF!</v>
      </c>
      <c r="C45" s="82" t="e">
        <f>#REF!</f>
        <v>#REF!</v>
      </c>
      <c r="D45" s="89" t="e">
        <f>#REF!</f>
        <v>#REF!</v>
      </c>
      <c r="E45" s="89" t="e">
        <f>#REF!</f>
        <v>#REF!</v>
      </c>
      <c r="F45" s="89" t="e">
        <f>#REF!</f>
        <v>#REF!</v>
      </c>
    </row>
    <row r="46" spans="2:6" ht="27.95" customHeight="1" x14ac:dyDescent="0.15">
      <c r="B46" s="80" t="e">
        <f>#REF!</f>
        <v>#REF!</v>
      </c>
      <c r="C46" s="82" t="e">
        <f>#REF!</f>
        <v>#REF!</v>
      </c>
      <c r="D46" s="89" t="e">
        <f>#REF!</f>
        <v>#REF!</v>
      </c>
      <c r="E46" s="89" t="e">
        <f>#REF!</f>
        <v>#REF!</v>
      </c>
      <c r="F46" s="89" t="e">
        <f>#REF!</f>
        <v>#REF!</v>
      </c>
    </row>
    <row r="47" spans="2:6" ht="27.95" customHeight="1" x14ac:dyDescent="0.15">
      <c r="B47" s="80" t="e">
        <f>#REF!</f>
        <v>#REF!</v>
      </c>
      <c r="C47" s="82" t="e">
        <f>#REF!</f>
        <v>#REF!</v>
      </c>
      <c r="D47" s="89" t="e">
        <f>#REF!</f>
        <v>#REF!</v>
      </c>
      <c r="E47" s="89" t="e">
        <f>#REF!</f>
        <v>#REF!</v>
      </c>
      <c r="F47" s="89" t="e">
        <f>#REF!</f>
        <v>#REF!</v>
      </c>
    </row>
    <row r="48" spans="2:6" ht="27.95" customHeight="1" x14ac:dyDescent="0.15">
      <c r="B48" s="80" t="e">
        <f>#REF!</f>
        <v>#REF!</v>
      </c>
      <c r="C48" s="82" t="e">
        <f>#REF!</f>
        <v>#REF!</v>
      </c>
      <c r="D48" s="89" t="e">
        <f>#REF!</f>
        <v>#REF!</v>
      </c>
      <c r="E48" s="89" t="e">
        <f>#REF!</f>
        <v>#REF!</v>
      </c>
      <c r="F48" s="89" t="e">
        <f>#REF!</f>
        <v>#REF!</v>
      </c>
    </row>
    <row r="49" spans="2:6" ht="27.95" customHeight="1" x14ac:dyDescent="0.15">
      <c r="B49" s="80" t="e">
        <f>#REF!</f>
        <v>#REF!</v>
      </c>
      <c r="C49" s="82" t="e">
        <f>#REF!</f>
        <v>#REF!</v>
      </c>
      <c r="D49" s="89" t="e">
        <f>#REF!</f>
        <v>#REF!</v>
      </c>
      <c r="E49" s="89" t="e">
        <f>#REF!</f>
        <v>#REF!</v>
      </c>
      <c r="F49" s="89" t="e">
        <f>#REF!</f>
        <v>#REF!</v>
      </c>
    </row>
    <row r="50" spans="2:6" ht="27.95" customHeight="1" x14ac:dyDescent="0.15">
      <c r="B50" s="80" t="e">
        <f>#REF!</f>
        <v>#REF!</v>
      </c>
      <c r="C50" s="82" t="e">
        <f>#REF!</f>
        <v>#REF!</v>
      </c>
      <c r="D50" s="89" t="e">
        <f>#REF!</f>
        <v>#REF!</v>
      </c>
      <c r="E50" s="89" t="e">
        <f>#REF!</f>
        <v>#REF!</v>
      </c>
      <c r="F50" s="89" t="e">
        <f>#REF!</f>
        <v>#REF!</v>
      </c>
    </row>
    <row r="51" spans="2:6" ht="27.95" customHeight="1" x14ac:dyDescent="0.15">
      <c r="B51" s="80" t="e">
        <f>#REF!</f>
        <v>#REF!</v>
      </c>
      <c r="C51" s="82" t="e">
        <f>#REF!</f>
        <v>#REF!</v>
      </c>
      <c r="D51" s="89" t="e">
        <f>#REF!</f>
        <v>#REF!</v>
      </c>
      <c r="E51" s="89" t="e">
        <f>#REF!</f>
        <v>#REF!</v>
      </c>
      <c r="F51" s="89" t="e">
        <f>#REF!</f>
        <v>#REF!</v>
      </c>
    </row>
    <row r="52" spans="2:6" ht="27.95" customHeight="1" x14ac:dyDescent="0.15">
      <c r="B52" s="80" t="e">
        <f>#REF!</f>
        <v>#REF!</v>
      </c>
      <c r="C52" s="82" t="e">
        <f>#REF!</f>
        <v>#REF!</v>
      </c>
      <c r="D52" s="89" t="e">
        <f>#REF!</f>
        <v>#REF!</v>
      </c>
      <c r="E52" s="89" t="e">
        <f>#REF!</f>
        <v>#REF!</v>
      </c>
      <c r="F52" s="89" t="e">
        <f>#REF!</f>
        <v>#REF!</v>
      </c>
    </row>
    <row r="53" spans="2:6" ht="27.95" customHeight="1" x14ac:dyDescent="0.15">
      <c r="B53" s="80" t="e">
        <f>#REF!</f>
        <v>#REF!</v>
      </c>
      <c r="C53" s="82" t="e">
        <f>#REF!</f>
        <v>#REF!</v>
      </c>
      <c r="D53" s="89" t="e">
        <f>#REF!</f>
        <v>#REF!</v>
      </c>
      <c r="E53" s="89" t="e">
        <f>#REF!</f>
        <v>#REF!</v>
      </c>
      <c r="F53" s="89" t="e">
        <f>#REF!</f>
        <v>#REF!</v>
      </c>
    </row>
    <row r="54" spans="2:6" ht="27.95" customHeight="1" x14ac:dyDescent="0.15">
      <c r="B54" s="137" t="e">
        <f>#REF!</f>
        <v>#REF!</v>
      </c>
      <c r="C54" s="82" t="e">
        <f>#REF!</f>
        <v>#REF!</v>
      </c>
      <c r="D54" s="89" t="e">
        <f>#REF!</f>
        <v>#REF!</v>
      </c>
      <c r="E54" s="89" t="e">
        <f>#REF!</f>
        <v>#REF!</v>
      </c>
      <c r="F54" s="89" t="e">
        <f>#REF!</f>
        <v>#REF!</v>
      </c>
    </row>
    <row r="55" spans="2:6" ht="27.95" customHeight="1" x14ac:dyDescent="0.15">
      <c r="B55" s="137" t="e">
        <f>#REF!</f>
        <v>#REF!</v>
      </c>
      <c r="C55" s="82" t="e">
        <f>#REF!</f>
        <v>#REF!</v>
      </c>
      <c r="D55" s="89" t="e">
        <f>#REF!</f>
        <v>#REF!</v>
      </c>
      <c r="E55" s="89" t="e">
        <f>#REF!</f>
        <v>#REF!</v>
      </c>
      <c r="F55" s="89" t="e">
        <f>#REF!</f>
        <v>#REF!</v>
      </c>
    </row>
    <row r="56" spans="2:6" ht="27.95" customHeight="1" x14ac:dyDescent="0.15">
      <c r="B56" s="307" t="s">
        <v>114</v>
      </c>
      <c r="C56" s="307"/>
      <c r="D56" s="89" t="e">
        <f>#REF!</f>
        <v>#REF!</v>
      </c>
      <c r="E56" s="89" t="e">
        <f>#REF!</f>
        <v>#REF!</v>
      </c>
      <c r="F56" s="89" t="e">
        <f>#REF!</f>
        <v>#REF!</v>
      </c>
    </row>
    <row r="58" spans="2:6" ht="27.95" customHeight="1" x14ac:dyDescent="0.15">
      <c r="B58" s="130" t="s">
        <v>135</v>
      </c>
    </row>
    <row r="59" spans="2:6" ht="27.95" customHeight="1" x14ac:dyDescent="0.15">
      <c r="B59" s="80" t="s">
        <v>67</v>
      </c>
      <c r="C59" s="82" t="s">
        <v>136</v>
      </c>
      <c r="D59" s="128" t="s">
        <v>37</v>
      </c>
      <c r="E59" s="128" t="s">
        <v>38</v>
      </c>
      <c r="F59" s="128" t="s">
        <v>46</v>
      </c>
    </row>
    <row r="60" spans="2:6" ht="27.95" customHeight="1" x14ac:dyDescent="0.15">
      <c r="B60" s="80" t="e">
        <f>LEFT(#REF!,8)</f>
        <v>#REF!</v>
      </c>
      <c r="C60" s="82" t="e">
        <f>MID(#REF!,10,5)</f>
        <v>#REF!</v>
      </c>
      <c r="D60" s="89" t="e">
        <f>#REF!</f>
        <v>#REF!</v>
      </c>
      <c r="E60" s="89" t="e">
        <f>#REF!</f>
        <v>#REF!</v>
      </c>
      <c r="F60" s="89" t="e">
        <f>#REF!</f>
        <v>#REF!</v>
      </c>
    </row>
    <row r="61" spans="2:6" ht="27.95" customHeight="1" x14ac:dyDescent="0.15">
      <c r="B61" s="80" t="e">
        <f>LEFT(#REF!,8)</f>
        <v>#REF!</v>
      </c>
      <c r="C61" s="82" t="e">
        <f>MID(#REF!,10,5)</f>
        <v>#REF!</v>
      </c>
      <c r="D61" s="89" t="e">
        <f>#REF!</f>
        <v>#REF!</v>
      </c>
      <c r="E61" s="89" t="e">
        <f>#REF!</f>
        <v>#REF!</v>
      </c>
      <c r="F61" s="89" t="e">
        <f>#REF!</f>
        <v>#REF!</v>
      </c>
    </row>
    <row r="62" spans="2:6" ht="27.95" customHeight="1" x14ac:dyDescent="0.15">
      <c r="B62" s="80" t="e">
        <f>LEFT(#REF!,8)</f>
        <v>#REF!</v>
      </c>
      <c r="C62" s="82" t="e">
        <f>MID(#REF!,10,5)</f>
        <v>#REF!</v>
      </c>
      <c r="D62" s="89" t="e">
        <f>#REF!</f>
        <v>#REF!</v>
      </c>
      <c r="E62" s="89" t="e">
        <f>#REF!</f>
        <v>#REF!</v>
      </c>
      <c r="F62" s="89" t="e">
        <f>#REF!</f>
        <v>#REF!</v>
      </c>
    </row>
    <row r="63" spans="2:6" ht="27.95" customHeight="1" x14ac:dyDescent="0.15">
      <c r="B63" s="80" t="e">
        <f>LEFT(#REF!,8)</f>
        <v>#REF!</v>
      </c>
      <c r="C63" s="82" t="e">
        <f>MID(#REF!,10,5)</f>
        <v>#REF!</v>
      </c>
      <c r="D63" s="89" t="e">
        <f>#REF!</f>
        <v>#REF!</v>
      </c>
      <c r="E63" s="89" t="e">
        <f>#REF!</f>
        <v>#REF!</v>
      </c>
      <c r="F63" s="89" t="e">
        <f>#REF!</f>
        <v>#REF!</v>
      </c>
    </row>
    <row r="64" spans="2:6" ht="27.95" customHeight="1" x14ac:dyDescent="0.15">
      <c r="B64" s="80" t="e">
        <f>LEFT(#REF!,8)</f>
        <v>#REF!</v>
      </c>
      <c r="C64" s="82" t="e">
        <f>MID(#REF!,10,7)</f>
        <v>#REF!</v>
      </c>
      <c r="D64" s="89" t="e">
        <f>#REF!</f>
        <v>#REF!</v>
      </c>
      <c r="E64" s="89" t="e">
        <f>#REF!</f>
        <v>#REF!</v>
      </c>
      <c r="F64" s="89" t="e">
        <f>#REF!</f>
        <v>#REF!</v>
      </c>
    </row>
    <row r="65" spans="2:6" ht="27.95" customHeight="1" x14ac:dyDescent="0.15">
      <c r="B65" s="80" t="e">
        <f>LEFT(#REF!,8)</f>
        <v>#REF!</v>
      </c>
      <c r="C65" s="82" t="e">
        <f>MID(#REF!,10,13)</f>
        <v>#REF!</v>
      </c>
      <c r="D65" s="89" t="e">
        <f>#REF!</f>
        <v>#REF!</v>
      </c>
      <c r="E65" s="89" t="e">
        <f>#REF!</f>
        <v>#REF!</v>
      </c>
      <c r="F65" s="89" t="e">
        <f>#REF!</f>
        <v>#REF!</v>
      </c>
    </row>
    <row r="66" spans="2:6" ht="27.95" customHeight="1" x14ac:dyDescent="0.15">
      <c r="B66" s="307" t="s">
        <v>114</v>
      </c>
      <c r="C66" s="307"/>
      <c r="D66" s="89" t="e">
        <f>#REF!</f>
        <v>#REF!</v>
      </c>
      <c r="E66" s="89" t="e">
        <f>#REF!</f>
        <v>#REF!</v>
      </c>
      <c r="F66" s="89" t="e">
        <f>#REF!</f>
        <v>#REF!</v>
      </c>
    </row>
    <row r="68" spans="2:6" ht="27.95" customHeight="1" x14ac:dyDescent="0.15">
      <c r="B68" s="130" t="e">
        <f>"【投票率前回"&amp;#REF!&amp;#REF!&amp;"("&amp;#REF!&amp;"執行)比】"</f>
        <v>#VALUE!</v>
      </c>
    </row>
    <row r="69" spans="2:6" ht="27.95" customHeight="1" x14ac:dyDescent="0.15">
      <c r="B69" s="131" t="e">
        <f>#REF!/100</f>
        <v>#REF!</v>
      </c>
    </row>
  </sheetData>
  <mergeCells count="4">
    <mergeCell ref="B66:C66"/>
    <mergeCell ref="G2:H2"/>
    <mergeCell ref="B56:C56"/>
    <mergeCell ref="B7:E7"/>
  </mergeCells>
  <phoneticPr fontId="22"/>
  <printOptions horizontalCentered="1" verticalCentered="1"/>
  <pageMargins left="0.70866141732283472" right="0.19685039370078741" top="0.59055118110236227" bottom="7.874015748031496E-2" header="0.51181102362204722" footer="0.27559055118110237"/>
  <pageSetup paperSize="9" scale="49" firstPageNumber="6" orientation="portrait" useFirstPageNumber="1" r:id="rId1"/>
  <headerFooter alignWithMargins="0"/>
  <rowBreaks count="1" manualBreakCount="1">
    <brk id="7" min="1" max="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codeName="Sheet24">
    <tabColor rgb="FF002060"/>
  </sheetPr>
  <dimension ref="A1:R193"/>
  <sheetViews>
    <sheetView showGridLines="0" defaultGridColor="0" view="pageBreakPreview" topLeftCell="A109" colorId="22" zoomScale="60" zoomScaleNormal="60" workbookViewId="0">
      <selection activeCell="B2" sqref="B2:D2"/>
    </sheetView>
  </sheetViews>
  <sheetFormatPr defaultColWidth="13.375" defaultRowHeight="27.95" customHeight="1" x14ac:dyDescent="0.15"/>
  <cols>
    <col min="1" max="1" width="10.875" style="87" customWidth="1"/>
    <col min="2" max="2" width="62.625" style="86" bestFit="1" customWidth="1"/>
    <col min="3" max="11" width="12.125" style="86" customWidth="1"/>
    <col min="12" max="16384" width="13.375" style="79"/>
  </cols>
  <sheetData>
    <row r="1" spans="1:18" ht="28.5" customHeight="1" x14ac:dyDescent="0.15">
      <c r="A1" s="312" t="e">
        <f>"【"&amp;#REF!&amp;#REF!&amp;"　投票所別投票状況速報】"</f>
        <v>#VALUE!</v>
      </c>
      <c r="B1" s="312"/>
      <c r="C1" s="312"/>
      <c r="D1" s="312"/>
      <c r="E1" s="312"/>
      <c r="F1" s="312"/>
      <c r="G1" s="312"/>
      <c r="H1" s="312"/>
      <c r="I1" s="312"/>
      <c r="J1" s="312"/>
      <c r="K1" s="312"/>
    </row>
    <row r="2" spans="1:18" ht="17.25" x14ac:dyDescent="0.15">
      <c r="A2" s="313" t="s">
        <v>101</v>
      </c>
      <c r="B2" s="313"/>
      <c r="C2" s="313"/>
      <c r="D2" s="313"/>
      <c r="E2" s="313"/>
      <c r="F2" s="313"/>
      <c r="G2" s="313"/>
      <c r="H2" s="313"/>
      <c r="I2" s="313"/>
      <c r="J2" s="313"/>
      <c r="K2" s="313"/>
      <c r="L2" s="308"/>
      <c r="M2" s="308"/>
    </row>
    <row r="3" spans="1:18" ht="27.95" customHeight="1" x14ac:dyDescent="0.15">
      <c r="A3" s="307"/>
      <c r="B3" s="307" t="s">
        <v>102</v>
      </c>
      <c r="C3" s="307" t="s">
        <v>103</v>
      </c>
      <c r="D3" s="307"/>
      <c r="E3" s="307"/>
      <c r="F3" s="314" t="s">
        <v>104</v>
      </c>
      <c r="G3" s="307"/>
      <c r="H3" s="307"/>
      <c r="I3" s="307" t="s">
        <v>105</v>
      </c>
      <c r="J3" s="307"/>
      <c r="K3" s="307"/>
      <c r="L3" s="81" t="s">
        <v>106</v>
      </c>
      <c r="M3" s="81"/>
    </row>
    <row r="4" spans="1:18" ht="27.95" customHeight="1" x14ac:dyDescent="0.15">
      <c r="A4" s="307"/>
      <c r="B4" s="307"/>
      <c r="C4" s="80" t="s">
        <v>80</v>
      </c>
      <c r="D4" s="80" t="s">
        <v>81</v>
      </c>
      <c r="E4" s="80" t="s">
        <v>82</v>
      </c>
      <c r="F4" s="80" t="s">
        <v>80</v>
      </c>
      <c r="G4" s="80" t="s">
        <v>81</v>
      </c>
      <c r="H4" s="80" t="s">
        <v>82</v>
      </c>
      <c r="I4" s="80" t="s">
        <v>80</v>
      </c>
      <c r="J4" s="80" t="s">
        <v>81</v>
      </c>
      <c r="K4" s="80" t="s">
        <v>82</v>
      </c>
    </row>
    <row r="5" spans="1:18" ht="27.95" customHeight="1" x14ac:dyDescent="0.15">
      <c r="A5" s="80">
        <v>1</v>
      </c>
      <c r="B5" s="82" t="e">
        <f>#REF!</f>
        <v>#REF!</v>
      </c>
      <c r="C5" s="83" t="e">
        <f>#REF!</f>
        <v>#REF!</v>
      </c>
      <c r="D5" s="83" t="e">
        <f>#REF!</f>
        <v>#REF!</v>
      </c>
      <c r="E5" s="83" t="e">
        <f t="shared" ref="E5:E43" si="0">C5+D5</f>
        <v>#REF!</v>
      </c>
      <c r="F5" s="124" t="e">
        <f>#REF!</f>
        <v>#REF!</v>
      </c>
      <c r="G5" s="124" t="e">
        <f>#REF!</f>
        <v>#REF!</v>
      </c>
      <c r="H5" s="83" t="e">
        <f t="shared" ref="H5:H43" si="1">F5+G5</f>
        <v>#REF!</v>
      </c>
      <c r="I5" s="89" t="e">
        <f t="shared" ref="I5:K49" si="2">ROUND(F5/C5*100,2)</f>
        <v>#REF!</v>
      </c>
      <c r="J5" s="89" t="e">
        <f t="shared" si="2"/>
        <v>#REF!</v>
      </c>
      <c r="K5" s="89" t="e">
        <f t="shared" si="2"/>
        <v>#REF!</v>
      </c>
      <c r="L5" s="84"/>
      <c r="M5" s="84"/>
      <c r="N5" s="84"/>
      <c r="O5" s="84"/>
      <c r="P5" s="84"/>
      <c r="Q5" s="84"/>
      <c r="R5" s="84"/>
    </row>
    <row r="6" spans="1:18" ht="27.95" customHeight="1" x14ac:dyDescent="0.15">
      <c r="A6" s="80">
        <v>2</v>
      </c>
      <c r="B6" s="82" t="e">
        <f>#REF!</f>
        <v>#REF!</v>
      </c>
      <c r="C6" s="83" t="e">
        <f>#REF!</f>
        <v>#REF!</v>
      </c>
      <c r="D6" s="83" t="e">
        <f>#REF!</f>
        <v>#REF!</v>
      </c>
      <c r="E6" s="83" t="e">
        <f t="shared" si="0"/>
        <v>#REF!</v>
      </c>
      <c r="F6" s="124" t="e">
        <f>#REF!</f>
        <v>#REF!</v>
      </c>
      <c r="G6" s="124" t="e">
        <f>#REF!</f>
        <v>#REF!</v>
      </c>
      <c r="H6" s="83" t="e">
        <f t="shared" si="1"/>
        <v>#REF!</v>
      </c>
      <c r="I6" s="89" t="e">
        <f t="shared" si="2"/>
        <v>#REF!</v>
      </c>
      <c r="J6" s="89" t="e">
        <f t="shared" si="2"/>
        <v>#REF!</v>
      </c>
      <c r="K6" s="89" t="e">
        <f t="shared" si="2"/>
        <v>#REF!</v>
      </c>
      <c r="L6" s="84"/>
      <c r="M6" s="84"/>
      <c r="N6" s="84"/>
      <c r="O6" s="84"/>
      <c r="P6" s="84"/>
      <c r="Q6" s="84"/>
      <c r="R6" s="84"/>
    </row>
    <row r="7" spans="1:18" ht="27.95" customHeight="1" x14ac:dyDescent="0.15">
      <c r="A7" s="80">
        <v>3</v>
      </c>
      <c r="B7" s="82" t="e">
        <f>#REF!</f>
        <v>#REF!</v>
      </c>
      <c r="C7" s="83" t="e">
        <f>#REF!</f>
        <v>#REF!</v>
      </c>
      <c r="D7" s="83" t="e">
        <f>#REF!</f>
        <v>#REF!</v>
      </c>
      <c r="E7" s="83" t="e">
        <f t="shared" si="0"/>
        <v>#REF!</v>
      </c>
      <c r="F7" s="124" t="e">
        <f>#REF!</f>
        <v>#REF!</v>
      </c>
      <c r="G7" s="124" t="e">
        <f>#REF!</f>
        <v>#REF!</v>
      </c>
      <c r="H7" s="83" t="e">
        <f t="shared" si="1"/>
        <v>#REF!</v>
      </c>
      <c r="I7" s="89" t="e">
        <f t="shared" si="2"/>
        <v>#REF!</v>
      </c>
      <c r="J7" s="89" t="e">
        <f t="shared" si="2"/>
        <v>#REF!</v>
      </c>
      <c r="K7" s="89" t="e">
        <f t="shared" si="2"/>
        <v>#REF!</v>
      </c>
      <c r="L7" s="84"/>
      <c r="M7" s="84"/>
      <c r="N7" s="84"/>
      <c r="O7" s="84"/>
      <c r="P7" s="84"/>
      <c r="Q7" s="84"/>
      <c r="R7" s="84"/>
    </row>
    <row r="8" spans="1:18" ht="27.95" customHeight="1" x14ac:dyDescent="0.15">
      <c r="A8" s="80">
        <v>4</v>
      </c>
      <c r="B8" s="82" t="e">
        <f>#REF!</f>
        <v>#REF!</v>
      </c>
      <c r="C8" s="83" t="e">
        <f>#REF!</f>
        <v>#REF!</v>
      </c>
      <c r="D8" s="83" t="e">
        <f>#REF!</f>
        <v>#REF!</v>
      </c>
      <c r="E8" s="83" t="e">
        <f t="shared" si="0"/>
        <v>#REF!</v>
      </c>
      <c r="F8" s="124" t="e">
        <f>#REF!</f>
        <v>#REF!</v>
      </c>
      <c r="G8" s="124" t="e">
        <f>#REF!</f>
        <v>#REF!</v>
      </c>
      <c r="H8" s="83" t="e">
        <f t="shared" si="1"/>
        <v>#REF!</v>
      </c>
      <c r="I8" s="89" t="e">
        <f t="shared" si="2"/>
        <v>#REF!</v>
      </c>
      <c r="J8" s="89" t="e">
        <f t="shared" si="2"/>
        <v>#REF!</v>
      </c>
      <c r="K8" s="89" t="e">
        <f t="shared" si="2"/>
        <v>#REF!</v>
      </c>
      <c r="L8" s="84"/>
      <c r="M8" s="84"/>
      <c r="N8" s="84"/>
      <c r="O8" s="84"/>
      <c r="P8" s="84"/>
      <c r="Q8" s="84"/>
      <c r="R8" s="84"/>
    </row>
    <row r="9" spans="1:18" ht="27.95" customHeight="1" x14ac:dyDescent="0.15">
      <c r="A9" s="80">
        <v>5</v>
      </c>
      <c r="B9" s="82" t="e">
        <f>#REF!</f>
        <v>#REF!</v>
      </c>
      <c r="C9" s="83" t="e">
        <f>#REF!</f>
        <v>#REF!</v>
      </c>
      <c r="D9" s="83" t="e">
        <f>#REF!</f>
        <v>#REF!</v>
      </c>
      <c r="E9" s="83" t="e">
        <f t="shared" si="0"/>
        <v>#REF!</v>
      </c>
      <c r="F9" s="124" t="e">
        <f>#REF!</f>
        <v>#REF!</v>
      </c>
      <c r="G9" s="124" t="e">
        <f>#REF!</f>
        <v>#REF!</v>
      </c>
      <c r="H9" s="83" t="e">
        <f t="shared" si="1"/>
        <v>#REF!</v>
      </c>
      <c r="I9" s="89" t="e">
        <f t="shared" si="2"/>
        <v>#REF!</v>
      </c>
      <c r="J9" s="89" t="e">
        <f t="shared" si="2"/>
        <v>#REF!</v>
      </c>
      <c r="K9" s="89" t="e">
        <f t="shared" si="2"/>
        <v>#REF!</v>
      </c>
      <c r="L9" s="84"/>
      <c r="M9" s="84"/>
      <c r="N9" s="84"/>
      <c r="O9" s="84"/>
      <c r="P9" s="84"/>
      <c r="Q9" s="84"/>
      <c r="R9" s="84"/>
    </row>
    <row r="10" spans="1:18" ht="27.95" customHeight="1" x14ac:dyDescent="0.15">
      <c r="A10" s="80">
        <v>6</v>
      </c>
      <c r="B10" s="82" t="e">
        <f>#REF!</f>
        <v>#REF!</v>
      </c>
      <c r="C10" s="83" t="e">
        <f>#REF!</f>
        <v>#REF!</v>
      </c>
      <c r="D10" s="83" t="e">
        <f>#REF!</f>
        <v>#REF!</v>
      </c>
      <c r="E10" s="83" t="e">
        <f t="shared" si="0"/>
        <v>#REF!</v>
      </c>
      <c r="F10" s="124" t="e">
        <f>#REF!</f>
        <v>#REF!</v>
      </c>
      <c r="G10" s="124" t="e">
        <f>#REF!</f>
        <v>#REF!</v>
      </c>
      <c r="H10" s="83" t="e">
        <f t="shared" si="1"/>
        <v>#REF!</v>
      </c>
      <c r="I10" s="89" t="e">
        <f t="shared" si="2"/>
        <v>#REF!</v>
      </c>
      <c r="J10" s="89" t="e">
        <f t="shared" si="2"/>
        <v>#REF!</v>
      </c>
      <c r="K10" s="89" t="e">
        <f t="shared" si="2"/>
        <v>#REF!</v>
      </c>
      <c r="L10" s="84"/>
      <c r="M10" s="84"/>
      <c r="N10" s="84"/>
      <c r="O10" s="84"/>
      <c r="P10" s="84"/>
      <c r="Q10" s="84"/>
      <c r="R10" s="84"/>
    </row>
    <row r="11" spans="1:18" ht="27.95" customHeight="1" x14ac:dyDescent="0.15">
      <c r="A11" s="80">
        <v>7</v>
      </c>
      <c r="B11" s="82" t="e">
        <f>#REF!</f>
        <v>#REF!</v>
      </c>
      <c r="C11" s="83" t="e">
        <f>#REF!</f>
        <v>#REF!</v>
      </c>
      <c r="D11" s="83" t="e">
        <f>#REF!</f>
        <v>#REF!</v>
      </c>
      <c r="E11" s="83" t="e">
        <f t="shared" si="0"/>
        <v>#REF!</v>
      </c>
      <c r="F11" s="124" t="e">
        <f>#REF!</f>
        <v>#REF!</v>
      </c>
      <c r="G11" s="124" t="e">
        <f>#REF!</f>
        <v>#REF!</v>
      </c>
      <c r="H11" s="83" t="e">
        <f t="shared" si="1"/>
        <v>#REF!</v>
      </c>
      <c r="I11" s="89" t="e">
        <f t="shared" si="2"/>
        <v>#REF!</v>
      </c>
      <c r="J11" s="89" t="e">
        <f t="shared" si="2"/>
        <v>#REF!</v>
      </c>
      <c r="K11" s="89" t="e">
        <f t="shared" si="2"/>
        <v>#REF!</v>
      </c>
      <c r="L11" s="84"/>
      <c r="M11" s="84"/>
      <c r="N11" s="84"/>
      <c r="O11" s="84"/>
      <c r="P11" s="84"/>
      <c r="Q11" s="84"/>
      <c r="R11" s="84"/>
    </row>
    <row r="12" spans="1:18" ht="27.95" customHeight="1" x14ac:dyDescent="0.15">
      <c r="A12" s="80">
        <v>8</v>
      </c>
      <c r="B12" s="82" t="e">
        <f>#REF!</f>
        <v>#REF!</v>
      </c>
      <c r="C12" s="83" t="e">
        <f>#REF!</f>
        <v>#REF!</v>
      </c>
      <c r="D12" s="83" t="e">
        <f>#REF!</f>
        <v>#REF!</v>
      </c>
      <c r="E12" s="83" t="e">
        <f t="shared" si="0"/>
        <v>#REF!</v>
      </c>
      <c r="F12" s="124" t="e">
        <f>#REF!</f>
        <v>#REF!</v>
      </c>
      <c r="G12" s="124" t="e">
        <f>#REF!</f>
        <v>#REF!</v>
      </c>
      <c r="H12" s="83" t="e">
        <f t="shared" si="1"/>
        <v>#REF!</v>
      </c>
      <c r="I12" s="89" t="e">
        <f t="shared" si="2"/>
        <v>#REF!</v>
      </c>
      <c r="J12" s="89" t="e">
        <f t="shared" si="2"/>
        <v>#REF!</v>
      </c>
      <c r="K12" s="89" t="e">
        <f t="shared" si="2"/>
        <v>#REF!</v>
      </c>
      <c r="L12" s="84"/>
      <c r="M12" s="84"/>
      <c r="N12" s="84"/>
      <c r="O12" s="84"/>
      <c r="P12" s="84"/>
      <c r="Q12" s="84"/>
      <c r="R12" s="84"/>
    </row>
    <row r="13" spans="1:18" ht="27.95" customHeight="1" x14ac:dyDescent="0.15">
      <c r="A13" s="80">
        <v>9</v>
      </c>
      <c r="B13" s="82" t="e">
        <f>#REF!</f>
        <v>#REF!</v>
      </c>
      <c r="C13" s="83" t="e">
        <f>#REF!</f>
        <v>#REF!</v>
      </c>
      <c r="D13" s="83" t="e">
        <f>#REF!</f>
        <v>#REF!</v>
      </c>
      <c r="E13" s="83" t="e">
        <f t="shared" si="0"/>
        <v>#REF!</v>
      </c>
      <c r="F13" s="124" t="e">
        <f>#REF!</f>
        <v>#REF!</v>
      </c>
      <c r="G13" s="124" t="e">
        <f>#REF!</f>
        <v>#REF!</v>
      </c>
      <c r="H13" s="83" t="e">
        <f t="shared" si="1"/>
        <v>#REF!</v>
      </c>
      <c r="I13" s="89" t="e">
        <f t="shared" si="2"/>
        <v>#REF!</v>
      </c>
      <c r="J13" s="89" t="e">
        <f t="shared" si="2"/>
        <v>#REF!</v>
      </c>
      <c r="K13" s="89" t="e">
        <f t="shared" si="2"/>
        <v>#REF!</v>
      </c>
      <c r="L13" s="84"/>
      <c r="M13" s="84"/>
      <c r="N13" s="84"/>
      <c r="O13" s="84"/>
      <c r="P13" s="84"/>
      <c r="Q13" s="84"/>
      <c r="R13" s="84"/>
    </row>
    <row r="14" spans="1:18" ht="27.95" customHeight="1" x14ac:dyDescent="0.15">
      <c r="A14" s="80">
        <v>10</v>
      </c>
      <c r="B14" s="82" t="e">
        <f>#REF!</f>
        <v>#REF!</v>
      </c>
      <c r="C14" s="83" t="e">
        <f>#REF!</f>
        <v>#REF!</v>
      </c>
      <c r="D14" s="83" t="e">
        <f>#REF!</f>
        <v>#REF!</v>
      </c>
      <c r="E14" s="83" t="e">
        <f t="shared" si="0"/>
        <v>#REF!</v>
      </c>
      <c r="F14" s="124" t="e">
        <f>#REF!</f>
        <v>#REF!</v>
      </c>
      <c r="G14" s="124" t="e">
        <f>#REF!</f>
        <v>#REF!</v>
      </c>
      <c r="H14" s="83" t="e">
        <f t="shared" si="1"/>
        <v>#REF!</v>
      </c>
      <c r="I14" s="89" t="e">
        <f t="shared" si="2"/>
        <v>#REF!</v>
      </c>
      <c r="J14" s="89" t="e">
        <f t="shared" si="2"/>
        <v>#REF!</v>
      </c>
      <c r="K14" s="89" t="e">
        <f t="shared" si="2"/>
        <v>#REF!</v>
      </c>
      <c r="L14" s="84"/>
      <c r="M14" s="84"/>
      <c r="N14" s="84"/>
      <c r="O14" s="84"/>
      <c r="P14" s="84"/>
      <c r="Q14" s="84"/>
      <c r="R14" s="84"/>
    </row>
    <row r="15" spans="1:18" ht="27.95" customHeight="1" x14ac:dyDescent="0.15">
      <c r="A15" s="80">
        <v>11</v>
      </c>
      <c r="B15" s="82" t="e">
        <f>#REF!</f>
        <v>#REF!</v>
      </c>
      <c r="C15" s="83" t="e">
        <f>#REF!</f>
        <v>#REF!</v>
      </c>
      <c r="D15" s="83" t="e">
        <f>#REF!</f>
        <v>#REF!</v>
      </c>
      <c r="E15" s="83" t="e">
        <f t="shared" si="0"/>
        <v>#REF!</v>
      </c>
      <c r="F15" s="124" t="e">
        <f>#REF!</f>
        <v>#REF!</v>
      </c>
      <c r="G15" s="124" t="e">
        <f>#REF!</f>
        <v>#REF!</v>
      </c>
      <c r="H15" s="83" t="e">
        <f t="shared" si="1"/>
        <v>#REF!</v>
      </c>
      <c r="I15" s="89" t="e">
        <f t="shared" si="2"/>
        <v>#REF!</v>
      </c>
      <c r="J15" s="89" t="e">
        <f t="shared" si="2"/>
        <v>#REF!</v>
      </c>
      <c r="K15" s="89" t="e">
        <f t="shared" si="2"/>
        <v>#REF!</v>
      </c>
      <c r="L15" s="84"/>
      <c r="M15" s="84"/>
      <c r="N15" s="84"/>
      <c r="O15" s="84"/>
      <c r="P15" s="84"/>
      <c r="Q15" s="84"/>
      <c r="R15" s="84"/>
    </row>
    <row r="16" spans="1:18" ht="27.95" customHeight="1" x14ac:dyDescent="0.15">
      <c r="A16" s="80">
        <v>12</v>
      </c>
      <c r="B16" s="82" t="e">
        <f>#REF!</f>
        <v>#REF!</v>
      </c>
      <c r="C16" s="83" t="e">
        <f>#REF!</f>
        <v>#REF!</v>
      </c>
      <c r="D16" s="83" t="e">
        <f>#REF!</f>
        <v>#REF!</v>
      </c>
      <c r="E16" s="83" t="e">
        <f t="shared" si="0"/>
        <v>#REF!</v>
      </c>
      <c r="F16" s="124" t="e">
        <f>#REF!</f>
        <v>#REF!</v>
      </c>
      <c r="G16" s="124" t="e">
        <f>#REF!</f>
        <v>#REF!</v>
      </c>
      <c r="H16" s="83" t="e">
        <f t="shared" si="1"/>
        <v>#REF!</v>
      </c>
      <c r="I16" s="89" t="e">
        <f t="shared" si="2"/>
        <v>#REF!</v>
      </c>
      <c r="J16" s="89" t="e">
        <f t="shared" si="2"/>
        <v>#REF!</v>
      </c>
      <c r="K16" s="89" t="e">
        <f t="shared" si="2"/>
        <v>#REF!</v>
      </c>
      <c r="L16" s="84"/>
      <c r="M16" s="84"/>
      <c r="N16" s="84"/>
      <c r="O16" s="84"/>
      <c r="P16" s="84"/>
      <c r="Q16" s="84"/>
      <c r="R16" s="84"/>
    </row>
    <row r="17" spans="1:18" ht="27.95" customHeight="1" x14ac:dyDescent="0.15">
      <c r="A17" s="80">
        <v>13</v>
      </c>
      <c r="B17" s="82" t="e">
        <f>#REF!</f>
        <v>#REF!</v>
      </c>
      <c r="C17" s="83" t="e">
        <f>#REF!</f>
        <v>#REF!</v>
      </c>
      <c r="D17" s="83" t="e">
        <f>#REF!</f>
        <v>#REF!</v>
      </c>
      <c r="E17" s="83" t="e">
        <f t="shared" si="0"/>
        <v>#REF!</v>
      </c>
      <c r="F17" s="124" t="e">
        <f>#REF!</f>
        <v>#REF!</v>
      </c>
      <c r="G17" s="124" t="e">
        <f>#REF!</f>
        <v>#REF!</v>
      </c>
      <c r="H17" s="83" t="e">
        <f t="shared" si="1"/>
        <v>#REF!</v>
      </c>
      <c r="I17" s="89" t="e">
        <f t="shared" si="2"/>
        <v>#REF!</v>
      </c>
      <c r="J17" s="89" t="e">
        <f t="shared" si="2"/>
        <v>#REF!</v>
      </c>
      <c r="K17" s="89" t="e">
        <f t="shared" si="2"/>
        <v>#REF!</v>
      </c>
      <c r="L17" s="84"/>
      <c r="M17" s="84"/>
      <c r="N17" s="84"/>
      <c r="O17" s="84"/>
      <c r="P17" s="84"/>
      <c r="Q17" s="84"/>
      <c r="R17" s="84"/>
    </row>
    <row r="18" spans="1:18" ht="27.95" customHeight="1" x14ac:dyDescent="0.15">
      <c r="A18" s="80">
        <v>14</v>
      </c>
      <c r="B18" s="82" t="e">
        <f>#REF!</f>
        <v>#REF!</v>
      </c>
      <c r="C18" s="83" t="e">
        <f>#REF!</f>
        <v>#REF!</v>
      </c>
      <c r="D18" s="83" t="e">
        <f>#REF!</f>
        <v>#REF!</v>
      </c>
      <c r="E18" s="83" t="e">
        <f t="shared" si="0"/>
        <v>#REF!</v>
      </c>
      <c r="F18" s="124" t="e">
        <f>#REF!</f>
        <v>#REF!</v>
      </c>
      <c r="G18" s="124" t="e">
        <f>#REF!</f>
        <v>#REF!</v>
      </c>
      <c r="H18" s="83" t="e">
        <f t="shared" si="1"/>
        <v>#REF!</v>
      </c>
      <c r="I18" s="89" t="e">
        <f t="shared" si="2"/>
        <v>#REF!</v>
      </c>
      <c r="J18" s="89" t="e">
        <f t="shared" si="2"/>
        <v>#REF!</v>
      </c>
      <c r="K18" s="89" t="e">
        <f t="shared" si="2"/>
        <v>#REF!</v>
      </c>
      <c r="L18" s="84"/>
      <c r="M18" s="84"/>
      <c r="N18" s="84"/>
      <c r="O18" s="84"/>
      <c r="P18" s="84"/>
      <c r="Q18" s="84"/>
      <c r="R18" s="84"/>
    </row>
    <row r="19" spans="1:18" ht="27.95" customHeight="1" x14ac:dyDescent="0.15">
      <c r="A19" s="80">
        <v>15</v>
      </c>
      <c r="B19" s="82" t="e">
        <f>#REF!</f>
        <v>#REF!</v>
      </c>
      <c r="C19" s="83" t="e">
        <f>#REF!</f>
        <v>#REF!</v>
      </c>
      <c r="D19" s="83" t="e">
        <f>#REF!</f>
        <v>#REF!</v>
      </c>
      <c r="E19" s="83" t="e">
        <f t="shared" si="0"/>
        <v>#REF!</v>
      </c>
      <c r="F19" s="124" t="e">
        <f>#REF!</f>
        <v>#REF!</v>
      </c>
      <c r="G19" s="124" t="e">
        <f>#REF!</f>
        <v>#REF!</v>
      </c>
      <c r="H19" s="83" t="e">
        <f t="shared" si="1"/>
        <v>#REF!</v>
      </c>
      <c r="I19" s="89" t="e">
        <f t="shared" si="2"/>
        <v>#REF!</v>
      </c>
      <c r="J19" s="89" t="e">
        <f t="shared" si="2"/>
        <v>#REF!</v>
      </c>
      <c r="K19" s="89" t="e">
        <f t="shared" si="2"/>
        <v>#REF!</v>
      </c>
      <c r="L19" s="84"/>
      <c r="M19" s="84"/>
      <c r="N19" s="84"/>
      <c r="O19" s="84"/>
      <c r="P19" s="84"/>
      <c r="Q19" s="84"/>
      <c r="R19" s="84"/>
    </row>
    <row r="20" spans="1:18" ht="27.95" customHeight="1" x14ac:dyDescent="0.15">
      <c r="A20" s="80">
        <v>16</v>
      </c>
      <c r="B20" s="82" t="e">
        <f>#REF!</f>
        <v>#REF!</v>
      </c>
      <c r="C20" s="83" t="e">
        <f>#REF!</f>
        <v>#REF!</v>
      </c>
      <c r="D20" s="83" t="e">
        <f>#REF!</f>
        <v>#REF!</v>
      </c>
      <c r="E20" s="83" t="e">
        <f t="shared" si="0"/>
        <v>#REF!</v>
      </c>
      <c r="F20" s="124" t="e">
        <f>#REF!</f>
        <v>#REF!</v>
      </c>
      <c r="G20" s="124" t="e">
        <f>#REF!</f>
        <v>#REF!</v>
      </c>
      <c r="H20" s="83" t="e">
        <f t="shared" si="1"/>
        <v>#REF!</v>
      </c>
      <c r="I20" s="89" t="e">
        <f t="shared" si="2"/>
        <v>#REF!</v>
      </c>
      <c r="J20" s="89" t="e">
        <f t="shared" si="2"/>
        <v>#REF!</v>
      </c>
      <c r="K20" s="89" t="e">
        <f t="shared" si="2"/>
        <v>#REF!</v>
      </c>
      <c r="L20" s="84"/>
      <c r="M20" s="84"/>
      <c r="N20" s="84"/>
      <c r="O20" s="84"/>
      <c r="P20" s="84"/>
      <c r="Q20" s="84"/>
      <c r="R20" s="84"/>
    </row>
    <row r="21" spans="1:18" ht="27.95" customHeight="1" x14ac:dyDescent="0.15">
      <c r="A21" s="80">
        <v>17</v>
      </c>
      <c r="B21" s="82" t="e">
        <f>#REF!</f>
        <v>#REF!</v>
      </c>
      <c r="C21" s="83" t="e">
        <f>#REF!</f>
        <v>#REF!</v>
      </c>
      <c r="D21" s="83" t="e">
        <f>#REF!</f>
        <v>#REF!</v>
      </c>
      <c r="E21" s="83" t="e">
        <f t="shared" si="0"/>
        <v>#REF!</v>
      </c>
      <c r="F21" s="124" t="e">
        <f>#REF!</f>
        <v>#REF!</v>
      </c>
      <c r="G21" s="124" t="e">
        <f>#REF!</f>
        <v>#REF!</v>
      </c>
      <c r="H21" s="83" t="e">
        <f t="shared" si="1"/>
        <v>#REF!</v>
      </c>
      <c r="I21" s="89" t="e">
        <f t="shared" si="2"/>
        <v>#REF!</v>
      </c>
      <c r="J21" s="89" t="e">
        <f t="shared" si="2"/>
        <v>#REF!</v>
      </c>
      <c r="K21" s="89" t="e">
        <f t="shared" si="2"/>
        <v>#REF!</v>
      </c>
      <c r="L21" s="84"/>
      <c r="M21" s="84"/>
      <c r="N21" s="84"/>
      <c r="O21" s="84"/>
      <c r="P21" s="84"/>
      <c r="Q21" s="84"/>
      <c r="R21" s="84"/>
    </row>
    <row r="22" spans="1:18" ht="27.95" customHeight="1" x14ac:dyDescent="0.15">
      <c r="A22" s="80">
        <v>18</v>
      </c>
      <c r="B22" s="82" t="e">
        <f>#REF!</f>
        <v>#REF!</v>
      </c>
      <c r="C22" s="83" t="e">
        <f>#REF!</f>
        <v>#REF!</v>
      </c>
      <c r="D22" s="83" t="e">
        <f>#REF!</f>
        <v>#REF!</v>
      </c>
      <c r="E22" s="83" t="e">
        <f t="shared" si="0"/>
        <v>#REF!</v>
      </c>
      <c r="F22" s="124" t="e">
        <f>#REF!</f>
        <v>#REF!</v>
      </c>
      <c r="G22" s="124" t="e">
        <f>#REF!</f>
        <v>#REF!</v>
      </c>
      <c r="H22" s="83" t="e">
        <f t="shared" si="1"/>
        <v>#REF!</v>
      </c>
      <c r="I22" s="89" t="e">
        <f t="shared" si="2"/>
        <v>#REF!</v>
      </c>
      <c r="J22" s="89" t="e">
        <f t="shared" si="2"/>
        <v>#REF!</v>
      </c>
      <c r="K22" s="89" t="e">
        <f t="shared" si="2"/>
        <v>#REF!</v>
      </c>
      <c r="L22" s="84"/>
      <c r="M22" s="84"/>
      <c r="N22" s="84"/>
      <c r="O22" s="84"/>
      <c r="P22" s="84"/>
      <c r="Q22" s="84"/>
      <c r="R22" s="84"/>
    </row>
    <row r="23" spans="1:18" ht="27.95" customHeight="1" x14ac:dyDescent="0.15">
      <c r="A23" s="80">
        <v>19</v>
      </c>
      <c r="B23" s="82" t="e">
        <f>#REF!</f>
        <v>#REF!</v>
      </c>
      <c r="C23" s="83" t="e">
        <f>#REF!</f>
        <v>#REF!</v>
      </c>
      <c r="D23" s="83" t="e">
        <f>#REF!</f>
        <v>#REF!</v>
      </c>
      <c r="E23" s="83" t="e">
        <f t="shared" si="0"/>
        <v>#REF!</v>
      </c>
      <c r="F23" s="124" t="e">
        <f>#REF!</f>
        <v>#REF!</v>
      </c>
      <c r="G23" s="124" t="e">
        <f>#REF!</f>
        <v>#REF!</v>
      </c>
      <c r="H23" s="83" t="e">
        <f t="shared" si="1"/>
        <v>#REF!</v>
      </c>
      <c r="I23" s="89" t="e">
        <f t="shared" si="2"/>
        <v>#REF!</v>
      </c>
      <c r="J23" s="89" t="e">
        <f t="shared" si="2"/>
        <v>#REF!</v>
      </c>
      <c r="K23" s="89" t="e">
        <f t="shared" si="2"/>
        <v>#REF!</v>
      </c>
      <c r="L23" s="84"/>
      <c r="M23" s="84"/>
      <c r="N23" s="84"/>
      <c r="O23" s="84"/>
      <c r="P23" s="84"/>
      <c r="Q23" s="84"/>
      <c r="R23" s="84"/>
    </row>
    <row r="24" spans="1:18" ht="27.95" customHeight="1" x14ac:dyDescent="0.15">
      <c r="A24" s="80">
        <v>20</v>
      </c>
      <c r="B24" s="82" t="e">
        <f>#REF!</f>
        <v>#REF!</v>
      </c>
      <c r="C24" s="83" t="e">
        <f>#REF!</f>
        <v>#REF!</v>
      </c>
      <c r="D24" s="83" t="e">
        <f>#REF!</f>
        <v>#REF!</v>
      </c>
      <c r="E24" s="83" t="e">
        <f t="shared" si="0"/>
        <v>#REF!</v>
      </c>
      <c r="F24" s="124" t="e">
        <f>#REF!</f>
        <v>#REF!</v>
      </c>
      <c r="G24" s="124" t="e">
        <f>#REF!</f>
        <v>#REF!</v>
      </c>
      <c r="H24" s="83" t="e">
        <f t="shared" si="1"/>
        <v>#REF!</v>
      </c>
      <c r="I24" s="89" t="e">
        <f t="shared" si="2"/>
        <v>#REF!</v>
      </c>
      <c r="J24" s="89" t="e">
        <f t="shared" si="2"/>
        <v>#REF!</v>
      </c>
      <c r="K24" s="89" t="e">
        <f t="shared" si="2"/>
        <v>#REF!</v>
      </c>
      <c r="L24" s="84"/>
      <c r="M24" s="84"/>
      <c r="N24" s="84"/>
      <c r="O24" s="84"/>
      <c r="P24" s="84"/>
      <c r="Q24" s="84"/>
      <c r="R24" s="84"/>
    </row>
    <row r="25" spans="1:18" ht="27.95" customHeight="1" x14ac:dyDescent="0.15">
      <c r="A25" s="80">
        <v>21</v>
      </c>
      <c r="B25" s="82" t="e">
        <f>#REF!</f>
        <v>#REF!</v>
      </c>
      <c r="C25" s="83" t="e">
        <f>#REF!</f>
        <v>#REF!</v>
      </c>
      <c r="D25" s="83" t="e">
        <f>#REF!</f>
        <v>#REF!</v>
      </c>
      <c r="E25" s="83" t="e">
        <f t="shared" si="0"/>
        <v>#REF!</v>
      </c>
      <c r="F25" s="124" t="e">
        <f>#REF!</f>
        <v>#REF!</v>
      </c>
      <c r="G25" s="124" t="e">
        <f>#REF!</f>
        <v>#REF!</v>
      </c>
      <c r="H25" s="83" t="e">
        <f t="shared" si="1"/>
        <v>#REF!</v>
      </c>
      <c r="I25" s="89" t="e">
        <f t="shared" si="2"/>
        <v>#REF!</v>
      </c>
      <c r="J25" s="89" t="e">
        <f t="shared" si="2"/>
        <v>#REF!</v>
      </c>
      <c r="K25" s="89" t="e">
        <f t="shared" si="2"/>
        <v>#REF!</v>
      </c>
      <c r="L25" s="84"/>
      <c r="M25" s="84"/>
      <c r="N25" s="84"/>
      <c r="O25" s="84"/>
      <c r="P25" s="84"/>
      <c r="Q25" s="84"/>
      <c r="R25" s="84"/>
    </row>
    <row r="26" spans="1:18" ht="27.95" customHeight="1" x14ac:dyDescent="0.15">
      <c r="A26" s="80">
        <v>22</v>
      </c>
      <c r="B26" s="82" t="e">
        <f>#REF!</f>
        <v>#REF!</v>
      </c>
      <c r="C26" s="83" t="e">
        <f>#REF!</f>
        <v>#REF!</v>
      </c>
      <c r="D26" s="83" t="e">
        <f>#REF!</f>
        <v>#REF!</v>
      </c>
      <c r="E26" s="83" t="e">
        <f t="shared" si="0"/>
        <v>#REF!</v>
      </c>
      <c r="F26" s="124" t="e">
        <f>#REF!</f>
        <v>#REF!</v>
      </c>
      <c r="G26" s="124" t="e">
        <f>#REF!</f>
        <v>#REF!</v>
      </c>
      <c r="H26" s="83" t="e">
        <f t="shared" si="1"/>
        <v>#REF!</v>
      </c>
      <c r="I26" s="89" t="e">
        <f t="shared" si="2"/>
        <v>#REF!</v>
      </c>
      <c r="J26" s="89" t="e">
        <f t="shared" si="2"/>
        <v>#REF!</v>
      </c>
      <c r="K26" s="89" t="e">
        <f t="shared" si="2"/>
        <v>#REF!</v>
      </c>
      <c r="L26" s="84"/>
      <c r="M26" s="84"/>
      <c r="N26" s="84"/>
      <c r="O26" s="84"/>
      <c r="P26" s="84"/>
      <c r="Q26" s="84"/>
      <c r="R26" s="84"/>
    </row>
    <row r="27" spans="1:18" ht="27.95" customHeight="1" x14ac:dyDescent="0.15">
      <c r="A27" s="80">
        <v>23</v>
      </c>
      <c r="B27" s="82" t="e">
        <f>#REF!</f>
        <v>#REF!</v>
      </c>
      <c r="C27" s="83" t="e">
        <f>#REF!</f>
        <v>#REF!</v>
      </c>
      <c r="D27" s="83" t="e">
        <f>#REF!</f>
        <v>#REF!</v>
      </c>
      <c r="E27" s="83" t="e">
        <f t="shared" si="0"/>
        <v>#REF!</v>
      </c>
      <c r="F27" s="124" t="e">
        <f>#REF!</f>
        <v>#REF!</v>
      </c>
      <c r="G27" s="124" t="e">
        <f>#REF!</f>
        <v>#REF!</v>
      </c>
      <c r="H27" s="83" t="e">
        <f t="shared" si="1"/>
        <v>#REF!</v>
      </c>
      <c r="I27" s="89" t="e">
        <f t="shared" si="2"/>
        <v>#REF!</v>
      </c>
      <c r="J27" s="89" t="e">
        <f t="shared" si="2"/>
        <v>#REF!</v>
      </c>
      <c r="K27" s="89" t="e">
        <f t="shared" si="2"/>
        <v>#REF!</v>
      </c>
      <c r="L27" s="84"/>
      <c r="M27" s="84"/>
      <c r="N27" s="84"/>
      <c r="O27" s="84"/>
      <c r="P27" s="84"/>
      <c r="Q27" s="84"/>
      <c r="R27" s="84"/>
    </row>
    <row r="28" spans="1:18" ht="27.95" customHeight="1" x14ac:dyDescent="0.15">
      <c r="A28" s="80">
        <v>24</v>
      </c>
      <c r="B28" s="82" t="e">
        <f>#REF!</f>
        <v>#REF!</v>
      </c>
      <c r="C28" s="83" t="e">
        <f>#REF!</f>
        <v>#REF!</v>
      </c>
      <c r="D28" s="83" t="e">
        <f>#REF!</f>
        <v>#REF!</v>
      </c>
      <c r="E28" s="83" t="e">
        <f t="shared" si="0"/>
        <v>#REF!</v>
      </c>
      <c r="F28" s="124" t="e">
        <f>#REF!</f>
        <v>#REF!</v>
      </c>
      <c r="G28" s="124" t="e">
        <f>#REF!</f>
        <v>#REF!</v>
      </c>
      <c r="H28" s="83" t="e">
        <f t="shared" si="1"/>
        <v>#REF!</v>
      </c>
      <c r="I28" s="89" t="e">
        <f t="shared" si="2"/>
        <v>#REF!</v>
      </c>
      <c r="J28" s="89" t="e">
        <f t="shared" si="2"/>
        <v>#REF!</v>
      </c>
      <c r="K28" s="89" t="e">
        <f t="shared" si="2"/>
        <v>#REF!</v>
      </c>
      <c r="L28" s="84"/>
      <c r="M28" s="84"/>
      <c r="N28" s="84"/>
      <c r="O28" s="84"/>
      <c r="P28" s="84"/>
      <c r="Q28" s="84"/>
      <c r="R28" s="84"/>
    </row>
    <row r="29" spans="1:18" ht="27.95" customHeight="1" x14ac:dyDescent="0.15">
      <c r="A29" s="80">
        <v>25</v>
      </c>
      <c r="B29" s="82" t="e">
        <f>#REF!</f>
        <v>#REF!</v>
      </c>
      <c r="C29" s="83" t="e">
        <f>#REF!</f>
        <v>#REF!</v>
      </c>
      <c r="D29" s="83" t="e">
        <f>#REF!</f>
        <v>#REF!</v>
      </c>
      <c r="E29" s="83" t="e">
        <f t="shared" si="0"/>
        <v>#REF!</v>
      </c>
      <c r="F29" s="124" t="e">
        <f>#REF!</f>
        <v>#REF!</v>
      </c>
      <c r="G29" s="124" t="e">
        <f>#REF!</f>
        <v>#REF!</v>
      </c>
      <c r="H29" s="83" t="e">
        <f t="shared" si="1"/>
        <v>#REF!</v>
      </c>
      <c r="I29" s="89" t="e">
        <f t="shared" si="2"/>
        <v>#REF!</v>
      </c>
      <c r="J29" s="89" t="e">
        <f t="shared" si="2"/>
        <v>#REF!</v>
      </c>
      <c r="K29" s="89" t="e">
        <f t="shared" si="2"/>
        <v>#REF!</v>
      </c>
      <c r="L29" s="84"/>
      <c r="M29" s="84"/>
      <c r="N29" s="84"/>
      <c r="O29" s="84"/>
      <c r="P29" s="84"/>
      <c r="Q29" s="84"/>
      <c r="R29" s="84"/>
    </row>
    <row r="30" spans="1:18" ht="27.95" customHeight="1" x14ac:dyDescent="0.15">
      <c r="A30" s="80">
        <v>26</v>
      </c>
      <c r="B30" s="82" t="e">
        <f>#REF!</f>
        <v>#REF!</v>
      </c>
      <c r="C30" s="83" t="e">
        <f>#REF!</f>
        <v>#REF!</v>
      </c>
      <c r="D30" s="83" t="e">
        <f>#REF!</f>
        <v>#REF!</v>
      </c>
      <c r="E30" s="83" t="e">
        <f t="shared" si="0"/>
        <v>#REF!</v>
      </c>
      <c r="F30" s="124" t="e">
        <f>#REF!</f>
        <v>#REF!</v>
      </c>
      <c r="G30" s="124" t="e">
        <f>#REF!</f>
        <v>#REF!</v>
      </c>
      <c r="H30" s="83" t="e">
        <f t="shared" si="1"/>
        <v>#REF!</v>
      </c>
      <c r="I30" s="89" t="e">
        <f t="shared" si="2"/>
        <v>#REF!</v>
      </c>
      <c r="J30" s="89" t="e">
        <f t="shared" si="2"/>
        <v>#REF!</v>
      </c>
      <c r="K30" s="89" t="e">
        <f t="shared" si="2"/>
        <v>#REF!</v>
      </c>
      <c r="L30" s="84"/>
      <c r="M30" s="84"/>
      <c r="N30" s="84"/>
      <c r="O30" s="84"/>
      <c r="P30" s="84"/>
      <c r="Q30" s="84"/>
      <c r="R30" s="84"/>
    </row>
    <row r="31" spans="1:18" ht="27.95" customHeight="1" x14ac:dyDescent="0.15">
      <c r="A31" s="80">
        <v>27</v>
      </c>
      <c r="B31" s="82" t="e">
        <f>#REF!</f>
        <v>#REF!</v>
      </c>
      <c r="C31" s="83" t="e">
        <f>#REF!</f>
        <v>#REF!</v>
      </c>
      <c r="D31" s="83" t="e">
        <f>#REF!</f>
        <v>#REF!</v>
      </c>
      <c r="E31" s="83" t="e">
        <f t="shared" si="0"/>
        <v>#REF!</v>
      </c>
      <c r="F31" s="124" t="e">
        <f>#REF!</f>
        <v>#REF!</v>
      </c>
      <c r="G31" s="124" t="e">
        <f>#REF!</f>
        <v>#REF!</v>
      </c>
      <c r="H31" s="83" t="e">
        <f t="shared" si="1"/>
        <v>#REF!</v>
      </c>
      <c r="I31" s="89" t="e">
        <f t="shared" si="2"/>
        <v>#REF!</v>
      </c>
      <c r="J31" s="89" t="e">
        <f t="shared" si="2"/>
        <v>#REF!</v>
      </c>
      <c r="K31" s="89" t="e">
        <f t="shared" si="2"/>
        <v>#REF!</v>
      </c>
      <c r="L31" s="84"/>
      <c r="M31" s="84"/>
      <c r="N31" s="84"/>
      <c r="O31" s="84"/>
      <c r="P31" s="84"/>
      <c r="Q31" s="84"/>
      <c r="R31" s="84"/>
    </row>
    <row r="32" spans="1:18" ht="27.95" customHeight="1" x14ac:dyDescent="0.15">
      <c r="A32" s="80">
        <v>28</v>
      </c>
      <c r="B32" s="82" t="e">
        <f>#REF!</f>
        <v>#REF!</v>
      </c>
      <c r="C32" s="83" t="e">
        <f>#REF!</f>
        <v>#REF!</v>
      </c>
      <c r="D32" s="83" t="e">
        <f>#REF!</f>
        <v>#REF!</v>
      </c>
      <c r="E32" s="83" t="e">
        <f t="shared" si="0"/>
        <v>#REF!</v>
      </c>
      <c r="F32" s="124" t="e">
        <f>#REF!</f>
        <v>#REF!</v>
      </c>
      <c r="G32" s="124" t="e">
        <f>#REF!</f>
        <v>#REF!</v>
      </c>
      <c r="H32" s="83" t="e">
        <f t="shared" si="1"/>
        <v>#REF!</v>
      </c>
      <c r="I32" s="89" t="e">
        <f t="shared" si="2"/>
        <v>#REF!</v>
      </c>
      <c r="J32" s="89" t="e">
        <f t="shared" si="2"/>
        <v>#REF!</v>
      </c>
      <c r="K32" s="89" t="e">
        <f t="shared" si="2"/>
        <v>#REF!</v>
      </c>
      <c r="L32" s="84"/>
      <c r="M32" s="84"/>
      <c r="N32" s="84"/>
      <c r="O32" s="84"/>
      <c r="P32" s="84"/>
      <c r="Q32" s="84"/>
      <c r="R32" s="84"/>
    </row>
    <row r="33" spans="1:18" ht="27.95" customHeight="1" x14ac:dyDescent="0.15">
      <c r="A33" s="80">
        <v>29</v>
      </c>
      <c r="B33" s="82" t="e">
        <f>#REF!</f>
        <v>#REF!</v>
      </c>
      <c r="C33" s="83" t="e">
        <f>#REF!</f>
        <v>#REF!</v>
      </c>
      <c r="D33" s="83" t="e">
        <f>#REF!</f>
        <v>#REF!</v>
      </c>
      <c r="E33" s="83" t="e">
        <f t="shared" si="0"/>
        <v>#REF!</v>
      </c>
      <c r="F33" s="124" t="e">
        <f>#REF!</f>
        <v>#REF!</v>
      </c>
      <c r="G33" s="124" t="e">
        <f>#REF!</f>
        <v>#REF!</v>
      </c>
      <c r="H33" s="83" t="e">
        <f t="shared" si="1"/>
        <v>#REF!</v>
      </c>
      <c r="I33" s="89" t="e">
        <f t="shared" si="2"/>
        <v>#REF!</v>
      </c>
      <c r="J33" s="89" t="e">
        <f t="shared" si="2"/>
        <v>#REF!</v>
      </c>
      <c r="K33" s="89" t="e">
        <f t="shared" si="2"/>
        <v>#REF!</v>
      </c>
      <c r="L33" s="84"/>
      <c r="M33" s="84"/>
      <c r="N33" s="84"/>
      <c r="O33" s="84"/>
      <c r="P33" s="84"/>
      <c r="Q33" s="84"/>
      <c r="R33" s="84"/>
    </row>
    <row r="34" spans="1:18" ht="27.95" customHeight="1" x14ac:dyDescent="0.15">
      <c r="A34" s="80">
        <v>30</v>
      </c>
      <c r="B34" s="82" t="e">
        <f>#REF!</f>
        <v>#REF!</v>
      </c>
      <c r="C34" s="83" t="e">
        <f>#REF!</f>
        <v>#REF!</v>
      </c>
      <c r="D34" s="83" t="e">
        <f>#REF!</f>
        <v>#REF!</v>
      </c>
      <c r="E34" s="83" t="e">
        <f t="shared" si="0"/>
        <v>#REF!</v>
      </c>
      <c r="F34" s="124" t="e">
        <f>#REF!</f>
        <v>#REF!</v>
      </c>
      <c r="G34" s="124" t="e">
        <f>#REF!</f>
        <v>#REF!</v>
      </c>
      <c r="H34" s="83" t="e">
        <f t="shared" si="1"/>
        <v>#REF!</v>
      </c>
      <c r="I34" s="89" t="e">
        <f t="shared" si="2"/>
        <v>#REF!</v>
      </c>
      <c r="J34" s="89" t="e">
        <f t="shared" si="2"/>
        <v>#REF!</v>
      </c>
      <c r="K34" s="89" t="e">
        <f t="shared" si="2"/>
        <v>#REF!</v>
      </c>
      <c r="L34" s="84"/>
      <c r="M34" s="84"/>
      <c r="N34" s="84"/>
      <c r="O34" s="84"/>
      <c r="P34" s="84"/>
      <c r="Q34" s="84"/>
      <c r="R34" s="84"/>
    </row>
    <row r="35" spans="1:18" ht="27.95" customHeight="1" x14ac:dyDescent="0.15">
      <c r="A35" s="80">
        <v>31</v>
      </c>
      <c r="B35" s="82" t="e">
        <f>#REF!</f>
        <v>#REF!</v>
      </c>
      <c r="C35" s="83" t="e">
        <f>#REF!</f>
        <v>#REF!</v>
      </c>
      <c r="D35" s="83" t="e">
        <f>#REF!</f>
        <v>#REF!</v>
      </c>
      <c r="E35" s="83" t="e">
        <f t="shared" si="0"/>
        <v>#REF!</v>
      </c>
      <c r="F35" s="124" t="e">
        <f>#REF!</f>
        <v>#REF!</v>
      </c>
      <c r="G35" s="124" t="e">
        <f>#REF!</f>
        <v>#REF!</v>
      </c>
      <c r="H35" s="83" t="e">
        <f t="shared" si="1"/>
        <v>#REF!</v>
      </c>
      <c r="I35" s="89" t="e">
        <f t="shared" si="2"/>
        <v>#REF!</v>
      </c>
      <c r="J35" s="89" t="e">
        <f t="shared" si="2"/>
        <v>#REF!</v>
      </c>
      <c r="K35" s="89" t="e">
        <f t="shared" si="2"/>
        <v>#REF!</v>
      </c>
      <c r="L35" s="84"/>
      <c r="M35" s="84"/>
      <c r="N35" s="84"/>
      <c r="O35" s="84"/>
      <c r="P35" s="84"/>
      <c r="Q35" s="84"/>
      <c r="R35" s="84"/>
    </row>
    <row r="36" spans="1:18" ht="27.95" customHeight="1" x14ac:dyDescent="0.15">
      <c r="A36" s="80">
        <v>32</v>
      </c>
      <c r="B36" s="82" t="e">
        <f>#REF!</f>
        <v>#REF!</v>
      </c>
      <c r="C36" s="83" t="e">
        <f>#REF!</f>
        <v>#REF!</v>
      </c>
      <c r="D36" s="83" t="e">
        <f>#REF!</f>
        <v>#REF!</v>
      </c>
      <c r="E36" s="83" t="e">
        <f t="shared" si="0"/>
        <v>#REF!</v>
      </c>
      <c r="F36" s="124" t="e">
        <f>#REF!</f>
        <v>#REF!</v>
      </c>
      <c r="G36" s="124" t="e">
        <f>#REF!</f>
        <v>#REF!</v>
      </c>
      <c r="H36" s="83" t="e">
        <f t="shared" si="1"/>
        <v>#REF!</v>
      </c>
      <c r="I36" s="89" t="e">
        <f t="shared" si="2"/>
        <v>#REF!</v>
      </c>
      <c r="J36" s="89" t="e">
        <f t="shared" si="2"/>
        <v>#REF!</v>
      </c>
      <c r="K36" s="89" t="e">
        <f t="shared" si="2"/>
        <v>#REF!</v>
      </c>
      <c r="L36" s="84"/>
      <c r="M36" s="84"/>
      <c r="N36" s="84"/>
      <c r="O36" s="84"/>
      <c r="P36" s="84"/>
      <c r="Q36" s="84"/>
      <c r="R36" s="84"/>
    </row>
    <row r="37" spans="1:18" ht="27.95" customHeight="1" x14ac:dyDescent="0.15">
      <c r="A37" s="80">
        <v>33</v>
      </c>
      <c r="B37" s="82" t="e">
        <f>#REF!</f>
        <v>#REF!</v>
      </c>
      <c r="C37" s="83" t="e">
        <f>#REF!</f>
        <v>#REF!</v>
      </c>
      <c r="D37" s="83" t="e">
        <f>#REF!</f>
        <v>#REF!</v>
      </c>
      <c r="E37" s="83" t="e">
        <f t="shared" si="0"/>
        <v>#REF!</v>
      </c>
      <c r="F37" s="124" t="e">
        <f>#REF!</f>
        <v>#REF!</v>
      </c>
      <c r="G37" s="124" t="e">
        <f>#REF!</f>
        <v>#REF!</v>
      </c>
      <c r="H37" s="83" t="e">
        <f t="shared" si="1"/>
        <v>#REF!</v>
      </c>
      <c r="I37" s="89" t="e">
        <f t="shared" si="2"/>
        <v>#REF!</v>
      </c>
      <c r="J37" s="89" t="e">
        <f t="shared" si="2"/>
        <v>#REF!</v>
      </c>
      <c r="K37" s="89" t="e">
        <f t="shared" si="2"/>
        <v>#REF!</v>
      </c>
      <c r="L37" s="84"/>
      <c r="M37" s="84"/>
      <c r="N37" s="84"/>
      <c r="O37" s="84"/>
      <c r="P37" s="84"/>
      <c r="Q37" s="84"/>
      <c r="R37" s="84"/>
    </row>
    <row r="38" spans="1:18" ht="27.95" customHeight="1" x14ac:dyDescent="0.15">
      <c r="A38" s="80">
        <v>34</v>
      </c>
      <c r="B38" s="82" t="e">
        <f>#REF!</f>
        <v>#REF!</v>
      </c>
      <c r="C38" s="83" t="e">
        <f>#REF!</f>
        <v>#REF!</v>
      </c>
      <c r="D38" s="83" t="e">
        <f>#REF!</f>
        <v>#REF!</v>
      </c>
      <c r="E38" s="83" t="e">
        <f t="shared" si="0"/>
        <v>#REF!</v>
      </c>
      <c r="F38" s="124" t="e">
        <f>#REF!</f>
        <v>#REF!</v>
      </c>
      <c r="G38" s="124" t="e">
        <f>#REF!</f>
        <v>#REF!</v>
      </c>
      <c r="H38" s="83" t="e">
        <f t="shared" si="1"/>
        <v>#REF!</v>
      </c>
      <c r="I38" s="89" t="e">
        <f t="shared" si="2"/>
        <v>#REF!</v>
      </c>
      <c r="J38" s="89" t="e">
        <f t="shared" si="2"/>
        <v>#REF!</v>
      </c>
      <c r="K38" s="89" t="e">
        <f t="shared" si="2"/>
        <v>#REF!</v>
      </c>
      <c r="L38" s="84"/>
      <c r="M38" s="84"/>
      <c r="N38" s="84"/>
      <c r="O38" s="84"/>
      <c r="P38" s="84"/>
      <c r="Q38" s="84"/>
      <c r="R38" s="84"/>
    </row>
    <row r="39" spans="1:18" ht="27.95" customHeight="1" x14ac:dyDescent="0.15">
      <c r="A39" s="80">
        <v>35</v>
      </c>
      <c r="B39" s="82" t="e">
        <f>#REF!</f>
        <v>#REF!</v>
      </c>
      <c r="C39" s="83" t="e">
        <f>#REF!</f>
        <v>#REF!</v>
      </c>
      <c r="D39" s="83" t="e">
        <f>#REF!</f>
        <v>#REF!</v>
      </c>
      <c r="E39" s="83" t="e">
        <f t="shared" si="0"/>
        <v>#REF!</v>
      </c>
      <c r="F39" s="124" t="e">
        <f>#REF!</f>
        <v>#REF!</v>
      </c>
      <c r="G39" s="124" t="e">
        <f>#REF!</f>
        <v>#REF!</v>
      </c>
      <c r="H39" s="83" t="e">
        <f t="shared" si="1"/>
        <v>#REF!</v>
      </c>
      <c r="I39" s="89" t="e">
        <f t="shared" si="2"/>
        <v>#REF!</v>
      </c>
      <c r="J39" s="89" t="e">
        <f t="shared" si="2"/>
        <v>#REF!</v>
      </c>
      <c r="K39" s="89" t="e">
        <f t="shared" si="2"/>
        <v>#REF!</v>
      </c>
      <c r="L39" s="84"/>
      <c r="M39" s="84"/>
      <c r="N39" s="84"/>
      <c r="O39" s="84"/>
      <c r="P39" s="84"/>
      <c r="Q39" s="84"/>
      <c r="R39" s="84"/>
    </row>
    <row r="40" spans="1:18" ht="27.95" customHeight="1" x14ac:dyDescent="0.15">
      <c r="A40" s="80">
        <v>36</v>
      </c>
      <c r="B40" s="82" t="e">
        <f>#REF!</f>
        <v>#REF!</v>
      </c>
      <c r="C40" s="83" t="e">
        <f>#REF!</f>
        <v>#REF!</v>
      </c>
      <c r="D40" s="83" t="e">
        <f>#REF!</f>
        <v>#REF!</v>
      </c>
      <c r="E40" s="83" t="e">
        <f t="shared" si="0"/>
        <v>#REF!</v>
      </c>
      <c r="F40" s="124" t="e">
        <f>#REF!</f>
        <v>#REF!</v>
      </c>
      <c r="G40" s="124" t="e">
        <f>#REF!</f>
        <v>#REF!</v>
      </c>
      <c r="H40" s="83" t="e">
        <f t="shared" si="1"/>
        <v>#REF!</v>
      </c>
      <c r="I40" s="89" t="e">
        <f t="shared" si="2"/>
        <v>#REF!</v>
      </c>
      <c r="J40" s="89" t="e">
        <f t="shared" si="2"/>
        <v>#REF!</v>
      </c>
      <c r="K40" s="89" t="e">
        <f t="shared" si="2"/>
        <v>#REF!</v>
      </c>
      <c r="L40" s="84"/>
      <c r="M40" s="84"/>
      <c r="N40" s="84"/>
      <c r="O40" s="84"/>
      <c r="P40" s="84"/>
      <c r="Q40" s="84"/>
      <c r="R40" s="84"/>
    </row>
    <row r="41" spans="1:18" ht="27.95" customHeight="1" x14ac:dyDescent="0.15">
      <c r="A41" s="80">
        <v>37</v>
      </c>
      <c r="B41" s="82" t="e">
        <f>#REF!</f>
        <v>#REF!</v>
      </c>
      <c r="C41" s="83" t="e">
        <f>#REF!</f>
        <v>#REF!</v>
      </c>
      <c r="D41" s="83" t="e">
        <f>#REF!</f>
        <v>#REF!</v>
      </c>
      <c r="E41" s="83" t="e">
        <f t="shared" si="0"/>
        <v>#REF!</v>
      </c>
      <c r="F41" s="124" t="e">
        <f>#REF!</f>
        <v>#REF!</v>
      </c>
      <c r="G41" s="124" t="e">
        <f>#REF!</f>
        <v>#REF!</v>
      </c>
      <c r="H41" s="83" t="e">
        <f t="shared" si="1"/>
        <v>#REF!</v>
      </c>
      <c r="I41" s="89" t="e">
        <f t="shared" si="2"/>
        <v>#REF!</v>
      </c>
      <c r="J41" s="89" t="e">
        <f t="shared" si="2"/>
        <v>#REF!</v>
      </c>
      <c r="K41" s="89" t="e">
        <f t="shared" si="2"/>
        <v>#REF!</v>
      </c>
      <c r="L41" s="84"/>
      <c r="M41" s="84"/>
      <c r="N41" s="84"/>
      <c r="O41" s="84"/>
      <c r="P41" s="84"/>
      <c r="Q41" s="84"/>
      <c r="R41" s="84"/>
    </row>
    <row r="42" spans="1:18" ht="27.95" customHeight="1" x14ac:dyDescent="0.15">
      <c r="A42" s="80">
        <v>38</v>
      </c>
      <c r="B42" s="82" t="e">
        <f>#REF!</f>
        <v>#REF!</v>
      </c>
      <c r="C42" s="83" t="e">
        <f>#REF!</f>
        <v>#REF!</v>
      </c>
      <c r="D42" s="83" t="e">
        <f>#REF!</f>
        <v>#REF!</v>
      </c>
      <c r="E42" s="83" t="e">
        <f t="shared" si="0"/>
        <v>#REF!</v>
      </c>
      <c r="F42" s="124" t="e">
        <f>#REF!</f>
        <v>#REF!</v>
      </c>
      <c r="G42" s="124" t="e">
        <f>#REF!</f>
        <v>#REF!</v>
      </c>
      <c r="H42" s="83" t="e">
        <f t="shared" si="1"/>
        <v>#REF!</v>
      </c>
      <c r="I42" s="89" t="e">
        <f t="shared" si="2"/>
        <v>#REF!</v>
      </c>
      <c r="J42" s="89" t="e">
        <f t="shared" si="2"/>
        <v>#REF!</v>
      </c>
      <c r="K42" s="89" t="e">
        <f t="shared" si="2"/>
        <v>#REF!</v>
      </c>
      <c r="L42" s="84"/>
      <c r="M42" s="84"/>
      <c r="N42" s="84"/>
      <c r="O42" s="84"/>
      <c r="P42" s="84"/>
      <c r="Q42" s="84"/>
      <c r="R42" s="84"/>
    </row>
    <row r="43" spans="1:18" ht="27.95" customHeight="1" x14ac:dyDescent="0.15">
      <c r="A43" s="80">
        <v>39</v>
      </c>
      <c r="B43" s="82" t="e">
        <f>#REF!</f>
        <v>#REF!</v>
      </c>
      <c r="C43" s="83" t="e">
        <f>#REF!</f>
        <v>#REF!</v>
      </c>
      <c r="D43" s="83" t="e">
        <f>#REF!</f>
        <v>#REF!</v>
      </c>
      <c r="E43" s="83" t="e">
        <f t="shared" si="0"/>
        <v>#REF!</v>
      </c>
      <c r="F43" s="124" t="e">
        <f>#REF!</f>
        <v>#REF!</v>
      </c>
      <c r="G43" s="124" t="e">
        <f>#REF!</f>
        <v>#REF!</v>
      </c>
      <c r="H43" s="83" t="e">
        <f t="shared" si="1"/>
        <v>#REF!</v>
      </c>
      <c r="I43" s="89" t="e">
        <f t="shared" si="2"/>
        <v>#REF!</v>
      </c>
      <c r="J43" s="89" t="e">
        <f t="shared" si="2"/>
        <v>#REF!</v>
      </c>
      <c r="K43" s="89" t="e">
        <f t="shared" si="2"/>
        <v>#REF!</v>
      </c>
      <c r="L43" s="84"/>
      <c r="M43" s="84"/>
      <c r="N43" s="84"/>
      <c r="O43" s="84"/>
      <c r="P43" s="84"/>
      <c r="Q43" s="84"/>
      <c r="R43" s="84"/>
    </row>
    <row r="44" spans="1:18" ht="27.95" customHeight="1" x14ac:dyDescent="0.15">
      <c r="A44" s="80">
        <v>40</v>
      </c>
      <c r="B44" s="82" t="e">
        <f>#REF!</f>
        <v>#REF!</v>
      </c>
      <c r="C44" s="83" t="e">
        <f>#REF!</f>
        <v>#REF!</v>
      </c>
      <c r="D44" s="83" t="e">
        <f>#REF!</f>
        <v>#REF!</v>
      </c>
      <c r="E44" s="83" t="e">
        <f>C44+D44</f>
        <v>#REF!</v>
      </c>
      <c r="F44" s="124" t="e">
        <f>#REF!</f>
        <v>#REF!</v>
      </c>
      <c r="G44" s="124" t="e">
        <f>#REF!</f>
        <v>#REF!</v>
      </c>
      <c r="H44" s="83" t="e">
        <f>F44+G44</f>
        <v>#REF!</v>
      </c>
      <c r="I44" s="89" t="e">
        <f t="shared" si="2"/>
        <v>#REF!</v>
      </c>
      <c r="J44" s="89" t="e">
        <f t="shared" si="2"/>
        <v>#REF!</v>
      </c>
      <c r="K44" s="89" t="e">
        <f t="shared" si="2"/>
        <v>#REF!</v>
      </c>
      <c r="L44" s="84"/>
      <c r="M44" s="84"/>
      <c r="N44" s="84"/>
      <c r="O44" s="84"/>
      <c r="P44" s="84"/>
      <c r="Q44" s="84"/>
      <c r="R44" s="84"/>
    </row>
    <row r="45" spans="1:18" ht="27.95" customHeight="1" x14ac:dyDescent="0.15">
      <c r="A45" s="80">
        <v>41</v>
      </c>
      <c r="B45" s="82" t="e">
        <f>#REF!</f>
        <v>#REF!</v>
      </c>
      <c r="C45" s="83" t="e">
        <f>#REF!</f>
        <v>#REF!</v>
      </c>
      <c r="D45" s="83" t="e">
        <f>#REF!</f>
        <v>#REF!</v>
      </c>
      <c r="E45" s="83" t="e">
        <f>C45+D45</f>
        <v>#REF!</v>
      </c>
      <c r="F45" s="124" t="e">
        <f>#REF!</f>
        <v>#REF!</v>
      </c>
      <c r="G45" s="124" t="e">
        <f>#REF!</f>
        <v>#REF!</v>
      </c>
      <c r="H45" s="83" t="e">
        <f>F45+G45</f>
        <v>#REF!</v>
      </c>
      <c r="I45" s="89" t="e">
        <f t="shared" si="2"/>
        <v>#REF!</v>
      </c>
      <c r="J45" s="89" t="e">
        <f t="shared" si="2"/>
        <v>#REF!</v>
      </c>
      <c r="K45" s="89" t="e">
        <f t="shared" si="2"/>
        <v>#REF!</v>
      </c>
      <c r="L45" s="84"/>
      <c r="M45" s="84"/>
      <c r="N45" s="84"/>
      <c r="O45" s="84"/>
      <c r="P45" s="84"/>
      <c r="Q45" s="84"/>
      <c r="R45" s="84"/>
    </row>
    <row r="46" spans="1:18" ht="27.95" customHeight="1" x14ac:dyDescent="0.15">
      <c r="A46" s="80">
        <v>42</v>
      </c>
      <c r="B46" s="82" t="e">
        <f>#REF!</f>
        <v>#REF!</v>
      </c>
      <c r="C46" s="83" t="e">
        <f>#REF!</f>
        <v>#REF!</v>
      </c>
      <c r="D46" s="83" t="e">
        <f>#REF!</f>
        <v>#REF!</v>
      </c>
      <c r="E46" s="83" t="e">
        <f>C46+D46</f>
        <v>#REF!</v>
      </c>
      <c r="F46" s="124" t="e">
        <f>#REF!</f>
        <v>#REF!</v>
      </c>
      <c r="G46" s="124" t="e">
        <f>#REF!</f>
        <v>#REF!</v>
      </c>
      <c r="H46" s="83" t="e">
        <f>F46+G46</f>
        <v>#REF!</v>
      </c>
      <c r="I46" s="89" t="e">
        <f t="shared" si="2"/>
        <v>#REF!</v>
      </c>
      <c r="J46" s="89" t="e">
        <f t="shared" si="2"/>
        <v>#REF!</v>
      </c>
      <c r="K46" s="89" t="e">
        <f t="shared" si="2"/>
        <v>#REF!</v>
      </c>
      <c r="L46" s="84"/>
      <c r="M46" s="84"/>
      <c r="N46" s="84"/>
      <c r="O46" s="84"/>
      <c r="P46" s="84"/>
      <c r="Q46" s="84"/>
      <c r="R46" s="84"/>
    </row>
    <row r="47" spans="1:18" ht="27.95" customHeight="1" x14ac:dyDescent="0.15">
      <c r="A47" s="80">
        <v>43</v>
      </c>
      <c r="B47" s="82" t="e">
        <f>#REF!</f>
        <v>#REF!</v>
      </c>
      <c r="C47" s="83" t="e">
        <f>#REF!</f>
        <v>#REF!</v>
      </c>
      <c r="D47" s="83" t="e">
        <f>#REF!</f>
        <v>#REF!</v>
      </c>
      <c r="E47" s="83" t="e">
        <f>C47+D47</f>
        <v>#REF!</v>
      </c>
      <c r="F47" s="124" t="e">
        <f>#REF!</f>
        <v>#REF!</v>
      </c>
      <c r="G47" s="124" t="e">
        <f>#REF!</f>
        <v>#REF!</v>
      </c>
      <c r="H47" s="83" t="e">
        <f>F47+G47</f>
        <v>#REF!</v>
      </c>
      <c r="I47" s="89" t="e">
        <f t="shared" si="2"/>
        <v>#REF!</v>
      </c>
      <c r="J47" s="89" t="e">
        <f t="shared" si="2"/>
        <v>#REF!</v>
      </c>
      <c r="K47" s="89" t="e">
        <f t="shared" si="2"/>
        <v>#REF!</v>
      </c>
      <c r="L47" s="84"/>
      <c r="M47" s="84"/>
      <c r="N47" s="84"/>
      <c r="O47" s="84"/>
      <c r="P47" s="84"/>
      <c r="Q47" s="84"/>
      <c r="R47" s="84"/>
    </row>
    <row r="48" spans="1:18" ht="27.95" customHeight="1" x14ac:dyDescent="0.15">
      <c r="A48" s="80">
        <v>44</v>
      </c>
      <c r="B48" s="82" t="e">
        <f>#REF!</f>
        <v>#REF!</v>
      </c>
      <c r="C48" s="83" t="e">
        <f>#REF!</f>
        <v>#REF!</v>
      </c>
      <c r="D48" s="83" t="e">
        <f>#REF!</f>
        <v>#REF!</v>
      </c>
      <c r="E48" s="83" t="e">
        <f>C48+D48</f>
        <v>#REF!</v>
      </c>
      <c r="F48" s="124" t="e">
        <f>#REF!</f>
        <v>#REF!</v>
      </c>
      <c r="G48" s="124" t="e">
        <f>#REF!</f>
        <v>#REF!</v>
      </c>
      <c r="H48" s="83" t="e">
        <f>F48+G48</f>
        <v>#REF!</v>
      </c>
      <c r="I48" s="89" t="e">
        <f t="shared" si="2"/>
        <v>#REF!</v>
      </c>
      <c r="J48" s="89" t="e">
        <f t="shared" si="2"/>
        <v>#REF!</v>
      </c>
      <c r="K48" s="89" t="e">
        <f t="shared" si="2"/>
        <v>#REF!</v>
      </c>
      <c r="L48" s="84"/>
      <c r="M48" s="84"/>
      <c r="N48" s="84"/>
      <c r="O48" s="84"/>
      <c r="P48" s="84"/>
      <c r="Q48" s="84"/>
      <c r="R48" s="84"/>
    </row>
    <row r="49" spans="1:18" ht="27.95" customHeight="1" x14ac:dyDescent="0.15">
      <c r="A49" s="307" t="s">
        <v>107</v>
      </c>
      <c r="B49" s="307"/>
      <c r="C49" s="83" t="e">
        <f t="shared" ref="C49:H49" si="3">SUM(C5:C48)</f>
        <v>#REF!</v>
      </c>
      <c r="D49" s="83" t="e">
        <f t="shared" si="3"/>
        <v>#REF!</v>
      </c>
      <c r="E49" s="83" t="e">
        <f t="shared" si="3"/>
        <v>#REF!</v>
      </c>
      <c r="F49" s="83" t="e">
        <f t="shared" si="3"/>
        <v>#REF!</v>
      </c>
      <c r="G49" s="83" t="e">
        <f t="shared" si="3"/>
        <v>#REF!</v>
      </c>
      <c r="H49" s="83" t="e">
        <f t="shared" si="3"/>
        <v>#REF!</v>
      </c>
      <c r="I49" s="89" t="e">
        <f t="shared" si="2"/>
        <v>#REF!</v>
      </c>
      <c r="J49" s="89" t="e">
        <f t="shared" si="2"/>
        <v>#REF!</v>
      </c>
      <c r="K49" s="89" t="e">
        <f t="shared" si="2"/>
        <v>#REF!</v>
      </c>
      <c r="L49" s="84"/>
      <c r="M49" s="84"/>
      <c r="N49" s="84"/>
      <c r="O49" s="84"/>
      <c r="P49" s="84"/>
      <c r="Q49" s="84"/>
      <c r="R49" s="84"/>
    </row>
    <row r="50" spans="1:18" ht="27.95" customHeight="1" x14ac:dyDescent="0.15">
      <c r="A50" s="307"/>
      <c r="B50" s="307" t="s">
        <v>108</v>
      </c>
      <c r="C50" s="315"/>
      <c r="D50" s="315"/>
      <c r="E50" s="315"/>
      <c r="F50" s="315" t="s">
        <v>109</v>
      </c>
      <c r="G50" s="315"/>
      <c r="H50" s="315"/>
      <c r="I50" s="311" t="s">
        <v>110</v>
      </c>
      <c r="J50" s="311"/>
      <c r="K50" s="311"/>
      <c r="L50" s="84"/>
      <c r="M50" s="84"/>
      <c r="N50" s="84"/>
      <c r="O50" s="84"/>
      <c r="P50" s="84"/>
      <c r="Q50" s="84"/>
      <c r="R50" s="84"/>
    </row>
    <row r="51" spans="1:18" ht="27.95" customHeight="1" x14ac:dyDescent="0.15">
      <c r="A51" s="307"/>
      <c r="B51" s="307"/>
      <c r="C51" s="315"/>
      <c r="D51" s="315"/>
      <c r="E51" s="315"/>
      <c r="F51" s="85" t="s">
        <v>111</v>
      </c>
      <c r="G51" s="85" t="s">
        <v>112</v>
      </c>
      <c r="H51" s="85" t="s">
        <v>113</v>
      </c>
      <c r="I51" s="85" t="s">
        <v>111</v>
      </c>
      <c r="J51" s="85" t="s">
        <v>112</v>
      </c>
      <c r="K51" s="85" t="s">
        <v>113</v>
      </c>
      <c r="L51" s="84"/>
      <c r="M51" s="84"/>
      <c r="N51" s="84"/>
      <c r="O51" s="84"/>
      <c r="P51" s="84"/>
      <c r="Q51" s="84"/>
      <c r="R51" s="84"/>
    </row>
    <row r="52" spans="1:18" ht="27.95" customHeight="1" x14ac:dyDescent="0.15">
      <c r="A52" s="90">
        <v>1</v>
      </c>
      <c r="B52" s="82" t="e">
        <f>#REF!</f>
        <v>#REF!</v>
      </c>
      <c r="C52" s="316"/>
      <c r="D52" s="316"/>
      <c r="E52" s="316"/>
      <c r="F52" s="93" t="e">
        <f>#REF!</f>
        <v>#REF!</v>
      </c>
      <c r="G52" s="93" t="e">
        <f>#REF!</f>
        <v>#REF!</v>
      </c>
      <c r="H52" s="93" t="e">
        <f t="shared" ref="H52:H57" si="4">F52+G52</f>
        <v>#REF!</v>
      </c>
      <c r="I52" s="91" t="e">
        <f>ROUND(F52/C49*100,2)</f>
        <v>#REF!</v>
      </c>
      <c r="J52" s="91" t="e">
        <f>ROUND(G52/D49*100,2)</f>
        <v>#REF!</v>
      </c>
      <c r="K52" s="91" t="e">
        <f>ROUND(H52/E49*100,2)</f>
        <v>#REF!</v>
      </c>
    </row>
    <row r="53" spans="1:18" ht="27.95" customHeight="1" x14ac:dyDescent="0.15">
      <c r="A53" s="80">
        <v>2</v>
      </c>
      <c r="B53" s="82" t="e">
        <f>#REF!</f>
        <v>#REF!</v>
      </c>
      <c r="C53" s="316"/>
      <c r="D53" s="316"/>
      <c r="E53" s="316"/>
      <c r="F53" s="93" t="e">
        <f>#REF!</f>
        <v>#REF!</v>
      </c>
      <c r="G53" s="93" t="e">
        <f>#REF!</f>
        <v>#REF!</v>
      </c>
      <c r="H53" s="93" t="e">
        <f t="shared" si="4"/>
        <v>#REF!</v>
      </c>
      <c r="I53" s="91" t="e">
        <f>ROUND(F53/C49*100,2)</f>
        <v>#REF!</v>
      </c>
      <c r="J53" s="91" t="e">
        <f>ROUND(G53/D49*100,2)</f>
        <v>#REF!</v>
      </c>
      <c r="K53" s="91" t="e">
        <f>ROUND(H53/E49*100,2)</f>
        <v>#REF!</v>
      </c>
    </row>
    <row r="54" spans="1:18" ht="27.95" customHeight="1" x14ac:dyDescent="0.15">
      <c r="A54" s="80">
        <v>3</v>
      </c>
      <c r="B54" s="82" t="e">
        <f>#REF!</f>
        <v>#REF!</v>
      </c>
      <c r="C54" s="316"/>
      <c r="D54" s="316"/>
      <c r="E54" s="316"/>
      <c r="F54" s="93" t="e">
        <f>#REF!</f>
        <v>#REF!</v>
      </c>
      <c r="G54" s="93" t="e">
        <f>#REF!</f>
        <v>#REF!</v>
      </c>
      <c r="H54" s="93" t="e">
        <f t="shared" si="4"/>
        <v>#REF!</v>
      </c>
      <c r="I54" s="91" t="e">
        <f>ROUND(F54/C49*100,2)</f>
        <v>#REF!</v>
      </c>
      <c r="J54" s="91" t="e">
        <f>ROUND(G54/D49*100,2)</f>
        <v>#REF!</v>
      </c>
      <c r="K54" s="91" t="e">
        <f>ROUND(H54/E49*100,2)</f>
        <v>#REF!</v>
      </c>
    </row>
    <row r="55" spans="1:18" ht="27.95" customHeight="1" x14ac:dyDescent="0.15">
      <c r="A55" s="80">
        <v>4</v>
      </c>
      <c r="B55" s="82" t="e">
        <f>#REF!</f>
        <v>#REF!</v>
      </c>
      <c r="C55" s="316"/>
      <c r="D55" s="316"/>
      <c r="E55" s="316"/>
      <c r="F55" s="93" t="e">
        <f>#REF!</f>
        <v>#REF!</v>
      </c>
      <c r="G55" s="93" t="e">
        <f>#REF!</f>
        <v>#REF!</v>
      </c>
      <c r="H55" s="93" t="e">
        <f t="shared" si="4"/>
        <v>#REF!</v>
      </c>
      <c r="I55" s="91" t="e">
        <f>ROUND(F55/C49*100,2)</f>
        <v>#REF!</v>
      </c>
      <c r="J55" s="91" t="e">
        <f>ROUND(G55/D49*100,2)</f>
        <v>#REF!</v>
      </c>
      <c r="K55" s="91" t="e">
        <f>ROUND(H55/E49*100,2)</f>
        <v>#REF!</v>
      </c>
    </row>
    <row r="56" spans="1:18" ht="27.95" customHeight="1" x14ac:dyDescent="0.15">
      <c r="A56" s="80">
        <v>5</v>
      </c>
      <c r="B56" s="82" t="e">
        <f>#REF!</f>
        <v>#REF!</v>
      </c>
      <c r="C56" s="316"/>
      <c r="D56" s="316"/>
      <c r="E56" s="316"/>
      <c r="F56" s="93" t="e">
        <f>#REF!</f>
        <v>#REF!</v>
      </c>
      <c r="G56" s="93" t="e">
        <f>#REF!</f>
        <v>#REF!</v>
      </c>
      <c r="H56" s="93" t="e">
        <f t="shared" si="4"/>
        <v>#REF!</v>
      </c>
      <c r="I56" s="91" t="e">
        <f>ROUND(F56/C49*100,2)</f>
        <v>#REF!</v>
      </c>
      <c r="J56" s="91" t="e">
        <f>ROUND(G56/D49*100,2)</f>
        <v>#REF!</v>
      </c>
      <c r="K56" s="91" t="e">
        <f>ROUND(H56/E49*100,2)</f>
        <v>#REF!</v>
      </c>
    </row>
    <row r="57" spans="1:18" ht="27.95" customHeight="1" x14ac:dyDescent="0.15">
      <c r="A57" s="80">
        <v>6</v>
      </c>
      <c r="B57" s="82" t="e">
        <f>#REF!</f>
        <v>#REF!</v>
      </c>
      <c r="C57" s="316"/>
      <c r="D57" s="316"/>
      <c r="E57" s="316"/>
      <c r="F57" s="93" t="e">
        <f>#REF!</f>
        <v>#REF!</v>
      </c>
      <c r="G57" s="93" t="e">
        <f>#REF!</f>
        <v>#REF!</v>
      </c>
      <c r="H57" s="93" t="e">
        <f t="shared" si="4"/>
        <v>#REF!</v>
      </c>
      <c r="I57" s="91" t="e">
        <f>ROUND(F57/C49*100,2)</f>
        <v>#REF!</v>
      </c>
      <c r="J57" s="91" t="e">
        <f>ROUND(G57/D49*100,2)</f>
        <v>#REF!</v>
      </c>
      <c r="K57" s="91" t="e">
        <f>ROUND(H57/E49*100,2)</f>
        <v>#REF!</v>
      </c>
    </row>
    <row r="58" spans="1:18" ht="27.95" customHeight="1" x14ac:dyDescent="0.15">
      <c r="A58" s="307" t="s">
        <v>107</v>
      </c>
      <c r="B58" s="307"/>
      <c r="C58" s="316"/>
      <c r="D58" s="316"/>
      <c r="E58" s="316"/>
      <c r="F58" s="92" t="e">
        <f>SUM(F52:F57)</f>
        <v>#REF!</v>
      </c>
      <c r="G58" s="92" t="e">
        <f>SUM(G52:G57)</f>
        <v>#REF!</v>
      </c>
      <c r="H58" s="92" t="e">
        <f>SUM(H52:H57)</f>
        <v>#REF!</v>
      </c>
      <c r="I58" s="91" t="e">
        <f>ROUND(F58/C49*100,2)</f>
        <v>#REF!</v>
      </c>
      <c r="J58" s="91" t="e">
        <f>ROUND(G58/D49*100,2)</f>
        <v>#REF!</v>
      </c>
      <c r="K58" s="91" t="e">
        <f>ROUND(H58/E49*100,2)</f>
        <v>#REF!</v>
      </c>
      <c r="L58" s="84"/>
      <c r="M58" s="84"/>
      <c r="N58" s="84"/>
      <c r="O58" s="84"/>
      <c r="P58" s="84"/>
      <c r="Q58" s="84"/>
      <c r="R58" s="84"/>
    </row>
    <row r="59" spans="1:18" ht="27.95" customHeight="1" x14ac:dyDescent="0.15">
      <c r="A59" s="307" t="s">
        <v>122</v>
      </c>
      <c r="B59" s="307"/>
      <c r="C59" s="307" t="s">
        <v>103</v>
      </c>
      <c r="D59" s="307"/>
      <c r="E59" s="307"/>
      <c r="F59" s="314" t="s">
        <v>115</v>
      </c>
      <c r="G59" s="307"/>
      <c r="H59" s="307"/>
      <c r="I59" s="307" t="s">
        <v>116</v>
      </c>
      <c r="J59" s="307"/>
      <c r="K59" s="307"/>
      <c r="L59" s="84"/>
      <c r="M59" s="84"/>
      <c r="N59" s="84"/>
      <c r="O59" s="84"/>
      <c r="P59" s="84"/>
      <c r="Q59" s="84"/>
      <c r="R59" s="84"/>
    </row>
    <row r="60" spans="1:18" ht="27.95" customHeight="1" x14ac:dyDescent="0.15">
      <c r="A60" s="307"/>
      <c r="B60" s="307"/>
      <c r="C60" s="85" t="s">
        <v>111</v>
      </c>
      <c r="D60" s="85" t="s">
        <v>112</v>
      </c>
      <c r="E60" s="85" t="s">
        <v>113</v>
      </c>
      <c r="F60" s="85" t="s">
        <v>111</v>
      </c>
      <c r="G60" s="85" t="s">
        <v>112</v>
      </c>
      <c r="H60" s="85" t="s">
        <v>113</v>
      </c>
      <c r="I60" s="85" t="s">
        <v>111</v>
      </c>
      <c r="J60" s="85" t="s">
        <v>112</v>
      </c>
      <c r="K60" s="85" t="s">
        <v>113</v>
      </c>
      <c r="L60" s="84"/>
      <c r="M60" s="84"/>
      <c r="N60" s="84"/>
      <c r="O60" s="84"/>
      <c r="P60" s="84"/>
      <c r="Q60" s="84"/>
      <c r="R60" s="84"/>
    </row>
    <row r="61" spans="1:18" ht="27.95" customHeight="1" x14ac:dyDescent="0.15">
      <c r="A61" s="317"/>
      <c r="B61" s="317"/>
      <c r="C61" s="92" t="e">
        <f>C49</f>
        <v>#REF!</v>
      </c>
      <c r="D61" s="92" t="e">
        <f>D49</f>
        <v>#REF!</v>
      </c>
      <c r="E61" s="92" t="e">
        <f>E49</f>
        <v>#REF!</v>
      </c>
      <c r="F61" s="93" t="e">
        <f>F49+F58</f>
        <v>#REF!</v>
      </c>
      <c r="G61" s="93" t="e">
        <f>G49+G58</f>
        <v>#REF!</v>
      </c>
      <c r="H61" s="93" t="e">
        <f>H49+H58</f>
        <v>#REF!</v>
      </c>
      <c r="I61" s="91" t="e">
        <f t="shared" ref="I61:K63" si="5">ROUND(F61/C61*100,2)</f>
        <v>#REF!</v>
      </c>
      <c r="J61" s="91" t="e">
        <f t="shared" si="5"/>
        <v>#REF!</v>
      </c>
      <c r="K61" s="91" t="e">
        <f t="shared" si="5"/>
        <v>#REF!</v>
      </c>
    </row>
    <row r="62" spans="1:18" ht="27.95" customHeight="1" x14ac:dyDescent="0.15">
      <c r="A62" s="307" t="s">
        <v>123</v>
      </c>
      <c r="B62" s="307"/>
      <c r="C62" s="92" t="e">
        <f>#REF!</f>
        <v>#REF!</v>
      </c>
      <c r="D62" s="92" t="e">
        <f>#REF!</f>
        <v>#REF!</v>
      </c>
      <c r="E62" s="92" t="e">
        <f>#REF!</f>
        <v>#REF!</v>
      </c>
      <c r="F62" s="93" t="e">
        <f>#REF!</f>
        <v>#REF!</v>
      </c>
      <c r="G62" s="93" t="e">
        <f>#REF!</f>
        <v>#REF!</v>
      </c>
      <c r="H62" s="93" t="e">
        <f>#REF!</f>
        <v>#REF!</v>
      </c>
      <c r="I62" s="91" t="e">
        <f t="shared" si="5"/>
        <v>#REF!</v>
      </c>
      <c r="J62" s="91" t="e">
        <f t="shared" si="5"/>
        <v>#REF!</v>
      </c>
      <c r="K62" s="91" t="e">
        <f t="shared" si="5"/>
        <v>#REF!</v>
      </c>
    </row>
    <row r="63" spans="1:18" ht="27.95" customHeight="1" x14ac:dyDescent="0.15">
      <c r="A63" s="307" t="s">
        <v>114</v>
      </c>
      <c r="B63" s="307"/>
      <c r="C63" s="92" t="e">
        <f t="shared" ref="C63:H63" si="6">SUM(C61:C62)</f>
        <v>#REF!</v>
      </c>
      <c r="D63" s="92" t="e">
        <f t="shared" si="6"/>
        <v>#REF!</v>
      </c>
      <c r="E63" s="92" t="e">
        <f t="shared" si="6"/>
        <v>#REF!</v>
      </c>
      <c r="F63" s="92" t="e">
        <f t="shared" si="6"/>
        <v>#REF!</v>
      </c>
      <c r="G63" s="92" t="e">
        <f t="shared" si="6"/>
        <v>#REF!</v>
      </c>
      <c r="H63" s="92" t="e">
        <f t="shared" si="6"/>
        <v>#REF!</v>
      </c>
      <c r="I63" s="91" t="e">
        <f t="shared" si="5"/>
        <v>#REF!</v>
      </c>
      <c r="J63" s="91" t="e">
        <f t="shared" si="5"/>
        <v>#REF!</v>
      </c>
      <c r="K63" s="91" t="e">
        <f t="shared" si="5"/>
        <v>#REF!</v>
      </c>
    </row>
    <row r="64" spans="1:18" ht="27.95" customHeight="1" x14ac:dyDescent="0.15">
      <c r="A64" s="310" t="e">
        <f>#REF!</f>
        <v>#REF!</v>
      </c>
      <c r="B64" s="310"/>
      <c r="C64" s="310"/>
      <c r="D64" s="310"/>
      <c r="E64" s="310"/>
      <c r="F64" s="310"/>
      <c r="G64" s="310"/>
      <c r="H64" s="310"/>
      <c r="I64" s="310"/>
      <c r="J64" s="310"/>
      <c r="K64" s="125" t="e">
        <f>#REF!</f>
        <v>#REF!</v>
      </c>
    </row>
    <row r="65" spans="1:18" ht="17.25" x14ac:dyDescent="0.15">
      <c r="A65" s="312" t="e">
        <f>"【"&amp;#REF!&amp;#REF!&amp;"　投票所別投票状況速報】"</f>
        <v>#VALUE!</v>
      </c>
      <c r="B65" s="312"/>
      <c r="C65" s="312"/>
      <c r="D65" s="312"/>
      <c r="E65" s="312"/>
      <c r="F65" s="312"/>
      <c r="G65" s="312"/>
      <c r="H65" s="312"/>
      <c r="I65" s="312"/>
      <c r="J65" s="312"/>
      <c r="K65" s="312"/>
    </row>
    <row r="66" spans="1:18" ht="17.25" x14ac:dyDescent="0.15">
      <c r="A66" s="313" t="s">
        <v>101</v>
      </c>
      <c r="B66" s="313"/>
      <c r="C66" s="313"/>
      <c r="D66" s="313"/>
      <c r="E66" s="313"/>
      <c r="F66" s="313"/>
      <c r="G66" s="313"/>
      <c r="H66" s="313"/>
      <c r="I66" s="313"/>
      <c r="J66" s="313"/>
      <c r="K66" s="313"/>
      <c r="L66" s="308"/>
      <c r="M66" s="308"/>
    </row>
    <row r="67" spans="1:18" ht="27.95" customHeight="1" x14ac:dyDescent="0.15">
      <c r="A67" s="307"/>
      <c r="B67" s="307" t="s">
        <v>102</v>
      </c>
      <c r="C67" s="307" t="s">
        <v>103</v>
      </c>
      <c r="D67" s="307"/>
      <c r="E67" s="307"/>
      <c r="F67" s="314" t="s">
        <v>104</v>
      </c>
      <c r="G67" s="307"/>
      <c r="H67" s="307"/>
      <c r="I67" s="307" t="s">
        <v>105</v>
      </c>
      <c r="J67" s="307"/>
      <c r="K67" s="307"/>
      <c r="L67" s="81" t="s">
        <v>106</v>
      </c>
      <c r="M67" s="81"/>
    </row>
    <row r="68" spans="1:18" ht="27.95" customHeight="1" x14ac:dyDescent="0.15">
      <c r="A68" s="307"/>
      <c r="B68" s="307"/>
      <c r="C68" s="80" t="s">
        <v>80</v>
      </c>
      <c r="D68" s="80" t="s">
        <v>81</v>
      </c>
      <c r="E68" s="80" t="s">
        <v>82</v>
      </c>
      <c r="F68" s="80" t="s">
        <v>80</v>
      </c>
      <c r="G68" s="80" t="s">
        <v>81</v>
      </c>
      <c r="H68" s="80" t="s">
        <v>82</v>
      </c>
      <c r="I68" s="80" t="s">
        <v>80</v>
      </c>
      <c r="J68" s="80" t="s">
        <v>81</v>
      </c>
      <c r="K68" s="80" t="s">
        <v>82</v>
      </c>
    </row>
    <row r="69" spans="1:18" ht="27.95" customHeight="1" x14ac:dyDescent="0.15">
      <c r="A69" s="80">
        <v>1</v>
      </c>
      <c r="B69" s="82" t="e">
        <f>#REF!</f>
        <v>#REF!</v>
      </c>
      <c r="C69" s="83" t="e">
        <f>#REF!</f>
        <v>#REF!</v>
      </c>
      <c r="D69" s="83" t="e">
        <f>#REF!</f>
        <v>#REF!</v>
      </c>
      <c r="E69" s="83" t="e">
        <f t="shared" ref="E69:E107" si="7">C69+D69</f>
        <v>#REF!</v>
      </c>
      <c r="F69" s="95" t="e">
        <f>#REF!</f>
        <v>#REF!</v>
      </c>
      <c r="G69" s="95" t="e">
        <f>#REF!</f>
        <v>#REF!</v>
      </c>
      <c r="H69" s="83" t="e">
        <f t="shared" ref="H69:H107" si="8">F69+G69</f>
        <v>#REF!</v>
      </c>
      <c r="I69" s="89" t="e">
        <f t="shared" ref="I69:K114" si="9">ROUND(F69/C69*100,2)</f>
        <v>#REF!</v>
      </c>
      <c r="J69" s="89" t="e">
        <f t="shared" si="9"/>
        <v>#REF!</v>
      </c>
      <c r="K69" s="89" t="e">
        <f t="shared" si="9"/>
        <v>#REF!</v>
      </c>
      <c r="L69" s="84"/>
      <c r="M69" s="84"/>
      <c r="N69" s="84"/>
      <c r="O69" s="84"/>
      <c r="P69" s="84"/>
      <c r="Q69" s="84"/>
      <c r="R69" s="84"/>
    </row>
    <row r="70" spans="1:18" ht="27.95" customHeight="1" x14ac:dyDescent="0.15">
      <c r="A70" s="80">
        <v>2</v>
      </c>
      <c r="B70" s="82" t="e">
        <f>#REF!</f>
        <v>#REF!</v>
      </c>
      <c r="C70" s="83" t="e">
        <f>#REF!</f>
        <v>#REF!</v>
      </c>
      <c r="D70" s="83" t="e">
        <f>#REF!</f>
        <v>#REF!</v>
      </c>
      <c r="E70" s="83" t="e">
        <f t="shared" si="7"/>
        <v>#REF!</v>
      </c>
      <c r="F70" s="95" t="e">
        <f>#REF!</f>
        <v>#REF!</v>
      </c>
      <c r="G70" s="95" t="e">
        <f>#REF!</f>
        <v>#REF!</v>
      </c>
      <c r="H70" s="83" t="e">
        <f t="shared" si="8"/>
        <v>#REF!</v>
      </c>
      <c r="I70" s="89" t="e">
        <f t="shared" si="9"/>
        <v>#REF!</v>
      </c>
      <c r="J70" s="89" t="e">
        <f t="shared" si="9"/>
        <v>#REF!</v>
      </c>
      <c r="K70" s="89" t="e">
        <f t="shared" si="9"/>
        <v>#REF!</v>
      </c>
      <c r="L70" s="84"/>
      <c r="M70" s="84"/>
      <c r="N70" s="84"/>
      <c r="O70" s="84"/>
      <c r="P70" s="84"/>
      <c r="Q70" s="84"/>
      <c r="R70" s="84"/>
    </row>
    <row r="71" spans="1:18" ht="27.95" customHeight="1" x14ac:dyDescent="0.15">
      <c r="A71" s="80">
        <v>3</v>
      </c>
      <c r="B71" s="82" t="e">
        <f>#REF!</f>
        <v>#REF!</v>
      </c>
      <c r="C71" s="83" t="e">
        <f>#REF!</f>
        <v>#REF!</v>
      </c>
      <c r="D71" s="83" t="e">
        <f>#REF!</f>
        <v>#REF!</v>
      </c>
      <c r="E71" s="83" t="e">
        <f t="shared" si="7"/>
        <v>#REF!</v>
      </c>
      <c r="F71" s="95" t="e">
        <f>#REF!</f>
        <v>#REF!</v>
      </c>
      <c r="G71" s="95" t="e">
        <f>#REF!</f>
        <v>#REF!</v>
      </c>
      <c r="H71" s="83" t="e">
        <f t="shared" si="8"/>
        <v>#REF!</v>
      </c>
      <c r="I71" s="89" t="e">
        <f t="shared" si="9"/>
        <v>#REF!</v>
      </c>
      <c r="J71" s="89" t="e">
        <f t="shared" si="9"/>
        <v>#REF!</v>
      </c>
      <c r="K71" s="89" t="e">
        <f t="shared" si="9"/>
        <v>#REF!</v>
      </c>
      <c r="L71" s="84"/>
      <c r="M71" s="84"/>
      <c r="N71" s="84"/>
      <c r="O71" s="84"/>
      <c r="P71" s="84"/>
      <c r="Q71" s="84"/>
      <c r="R71" s="84"/>
    </row>
    <row r="72" spans="1:18" ht="27.95" customHeight="1" x14ac:dyDescent="0.15">
      <c r="A72" s="80">
        <v>4</v>
      </c>
      <c r="B72" s="82" t="e">
        <f>#REF!</f>
        <v>#REF!</v>
      </c>
      <c r="C72" s="83" t="e">
        <f>#REF!</f>
        <v>#REF!</v>
      </c>
      <c r="D72" s="83" t="e">
        <f>#REF!</f>
        <v>#REF!</v>
      </c>
      <c r="E72" s="83" t="e">
        <f t="shared" si="7"/>
        <v>#REF!</v>
      </c>
      <c r="F72" s="95" t="e">
        <f>#REF!</f>
        <v>#REF!</v>
      </c>
      <c r="G72" s="95" t="e">
        <f>#REF!</f>
        <v>#REF!</v>
      </c>
      <c r="H72" s="83" t="e">
        <f t="shared" si="8"/>
        <v>#REF!</v>
      </c>
      <c r="I72" s="89" t="e">
        <f t="shared" si="9"/>
        <v>#REF!</v>
      </c>
      <c r="J72" s="89" t="e">
        <f t="shared" si="9"/>
        <v>#REF!</v>
      </c>
      <c r="K72" s="89" t="e">
        <f t="shared" si="9"/>
        <v>#REF!</v>
      </c>
      <c r="L72" s="84"/>
      <c r="M72" s="84"/>
      <c r="N72" s="84"/>
      <c r="O72" s="84"/>
      <c r="P72" s="84"/>
      <c r="Q72" s="84"/>
      <c r="R72" s="84"/>
    </row>
    <row r="73" spans="1:18" ht="27.95" customHeight="1" x14ac:dyDescent="0.15">
      <c r="A73" s="80">
        <v>5</v>
      </c>
      <c r="B73" s="82" t="e">
        <f>#REF!</f>
        <v>#REF!</v>
      </c>
      <c r="C73" s="83" t="e">
        <f>#REF!</f>
        <v>#REF!</v>
      </c>
      <c r="D73" s="83" t="e">
        <f>#REF!</f>
        <v>#REF!</v>
      </c>
      <c r="E73" s="83" t="e">
        <f t="shared" si="7"/>
        <v>#REF!</v>
      </c>
      <c r="F73" s="95" t="e">
        <f>#REF!</f>
        <v>#REF!</v>
      </c>
      <c r="G73" s="95" t="e">
        <f>#REF!</f>
        <v>#REF!</v>
      </c>
      <c r="H73" s="83" t="e">
        <f t="shared" si="8"/>
        <v>#REF!</v>
      </c>
      <c r="I73" s="89" t="e">
        <f t="shared" si="9"/>
        <v>#REF!</v>
      </c>
      <c r="J73" s="89" t="e">
        <f t="shared" si="9"/>
        <v>#REF!</v>
      </c>
      <c r="K73" s="89" t="e">
        <f t="shared" si="9"/>
        <v>#REF!</v>
      </c>
      <c r="L73" s="84"/>
      <c r="M73" s="84"/>
      <c r="N73" s="84"/>
      <c r="O73" s="84"/>
      <c r="P73" s="84"/>
      <c r="Q73" s="84"/>
      <c r="R73" s="84"/>
    </row>
    <row r="74" spans="1:18" ht="27.95" customHeight="1" x14ac:dyDescent="0.15">
      <c r="A74" s="80">
        <v>6</v>
      </c>
      <c r="B74" s="82" t="e">
        <f>#REF!</f>
        <v>#REF!</v>
      </c>
      <c r="C74" s="83" t="e">
        <f>#REF!</f>
        <v>#REF!</v>
      </c>
      <c r="D74" s="83" t="e">
        <f>#REF!</f>
        <v>#REF!</v>
      </c>
      <c r="E74" s="83" t="e">
        <f t="shared" si="7"/>
        <v>#REF!</v>
      </c>
      <c r="F74" s="95" t="e">
        <f>#REF!</f>
        <v>#REF!</v>
      </c>
      <c r="G74" s="95" t="e">
        <f>#REF!</f>
        <v>#REF!</v>
      </c>
      <c r="H74" s="83" t="e">
        <f t="shared" si="8"/>
        <v>#REF!</v>
      </c>
      <c r="I74" s="89" t="e">
        <f t="shared" si="9"/>
        <v>#REF!</v>
      </c>
      <c r="J74" s="89" t="e">
        <f t="shared" si="9"/>
        <v>#REF!</v>
      </c>
      <c r="K74" s="89" t="e">
        <f t="shared" si="9"/>
        <v>#REF!</v>
      </c>
      <c r="L74" s="84"/>
      <c r="M74" s="84"/>
      <c r="N74" s="84"/>
      <c r="O74" s="84"/>
      <c r="P74" s="84"/>
      <c r="Q74" s="84"/>
      <c r="R74" s="84"/>
    </row>
    <row r="75" spans="1:18" ht="27.95" customHeight="1" x14ac:dyDescent="0.15">
      <c r="A75" s="80">
        <v>7</v>
      </c>
      <c r="B75" s="82" t="e">
        <f>#REF!</f>
        <v>#REF!</v>
      </c>
      <c r="C75" s="83" t="e">
        <f>#REF!</f>
        <v>#REF!</v>
      </c>
      <c r="D75" s="83" t="e">
        <f>#REF!</f>
        <v>#REF!</v>
      </c>
      <c r="E75" s="83" t="e">
        <f t="shared" si="7"/>
        <v>#REF!</v>
      </c>
      <c r="F75" s="95" t="e">
        <f>#REF!</f>
        <v>#REF!</v>
      </c>
      <c r="G75" s="95" t="e">
        <f>#REF!</f>
        <v>#REF!</v>
      </c>
      <c r="H75" s="83" t="e">
        <f t="shared" si="8"/>
        <v>#REF!</v>
      </c>
      <c r="I75" s="89" t="e">
        <f t="shared" si="9"/>
        <v>#REF!</v>
      </c>
      <c r="J75" s="89" t="e">
        <f t="shared" si="9"/>
        <v>#REF!</v>
      </c>
      <c r="K75" s="89" t="e">
        <f t="shared" si="9"/>
        <v>#REF!</v>
      </c>
      <c r="L75" s="84"/>
      <c r="M75" s="84"/>
      <c r="N75" s="84"/>
      <c r="O75" s="84"/>
      <c r="P75" s="84"/>
      <c r="Q75" s="84"/>
      <c r="R75" s="84"/>
    </row>
    <row r="76" spans="1:18" ht="27.95" customHeight="1" x14ac:dyDescent="0.15">
      <c r="A76" s="80">
        <v>8</v>
      </c>
      <c r="B76" s="82" t="e">
        <f>#REF!</f>
        <v>#REF!</v>
      </c>
      <c r="C76" s="83" t="e">
        <f>#REF!</f>
        <v>#REF!</v>
      </c>
      <c r="D76" s="83" t="e">
        <f>#REF!</f>
        <v>#REF!</v>
      </c>
      <c r="E76" s="83" t="e">
        <f t="shared" si="7"/>
        <v>#REF!</v>
      </c>
      <c r="F76" s="95" t="e">
        <f>#REF!</f>
        <v>#REF!</v>
      </c>
      <c r="G76" s="95" t="e">
        <f>#REF!</f>
        <v>#REF!</v>
      </c>
      <c r="H76" s="83" t="e">
        <f t="shared" si="8"/>
        <v>#REF!</v>
      </c>
      <c r="I76" s="89" t="e">
        <f t="shared" si="9"/>
        <v>#REF!</v>
      </c>
      <c r="J76" s="89" t="e">
        <f t="shared" si="9"/>
        <v>#REF!</v>
      </c>
      <c r="K76" s="89" t="e">
        <f t="shared" si="9"/>
        <v>#REF!</v>
      </c>
      <c r="L76" s="84"/>
      <c r="M76" s="84"/>
      <c r="N76" s="84"/>
      <c r="O76" s="84"/>
      <c r="P76" s="84"/>
      <c r="Q76" s="84"/>
      <c r="R76" s="84"/>
    </row>
    <row r="77" spans="1:18" ht="27.95" customHeight="1" x14ac:dyDescent="0.15">
      <c r="A77" s="80">
        <v>9</v>
      </c>
      <c r="B77" s="82" t="e">
        <f>#REF!</f>
        <v>#REF!</v>
      </c>
      <c r="C77" s="83" t="e">
        <f>#REF!</f>
        <v>#REF!</v>
      </c>
      <c r="D77" s="83" t="e">
        <f>#REF!</f>
        <v>#REF!</v>
      </c>
      <c r="E77" s="83" t="e">
        <f t="shared" si="7"/>
        <v>#REF!</v>
      </c>
      <c r="F77" s="95" t="e">
        <f>#REF!</f>
        <v>#REF!</v>
      </c>
      <c r="G77" s="95" t="e">
        <f>#REF!</f>
        <v>#REF!</v>
      </c>
      <c r="H77" s="83" t="e">
        <f t="shared" si="8"/>
        <v>#REF!</v>
      </c>
      <c r="I77" s="89" t="e">
        <f t="shared" si="9"/>
        <v>#REF!</v>
      </c>
      <c r="J77" s="89" t="e">
        <f t="shared" si="9"/>
        <v>#REF!</v>
      </c>
      <c r="K77" s="89" t="e">
        <f t="shared" si="9"/>
        <v>#REF!</v>
      </c>
      <c r="L77" s="84"/>
      <c r="M77" s="84"/>
      <c r="N77" s="84"/>
      <c r="O77" s="84"/>
      <c r="P77" s="84"/>
      <c r="Q77" s="84"/>
      <c r="R77" s="84"/>
    </row>
    <row r="78" spans="1:18" ht="27.95" customHeight="1" x14ac:dyDescent="0.15">
      <c r="A78" s="80">
        <v>10</v>
      </c>
      <c r="B78" s="82" t="e">
        <f>#REF!</f>
        <v>#REF!</v>
      </c>
      <c r="C78" s="83" t="e">
        <f>#REF!</f>
        <v>#REF!</v>
      </c>
      <c r="D78" s="83" t="e">
        <f>#REF!</f>
        <v>#REF!</v>
      </c>
      <c r="E78" s="83" t="e">
        <f t="shared" si="7"/>
        <v>#REF!</v>
      </c>
      <c r="F78" s="95" t="e">
        <f>#REF!</f>
        <v>#REF!</v>
      </c>
      <c r="G78" s="95" t="e">
        <f>#REF!</f>
        <v>#REF!</v>
      </c>
      <c r="H78" s="83" t="e">
        <f t="shared" si="8"/>
        <v>#REF!</v>
      </c>
      <c r="I78" s="89" t="e">
        <f t="shared" si="9"/>
        <v>#REF!</v>
      </c>
      <c r="J78" s="89" t="e">
        <f t="shared" si="9"/>
        <v>#REF!</v>
      </c>
      <c r="K78" s="89" t="e">
        <f t="shared" si="9"/>
        <v>#REF!</v>
      </c>
      <c r="L78" s="84"/>
      <c r="M78" s="84"/>
      <c r="N78" s="84"/>
      <c r="O78" s="84"/>
      <c r="P78" s="84"/>
      <c r="Q78" s="84"/>
      <c r="R78" s="84"/>
    </row>
    <row r="79" spans="1:18" ht="27.95" customHeight="1" x14ac:dyDescent="0.15">
      <c r="A79" s="80">
        <v>11</v>
      </c>
      <c r="B79" s="82" t="e">
        <f>#REF!</f>
        <v>#REF!</v>
      </c>
      <c r="C79" s="83" t="e">
        <f>#REF!</f>
        <v>#REF!</v>
      </c>
      <c r="D79" s="83" t="e">
        <f>#REF!</f>
        <v>#REF!</v>
      </c>
      <c r="E79" s="83" t="e">
        <f t="shared" si="7"/>
        <v>#REF!</v>
      </c>
      <c r="F79" s="95" t="e">
        <f>#REF!</f>
        <v>#REF!</v>
      </c>
      <c r="G79" s="95" t="e">
        <f>#REF!</f>
        <v>#REF!</v>
      </c>
      <c r="H79" s="83" t="e">
        <f t="shared" si="8"/>
        <v>#REF!</v>
      </c>
      <c r="I79" s="89" t="e">
        <f t="shared" si="9"/>
        <v>#REF!</v>
      </c>
      <c r="J79" s="89" t="e">
        <f t="shared" si="9"/>
        <v>#REF!</v>
      </c>
      <c r="K79" s="89" t="e">
        <f t="shared" si="9"/>
        <v>#REF!</v>
      </c>
      <c r="L79" s="84"/>
      <c r="M79" s="84"/>
      <c r="N79" s="84"/>
      <c r="O79" s="84"/>
      <c r="P79" s="84"/>
      <c r="Q79" s="84"/>
      <c r="R79" s="84"/>
    </row>
    <row r="80" spans="1:18" ht="27.95" customHeight="1" x14ac:dyDescent="0.15">
      <c r="A80" s="80">
        <v>12</v>
      </c>
      <c r="B80" s="82" t="e">
        <f>#REF!</f>
        <v>#REF!</v>
      </c>
      <c r="C80" s="83" t="e">
        <f>#REF!</f>
        <v>#REF!</v>
      </c>
      <c r="D80" s="83" t="e">
        <f>#REF!</f>
        <v>#REF!</v>
      </c>
      <c r="E80" s="83" t="e">
        <f t="shared" si="7"/>
        <v>#REF!</v>
      </c>
      <c r="F80" s="95" t="e">
        <f>#REF!</f>
        <v>#REF!</v>
      </c>
      <c r="G80" s="95" t="e">
        <f>#REF!</f>
        <v>#REF!</v>
      </c>
      <c r="H80" s="83" t="e">
        <f t="shared" si="8"/>
        <v>#REF!</v>
      </c>
      <c r="I80" s="89" t="e">
        <f t="shared" si="9"/>
        <v>#REF!</v>
      </c>
      <c r="J80" s="89" t="e">
        <f t="shared" si="9"/>
        <v>#REF!</v>
      </c>
      <c r="K80" s="89" t="e">
        <f t="shared" si="9"/>
        <v>#REF!</v>
      </c>
      <c r="L80" s="84"/>
      <c r="M80" s="84"/>
      <c r="N80" s="84"/>
      <c r="O80" s="84"/>
      <c r="P80" s="84"/>
      <c r="Q80" s="84"/>
      <c r="R80" s="84"/>
    </row>
    <row r="81" spans="1:18" ht="27.95" customHeight="1" x14ac:dyDescent="0.15">
      <c r="A81" s="80">
        <v>13</v>
      </c>
      <c r="B81" s="82" t="e">
        <f>#REF!</f>
        <v>#REF!</v>
      </c>
      <c r="C81" s="83" t="e">
        <f>#REF!</f>
        <v>#REF!</v>
      </c>
      <c r="D81" s="83" t="e">
        <f>#REF!</f>
        <v>#REF!</v>
      </c>
      <c r="E81" s="83" t="e">
        <f t="shared" si="7"/>
        <v>#REF!</v>
      </c>
      <c r="F81" s="95" t="e">
        <f>#REF!</f>
        <v>#REF!</v>
      </c>
      <c r="G81" s="95" t="e">
        <f>#REF!</f>
        <v>#REF!</v>
      </c>
      <c r="H81" s="83" t="e">
        <f t="shared" si="8"/>
        <v>#REF!</v>
      </c>
      <c r="I81" s="89" t="e">
        <f t="shared" si="9"/>
        <v>#REF!</v>
      </c>
      <c r="J81" s="89" t="e">
        <f t="shared" si="9"/>
        <v>#REF!</v>
      </c>
      <c r="K81" s="89" t="e">
        <f t="shared" si="9"/>
        <v>#REF!</v>
      </c>
      <c r="L81" s="84"/>
      <c r="M81" s="84"/>
      <c r="N81" s="84"/>
      <c r="O81" s="84"/>
      <c r="P81" s="84"/>
      <c r="Q81" s="84"/>
      <c r="R81" s="84"/>
    </row>
    <row r="82" spans="1:18" ht="27.95" customHeight="1" x14ac:dyDescent="0.15">
      <c r="A82" s="80">
        <v>14</v>
      </c>
      <c r="B82" s="82" t="e">
        <f>#REF!</f>
        <v>#REF!</v>
      </c>
      <c r="C82" s="83" t="e">
        <f>#REF!</f>
        <v>#REF!</v>
      </c>
      <c r="D82" s="83" t="e">
        <f>#REF!</f>
        <v>#REF!</v>
      </c>
      <c r="E82" s="83" t="e">
        <f t="shared" si="7"/>
        <v>#REF!</v>
      </c>
      <c r="F82" s="95" t="e">
        <f>#REF!</f>
        <v>#REF!</v>
      </c>
      <c r="G82" s="95" t="e">
        <f>#REF!</f>
        <v>#REF!</v>
      </c>
      <c r="H82" s="83" t="e">
        <f t="shared" si="8"/>
        <v>#REF!</v>
      </c>
      <c r="I82" s="89" t="e">
        <f t="shared" si="9"/>
        <v>#REF!</v>
      </c>
      <c r="J82" s="89" t="e">
        <f t="shared" si="9"/>
        <v>#REF!</v>
      </c>
      <c r="K82" s="89" t="e">
        <f t="shared" si="9"/>
        <v>#REF!</v>
      </c>
      <c r="L82" s="84"/>
      <c r="M82" s="84"/>
      <c r="N82" s="84"/>
      <c r="O82" s="84"/>
      <c r="P82" s="84"/>
      <c r="Q82" s="84"/>
      <c r="R82" s="84"/>
    </row>
    <row r="83" spans="1:18" ht="27.95" customHeight="1" x14ac:dyDescent="0.15">
      <c r="A83" s="80">
        <v>15</v>
      </c>
      <c r="B83" s="82" t="e">
        <f>#REF!</f>
        <v>#REF!</v>
      </c>
      <c r="C83" s="83" t="e">
        <f>#REF!</f>
        <v>#REF!</v>
      </c>
      <c r="D83" s="83" t="e">
        <f>#REF!</f>
        <v>#REF!</v>
      </c>
      <c r="E83" s="83" t="e">
        <f t="shared" si="7"/>
        <v>#REF!</v>
      </c>
      <c r="F83" s="95" t="e">
        <f>#REF!</f>
        <v>#REF!</v>
      </c>
      <c r="G83" s="95" t="e">
        <f>#REF!</f>
        <v>#REF!</v>
      </c>
      <c r="H83" s="83" t="e">
        <f t="shared" si="8"/>
        <v>#REF!</v>
      </c>
      <c r="I83" s="89" t="e">
        <f t="shared" si="9"/>
        <v>#REF!</v>
      </c>
      <c r="J83" s="89" t="e">
        <f t="shared" si="9"/>
        <v>#REF!</v>
      </c>
      <c r="K83" s="89" t="e">
        <f t="shared" si="9"/>
        <v>#REF!</v>
      </c>
      <c r="L83" s="84"/>
      <c r="M83" s="84"/>
      <c r="N83" s="84"/>
      <c r="O83" s="84"/>
      <c r="P83" s="84"/>
      <c r="Q83" s="84"/>
      <c r="R83" s="84"/>
    </row>
    <row r="84" spans="1:18" ht="27.95" customHeight="1" x14ac:dyDescent="0.15">
      <c r="A84" s="80">
        <v>16</v>
      </c>
      <c r="B84" s="82" t="e">
        <f>#REF!</f>
        <v>#REF!</v>
      </c>
      <c r="C84" s="83" t="e">
        <f>#REF!</f>
        <v>#REF!</v>
      </c>
      <c r="D84" s="83" t="e">
        <f>#REF!</f>
        <v>#REF!</v>
      </c>
      <c r="E84" s="83" t="e">
        <f t="shared" si="7"/>
        <v>#REF!</v>
      </c>
      <c r="F84" s="95" t="e">
        <f>#REF!</f>
        <v>#REF!</v>
      </c>
      <c r="G84" s="95" t="e">
        <f>#REF!</f>
        <v>#REF!</v>
      </c>
      <c r="H84" s="83" t="e">
        <f t="shared" si="8"/>
        <v>#REF!</v>
      </c>
      <c r="I84" s="89" t="e">
        <f t="shared" si="9"/>
        <v>#REF!</v>
      </c>
      <c r="J84" s="89" t="e">
        <f t="shared" si="9"/>
        <v>#REF!</v>
      </c>
      <c r="K84" s="89" t="e">
        <f t="shared" si="9"/>
        <v>#REF!</v>
      </c>
      <c r="L84" s="84"/>
      <c r="M84" s="84"/>
      <c r="N84" s="84"/>
      <c r="O84" s="84"/>
      <c r="P84" s="84"/>
      <c r="Q84" s="84"/>
      <c r="R84" s="84"/>
    </row>
    <row r="85" spans="1:18" ht="27.95" customHeight="1" x14ac:dyDescent="0.15">
      <c r="A85" s="80">
        <v>17</v>
      </c>
      <c r="B85" s="82" t="e">
        <f>#REF!</f>
        <v>#REF!</v>
      </c>
      <c r="C85" s="83" t="e">
        <f>#REF!</f>
        <v>#REF!</v>
      </c>
      <c r="D85" s="83" t="e">
        <f>#REF!</f>
        <v>#REF!</v>
      </c>
      <c r="E85" s="83" t="e">
        <f t="shared" si="7"/>
        <v>#REF!</v>
      </c>
      <c r="F85" s="95" t="e">
        <f>#REF!</f>
        <v>#REF!</v>
      </c>
      <c r="G85" s="95" t="e">
        <f>#REF!</f>
        <v>#REF!</v>
      </c>
      <c r="H85" s="83" t="e">
        <f t="shared" si="8"/>
        <v>#REF!</v>
      </c>
      <c r="I85" s="89" t="e">
        <f t="shared" si="9"/>
        <v>#REF!</v>
      </c>
      <c r="J85" s="89" t="e">
        <f t="shared" si="9"/>
        <v>#REF!</v>
      </c>
      <c r="K85" s="89" t="e">
        <f t="shared" si="9"/>
        <v>#REF!</v>
      </c>
      <c r="L85" s="84"/>
      <c r="M85" s="84"/>
      <c r="N85" s="84"/>
      <c r="O85" s="84"/>
      <c r="P85" s="84"/>
      <c r="Q85" s="84"/>
      <c r="R85" s="84"/>
    </row>
    <row r="86" spans="1:18" ht="27.95" customHeight="1" x14ac:dyDescent="0.15">
      <c r="A86" s="80">
        <v>18</v>
      </c>
      <c r="B86" s="82" t="e">
        <f>#REF!</f>
        <v>#REF!</v>
      </c>
      <c r="C86" s="83" t="e">
        <f>#REF!</f>
        <v>#REF!</v>
      </c>
      <c r="D86" s="83" t="e">
        <f>#REF!</f>
        <v>#REF!</v>
      </c>
      <c r="E86" s="83" t="e">
        <f t="shared" si="7"/>
        <v>#REF!</v>
      </c>
      <c r="F86" s="95" t="e">
        <f>#REF!</f>
        <v>#REF!</v>
      </c>
      <c r="G86" s="95" t="e">
        <f>#REF!</f>
        <v>#REF!</v>
      </c>
      <c r="H86" s="83" t="e">
        <f t="shared" si="8"/>
        <v>#REF!</v>
      </c>
      <c r="I86" s="89" t="e">
        <f t="shared" si="9"/>
        <v>#REF!</v>
      </c>
      <c r="J86" s="89" t="e">
        <f t="shared" si="9"/>
        <v>#REF!</v>
      </c>
      <c r="K86" s="89" t="e">
        <f t="shared" si="9"/>
        <v>#REF!</v>
      </c>
      <c r="L86" s="84"/>
      <c r="M86" s="84"/>
      <c r="N86" s="84"/>
      <c r="O86" s="84"/>
      <c r="P86" s="84"/>
      <c r="Q86" s="84"/>
      <c r="R86" s="84"/>
    </row>
    <row r="87" spans="1:18" ht="27.95" customHeight="1" x14ac:dyDescent="0.15">
      <c r="A87" s="80">
        <v>19</v>
      </c>
      <c r="B87" s="82" t="e">
        <f>#REF!</f>
        <v>#REF!</v>
      </c>
      <c r="C87" s="83" t="e">
        <f>#REF!</f>
        <v>#REF!</v>
      </c>
      <c r="D87" s="83" t="e">
        <f>#REF!</f>
        <v>#REF!</v>
      </c>
      <c r="E87" s="83" t="e">
        <f t="shared" si="7"/>
        <v>#REF!</v>
      </c>
      <c r="F87" s="95" t="e">
        <f>#REF!</f>
        <v>#REF!</v>
      </c>
      <c r="G87" s="95" t="e">
        <f>#REF!</f>
        <v>#REF!</v>
      </c>
      <c r="H87" s="83" t="e">
        <f t="shared" si="8"/>
        <v>#REF!</v>
      </c>
      <c r="I87" s="89" t="e">
        <f t="shared" si="9"/>
        <v>#REF!</v>
      </c>
      <c r="J87" s="89" t="e">
        <f t="shared" si="9"/>
        <v>#REF!</v>
      </c>
      <c r="K87" s="89" t="e">
        <f t="shared" si="9"/>
        <v>#REF!</v>
      </c>
      <c r="L87" s="84"/>
      <c r="M87" s="84"/>
      <c r="N87" s="84"/>
      <c r="O87" s="84"/>
      <c r="P87" s="84"/>
      <c r="Q87" s="84"/>
      <c r="R87" s="84"/>
    </row>
    <row r="88" spans="1:18" ht="27.95" customHeight="1" x14ac:dyDescent="0.15">
      <c r="A88" s="80">
        <v>20</v>
      </c>
      <c r="B88" s="82" t="e">
        <f>#REF!</f>
        <v>#REF!</v>
      </c>
      <c r="C88" s="83" t="e">
        <f>#REF!</f>
        <v>#REF!</v>
      </c>
      <c r="D88" s="83" t="e">
        <f>#REF!</f>
        <v>#REF!</v>
      </c>
      <c r="E88" s="83" t="e">
        <f t="shared" si="7"/>
        <v>#REF!</v>
      </c>
      <c r="F88" s="95" t="e">
        <f>#REF!</f>
        <v>#REF!</v>
      </c>
      <c r="G88" s="95" t="e">
        <f>#REF!</f>
        <v>#REF!</v>
      </c>
      <c r="H88" s="83" t="e">
        <f t="shared" si="8"/>
        <v>#REF!</v>
      </c>
      <c r="I88" s="89" t="e">
        <f t="shared" si="9"/>
        <v>#REF!</v>
      </c>
      <c r="J88" s="89" t="e">
        <f t="shared" si="9"/>
        <v>#REF!</v>
      </c>
      <c r="K88" s="89" t="e">
        <f t="shared" si="9"/>
        <v>#REF!</v>
      </c>
      <c r="L88" s="84"/>
      <c r="M88" s="84"/>
      <c r="N88" s="84"/>
      <c r="O88" s="84"/>
      <c r="P88" s="84"/>
      <c r="Q88" s="84"/>
      <c r="R88" s="84"/>
    </row>
    <row r="89" spans="1:18" ht="27.95" customHeight="1" x14ac:dyDescent="0.15">
      <c r="A89" s="80">
        <v>21</v>
      </c>
      <c r="B89" s="82" t="e">
        <f>#REF!</f>
        <v>#REF!</v>
      </c>
      <c r="C89" s="83" t="e">
        <f>#REF!</f>
        <v>#REF!</v>
      </c>
      <c r="D89" s="83" t="e">
        <f>#REF!</f>
        <v>#REF!</v>
      </c>
      <c r="E89" s="83" t="e">
        <f t="shared" si="7"/>
        <v>#REF!</v>
      </c>
      <c r="F89" s="95" t="e">
        <f>#REF!</f>
        <v>#REF!</v>
      </c>
      <c r="G89" s="95" t="e">
        <f>#REF!</f>
        <v>#REF!</v>
      </c>
      <c r="H89" s="83" t="e">
        <f t="shared" si="8"/>
        <v>#REF!</v>
      </c>
      <c r="I89" s="89" t="e">
        <f t="shared" si="9"/>
        <v>#REF!</v>
      </c>
      <c r="J89" s="89" t="e">
        <f t="shared" si="9"/>
        <v>#REF!</v>
      </c>
      <c r="K89" s="89" t="e">
        <f t="shared" si="9"/>
        <v>#REF!</v>
      </c>
      <c r="L89" s="84"/>
      <c r="M89" s="84"/>
      <c r="N89" s="84"/>
      <c r="O89" s="84"/>
      <c r="P89" s="84"/>
      <c r="Q89" s="84"/>
      <c r="R89" s="84"/>
    </row>
    <row r="90" spans="1:18" ht="27.95" customHeight="1" x14ac:dyDescent="0.15">
      <c r="A90" s="80">
        <v>22</v>
      </c>
      <c r="B90" s="82" t="e">
        <f>#REF!</f>
        <v>#REF!</v>
      </c>
      <c r="C90" s="83" t="e">
        <f>#REF!</f>
        <v>#REF!</v>
      </c>
      <c r="D90" s="83" t="e">
        <f>#REF!</f>
        <v>#REF!</v>
      </c>
      <c r="E90" s="83" t="e">
        <f t="shared" si="7"/>
        <v>#REF!</v>
      </c>
      <c r="F90" s="95" t="e">
        <f>#REF!</f>
        <v>#REF!</v>
      </c>
      <c r="G90" s="95" t="e">
        <f>#REF!</f>
        <v>#REF!</v>
      </c>
      <c r="H90" s="83" t="e">
        <f t="shared" si="8"/>
        <v>#REF!</v>
      </c>
      <c r="I90" s="89" t="e">
        <f t="shared" si="9"/>
        <v>#REF!</v>
      </c>
      <c r="J90" s="89" t="e">
        <f t="shared" si="9"/>
        <v>#REF!</v>
      </c>
      <c r="K90" s="89" t="e">
        <f t="shared" si="9"/>
        <v>#REF!</v>
      </c>
      <c r="L90" s="84"/>
      <c r="M90" s="84"/>
      <c r="N90" s="84"/>
      <c r="O90" s="84"/>
      <c r="P90" s="84"/>
      <c r="Q90" s="84"/>
      <c r="R90" s="84"/>
    </row>
    <row r="91" spans="1:18" ht="27.95" customHeight="1" x14ac:dyDescent="0.15">
      <c r="A91" s="80">
        <v>23</v>
      </c>
      <c r="B91" s="82" t="e">
        <f>#REF!</f>
        <v>#REF!</v>
      </c>
      <c r="C91" s="83" t="e">
        <f>#REF!</f>
        <v>#REF!</v>
      </c>
      <c r="D91" s="83" t="e">
        <f>#REF!</f>
        <v>#REF!</v>
      </c>
      <c r="E91" s="83" t="e">
        <f t="shared" si="7"/>
        <v>#REF!</v>
      </c>
      <c r="F91" s="95" t="e">
        <f>#REF!</f>
        <v>#REF!</v>
      </c>
      <c r="G91" s="95" t="e">
        <f>#REF!</f>
        <v>#REF!</v>
      </c>
      <c r="H91" s="83" t="e">
        <f t="shared" si="8"/>
        <v>#REF!</v>
      </c>
      <c r="I91" s="89" t="e">
        <f t="shared" si="9"/>
        <v>#REF!</v>
      </c>
      <c r="J91" s="89" t="e">
        <f t="shared" si="9"/>
        <v>#REF!</v>
      </c>
      <c r="K91" s="89" t="e">
        <f t="shared" si="9"/>
        <v>#REF!</v>
      </c>
      <c r="L91" s="84"/>
      <c r="M91" s="84"/>
      <c r="N91" s="84"/>
      <c r="O91" s="84"/>
      <c r="P91" s="84"/>
      <c r="Q91" s="84"/>
      <c r="R91" s="84"/>
    </row>
    <row r="92" spans="1:18" ht="27.95" customHeight="1" x14ac:dyDescent="0.15">
      <c r="A92" s="80">
        <v>24</v>
      </c>
      <c r="B92" s="82" t="e">
        <f>#REF!</f>
        <v>#REF!</v>
      </c>
      <c r="C92" s="83" t="e">
        <f>#REF!</f>
        <v>#REF!</v>
      </c>
      <c r="D92" s="83" t="e">
        <f>#REF!</f>
        <v>#REF!</v>
      </c>
      <c r="E92" s="83" t="e">
        <f t="shared" si="7"/>
        <v>#REF!</v>
      </c>
      <c r="F92" s="95" t="e">
        <f>#REF!</f>
        <v>#REF!</v>
      </c>
      <c r="G92" s="95" t="e">
        <f>#REF!</f>
        <v>#REF!</v>
      </c>
      <c r="H92" s="83" t="e">
        <f t="shared" si="8"/>
        <v>#REF!</v>
      </c>
      <c r="I92" s="89" t="e">
        <f t="shared" si="9"/>
        <v>#REF!</v>
      </c>
      <c r="J92" s="89" t="e">
        <f t="shared" si="9"/>
        <v>#REF!</v>
      </c>
      <c r="K92" s="89" t="e">
        <f t="shared" si="9"/>
        <v>#REF!</v>
      </c>
      <c r="L92" s="84"/>
      <c r="M92" s="84"/>
      <c r="N92" s="84"/>
      <c r="O92" s="84"/>
      <c r="P92" s="84"/>
      <c r="Q92" s="84"/>
      <c r="R92" s="84"/>
    </row>
    <row r="93" spans="1:18" ht="27.95" customHeight="1" x14ac:dyDescent="0.15">
      <c r="A93" s="80">
        <v>25</v>
      </c>
      <c r="B93" s="82" t="e">
        <f>#REF!</f>
        <v>#REF!</v>
      </c>
      <c r="C93" s="83" t="e">
        <f>#REF!</f>
        <v>#REF!</v>
      </c>
      <c r="D93" s="83" t="e">
        <f>#REF!</f>
        <v>#REF!</v>
      </c>
      <c r="E93" s="83" t="e">
        <f t="shared" si="7"/>
        <v>#REF!</v>
      </c>
      <c r="F93" s="95" t="e">
        <f>#REF!</f>
        <v>#REF!</v>
      </c>
      <c r="G93" s="95" t="e">
        <f>#REF!</f>
        <v>#REF!</v>
      </c>
      <c r="H93" s="83" t="e">
        <f t="shared" si="8"/>
        <v>#REF!</v>
      </c>
      <c r="I93" s="89" t="e">
        <f t="shared" si="9"/>
        <v>#REF!</v>
      </c>
      <c r="J93" s="89" t="e">
        <f t="shared" si="9"/>
        <v>#REF!</v>
      </c>
      <c r="K93" s="89" t="e">
        <f t="shared" si="9"/>
        <v>#REF!</v>
      </c>
      <c r="L93" s="84"/>
      <c r="M93" s="84"/>
      <c r="N93" s="84"/>
      <c r="O93" s="84"/>
      <c r="P93" s="84"/>
      <c r="Q93" s="84"/>
      <c r="R93" s="84"/>
    </row>
    <row r="94" spans="1:18" ht="27.95" customHeight="1" x14ac:dyDescent="0.15">
      <c r="A94" s="80">
        <v>26</v>
      </c>
      <c r="B94" s="82" t="e">
        <f>#REF!</f>
        <v>#REF!</v>
      </c>
      <c r="C94" s="83" t="e">
        <f>#REF!</f>
        <v>#REF!</v>
      </c>
      <c r="D94" s="83" t="e">
        <f>#REF!</f>
        <v>#REF!</v>
      </c>
      <c r="E94" s="83" t="e">
        <f t="shared" si="7"/>
        <v>#REF!</v>
      </c>
      <c r="F94" s="95" t="e">
        <f>#REF!</f>
        <v>#REF!</v>
      </c>
      <c r="G94" s="95" t="e">
        <f>#REF!</f>
        <v>#REF!</v>
      </c>
      <c r="H94" s="83" t="e">
        <f t="shared" si="8"/>
        <v>#REF!</v>
      </c>
      <c r="I94" s="89" t="e">
        <f t="shared" si="9"/>
        <v>#REF!</v>
      </c>
      <c r="J94" s="89" t="e">
        <f t="shared" si="9"/>
        <v>#REF!</v>
      </c>
      <c r="K94" s="89" t="e">
        <f t="shared" si="9"/>
        <v>#REF!</v>
      </c>
      <c r="L94" s="84"/>
      <c r="M94" s="84"/>
      <c r="N94" s="84"/>
      <c r="O94" s="84"/>
      <c r="P94" s="84"/>
      <c r="Q94" s="84"/>
      <c r="R94" s="84"/>
    </row>
    <row r="95" spans="1:18" ht="27.95" customHeight="1" x14ac:dyDescent="0.15">
      <c r="A95" s="80">
        <v>27</v>
      </c>
      <c r="B95" s="82" t="e">
        <f>#REF!</f>
        <v>#REF!</v>
      </c>
      <c r="C95" s="83" t="e">
        <f>#REF!</f>
        <v>#REF!</v>
      </c>
      <c r="D95" s="83" t="e">
        <f>#REF!</f>
        <v>#REF!</v>
      </c>
      <c r="E95" s="83" t="e">
        <f t="shared" si="7"/>
        <v>#REF!</v>
      </c>
      <c r="F95" s="95" t="e">
        <f>#REF!</f>
        <v>#REF!</v>
      </c>
      <c r="G95" s="95" t="e">
        <f>#REF!</f>
        <v>#REF!</v>
      </c>
      <c r="H95" s="83" t="e">
        <f t="shared" si="8"/>
        <v>#REF!</v>
      </c>
      <c r="I95" s="89" t="e">
        <f t="shared" si="9"/>
        <v>#REF!</v>
      </c>
      <c r="J95" s="89" t="e">
        <f t="shared" si="9"/>
        <v>#REF!</v>
      </c>
      <c r="K95" s="89" t="e">
        <f t="shared" si="9"/>
        <v>#REF!</v>
      </c>
      <c r="L95" s="84"/>
      <c r="M95" s="84"/>
      <c r="N95" s="84"/>
      <c r="O95" s="84"/>
      <c r="P95" s="84"/>
      <c r="Q95" s="84"/>
      <c r="R95" s="84"/>
    </row>
    <row r="96" spans="1:18" ht="27.95" customHeight="1" x14ac:dyDescent="0.15">
      <c r="A96" s="80">
        <v>28</v>
      </c>
      <c r="B96" s="82" t="e">
        <f>#REF!</f>
        <v>#REF!</v>
      </c>
      <c r="C96" s="83" t="e">
        <f>#REF!</f>
        <v>#REF!</v>
      </c>
      <c r="D96" s="83" t="e">
        <f>#REF!</f>
        <v>#REF!</v>
      </c>
      <c r="E96" s="83" t="e">
        <f t="shared" si="7"/>
        <v>#REF!</v>
      </c>
      <c r="F96" s="95" t="e">
        <f>#REF!</f>
        <v>#REF!</v>
      </c>
      <c r="G96" s="95" t="e">
        <f>#REF!</f>
        <v>#REF!</v>
      </c>
      <c r="H96" s="83" t="e">
        <f t="shared" si="8"/>
        <v>#REF!</v>
      </c>
      <c r="I96" s="89" t="e">
        <f t="shared" si="9"/>
        <v>#REF!</v>
      </c>
      <c r="J96" s="89" t="e">
        <f t="shared" si="9"/>
        <v>#REF!</v>
      </c>
      <c r="K96" s="89" t="e">
        <f t="shared" si="9"/>
        <v>#REF!</v>
      </c>
      <c r="L96" s="84"/>
      <c r="M96" s="84"/>
      <c r="N96" s="84"/>
      <c r="O96" s="84"/>
      <c r="P96" s="84"/>
      <c r="Q96" s="84"/>
      <c r="R96" s="84"/>
    </row>
    <row r="97" spans="1:18" ht="27.95" customHeight="1" x14ac:dyDescent="0.15">
      <c r="A97" s="80">
        <v>29</v>
      </c>
      <c r="B97" s="82" t="e">
        <f>#REF!</f>
        <v>#REF!</v>
      </c>
      <c r="C97" s="83" t="e">
        <f>#REF!</f>
        <v>#REF!</v>
      </c>
      <c r="D97" s="83" t="e">
        <f>#REF!</f>
        <v>#REF!</v>
      </c>
      <c r="E97" s="83" t="e">
        <f t="shared" si="7"/>
        <v>#REF!</v>
      </c>
      <c r="F97" s="95" t="e">
        <f>#REF!</f>
        <v>#REF!</v>
      </c>
      <c r="G97" s="95" t="e">
        <f>#REF!</f>
        <v>#REF!</v>
      </c>
      <c r="H97" s="83" t="e">
        <f t="shared" si="8"/>
        <v>#REF!</v>
      </c>
      <c r="I97" s="89" t="e">
        <f t="shared" si="9"/>
        <v>#REF!</v>
      </c>
      <c r="J97" s="89" t="e">
        <f t="shared" si="9"/>
        <v>#REF!</v>
      </c>
      <c r="K97" s="89" t="e">
        <f t="shared" si="9"/>
        <v>#REF!</v>
      </c>
      <c r="L97" s="84"/>
      <c r="M97" s="84"/>
      <c r="N97" s="84"/>
      <c r="O97" s="84"/>
      <c r="P97" s="84"/>
      <c r="Q97" s="84"/>
      <c r="R97" s="84"/>
    </row>
    <row r="98" spans="1:18" ht="27.95" customHeight="1" x14ac:dyDescent="0.15">
      <c r="A98" s="80">
        <v>30</v>
      </c>
      <c r="B98" s="82" t="e">
        <f>#REF!</f>
        <v>#REF!</v>
      </c>
      <c r="C98" s="83" t="e">
        <f>#REF!</f>
        <v>#REF!</v>
      </c>
      <c r="D98" s="83" t="e">
        <f>#REF!</f>
        <v>#REF!</v>
      </c>
      <c r="E98" s="83" t="e">
        <f t="shared" si="7"/>
        <v>#REF!</v>
      </c>
      <c r="F98" s="95" t="e">
        <f>#REF!</f>
        <v>#REF!</v>
      </c>
      <c r="G98" s="95" t="e">
        <f>#REF!</f>
        <v>#REF!</v>
      </c>
      <c r="H98" s="83" t="e">
        <f t="shared" si="8"/>
        <v>#REF!</v>
      </c>
      <c r="I98" s="89" t="e">
        <f t="shared" si="9"/>
        <v>#REF!</v>
      </c>
      <c r="J98" s="89" t="e">
        <f t="shared" si="9"/>
        <v>#REF!</v>
      </c>
      <c r="K98" s="89" t="e">
        <f t="shared" si="9"/>
        <v>#REF!</v>
      </c>
      <c r="L98" s="84"/>
      <c r="M98" s="84"/>
      <c r="N98" s="84"/>
      <c r="O98" s="84"/>
      <c r="P98" s="84"/>
      <c r="Q98" s="84"/>
      <c r="R98" s="84"/>
    </row>
    <row r="99" spans="1:18" ht="27.95" customHeight="1" x14ac:dyDescent="0.15">
      <c r="A99" s="80">
        <v>31</v>
      </c>
      <c r="B99" s="82" t="e">
        <f>#REF!</f>
        <v>#REF!</v>
      </c>
      <c r="C99" s="83" t="e">
        <f>#REF!</f>
        <v>#REF!</v>
      </c>
      <c r="D99" s="83" t="e">
        <f>#REF!</f>
        <v>#REF!</v>
      </c>
      <c r="E99" s="83" t="e">
        <f t="shared" si="7"/>
        <v>#REF!</v>
      </c>
      <c r="F99" s="95" t="e">
        <f>#REF!</f>
        <v>#REF!</v>
      </c>
      <c r="G99" s="95" t="e">
        <f>#REF!</f>
        <v>#REF!</v>
      </c>
      <c r="H99" s="83" t="e">
        <f t="shared" si="8"/>
        <v>#REF!</v>
      </c>
      <c r="I99" s="89" t="e">
        <f t="shared" si="9"/>
        <v>#REF!</v>
      </c>
      <c r="J99" s="89" t="e">
        <f t="shared" si="9"/>
        <v>#REF!</v>
      </c>
      <c r="K99" s="89" t="e">
        <f t="shared" si="9"/>
        <v>#REF!</v>
      </c>
      <c r="L99" s="84"/>
      <c r="M99" s="84"/>
      <c r="N99" s="84"/>
      <c r="O99" s="84"/>
      <c r="P99" s="84"/>
      <c r="Q99" s="84"/>
      <c r="R99" s="84"/>
    </row>
    <row r="100" spans="1:18" ht="27.95" customHeight="1" x14ac:dyDescent="0.15">
      <c r="A100" s="80">
        <v>32</v>
      </c>
      <c r="B100" s="82" t="e">
        <f>#REF!</f>
        <v>#REF!</v>
      </c>
      <c r="C100" s="83" t="e">
        <f>#REF!</f>
        <v>#REF!</v>
      </c>
      <c r="D100" s="83" t="e">
        <f>#REF!</f>
        <v>#REF!</v>
      </c>
      <c r="E100" s="83" t="e">
        <f t="shared" si="7"/>
        <v>#REF!</v>
      </c>
      <c r="F100" s="95" t="e">
        <f>#REF!</f>
        <v>#REF!</v>
      </c>
      <c r="G100" s="95" t="e">
        <f>#REF!</f>
        <v>#REF!</v>
      </c>
      <c r="H100" s="83" t="e">
        <f t="shared" si="8"/>
        <v>#REF!</v>
      </c>
      <c r="I100" s="89" t="e">
        <f t="shared" si="9"/>
        <v>#REF!</v>
      </c>
      <c r="J100" s="89" t="e">
        <f t="shared" si="9"/>
        <v>#REF!</v>
      </c>
      <c r="K100" s="89" t="e">
        <f t="shared" si="9"/>
        <v>#REF!</v>
      </c>
      <c r="L100" s="84"/>
      <c r="M100" s="84"/>
      <c r="N100" s="84"/>
      <c r="O100" s="84"/>
      <c r="P100" s="84"/>
      <c r="Q100" s="84"/>
      <c r="R100" s="84"/>
    </row>
    <row r="101" spans="1:18" ht="27.95" customHeight="1" x14ac:dyDescent="0.15">
      <c r="A101" s="80">
        <v>33</v>
      </c>
      <c r="B101" s="82" t="e">
        <f>#REF!</f>
        <v>#REF!</v>
      </c>
      <c r="C101" s="83" t="e">
        <f>#REF!</f>
        <v>#REF!</v>
      </c>
      <c r="D101" s="83" t="e">
        <f>#REF!</f>
        <v>#REF!</v>
      </c>
      <c r="E101" s="83" t="e">
        <f t="shared" si="7"/>
        <v>#REF!</v>
      </c>
      <c r="F101" s="95" t="e">
        <f>#REF!</f>
        <v>#REF!</v>
      </c>
      <c r="G101" s="95" t="e">
        <f>#REF!</f>
        <v>#REF!</v>
      </c>
      <c r="H101" s="83" t="e">
        <f t="shared" si="8"/>
        <v>#REF!</v>
      </c>
      <c r="I101" s="89" t="e">
        <f t="shared" si="9"/>
        <v>#REF!</v>
      </c>
      <c r="J101" s="89" t="e">
        <f t="shared" si="9"/>
        <v>#REF!</v>
      </c>
      <c r="K101" s="89" t="e">
        <f t="shared" si="9"/>
        <v>#REF!</v>
      </c>
      <c r="L101" s="84"/>
      <c r="M101" s="84"/>
      <c r="N101" s="84"/>
      <c r="O101" s="84"/>
      <c r="P101" s="84"/>
      <c r="Q101" s="84"/>
      <c r="R101" s="84"/>
    </row>
    <row r="102" spans="1:18" ht="27.95" customHeight="1" x14ac:dyDescent="0.15">
      <c r="A102" s="80">
        <v>34</v>
      </c>
      <c r="B102" s="82" t="e">
        <f>#REF!</f>
        <v>#REF!</v>
      </c>
      <c r="C102" s="83" t="e">
        <f>#REF!</f>
        <v>#REF!</v>
      </c>
      <c r="D102" s="83" t="e">
        <f>#REF!</f>
        <v>#REF!</v>
      </c>
      <c r="E102" s="83" t="e">
        <f t="shared" si="7"/>
        <v>#REF!</v>
      </c>
      <c r="F102" s="95" t="e">
        <f>#REF!</f>
        <v>#REF!</v>
      </c>
      <c r="G102" s="95" t="e">
        <f>#REF!</f>
        <v>#REF!</v>
      </c>
      <c r="H102" s="83" t="e">
        <f t="shared" si="8"/>
        <v>#REF!</v>
      </c>
      <c r="I102" s="89" t="e">
        <f t="shared" si="9"/>
        <v>#REF!</v>
      </c>
      <c r="J102" s="89" t="e">
        <f t="shared" si="9"/>
        <v>#REF!</v>
      </c>
      <c r="K102" s="89" t="e">
        <f t="shared" si="9"/>
        <v>#REF!</v>
      </c>
      <c r="L102" s="84"/>
      <c r="M102" s="84"/>
      <c r="N102" s="84"/>
      <c r="O102" s="84"/>
      <c r="P102" s="84"/>
      <c r="Q102" s="84"/>
      <c r="R102" s="84"/>
    </row>
    <row r="103" spans="1:18" ht="27.95" customHeight="1" x14ac:dyDescent="0.15">
      <c r="A103" s="80">
        <v>35</v>
      </c>
      <c r="B103" s="82" t="e">
        <f>#REF!</f>
        <v>#REF!</v>
      </c>
      <c r="C103" s="83" t="e">
        <f>#REF!</f>
        <v>#REF!</v>
      </c>
      <c r="D103" s="83" t="e">
        <f>#REF!</f>
        <v>#REF!</v>
      </c>
      <c r="E103" s="83" t="e">
        <f t="shared" si="7"/>
        <v>#REF!</v>
      </c>
      <c r="F103" s="95" t="e">
        <f>#REF!</f>
        <v>#REF!</v>
      </c>
      <c r="G103" s="95" t="e">
        <f>#REF!</f>
        <v>#REF!</v>
      </c>
      <c r="H103" s="83" t="e">
        <f t="shared" si="8"/>
        <v>#REF!</v>
      </c>
      <c r="I103" s="89" t="e">
        <f t="shared" si="9"/>
        <v>#REF!</v>
      </c>
      <c r="J103" s="89" t="e">
        <f t="shared" si="9"/>
        <v>#REF!</v>
      </c>
      <c r="K103" s="89" t="e">
        <f t="shared" si="9"/>
        <v>#REF!</v>
      </c>
      <c r="L103" s="84"/>
      <c r="M103" s="84"/>
      <c r="N103" s="84"/>
      <c r="O103" s="84"/>
      <c r="P103" s="84"/>
      <c r="Q103" s="84"/>
      <c r="R103" s="84"/>
    </row>
    <row r="104" spans="1:18" ht="27.95" customHeight="1" x14ac:dyDescent="0.15">
      <c r="A104" s="80">
        <v>36</v>
      </c>
      <c r="B104" s="82" t="e">
        <f>#REF!</f>
        <v>#REF!</v>
      </c>
      <c r="C104" s="83" t="e">
        <f>#REF!</f>
        <v>#REF!</v>
      </c>
      <c r="D104" s="83" t="e">
        <f>#REF!</f>
        <v>#REF!</v>
      </c>
      <c r="E104" s="83" t="e">
        <f t="shared" si="7"/>
        <v>#REF!</v>
      </c>
      <c r="F104" s="95" t="e">
        <f>#REF!</f>
        <v>#REF!</v>
      </c>
      <c r="G104" s="95" t="e">
        <f>#REF!</f>
        <v>#REF!</v>
      </c>
      <c r="H104" s="83" t="e">
        <f t="shared" si="8"/>
        <v>#REF!</v>
      </c>
      <c r="I104" s="89" t="e">
        <f t="shared" si="9"/>
        <v>#REF!</v>
      </c>
      <c r="J104" s="89" t="e">
        <f t="shared" si="9"/>
        <v>#REF!</v>
      </c>
      <c r="K104" s="89" t="e">
        <f t="shared" si="9"/>
        <v>#REF!</v>
      </c>
      <c r="L104" s="84"/>
      <c r="M104" s="84"/>
      <c r="N104" s="84"/>
      <c r="O104" s="84"/>
      <c r="P104" s="84"/>
      <c r="Q104" s="84"/>
      <c r="R104" s="84"/>
    </row>
    <row r="105" spans="1:18" ht="27.95" customHeight="1" x14ac:dyDescent="0.15">
      <c r="A105" s="80">
        <v>37</v>
      </c>
      <c r="B105" s="82" t="e">
        <f>#REF!</f>
        <v>#REF!</v>
      </c>
      <c r="C105" s="83" t="e">
        <f>#REF!</f>
        <v>#REF!</v>
      </c>
      <c r="D105" s="83" t="e">
        <f>#REF!</f>
        <v>#REF!</v>
      </c>
      <c r="E105" s="83" t="e">
        <f t="shared" si="7"/>
        <v>#REF!</v>
      </c>
      <c r="F105" s="95" t="e">
        <f>#REF!</f>
        <v>#REF!</v>
      </c>
      <c r="G105" s="95" t="e">
        <f>#REF!</f>
        <v>#REF!</v>
      </c>
      <c r="H105" s="83" t="e">
        <f t="shared" si="8"/>
        <v>#REF!</v>
      </c>
      <c r="I105" s="89" t="e">
        <f t="shared" si="9"/>
        <v>#REF!</v>
      </c>
      <c r="J105" s="89" t="e">
        <f t="shared" si="9"/>
        <v>#REF!</v>
      </c>
      <c r="K105" s="89" t="e">
        <f t="shared" si="9"/>
        <v>#REF!</v>
      </c>
      <c r="L105" s="84"/>
      <c r="M105" s="84"/>
      <c r="N105" s="84"/>
      <c r="O105" s="84"/>
      <c r="P105" s="84"/>
      <c r="Q105" s="84"/>
      <c r="R105" s="84"/>
    </row>
    <row r="106" spans="1:18" ht="27.95" customHeight="1" x14ac:dyDescent="0.15">
      <c r="A106" s="80">
        <v>38</v>
      </c>
      <c r="B106" s="82" t="e">
        <f>#REF!</f>
        <v>#REF!</v>
      </c>
      <c r="C106" s="83" t="e">
        <f>#REF!</f>
        <v>#REF!</v>
      </c>
      <c r="D106" s="83" t="e">
        <f>#REF!</f>
        <v>#REF!</v>
      </c>
      <c r="E106" s="83" t="e">
        <f t="shared" si="7"/>
        <v>#REF!</v>
      </c>
      <c r="F106" s="95" t="e">
        <f>#REF!</f>
        <v>#REF!</v>
      </c>
      <c r="G106" s="95" t="e">
        <f>#REF!</f>
        <v>#REF!</v>
      </c>
      <c r="H106" s="83" t="e">
        <f t="shared" si="8"/>
        <v>#REF!</v>
      </c>
      <c r="I106" s="89" t="e">
        <f t="shared" si="9"/>
        <v>#REF!</v>
      </c>
      <c r="J106" s="89" t="e">
        <f t="shared" si="9"/>
        <v>#REF!</v>
      </c>
      <c r="K106" s="89" t="e">
        <f t="shared" si="9"/>
        <v>#REF!</v>
      </c>
      <c r="L106" s="84"/>
      <c r="M106" s="84"/>
      <c r="N106" s="84"/>
      <c r="O106" s="84"/>
      <c r="P106" s="84"/>
      <c r="Q106" s="84"/>
      <c r="R106" s="84"/>
    </row>
    <row r="107" spans="1:18" ht="27.95" customHeight="1" x14ac:dyDescent="0.15">
      <c r="A107" s="80">
        <v>39</v>
      </c>
      <c r="B107" s="82" t="e">
        <f>#REF!</f>
        <v>#REF!</v>
      </c>
      <c r="C107" s="83" t="e">
        <f>#REF!</f>
        <v>#REF!</v>
      </c>
      <c r="D107" s="83" t="e">
        <f>#REF!</f>
        <v>#REF!</v>
      </c>
      <c r="E107" s="83" t="e">
        <f t="shared" si="7"/>
        <v>#REF!</v>
      </c>
      <c r="F107" s="95" t="e">
        <f>#REF!</f>
        <v>#REF!</v>
      </c>
      <c r="G107" s="95" t="e">
        <f>#REF!</f>
        <v>#REF!</v>
      </c>
      <c r="H107" s="83" t="e">
        <f t="shared" si="8"/>
        <v>#REF!</v>
      </c>
      <c r="I107" s="89" t="e">
        <f t="shared" si="9"/>
        <v>#REF!</v>
      </c>
      <c r="J107" s="89" t="e">
        <f t="shared" si="9"/>
        <v>#REF!</v>
      </c>
      <c r="K107" s="89" t="e">
        <f t="shared" si="9"/>
        <v>#REF!</v>
      </c>
      <c r="L107" s="84"/>
      <c r="M107" s="84"/>
      <c r="N107" s="84"/>
      <c r="O107" s="84"/>
      <c r="P107" s="84"/>
      <c r="Q107" s="84"/>
      <c r="R107" s="84"/>
    </row>
    <row r="108" spans="1:18" ht="27.95" customHeight="1" x14ac:dyDescent="0.15">
      <c r="A108" s="80">
        <v>40</v>
      </c>
      <c r="B108" s="82" t="e">
        <f>#REF!</f>
        <v>#REF!</v>
      </c>
      <c r="C108" s="83" t="e">
        <f>#REF!</f>
        <v>#REF!</v>
      </c>
      <c r="D108" s="83" t="e">
        <f>#REF!</f>
        <v>#REF!</v>
      </c>
      <c r="E108" s="83" t="e">
        <f>C108+D108</f>
        <v>#REF!</v>
      </c>
      <c r="F108" s="95" t="e">
        <f>#REF!</f>
        <v>#REF!</v>
      </c>
      <c r="G108" s="95" t="e">
        <f>#REF!</f>
        <v>#REF!</v>
      </c>
      <c r="H108" s="83" t="e">
        <f>F108+G108</f>
        <v>#REF!</v>
      </c>
      <c r="I108" s="89" t="e">
        <f t="shared" si="9"/>
        <v>#REF!</v>
      </c>
      <c r="J108" s="89" t="e">
        <f t="shared" si="9"/>
        <v>#REF!</v>
      </c>
      <c r="K108" s="89" t="e">
        <f t="shared" si="9"/>
        <v>#REF!</v>
      </c>
      <c r="L108" s="84"/>
      <c r="M108" s="84"/>
      <c r="N108" s="84"/>
      <c r="O108" s="84"/>
      <c r="P108" s="84"/>
      <c r="Q108" s="84"/>
      <c r="R108" s="84"/>
    </row>
    <row r="109" spans="1:18" ht="27.95" customHeight="1" x14ac:dyDescent="0.15">
      <c r="A109" s="80">
        <v>41</v>
      </c>
      <c r="B109" s="82" t="e">
        <f>#REF!</f>
        <v>#REF!</v>
      </c>
      <c r="C109" s="83" t="e">
        <f>#REF!</f>
        <v>#REF!</v>
      </c>
      <c r="D109" s="83" t="e">
        <f>#REF!</f>
        <v>#REF!</v>
      </c>
      <c r="E109" s="83" t="e">
        <f>C109+D109</f>
        <v>#REF!</v>
      </c>
      <c r="F109" s="95" t="e">
        <f>#REF!</f>
        <v>#REF!</v>
      </c>
      <c r="G109" s="95" t="e">
        <f>#REF!</f>
        <v>#REF!</v>
      </c>
      <c r="H109" s="83" t="e">
        <f>F109+G109</f>
        <v>#REF!</v>
      </c>
      <c r="I109" s="89" t="e">
        <f t="shared" si="9"/>
        <v>#REF!</v>
      </c>
      <c r="J109" s="89" t="e">
        <f t="shared" si="9"/>
        <v>#REF!</v>
      </c>
      <c r="K109" s="89" t="e">
        <f t="shared" si="9"/>
        <v>#REF!</v>
      </c>
      <c r="L109" s="84"/>
      <c r="M109" s="84"/>
      <c r="N109" s="84"/>
      <c r="O109" s="84"/>
      <c r="P109" s="84"/>
      <c r="Q109" s="84"/>
      <c r="R109" s="84"/>
    </row>
    <row r="110" spans="1:18" ht="27.95" customHeight="1" x14ac:dyDescent="0.15">
      <c r="A110" s="80">
        <v>42</v>
      </c>
      <c r="B110" s="82" t="e">
        <f>#REF!</f>
        <v>#REF!</v>
      </c>
      <c r="C110" s="83" t="e">
        <f>#REF!</f>
        <v>#REF!</v>
      </c>
      <c r="D110" s="83" t="e">
        <f>#REF!</f>
        <v>#REF!</v>
      </c>
      <c r="E110" s="83" t="e">
        <f>C110+D110</f>
        <v>#REF!</v>
      </c>
      <c r="F110" s="95" t="e">
        <f>#REF!</f>
        <v>#REF!</v>
      </c>
      <c r="G110" s="95" t="e">
        <f>#REF!</f>
        <v>#REF!</v>
      </c>
      <c r="H110" s="83" t="e">
        <f>F110+G110</f>
        <v>#REF!</v>
      </c>
      <c r="I110" s="89" t="e">
        <f t="shared" si="9"/>
        <v>#REF!</v>
      </c>
      <c r="J110" s="89" t="e">
        <f t="shared" si="9"/>
        <v>#REF!</v>
      </c>
      <c r="K110" s="89" t="e">
        <f t="shared" si="9"/>
        <v>#REF!</v>
      </c>
      <c r="L110" s="84"/>
      <c r="M110" s="84"/>
      <c r="N110" s="84"/>
      <c r="O110" s="84"/>
      <c r="P110" s="84"/>
      <c r="Q110" s="84"/>
      <c r="R110" s="84"/>
    </row>
    <row r="111" spans="1:18" ht="27.95" customHeight="1" x14ac:dyDescent="0.15">
      <c r="A111" s="80">
        <v>43</v>
      </c>
      <c r="B111" s="82" t="e">
        <f>#REF!</f>
        <v>#REF!</v>
      </c>
      <c r="C111" s="83" t="e">
        <f>#REF!</f>
        <v>#REF!</v>
      </c>
      <c r="D111" s="83" t="e">
        <f>#REF!</f>
        <v>#REF!</v>
      </c>
      <c r="E111" s="83" t="e">
        <f>C111+D111</f>
        <v>#REF!</v>
      </c>
      <c r="F111" s="95" t="e">
        <f>#REF!</f>
        <v>#REF!</v>
      </c>
      <c r="G111" s="95" t="e">
        <f>#REF!</f>
        <v>#REF!</v>
      </c>
      <c r="H111" s="83" t="e">
        <f>F111+G111</f>
        <v>#REF!</v>
      </c>
      <c r="I111" s="89" t="e">
        <f t="shared" si="9"/>
        <v>#REF!</v>
      </c>
      <c r="J111" s="89" t="e">
        <f t="shared" si="9"/>
        <v>#REF!</v>
      </c>
      <c r="K111" s="89" t="e">
        <f t="shared" si="9"/>
        <v>#REF!</v>
      </c>
      <c r="L111" s="84"/>
      <c r="M111" s="84"/>
      <c r="N111" s="84"/>
      <c r="O111" s="84"/>
      <c r="P111" s="84"/>
      <c r="Q111" s="84"/>
      <c r="R111" s="84"/>
    </row>
    <row r="112" spans="1:18" ht="27.95" customHeight="1" x14ac:dyDescent="0.15">
      <c r="A112" s="137">
        <v>44</v>
      </c>
      <c r="B112" s="82" t="e">
        <f>#REF!</f>
        <v>#REF!</v>
      </c>
      <c r="C112" s="83" t="e">
        <f>#REF!</f>
        <v>#REF!</v>
      </c>
      <c r="D112" s="83" t="e">
        <f>#REF!</f>
        <v>#REF!</v>
      </c>
      <c r="E112" s="83" t="e">
        <f t="shared" ref="E112:E113" si="10">C112+D112</f>
        <v>#REF!</v>
      </c>
      <c r="F112" s="95" t="e">
        <f>#REF!</f>
        <v>#REF!</v>
      </c>
      <c r="G112" s="95" t="e">
        <f>#REF!</f>
        <v>#REF!</v>
      </c>
      <c r="H112" s="83" t="e">
        <f t="shared" ref="H112:H113" si="11">F112+G112</f>
        <v>#REF!</v>
      </c>
      <c r="I112" s="89" t="e">
        <f t="shared" ref="I112:I113" si="12">ROUND(F112/C112*100,2)</f>
        <v>#REF!</v>
      </c>
      <c r="J112" s="89" t="e">
        <f t="shared" ref="J112:J113" si="13">ROUND(G112/D112*100,2)</f>
        <v>#REF!</v>
      </c>
      <c r="K112" s="89" t="e">
        <f t="shared" ref="K112:K113" si="14">ROUND(H112/E112*100,2)</f>
        <v>#REF!</v>
      </c>
      <c r="L112" s="84"/>
      <c r="M112" s="84"/>
      <c r="N112" s="84"/>
      <c r="O112" s="84"/>
      <c r="P112" s="84"/>
      <c r="Q112" s="84"/>
      <c r="R112" s="84"/>
    </row>
    <row r="113" spans="1:18" ht="27.95" customHeight="1" x14ac:dyDescent="0.15">
      <c r="A113" s="137">
        <v>45</v>
      </c>
      <c r="B113" s="82" t="e">
        <f>#REF!</f>
        <v>#REF!</v>
      </c>
      <c r="C113" s="83" t="e">
        <f>#REF!</f>
        <v>#REF!</v>
      </c>
      <c r="D113" s="83" t="e">
        <f>#REF!</f>
        <v>#REF!</v>
      </c>
      <c r="E113" s="83" t="e">
        <f t="shared" si="10"/>
        <v>#REF!</v>
      </c>
      <c r="F113" s="95" t="e">
        <f>#REF!</f>
        <v>#REF!</v>
      </c>
      <c r="G113" s="95" t="e">
        <f>#REF!</f>
        <v>#REF!</v>
      </c>
      <c r="H113" s="83" t="e">
        <f t="shared" si="11"/>
        <v>#REF!</v>
      </c>
      <c r="I113" s="89" t="e">
        <f t="shared" si="12"/>
        <v>#REF!</v>
      </c>
      <c r="J113" s="89" t="e">
        <f t="shared" si="13"/>
        <v>#REF!</v>
      </c>
      <c r="K113" s="89" t="e">
        <f t="shared" si="14"/>
        <v>#REF!</v>
      </c>
      <c r="L113" s="84"/>
      <c r="M113" s="84"/>
      <c r="N113" s="84"/>
      <c r="O113" s="84"/>
      <c r="P113" s="84"/>
      <c r="Q113" s="84"/>
      <c r="R113" s="84"/>
    </row>
    <row r="114" spans="1:18" ht="27.95" customHeight="1" x14ac:dyDescent="0.15">
      <c r="A114" s="307" t="s">
        <v>107</v>
      </c>
      <c r="B114" s="307"/>
      <c r="C114" s="83" t="e">
        <f t="shared" ref="C114:H114" si="15">SUM(C69:C113)</f>
        <v>#REF!</v>
      </c>
      <c r="D114" s="83" t="e">
        <f t="shared" si="15"/>
        <v>#REF!</v>
      </c>
      <c r="E114" s="83" t="e">
        <f t="shared" si="15"/>
        <v>#REF!</v>
      </c>
      <c r="F114" s="83" t="e">
        <f t="shared" si="15"/>
        <v>#REF!</v>
      </c>
      <c r="G114" s="83" t="e">
        <f t="shared" si="15"/>
        <v>#REF!</v>
      </c>
      <c r="H114" s="83" t="e">
        <f t="shared" si="15"/>
        <v>#REF!</v>
      </c>
      <c r="I114" s="89" t="e">
        <f t="shared" si="9"/>
        <v>#REF!</v>
      </c>
      <c r="J114" s="89" t="e">
        <f t="shared" si="9"/>
        <v>#REF!</v>
      </c>
      <c r="K114" s="89" t="e">
        <f t="shared" si="9"/>
        <v>#REF!</v>
      </c>
      <c r="L114" s="84"/>
      <c r="M114" s="84"/>
      <c r="N114" s="84"/>
      <c r="O114" s="84"/>
      <c r="P114" s="84"/>
      <c r="Q114" s="84"/>
      <c r="R114" s="84"/>
    </row>
    <row r="115" spans="1:18" ht="27.95" customHeight="1" x14ac:dyDescent="0.15">
      <c r="A115" s="307"/>
      <c r="B115" s="307" t="s">
        <v>108</v>
      </c>
      <c r="C115" s="315"/>
      <c r="D115" s="315"/>
      <c r="E115" s="315"/>
      <c r="F115" s="315" t="s">
        <v>109</v>
      </c>
      <c r="G115" s="315"/>
      <c r="H115" s="315"/>
      <c r="I115" s="311" t="s">
        <v>110</v>
      </c>
      <c r="J115" s="311"/>
      <c r="K115" s="311"/>
      <c r="L115" s="84"/>
      <c r="M115" s="84"/>
      <c r="N115" s="84"/>
      <c r="O115" s="84"/>
      <c r="P115" s="84"/>
      <c r="Q115" s="84"/>
      <c r="R115" s="84"/>
    </row>
    <row r="116" spans="1:18" ht="27.95" customHeight="1" x14ac:dyDescent="0.15">
      <c r="A116" s="307"/>
      <c r="B116" s="307"/>
      <c r="C116" s="315"/>
      <c r="D116" s="315"/>
      <c r="E116" s="315"/>
      <c r="F116" s="85" t="s">
        <v>111</v>
      </c>
      <c r="G116" s="85" t="s">
        <v>112</v>
      </c>
      <c r="H116" s="85" t="s">
        <v>113</v>
      </c>
      <c r="I116" s="85" t="s">
        <v>111</v>
      </c>
      <c r="J116" s="85" t="s">
        <v>112</v>
      </c>
      <c r="K116" s="85" t="s">
        <v>113</v>
      </c>
      <c r="L116" s="84"/>
      <c r="M116" s="84"/>
      <c r="N116" s="84"/>
      <c r="O116" s="84"/>
      <c r="P116" s="84"/>
      <c r="Q116" s="84"/>
      <c r="R116" s="84"/>
    </row>
    <row r="117" spans="1:18" ht="27.95" customHeight="1" x14ac:dyDescent="0.15">
      <c r="A117" s="90">
        <v>1</v>
      </c>
      <c r="B117" s="82" t="e">
        <f>#REF!</f>
        <v>#REF!</v>
      </c>
      <c r="C117" s="316"/>
      <c r="D117" s="316"/>
      <c r="E117" s="316"/>
      <c r="F117" s="93" t="e">
        <f>#REF!</f>
        <v>#REF!</v>
      </c>
      <c r="G117" s="93" t="e">
        <f>#REF!</f>
        <v>#REF!</v>
      </c>
      <c r="H117" s="93" t="e">
        <f t="shared" ref="H117:H122" si="16">F117+G117</f>
        <v>#REF!</v>
      </c>
      <c r="I117" s="91" t="e">
        <f>ROUND(F117/C114*100,2)</f>
        <v>#REF!</v>
      </c>
      <c r="J117" s="91" t="e">
        <f>ROUND(G117/D114*100,2)</f>
        <v>#REF!</v>
      </c>
      <c r="K117" s="91" t="e">
        <f>ROUND(H117/E114*100,2)</f>
        <v>#REF!</v>
      </c>
    </row>
    <row r="118" spans="1:18" ht="27.95" customHeight="1" x14ac:dyDescent="0.15">
      <c r="A118" s="90">
        <v>2</v>
      </c>
      <c r="B118" s="82" t="e">
        <f>#REF!</f>
        <v>#REF!</v>
      </c>
      <c r="C118" s="316"/>
      <c r="D118" s="316"/>
      <c r="E118" s="316"/>
      <c r="F118" s="93" t="e">
        <f>#REF!</f>
        <v>#REF!</v>
      </c>
      <c r="G118" s="93" t="e">
        <f>#REF!</f>
        <v>#REF!</v>
      </c>
      <c r="H118" s="93" t="e">
        <f t="shared" si="16"/>
        <v>#REF!</v>
      </c>
      <c r="I118" s="91" t="e">
        <f>ROUND(F118/C114*100,2)</f>
        <v>#REF!</v>
      </c>
      <c r="J118" s="91" t="e">
        <f>ROUND(G118/D114*100,2)</f>
        <v>#REF!</v>
      </c>
      <c r="K118" s="91" t="e">
        <f>ROUND(H118/E114*100,2)</f>
        <v>#REF!</v>
      </c>
    </row>
    <row r="119" spans="1:18" ht="27.95" customHeight="1" x14ac:dyDescent="0.15">
      <c r="A119" s="90">
        <v>3</v>
      </c>
      <c r="B119" s="82" t="e">
        <f>#REF!</f>
        <v>#REF!</v>
      </c>
      <c r="C119" s="316"/>
      <c r="D119" s="316"/>
      <c r="E119" s="316"/>
      <c r="F119" s="93" t="e">
        <f>#REF!</f>
        <v>#REF!</v>
      </c>
      <c r="G119" s="93" t="e">
        <f>#REF!</f>
        <v>#REF!</v>
      </c>
      <c r="H119" s="93" t="e">
        <f t="shared" si="16"/>
        <v>#REF!</v>
      </c>
      <c r="I119" s="91" t="e">
        <f>ROUND(F119/C114*100,2)</f>
        <v>#REF!</v>
      </c>
      <c r="J119" s="91" t="e">
        <f>ROUND(G119/D114*100,2)</f>
        <v>#REF!</v>
      </c>
      <c r="K119" s="91" t="e">
        <f>ROUND(H119/E114*100,2)</f>
        <v>#REF!</v>
      </c>
    </row>
    <row r="120" spans="1:18" ht="27.95" customHeight="1" x14ac:dyDescent="0.15">
      <c r="A120" s="80">
        <v>4</v>
      </c>
      <c r="B120" s="82" t="e">
        <f>#REF!</f>
        <v>#REF!</v>
      </c>
      <c r="C120" s="316"/>
      <c r="D120" s="316"/>
      <c r="E120" s="316"/>
      <c r="F120" s="93" t="e">
        <f>#REF!</f>
        <v>#REF!</v>
      </c>
      <c r="G120" s="93" t="e">
        <f>#REF!</f>
        <v>#REF!</v>
      </c>
      <c r="H120" s="93" t="e">
        <f t="shared" si="16"/>
        <v>#REF!</v>
      </c>
      <c r="I120" s="91" t="e">
        <f>ROUND(F120/C114*100,2)</f>
        <v>#REF!</v>
      </c>
      <c r="J120" s="91" t="e">
        <f>ROUND(G120/D114*100,2)</f>
        <v>#REF!</v>
      </c>
      <c r="K120" s="91" t="e">
        <f>ROUND(H120/E114*100,2)</f>
        <v>#REF!</v>
      </c>
    </row>
    <row r="121" spans="1:18" ht="27.95" customHeight="1" x14ac:dyDescent="0.15">
      <c r="A121" s="80">
        <v>5</v>
      </c>
      <c r="B121" s="82" t="e">
        <f>#REF!</f>
        <v>#REF!</v>
      </c>
      <c r="C121" s="316"/>
      <c r="D121" s="316"/>
      <c r="E121" s="316"/>
      <c r="F121" s="93" t="e">
        <f>#REF!</f>
        <v>#REF!</v>
      </c>
      <c r="G121" s="93" t="e">
        <f>#REF!</f>
        <v>#REF!</v>
      </c>
      <c r="H121" s="93" t="e">
        <f t="shared" si="16"/>
        <v>#REF!</v>
      </c>
      <c r="I121" s="91" t="e">
        <f>ROUND(F121/C114*100,2)</f>
        <v>#REF!</v>
      </c>
      <c r="J121" s="91" t="e">
        <f>ROUND(G121/D114*100,2)</f>
        <v>#REF!</v>
      </c>
      <c r="K121" s="91" t="e">
        <f>ROUND(H121/E114*100,2)</f>
        <v>#REF!</v>
      </c>
    </row>
    <row r="122" spans="1:18" ht="27.95" customHeight="1" x14ac:dyDescent="0.15">
      <c r="A122" s="80">
        <v>6</v>
      </c>
      <c r="B122" s="82" t="e">
        <f>#REF!</f>
        <v>#REF!</v>
      </c>
      <c r="C122" s="316"/>
      <c r="D122" s="316"/>
      <c r="E122" s="316"/>
      <c r="F122" s="93" t="e">
        <f>#REF!</f>
        <v>#REF!</v>
      </c>
      <c r="G122" s="93" t="e">
        <f>#REF!</f>
        <v>#REF!</v>
      </c>
      <c r="H122" s="93" t="e">
        <f t="shared" si="16"/>
        <v>#REF!</v>
      </c>
      <c r="I122" s="91" t="e">
        <f>ROUND(F122/C114*100,2)</f>
        <v>#REF!</v>
      </c>
      <c r="J122" s="91" t="e">
        <f>ROUND(G122/D114*100,2)</f>
        <v>#REF!</v>
      </c>
      <c r="K122" s="91" t="e">
        <f>ROUND(H122/E114*100,2)</f>
        <v>#REF!</v>
      </c>
    </row>
    <row r="123" spans="1:18" ht="27.95" customHeight="1" x14ac:dyDescent="0.15">
      <c r="A123" s="307" t="s">
        <v>107</v>
      </c>
      <c r="B123" s="307"/>
      <c r="C123" s="316"/>
      <c r="D123" s="316"/>
      <c r="E123" s="316"/>
      <c r="F123" s="92" t="e">
        <f>SUM(F117:F122)</f>
        <v>#REF!</v>
      </c>
      <c r="G123" s="92" t="e">
        <f>SUM(G117:G122)</f>
        <v>#REF!</v>
      </c>
      <c r="H123" s="92" t="e">
        <f>SUM(H117:H122)</f>
        <v>#REF!</v>
      </c>
      <c r="I123" s="91" t="e">
        <f>ROUND(F123/C114*100,2)</f>
        <v>#REF!</v>
      </c>
      <c r="J123" s="91" t="e">
        <f>ROUND(G123/D114*100,2)</f>
        <v>#REF!</v>
      </c>
      <c r="K123" s="91" t="e">
        <f>ROUND(H123/E114*100,2)</f>
        <v>#REF!</v>
      </c>
      <c r="L123" s="84"/>
      <c r="M123" s="84"/>
      <c r="N123" s="84"/>
      <c r="O123" s="84"/>
      <c r="P123" s="84"/>
      <c r="Q123" s="84"/>
      <c r="R123" s="84"/>
    </row>
    <row r="124" spans="1:18" ht="27.95" customHeight="1" x14ac:dyDescent="0.15">
      <c r="A124" s="307" t="s">
        <v>122</v>
      </c>
      <c r="B124" s="307"/>
      <c r="C124" s="307" t="s">
        <v>103</v>
      </c>
      <c r="D124" s="307"/>
      <c r="E124" s="307"/>
      <c r="F124" s="314" t="s">
        <v>115</v>
      </c>
      <c r="G124" s="307"/>
      <c r="H124" s="307"/>
      <c r="I124" s="307" t="s">
        <v>116</v>
      </c>
      <c r="J124" s="307"/>
      <c r="K124" s="307"/>
      <c r="L124" s="84"/>
      <c r="M124" s="84"/>
      <c r="N124" s="84"/>
      <c r="O124" s="84"/>
      <c r="P124" s="84"/>
      <c r="Q124" s="84"/>
      <c r="R124" s="84"/>
    </row>
    <row r="125" spans="1:18" ht="27.95" customHeight="1" x14ac:dyDescent="0.15">
      <c r="A125" s="307"/>
      <c r="B125" s="307"/>
      <c r="C125" s="85" t="s">
        <v>111</v>
      </c>
      <c r="D125" s="85" t="s">
        <v>112</v>
      </c>
      <c r="E125" s="85" t="s">
        <v>113</v>
      </c>
      <c r="F125" s="85" t="s">
        <v>111</v>
      </c>
      <c r="G125" s="85" t="s">
        <v>112</v>
      </c>
      <c r="H125" s="85" t="s">
        <v>113</v>
      </c>
      <c r="I125" s="85" t="s">
        <v>111</v>
      </c>
      <c r="J125" s="85" t="s">
        <v>112</v>
      </c>
      <c r="K125" s="85" t="s">
        <v>113</v>
      </c>
      <c r="L125" s="84"/>
      <c r="M125" s="84"/>
      <c r="N125" s="84"/>
      <c r="O125" s="84"/>
      <c r="P125" s="84"/>
      <c r="Q125" s="84"/>
      <c r="R125" s="84"/>
    </row>
    <row r="126" spans="1:18" ht="27.95" customHeight="1" x14ac:dyDescent="0.15">
      <c r="A126" s="317"/>
      <c r="B126" s="317"/>
      <c r="C126" s="96" t="e">
        <f>C114</f>
        <v>#REF!</v>
      </c>
      <c r="D126" s="96" t="e">
        <f>D114</f>
        <v>#REF!</v>
      </c>
      <c r="E126" s="96" t="e">
        <f>E114</f>
        <v>#REF!</v>
      </c>
      <c r="F126" s="97" t="e">
        <f>F114+F123</f>
        <v>#REF!</v>
      </c>
      <c r="G126" s="97" t="e">
        <f>G114+G123</f>
        <v>#REF!</v>
      </c>
      <c r="H126" s="97" t="e">
        <f>H114+H123</f>
        <v>#REF!</v>
      </c>
      <c r="I126" s="98" t="e">
        <f t="shared" ref="I126:K128" si="17">ROUND(F126/C126*100,2)</f>
        <v>#REF!</v>
      </c>
      <c r="J126" s="98" t="e">
        <f t="shared" si="17"/>
        <v>#REF!</v>
      </c>
      <c r="K126" s="98" t="e">
        <f t="shared" si="17"/>
        <v>#REF!</v>
      </c>
    </row>
    <row r="127" spans="1:18" ht="27.95" customHeight="1" x14ac:dyDescent="0.15">
      <c r="A127" s="307" t="s">
        <v>123</v>
      </c>
      <c r="B127" s="307"/>
      <c r="C127" s="92" t="e">
        <f>#REF!</f>
        <v>#REF!</v>
      </c>
      <c r="D127" s="92" t="e">
        <f>#REF!</f>
        <v>#REF!</v>
      </c>
      <c r="E127" s="92" t="e">
        <f>#REF!</f>
        <v>#REF!</v>
      </c>
      <c r="F127" s="93" t="e">
        <f>#REF!</f>
        <v>#REF!</v>
      </c>
      <c r="G127" s="93" t="e">
        <f>#REF!</f>
        <v>#REF!</v>
      </c>
      <c r="H127" s="93" t="e">
        <f>#REF!</f>
        <v>#REF!</v>
      </c>
      <c r="I127" s="91" t="e">
        <f t="shared" si="17"/>
        <v>#REF!</v>
      </c>
      <c r="J127" s="91" t="e">
        <f t="shared" si="17"/>
        <v>#REF!</v>
      </c>
      <c r="K127" s="91" t="e">
        <f t="shared" si="17"/>
        <v>#REF!</v>
      </c>
    </row>
    <row r="128" spans="1:18" ht="27.95" customHeight="1" x14ac:dyDescent="0.15">
      <c r="A128" s="307" t="s">
        <v>114</v>
      </c>
      <c r="B128" s="307"/>
      <c r="C128" s="92" t="e">
        <f t="shared" ref="C128:H128" si="18">SUM(C126:C127)</f>
        <v>#REF!</v>
      </c>
      <c r="D128" s="92" t="e">
        <f t="shared" si="18"/>
        <v>#REF!</v>
      </c>
      <c r="E128" s="92" t="e">
        <f t="shared" si="18"/>
        <v>#REF!</v>
      </c>
      <c r="F128" s="92" t="e">
        <f t="shared" si="18"/>
        <v>#REF!</v>
      </c>
      <c r="G128" s="92" t="e">
        <f t="shared" si="18"/>
        <v>#REF!</v>
      </c>
      <c r="H128" s="92" t="e">
        <f t="shared" si="18"/>
        <v>#REF!</v>
      </c>
      <c r="I128" s="91" t="e">
        <f t="shared" si="17"/>
        <v>#REF!</v>
      </c>
      <c r="J128" s="91" t="e">
        <f t="shared" si="17"/>
        <v>#REF!</v>
      </c>
      <c r="K128" s="91" t="e">
        <f t="shared" si="17"/>
        <v>#REF!</v>
      </c>
    </row>
    <row r="129" spans="1:18" ht="27.95" customHeight="1" x14ac:dyDescent="0.15">
      <c r="A129" s="318" t="e">
        <f>#REF!</f>
        <v>#REF!</v>
      </c>
      <c r="B129" s="319"/>
      <c r="C129" s="319"/>
      <c r="D129" s="319"/>
      <c r="E129" s="319"/>
      <c r="F129" s="319"/>
      <c r="G129" s="319"/>
      <c r="H129" s="319"/>
      <c r="I129" s="319"/>
      <c r="J129" s="319"/>
      <c r="K129" s="99" t="e">
        <f>#REF!</f>
        <v>#REF!</v>
      </c>
      <c r="L129" s="94"/>
    </row>
    <row r="130" spans="1:18" ht="17.25" x14ac:dyDescent="0.15">
      <c r="A130" s="312" t="e">
        <f>"【"&amp;#REF!&amp;#REF!&amp;"　投票所別投票状況速報】"</f>
        <v>#VALUE!</v>
      </c>
      <c r="B130" s="312"/>
      <c r="C130" s="312"/>
      <c r="D130" s="312"/>
      <c r="E130" s="312"/>
      <c r="F130" s="312"/>
      <c r="G130" s="312"/>
      <c r="H130" s="312"/>
      <c r="I130" s="312"/>
      <c r="J130" s="312"/>
      <c r="K130" s="312"/>
    </row>
    <row r="131" spans="1:18" ht="17.25" x14ac:dyDescent="0.15">
      <c r="A131" s="313" t="s">
        <v>101</v>
      </c>
      <c r="B131" s="313"/>
      <c r="C131" s="313"/>
      <c r="D131" s="313"/>
      <c r="E131" s="313"/>
      <c r="F131" s="313"/>
      <c r="G131" s="313"/>
      <c r="H131" s="313"/>
      <c r="I131" s="313"/>
      <c r="J131" s="313"/>
      <c r="K131" s="313"/>
      <c r="L131" s="308"/>
      <c r="M131" s="308"/>
    </row>
    <row r="132" spans="1:18" ht="27.95" customHeight="1" x14ac:dyDescent="0.15">
      <c r="A132" s="307"/>
      <c r="B132" s="307" t="s">
        <v>102</v>
      </c>
      <c r="C132" s="307" t="s">
        <v>103</v>
      </c>
      <c r="D132" s="307"/>
      <c r="E132" s="307"/>
      <c r="F132" s="314" t="s">
        <v>104</v>
      </c>
      <c r="G132" s="307"/>
      <c r="H132" s="307"/>
      <c r="I132" s="307" t="s">
        <v>105</v>
      </c>
      <c r="J132" s="307"/>
      <c r="K132" s="307"/>
      <c r="L132" s="81" t="s">
        <v>106</v>
      </c>
      <c r="M132" s="81"/>
    </row>
    <row r="133" spans="1:18" ht="27.95" customHeight="1" x14ac:dyDescent="0.15">
      <c r="A133" s="307"/>
      <c r="B133" s="307"/>
      <c r="C133" s="80" t="s">
        <v>80</v>
      </c>
      <c r="D133" s="80" t="s">
        <v>81</v>
      </c>
      <c r="E133" s="80" t="s">
        <v>82</v>
      </c>
      <c r="F133" s="80" t="s">
        <v>80</v>
      </c>
      <c r="G133" s="80" t="s">
        <v>81</v>
      </c>
      <c r="H133" s="80" t="s">
        <v>82</v>
      </c>
      <c r="I133" s="80" t="s">
        <v>80</v>
      </c>
      <c r="J133" s="80" t="s">
        <v>81</v>
      </c>
      <c r="K133" s="80" t="s">
        <v>82</v>
      </c>
    </row>
    <row r="134" spans="1:18" ht="27.95" customHeight="1" x14ac:dyDescent="0.15">
      <c r="A134" s="80">
        <v>1</v>
      </c>
      <c r="B134" s="82" t="e">
        <f>#REF!</f>
        <v>#REF!</v>
      </c>
      <c r="C134" s="83" t="e">
        <f>#REF!</f>
        <v>#REF!</v>
      </c>
      <c r="D134" s="83" t="e">
        <f>#REF!</f>
        <v>#REF!</v>
      </c>
      <c r="E134" s="83" t="e">
        <f t="shared" ref="E134:E172" si="19">C134+D134</f>
        <v>#REF!</v>
      </c>
      <c r="F134" s="95" t="e">
        <f>#REF!</f>
        <v>#REF!</v>
      </c>
      <c r="G134" s="95" t="e">
        <f>#REF!</f>
        <v>#REF!</v>
      </c>
      <c r="H134" s="83" t="e">
        <f t="shared" ref="H134:H172" si="20">F134+G134</f>
        <v>#REF!</v>
      </c>
      <c r="I134" s="89" t="e">
        <f t="shared" ref="I134:K178" si="21">ROUND(F134/C134*100,2)</f>
        <v>#REF!</v>
      </c>
      <c r="J134" s="89" t="e">
        <f t="shared" si="21"/>
        <v>#REF!</v>
      </c>
      <c r="K134" s="89" t="e">
        <f t="shared" si="21"/>
        <v>#REF!</v>
      </c>
      <c r="L134" s="84"/>
      <c r="M134" s="84"/>
      <c r="N134" s="84"/>
      <c r="O134" s="84"/>
      <c r="P134" s="84"/>
      <c r="Q134" s="84"/>
      <c r="R134" s="84"/>
    </row>
    <row r="135" spans="1:18" ht="27.95" customHeight="1" x14ac:dyDescent="0.15">
      <c r="A135" s="80">
        <v>2</v>
      </c>
      <c r="B135" s="82" t="e">
        <f>#REF!</f>
        <v>#REF!</v>
      </c>
      <c r="C135" s="83" t="e">
        <f>#REF!</f>
        <v>#REF!</v>
      </c>
      <c r="D135" s="83" t="e">
        <f>#REF!</f>
        <v>#REF!</v>
      </c>
      <c r="E135" s="83" t="e">
        <f t="shared" si="19"/>
        <v>#REF!</v>
      </c>
      <c r="F135" s="95" t="e">
        <f>#REF!</f>
        <v>#REF!</v>
      </c>
      <c r="G135" s="95" t="e">
        <f>#REF!</f>
        <v>#REF!</v>
      </c>
      <c r="H135" s="83" t="e">
        <f t="shared" si="20"/>
        <v>#REF!</v>
      </c>
      <c r="I135" s="89" t="e">
        <f t="shared" si="21"/>
        <v>#REF!</v>
      </c>
      <c r="J135" s="89" t="e">
        <f t="shared" si="21"/>
        <v>#REF!</v>
      </c>
      <c r="K135" s="89" t="e">
        <f t="shared" si="21"/>
        <v>#REF!</v>
      </c>
      <c r="L135" s="84"/>
      <c r="M135" s="84"/>
      <c r="N135" s="84"/>
      <c r="O135" s="84"/>
      <c r="P135" s="84"/>
      <c r="Q135" s="84"/>
      <c r="R135" s="84"/>
    </row>
    <row r="136" spans="1:18" ht="27.95" customHeight="1" x14ac:dyDescent="0.15">
      <c r="A136" s="80">
        <v>3</v>
      </c>
      <c r="B136" s="82" t="e">
        <f>#REF!</f>
        <v>#REF!</v>
      </c>
      <c r="C136" s="83" t="e">
        <f>#REF!</f>
        <v>#REF!</v>
      </c>
      <c r="D136" s="83" t="e">
        <f>#REF!</f>
        <v>#REF!</v>
      </c>
      <c r="E136" s="83" t="e">
        <f t="shared" si="19"/>
        <v>#REF!</v>
      </c>
      <c r="F136" s="95" t="e">
        <f>#REF!</f>
        <v>#REF!</v>
      </c>
      <c r="G136" s="95" t="e">
        <f>#REF!</f>
        <v>#REF!</v>
      </c>
      <c r="H136" s="83" t="e">
        <f t="shared" si="20"/>
        <v>#REF!</v>
      </c>
      <c r="I136" s="89" t="e">
        <f t="shared" si="21"/>
        <v>#REF!</v>
      </c>
      <c r="J136" s="89" t="e">
        <f t="shared" si="21"/>
        <v>#REF!</v>
      </c>
      <c r="K136" s="89" t="e">
        <f t="shared" si="21"/>
        <v>#REF!</v>
      </c>
      <c r="L136" s="84"/>
      <c r="M136" s="84"/>
      <c r="N136" s="84"/>
      <c r="O136" s="84"/>
      <c r="P136" s="84"/>
      <c r="Q136" s="84"/>
      <c r="R136" s="84"/>
    </row>
    <row r="137" spans="1:18" ht="27.95" customHeight="1" x14ac:dyDescent="0.15">
      <c r="A137" s="80">
        <v>4</v>
      </c>
      <c r="B137" s="82" t="e">
        <f>#REF!</f>
        <v>#REF!</v>
      </c>
      <c r="C137" s="83" t="e">
        <f>#REF!</f>
        <v>#REF!</v>
      </c>
      <c r="D137" s="83" t="e">
        <f>#REF!</f>
        <v>#REF!</v>
      </c>
      <c r="E137" s="83" t="e">
        <f t="shared" si="19"/>
        <v>#REF!</v>
      </c>
      <c r="F137" s="95" t="e">
        <f>#REF!</f>
        <v>#REF!</v>
      </c>
      <c r="G137" s="95" t="e">
        <f>#REF!</f>
        <v>#REF!</v>
      </c>
      <c r="H137" s="83" t="e">
        <f t="shared" si="20"/>
        <v>#REF!</v>
      </c>
      <c r="I137" s="89" t="e">
        <f t="shared" si="21"/>
        <v>#REF!</v>
      </c>
      <c r="J137" s="89" t="e">
        <f t="shared" si="21"/>
        <v>#REF!</v>
      </c>
      <c r="K137" s="89" t="e">
        <f t="shared" si="21"/>
        <v>#REF!</v>
      </c>
      <c r="L137" s="84"/>
      <c r="M137" s="84"/>
      <c r="N137" s="84"/>
      <c r="O137" s="84"/>
      <c r="P137" s="84"/>
      <c r="Q137" s="84"/>
      <c r="R137" s="84"/>
    </row>
    <row r="138" spans="1:18" ht="27.95" customHeight="1" x14ac:dyDescent="0.15">
      <c r="A138" s="80">
        <v>5</v>
      </c>
      <c r="B138" s="82" t="e">
        <f>#REF!</f>
        <v>#REF!</v>
      </c>
      <c r="C138" s="83" t="e">
        <f>#REF!</f>
        <v>#REF!</v>
      </c>
      <c r="D138" s="83" t="e">
        <f>#REF!</f>
        <v>#REF!</v>
      </c>
      <c r="E138" s="83" t="e">
        <f t="shared" si="19"/>
        <v>#REF!</v>
      </c>
      <c r="F138" s="95" t="e">
        <f>#REF!</f>
        <v>#REF!</v>
      </c>
      <c r="G138" s="95" t="e">
        <f>#REF!</f>
        <v>#REF!</v>
      </c>
      <c r="H138" s="83" t="e">
        <f t="shared" si="20"/>
        <v>#REF!</v>
      </c>
      <c r="I138" s="89" t="e">
        <f t="shared" si="21"/>
        <v>#REF!</v>
      </c>
      <c r="J138" s="89" t="e">
        <f t="shared" si="21"/>
        <v>#REF!</v>
      </c>
      <c r="K138" s="89" t="e">
        <f t="shared" si="21"/>
        <v>#REF!</v>
      </c>
      <c r="L138" s="84"/>
      <c r="M138" s="84"/>
      <c r="N138" s="84"/>
      <c r="O138" s="84"/>
      <c r="P138" s="84"/>
      <c r="Q138" s="84"/>
      <c r="R138" s="84"/>
    </row>
    <row r="139" spans="1:18" ht="27.95" customHeight="1" x14ac:dyDescent="0.15">
      <c r="A139" s="80">
        <v>6</v>
      </c>
      <c r="B139" s="82" t="e">
        <f>#REF!</f>
        <v>#REF!</v>
      </c>
      <c r="C139" s="83" t="e">
        <f>#REF!</f>
        <v>#REF!</v>
      </c>
      <c r="D139" s="83" t="e">
        <f>#REF!</f>
        <v>#REF!</v>
      </c>
      <c r="E139" s="83" t="e">
        <f t="shared" si="19"/>
        <v>#REF!</v>
      </c>
      <c r="F139" s="95" t="e">
        <f>#REF!</f>
        <v>#REF!</v>
      </c>
      <c r="G139" s="95" t="e">
        <f>#REF!</f>
        <v>#REF!</v>
      </c>
      <c r="H139" s="83" t="e">
        <f t="shared" si="20"/>
        <v>#REF!</v>
      </c>
      <c r="I139" s="89" t="e">
        <f t="shared" si="21"/>
        <v>#REF!</v>
      </c>
      <c r="J139" s="89" t="e">
        <f t="shared" si="21"/>
        <v>#REF!</v>
      </c>
      <c r="K139" s="89" t="e">
        <f t="shared" si="21"/>
        <v>#REF!</v>
      </c>
      <c r="L139" s="84"/>
      <c r="M139" s="84"/>
      <c r="N139" s="84"/>
      <c r="O139" s="84"/>
      <c r="P139" s="84"/>
      <c r="Q139" s="84"/>
      <c r="R139" s="84"/>
    </row>
    <row r="140" spans="1:18" ht="27.95" customHeight="1" x14ac:dyDescent="0.15">
      <c r="A140" s="80">
        <v>7</v>
      </c>
      <c r="B140" s="82" t="e">
        <f>#REF!</f>
        <v>#REF!</v>
      </c>
      <c r="C140" s="83" t="e">
        <f>#REF!</f>
        <v>#REF!</v>
      </c>
      <c r="D140" s="83" t="e">
        <f>#REF!</f>
        <v>#REF!</v>
      </c>
      <c r="E140" s="83" t="e">
        <f t="shared" si="19"/>
        <v>#REF!</v>
      </c>
      <c r="F140" s="95" t="e">
        <f>#REF!</f>
        <v>#REF!</v>
      </c>
      <c r="G140" s="95" t="e">
        <f>#REF!</f>
        <v>#REF!</v>
      </c>
      <c r="H140" s="83" t="e">
        <f t="shared" si="20"/>
        <v>#REF!</v>
      </c>
      <c r="I140" s="89" t="e">
        <f t="shared" si="21"/>
        <v>#REF!</v>
      </c>
      <c r="J140" s="89" t="e">
        <f t="shared" si="21"/>
        <v>#REF!</v>
      </c>
      <c r="K140" s="89" t="e">
        <f t="shared" si="21"/>
        <v>#REF!</v>
      </c>
      <c r="L140" s="84"/>
      <c r="M140" s="84"/>
      <c r="N140" s="84"/>
      <c r="O140" s="84"/>
      <c r="P140" s="84"/>
      <c r="Q140" s="84"/>
      <c r="R140" s="84"/>
    </row>
    <row r="141" spans="1:18" ht="27.95" customHeight="1" x14ac:dyDescent="0.15">
      <c r="A141" s="80">
        <v>8</v>
      </c>
      <c r="B141" s="82" t="e">
        <f>#REF!</f>
        <v>#REF!</v>
      </c>
      <c r="C141" s="83" t="e">
        <f>#REF!</f>
        <v>#REF!</v>
      </c>
      <c r="D141" s="83" t="e">
        <f>#REF!</f>
        <v>#REF!</v>
      </c>
      <c r="E141" s="83" t="e">
        <f t="shared" si="19"/>
        <v>#REF!</v>
      </c>
      <c r="F141" s="95" t="e">
        <f>#REF!</f>
        <v>#REF!</v>
      </c>
      <c r="G141" s="95" t="e">
        <f>#REF!</f>
        <v>#REF!</v>
      </c>
      <c r="H141" s="83" t="e">
        <f t="shared" si="20"/>
        <v>#REF!</v>
      </c>
      <c r="I141" s="89" t="e">
        <f t="shared" si="21"/>
        <v>#REF!</v>
      </c>
      <c r="J141" s="89" t="e">
        <f t="shared" si="21"/>
        <v>#REF!</v>
      </c>
      <c r="K141" s="89" t="e">
        <f t="shared" si="21"/>
        <v>#REF!</v>
      </c>
      <c r="L141" s="84"/>
      <c r="M141" s="84"/>
      <c r="N141" s="84"/>
      <c r="O141" s="84"/>
      <c r="P141" s="84"/>
      <c r="Q141" s="84"/>
      <c r="R141" s="84"/>
    </row>
    <row r="142" spans="1:18" ht="27.95" customHeight="1" x14ac:dyDescent="0.15">
      <c r="A142" s="80">
        <v>9</v>
      </c>
      <c r="B142" s="82" t="e">
        <f>#REF!</f>
        <v>#REF!</v>
      </c>
      <c r="C142" s="83" t="e">
        <f>#REF!</f>
        <v>#REF!</v>
      </c>
      <c r="D142" s="83" t="e">
        <f>#REF!</f>
        <v>#REF!</v>
      </c>
      <c r="E142" s="83" t="e">
        <f t="shared" si="19"/>
        <v>#REF!</v>
      </c>
      <c r="F142" s="95" t="e">
        <f>#REF!</f>
        <v>#REF!</v>
      </c>
      <c r="G142" s="95" t="e">
        <f>#REF!</f>
        <v>#REF!</v>
      </c>
      <c r="H142" s="83" t="e">
        <f t="shared" si="20"/>
        <v>#REF!</v>
      </c>
      <c r="I142" s="89" t="e">
        <f t="shared" si="21"/>
        <v>#REF!</v>
      </c>
      <c r="J142" s="89" t="e">
        <f t="shared" si="21"/>
        <v>#REF!</v>
      </c>
      <c r="K142" s="89" t="e">
        <f t="shared" si="21"/>
        <v>#REF!</v>
      </c>
      <c r="L142" s="84"/>
      <c r="M142" s="84"/>
      <c r="N142" s="84"/>
      <c r="O142" s="84"/>
      <c r="P142" s="84"/>
      <c r="Q142" s="84"/>
      <c r="R142" s="84"/>
    </row>
    <row r="143" spans="1:18" ht="27.95" customHeight="1" x14ac:dyDescent="0.15">
      <c r="A143" s="80">
        <v>10</v>
      </c>
      <c r="B143" s="82" t="e">
        <f>#REF!</f>
        <v>#REF!</v>
      </c>
      <c r="C143" s="83" t="e">
        <f>#REF!</f>
        <v>#REF!</v>
      </c>
      <c r="D143" s="83" t="e">
        <f>#REF!</f>
        <v>#REF!</v>
      </c>
      <c r="E143" s="83" t="e">
        <f t="shared" si="19"/>
        <v>#REF!</v>
      </c>
      <c r="F143" s="95" t="e">
        <f>#REF!</f>
        <v>#REF!</v>
      </c>
      <c r="G143" s="95" t="e">
        <f>#REF!</f>
        <v>#REF!</v>
      </c>
      <c r="H143" s="83" t="e">
        <f t="shared" si="20"/>
        <v>#REF!</v>
      </c>
      <c r="I143" s="89" t="e">
        <f t="shared" si="21"/>
        <v>#REF!</v>
      </c>
      <c r="J143" s="89" t="e">
        <f t="shared" si="21"/>
        <v>#REF!</v>
      </c>
      <c r="K143" s="89" t="e">
        <f t="shared" si="21"/>
        <v>#REF!</v>
      </c>
      <c r="L143" s="84"/>
      <c r="M143" s="84"/>
      <c r="N143" s="84"/>
      <c r="O143" s="84"/>
      <c r="P143" s="84"/>
      <c r="Q143" s="84"/>
      <c r="R143" s="84"/>
    </row>
    <row r="144" spans="1:18" ht="27.95" customHeight="1" x14ac:dyDescent="0.15">
      <c r="A144" s="80">
        <v>11</v>
      </c>
      <c r="B144" s="82" t="e">
        <f>#REF!</f>
        <v>#REF!</v>
      </c>
      <c r="C144" s="83" t="e">
        <f>#REF!</f>
        <v>#REF!</v>
      </c>
      <c r="D144" s="83" t="e">
        <f>#REF!</f>
        <v>#REF!</v>
      </c>
      <c r="E144" s="83" t="e">
        <f t="shared" si="19"/>
        <v>#REF!</v>
      </c>
      <c r="F144" s="95" t="e">
        <f>#REF!</f>
        <v>#REF!</v>
      </c>
      <c r="G144" s="95" t="e">
        <f>#REF!</f>
        <v>#REF!</v>
      </c>
      <c r="H144" s="83" t="e">
        <f t="shared" si="20"/>
        <v>#REF!</v>
      </c>
      <c r="I144" s="89" t="e">
        <f t="shared" si="21"/>
        <v>#REF!</v>
      </c>
      <c r="J144" s="89" t="e">
        <f t="shared" si="21"/>
        <v>#REF!</v>
      </c>
      <c r="K144" s="89" t="e">
        <f t="shared" si="21"/>
        <v>#REF!</v>
      </c>
      <c r="L144" s="84"/>
      <c r="M144" s="84"/>
      <c r="N144" s="84"/>
      <c r="O144" s="84"/>
      <c r="P144" s="84"/>
      <c r="Q144" s="84"/>
      <c r="R144" s="84"/>
    </row>
    <row r="145" spans="1:18" ht="27.95" customHeight="1" x14ac:dyDescent="0.15">
      <c r="A145" s="80">
        <v>12</v>
      </c>
      <c r="B145" s="82" t="e">
        <f>#REF!</f>
        <v>#REF!</v>
      </c>
      <c r="C145" s="83" t="e">
        <f>#REF!</f>
        <v>#REF!</v>
      </c>
      <c r="D145" s="83" t="e">
        <f>#REF!</f>
        <v>#REF!</v>
      </c>
      <c r="E145" s="83" t="e">
        <f t="shared" si="19"/>
        <v>#REF!</v>
      </c>
      <c r="F145" s="95" t="e">
        <f>#REF!</f>
        <v>#REF!</v>
      </c>
      <c r="G145" s="95" t="e">
        <f>#REF!</f>
        <v>#REF!</v>
      </c>
      <c r="H145" s="83" t="e">
        <f t="shared" si="20"/>
        <v>#REF!</v>
      </c>
      <c r="I145" s="89" t="e">
        <f t="shared" si="21"/>
        <v>#REF!</v>
      </c>
      <c r="J145" s="89" t="e">
        <f t="shared" si="21"/>
        <v>#REF!</v>
      </c>
      <c r="K145" s="89" t="e">
        <f t="shared" si="21"/>
        <v>#REF!</v>
      </c>
      <c r="L145" s="84"/>
      <c r="M145" s="84"/>
      <c r="N145" s="84"/>
      <c r="O145" s="84"/>
      <c r="P145" s="84"/>
      <c r="Q145" s="84"/>
      <c r="R145" s="84"/>
    </row>
    <row r="146" spans="1:18" ht="27.95" customHeight="1" x14ac:dyDescent="0.15">
      <c r="A146" s="80">
        <v>13</v>
      </c>
      <c r="B146" s="82" t="e">
        <f>#REF!</f>
        <v>#REF!</v>
      </c>
      <c r="C146" s="83" t="e">
        <f>#REF!</f>
        <v>#REF!</v>
      </c>
      <c r="D146" s="83" t="e">
        <f>#REF!</f>
        <v>#REF!</v>
      </c>
      <c r="E146" s="83" t="e">
        <f t="shared" si="19"/>
        <v>#REF!</v>
      </c>
      <c r="F146" s="95" t="e">
        <f>#REF!</f>
        <v>#REF!</v>
      </c>
      <c r="G146" s="95" t="e">
        <f>#REF!</f>
        <v>#REF!</v>
      </c>
      <c r="H146" s="83" t="e">
        <f t="shared" si="20"/>
        <v>#REF!</v>
      </c>
      <c r="I146" s="89" t="e">
        <f t="shared" si="21"/>
        <v>#REF!</v>
      </c>
      <c r="J146" s="89" t="e">
        <f t="shared" si="21"/>
        <v>#REF!</v>
      </c>
      <c r="K146" s="89" t="e">
        <f t="shared" si="21"/>
        <v>#REF!</v>
      </c>
      <c r="L146" s="84"/>
      <c r="M146" s="84"/>
      <c r="N146" s="84"/>
      <c r="O146" s="84"/>
      <c r="P146" s="84"/>
      <c r="Q146" s="84"/>
      <c r="R146" s="84"/>
    </row>
    <row r="147" spans="1:18" ht="27.95" customHeight="1" x14ac:dyDescent="0.15">
      <c r="A147" s="80">
        <v>14</v>
      </c>
      <c r="B147" s="82" t="e">
        <f>#REF!</f>
        <v>#REF!</v>
      </c>
      <c r="C147" s="83" t="e">
        <f>#REF!</f>
        <v>#REF!</v>
      </c>
      <c r="D147" s="83" t="e">
        <f>#REF!</f>
        <v>#REF!</v>
      </c>
      <c r="E147" s="83" t="e">
        <f t="shared" si="19"/>
        <v>#REF!</v>
      </c>
      <c r="F147" s="95" t="e">
        <f>#REF!</f>
        <v>#REF!</v>
      </c>
      <c r="G147" s="95" t="e">
        <f>#REF!</f>
        <v>#REF!</v>
      </c>
      <c r="H147" s="83" t="e">
        <f t="shared" si="20"/>
        <v>#REF!</v>
      </c>
      <c r="I147" s="89" t="e">
        <f t="shared" si="21"/>
        <v>#REF!</v>
      </c>
      <c r="J147" s="89" t="e">
        <f t="shared" si="21"/>
        <v>#REF!</v>
      </c>
      <c r="K147" s="89" t="e">
        <f t="shared" si="21"/>
        <v>#REF!</v>
      </c>
      <c r="L147" s="84"/>
      <c r="M147" s="84"/>
      <c r="N147" s="84"/>
      <c r="O147" s="84"/>
      <c r="P147" s="84"/>
      <c r="Q147" s="84"/>
      <c r="R147" s="84"/>
    </row>
    <row r="148" spans="1:18" ht="27.95" customHeight="1" x14ac:dyDescent="0.15">
      <c r="A148" s="80">
        <v>15</v>
      </c>
      <c r="B148" s="82" t="e">
        <f>#REF!</f>
        <v>#REF!</v>
      </c>
      <c r="C148" s="83" t="e">
        <f>#REF!</f>
        <v>#REF!</v>
      </c>
      <c r="D148" s="83" t="e">
        <f>#REF!</f>
        <v>#REF!</v>
      </c>
      <c r="E148" s="83" t="e">
        <f t="shared" si="19"/>
        <v>#REF!</v>
      </c>
      <c r="F148" s="95" t="e">
        <f>#REF!</f>
        <v>#REF!</v>
      </c>
      <c r="G148" s="95" t="e">
        <f>#REF!</f>
        <v>#REF!</v>
      </c>
      <c r="H148" s="83" t="e">
        <f t="shared" si="20"/>
        <v>#REF!</v>
      </c>
      <c r="I148" s="89" t="e">
        <f t="shared" si="21"/>
        <v>#REF!</v>
      </c>
      <c r="J148" s="89" t="e">
        <f t="shared" si="21"/>
        <v>#REF!</v>
      </c>
      <c r="K148" s="89" t="e">
        <f t="shared" si="21"/>
        <v>#REF!</v>
      </c>
      <c r="L148" s="84"/>
      <c r="M148" s="84"/>
      <c r="N148" s="84"/>
      <c r="O148" s="84"/>
      <c r="P148" s="84"/>
      <c r="Q148" s="84"/>
      <c r="R148" s="84"/>
    </row>
    <row r="149" spans="1:18" ht="27.95" customHeight="1" x14ac:dyDescent="0.15">
      <c r="A149" s="80">
        <v>16</v>
      </c>
      <c r="B149" s="82" t="e">
        <f>#REF!</f>
        <v>#REF!</v>
      </c>
      <c r="C149" s="83" t="e">
        <f>#REF!</f>
        <v>#REF!</v>
      </c>
      <c r="D149" s="83" t="e">
        <f>#REF!</f>
        <v>#REF!</v>
      </c>
      <c r="E149" s="83" t="e">
        <f t="shared" si="19"/>
        <v>#REF!</v>
      </c>
      <c r="F149" s="95" t="e">
        <f>#REF!</f>
        <v>#REF!</v>
      </c>
      <c r="G149" s="95" t="e">
        <f>#REF!</f>
        <v>#REF!</v>
      </c>
      <c r="H149" s="83" t="e">
        <f t="shared" si="20"/>
        <v>#REF!</v>
      </c>
      <c r="I149" s="89" t="e">
        <f t="shared" si="21"/>
        <v>#REF!</v>
      </c>
      <c r="J149" s="89" t="e">
        <f t="shared" si="21"/>
        <v>#REF!</v>
      </c>
      <c r="K149" s="89" t="e">
        <f t="shared" si="21"/>
        <v>#REF!</v>
      </c>
      <c r="L149" s="84"/>
      <c r="M149" s="84"/>
      <c r="N149" s="84"/>
      <c r="O149" s="84"/>
      <c r="P149" s="84"/>
      <c r="Q149" s="84"/>
      <c r="R149" s="84"/>
    </row>
    <row r="150" spans="1:18" ht="27.95" customHeight="1" x14ac:dyDescent="0.15">
      <c r="A150" s="80">
        <v>17</v>
      </c>
      <c r="B150" s="82" t="e">
        <f>#REF!</f>
        <v>#REF!</v>
      </c>
      <c r="C150" s="83" t="e">
        <f>#REF!</f>
        <v>#REF!</v>
      </c>
      <c r="D150" s="83" t="e">
        <f>#REF!</f>
        <v>#REF!</v>
      </c>
      <c r="E150" s="83" t="e">
        <f t="shared" si="19"/>
        <v>#REF!</v>
      </c>
      <c r="F150" s="95" t="e">
        <f>#REF!</f>
        <v>#REF!</v>
      </c>
      <c r="G150" s="95" t="e">
        <f>#REF!</f>
        <v>#REF!</v>
      </c>
      <c r="H150" s="83" t="e">
        <f t="shared" si="20"/>
        <v>#REF!</v>
      </c>
      <c r="I150" s="89" t="e">
        <f t="shared" si="21"/>
        <v>#REF!</v>
      </c>
      <c r="J150" s="89" t="e">
        <f t="shared" si="21"/>
        <v>#REF!</v>
      </c>
      <c r="K150" s="89" t="e">
        <f t="shared" si="21"/>
        <v>#REF!</v>
      </c>
      <c r="L150" s="84"/>
      <c r="M150" s="84"/>
      <c r="N150" s="84"/>
      <c r="O150" s="84"/>
      <c r="P150" s="84"/>
      <c r="Q150" s="84"/>
      <c r="R150" s="84"/>
    </row>
    <row r="151" spans="1:18" ht="27.95" customHeight="1" x14ac:dyDescent="0.15">
      <c r="A151" s="80">
        <v>18</v>
      </c>
      <c r="B151" s="82" t="e">
        <f>#REF!</f>
        <v>#REF!</v>
      </c>
      <c r="C151" s="83" t="e">
        <f>#REF!</f>
        <v>#REF!</v>
      </c>
      <c r="D151" s="83" t="e">
        <f>#REF!</f>
        <v>#REF!</v>
      </c>
      <c r="E151" s="83" t="e">
        <f t="shared" si="19"/>
        <v>#REF!</v>
      </c>
      <c r="F151" s="95" t="e">
        <f>#REF!</f>
        <v>#REF!</v>
      </c>
      <c r="G151" s="95" t="e">
        <f>#REF!</f>
        <v>#REF!</v>
      </c>
      <c r="H151" s="83" t="e">
        <f t="shared" si="20"/>
        <v>#REF!</v>
      </c>
      <c r="I151" s="89" t="e">
        <f t="shared" si="21"/>
        <v>#REF!</v>
      </c>
      <c r="J151" s="89" t="e">
        <f t="shared" si="21"/>
        <v>#REF!</v>
      </c>
      <c r="K151" s="89" t="e">
        <f t="shared" si="21"/>
        <v>#REF!</v>
      </c>
      <c r="L151" s="84"/>
      <c r="M151" s="84"/>
      <c r="N151" s="84"/>
      <c r="O151" s="84"/>
      <c r="P151" s="84"/>
      <c r="Q151" s="84"/>
      <c r="R151" s="84"/>
    </row>
    <row r="152" spans="1:18" ht="27.95" customHeight="1" x14ac:dyDescent="0.15">
      <c r="A152" s="80">
        <v>19</v>
      </c>
      <c r="B152" s="82" t="e">
        <f>#REF!</f>
        <v>#REF!</v>
      </c>
      <c r="C152" s="83" t="e">
        <f>#REF!</f>
        <v>#REF!</v>
      </c>
      <c r="D152" s="83" t="e">
        <f>#REF!</f>
        <v>#REF!</v>
      </c>
      <c r="E152" s="83" t="e">
        <f t="shared" si="19"/>
        <v>#REF!</v>
      </c>
      <c r="F152" s="95" t="e">
        <f>#REF!</f>
        <v>#REF!</v>
      </c>
      <c r="G152" s="95" t="e">
        <f>#REF!</f>
        <v>#REF!</v>
      </c>
      <c r="H152" s="83" t="e">
        <f t="shared" si="20"/>
        <v>#REF!</v>
      </c>
      <c r="I152" s="89" t="e">
        <f t="shared" si="21"/>
        <v>#REF!</v>
      </c>
      <c r="J152" s="89" t="e">
        <f t="shared" si="21"/>
        <v>#REF!</v>
      </c>
      <c r="K152" s="89" t="e">
        <f t="shared" si="21"/>
        <v>#REF!</v>
      </c>
      <c r="L152" s="84"/>
      <c r="M152" s="84"/>
      <c r="N152" s="84"/>
      <c r="O152" s="84"/>
      <c r="P152" s="84"/>
      <c r="Q152" s="84"/>
      <c r="R152" s="84"/>
    </row>
    <row r="153" spans="1:18" ht="27.95" customHeight="1" x14ac:dyDescent="0.15">
      <c r="A153" s="80">
        <v>20</v>
      </c>
      <c r="B153" s="82" t="e">
        <f>#REF!</f>
        <v>#REF!</v>
      </c>
      <c r="C153" s="83" t="e">
        <f>#REF!</f>
        <v>#REF!</v>
      </c>
      <c r="D153" s="83" t="e">
        <f>#REF!</f>
        <v>#REF!</v>
      </c>
      <c r="E153" s="83" t="e">
        <f t="shared" si="19"/>
        <v>#REF!</v>
      </c>
      <c r="F153" s="95" t="e">
        <f>#REF!</f>
        <v>#REF!</v>
      </c>
      <c r="G153" s="95" t="e">
        <f>#REF!</f>
        <v>#REF!</v>
      </c>
      <c r="H153" s="83" t="e">
        <f t="shared" si="20"/>
        <v>#REF!</v>
      </c>
      <c r="I153" s="89" t="e">
        <f t="shared" si="21"/>
        <v>#REF!</v>
      </c>
      <c r="J153" s="89" t="e">
        <f t="shared" si="21"/>
        <v>#REF!</v>
      </c>
      <c r="K153" s="89" t="e">
        <f t="shared" si="21"/>
        <v>#REF!</v>
      </c>
      <c r="L153" s="84"/>
      <c r="M153" s="84"/>
      <c r="N153" s="84"/>
      <c r="O153" s="84"/>
      <c r="P153" s="84"/>
      <c r="Q153" s="84"/>
      <c r="R153" s="84"/>
    </row>
    <row r="154" spans="1:18" ht="27.95" customHeight="1" x14ac:dyDescent="0.15">
      <c r="A154" s="80">
        <v>21</v>
      </c>
      <c r="B154" s="82" t="e">
        <f>#REF!</f>
        <v>#REF!</v>
      </c>
      <c r="C154" s="83" t="e">
        <f>#REF!</f>
        <v>#REF!</v>
      </c>
      <c r="D154" s="83" t="e">
        <f>#REF!</f>
        <v>#REF!</v>
      </c>
      <c r="E154" s="83" t="e">
        <f t="shared" si="19"/>
        <v>#REF!</v>
      </c>
      <c r="F154" s="95" t="e">
        <f>#REF!</f>
        <v>#REF!</v>
      </c>
      <c r="G154" s="95" t="e">
        <f>#REF!</f>
        <v>#REF!</v>
      </c>
      <c r="H154" s="83" t="e">
        <f t="shared" si="20"/>
        <v>#REF!</v>
      </c>
      <c r="I154" s="89" t="e">
        <f t="shared" si="21"/>
        <v>#REF!</v>
      </c>
      <c r="J154" s="89" t="e">
        <f t="shared" si="21"/>
        <v>#REF!</v>
      </c>
      <c r="K154" s="89" t="e">
        <f t="shared" si="21"/>
        <v>#REF!</v>
      </c>
      <c r="L154" s="84"/>
      <c r="M154" s="84"/>
      <c r="N154" s="84"/>
      <c r="O154" s="84"/>
      <c r="P154" s="84"/>
      <c r="Q154" s="84"/>
      <c r="R154" s="84"/>
    </row>
    <row r="155" spans="1:18" ht="27.95" customHeight="1" x14ac:dyDescent="0.15">
      <c r="A155" s="80">
        <v>22</v>
      </c>
      <c r="B155" s="82" t="e">
        <f>#REF!</f>
        <v>#REF!</v>
      </c>
      <c r="C155" s="83" t="e">
        <f>#REF!</f>
        <v>#REF!</v>
      </c>
      <c r="D155" s="83" t="e">
        <f>#REF!</f>
        <v>#REF!</v>
      </c>
      <c r="E155" s="83" t="e">
        <f t="shared" si="19"/>
        <v>#REF!</v>
      </c>
      <c r="F155" s="95" t="e">
        <f>#REF!</f>
        <v>#REF!</v>
      </c>
      <c r="G155" s="95" t="e">
        <f>#REF!</f>
        <v>#REF!</v>
      </c>
      <c r="H155" s="83" t="e">
        <f t="shared" si="20"/>
        <v>#REF!</v>
      </c>
      <c r="I155" s="89" t="e">
        <f t="shared" si="21"/>
        <v>#REF!</v>
      </c>
      <c r="J155" s="89" t="e">
        <f t="shared" si="21"/>
        <v>#REF!</v>
      </c>
      <c r="K155" s="89" t="e">
        <f t="shared" si="21"/>
        <v>#REF!</v>
      </c>
      <c r="L155" s="84"/>
      <c r="M155" s="84"/>
      <c r="N155" s="84"/>
      <c r="O155" s="84"/>
      <c r="P155" s="84"/>
      <c r="Q155" s="84"/>
      <c r="R155" s="84"/>
    </row>
    <row r="156" spans="1:18" ht="27.95" customHeight="1" x14ac:dyDescent="0.15">
      <c r="A156" s="80">
        <v>23</v>
      </c>
      <c r="B156" s="82" t="e">
        <f>#REF!</f>
        <v>#REF!</v>
      </c>
      <c r="C156" s="83" t="e">
        <f>#REF!</f>
        <v>#REF!</v>
      </c>
      <c r="D156" s="83" t="e">
        <f>#REF!</f>
        <v>#REF!</v>
      </c>
      <c r="E156" s="83" t="e">
        <f t="shared" si="19"/>
        <v>#REF!</v>
      </c>
      <c r="F156" s="95" t="e">
        <f>#REF!</f>
        <v>#REF!</v>
      </c>
      <c r="G156" s="95" t="e">
        <f>#REF!</f>
        <v>#REF!</v>
      </c>
      <c r="H156" s="83" t="e">
        <f t="shared" si="20"/>
        <v>#REF!</v>
      </c>
      <c r="I156" s="89" t="e">
        <f t="shared" si="21"/>
        <v>#REF!</v>
      </c>
      <c r="J156" s="89" t="e">
        <f t="shared" si="21"/>
        <v>#REF!</v>
      </c>
      <c r="K156" s="89" t="e">
        <f t="shared" si="21"/>
        <v>#REF!</v>
      </c>
      <c r="L156" s="84"/>
      <c r="M156" s="84"/>
      <c r="N156" s="84"/>
      <c r="O156" s="84"/>
      <c r="P156" s="84"/>
      <c r="Q156" s="84"/>
      <c r="R156" s="84"/>
    </row>
    <row r="157" spans="1:18" ht="27.95" customHeight="1" x14ac:dyDescent="0.15">
      <c r="A157" s="80">
        <v>24</v>
      </c>
      <c r="B157" s="82" t="e">
        <f>#REF!</f>
        <v>#REF!</v>
      </c>
      <c r="C157" s="83" t="e">
        <f>#REF!</f>
        <v>#REF!</v>
      </c>
      <c r="D157" s="83" t="e">
        <f>#REF!</f>
        <v>#REF!</v>
      </c>
      <c r="E157" s="83" t="e">
        <f t="shared" si="19"/>
        <v>#REF!</v>
      </c>
      <c r="F157" s="95" t="e">
        <f>#REF!</f>
        <v>#REF!</v>
      </c>
      <c r="G157" s="95" t="e">
        <f>#REF!</f>
        <v>#REF!</v>
      </c>
      <c r="H157" s="83" t="e">
        <f t="shared" si="20"/>
        <v>#REF!</v>
      </c>
      <c r="I157" s="89" t="e">
        <f t="shared" si="21"/>
        <v>#REF!</v>
      </c>
      <c r="J157" s="89" t="e">
        <f t="shared" si="21"/>
        <v>#REF!</v>
      </c>
      <c r="K157" s="89" t="e">
        <f t="shared" si="21"/>
        <v>#REF!</v>
      </c>
      <c r="L157" s="84"/>
      <c r="M157" s="84"/>
      <c r="N157" s="84"/>
      <c r="O157" s="84"/>
      <c r="P157" s="84"/>
      <c r="Q157" s="84"/>
      <c r="R157" s="84"/>
    </row>
    <row r="158" spans="1:18" ht="27.95" customHeight="1" x14ac:dyDescent="0.15">
      <c r="A158" s="80">
        <v>25</v>
      </c>
      <c r="B158" s="82" t="e">
        <f>#REF!</f>
        <v>#REF!</v>
      </c>
      <c r="C158" s="83" t="e">
        <f>#REF!</f>
        <v>#REF!</v>
      </c>
      <c r="D158" s="83" t="e">
        <f>#REF!</f>
        <v>#REF!</v>
      </c>
      <c r="E158" s="83" t="e">
        <f t="shared" si="19"/>
        <v>#REF!</v>
      </c>
      <c r="F158" s="95" t="e">
        <f>#REF!</f>
        <v>#REF!</v>
      </c>
      <c r="G158" s="95" t="e">
        <f>#REF!</f>
        <v>#REF!</v>
      </c>
      <c r="H158" s="83" t="e">
        <f t="shared" si="20"/>
        <v>#REF!</v>
      </c>
      <c r="I158" s="89" t="e">
        <f t="shared" si="21"/>
        <v>#REF!</v>
      </c>
      <c r="J158" s="89" t="e">
        <f t="shared" si="21"/>
        <v>#REF!</v>
      </c>
      <c r="K158" s="89" t="e">
        <f t="shared" si="21"/>
        <v>#REF!</v>
      </c>
      <c r="L158" s="84"/>
      <c r="M158" s="84"/>
      <c r="N158" s="84"/>
      <c r="O158" s="84"/>
      <c r="P158" s="84"/>
      <c r="Q158" s="84"/>
      <c r="R158" s="84"/>
    </row>
    <row r="159" spans="1:18" ht="27.95" customHeight="1" x14ac:dyDescent="0.15">
      <c r="A159" s="80">
        <v>26</v>
      </c>
      <c r="B159" s="82" t="e">
        <f>#REF!</f>
        <v>#REF!</v>
      </c>
      <c r="C159" s="83" t="e">
        <f>#REF!</f>
        <v>#REF!</v>
      </c>
      <c r="D159" s="83" t="e">
        <f>#REF!</f>
        <v>#REF!</v>
      </c>
      <c r="E159" s="83" t="e">
        <f t="shared" si="19"/>
        <v>#REF!</v>
      </c>
      <c r="F159" s="95" t="e">
        <f>#REF!</f>
        <v>#REF!</v>
      </c>
      <c r="G159" s="95" t="e">
        <f>#REF!</f>
        <v>#REF!</v>
      </c>
      <c r="H159" s="83" t="e">
        <f t="shared" si="20"/>
        <v>#REF!</v>
      </c>
      <c r="I159" s="89" t="e">
        <f t="shared" si="21"/>
        <v>#REF!</v>
      </c>
      <c r="J159" s="89" t="e">
        <f t="shared" si="21"/>
        <v>#REF!</v>
      </c>
      <c r="K159" s="89" t="e">
        <f t="shared" si="21"/>
        <v>#REF!</v>
      </c>
      <c r="L159" s="84"/>
      <c r="M159" s="84"/>
      <c r="N159" s="84"/>
      <c r="O159" s="84"/>
      <c r="P159" s="84"/>
      <c r="Q159" s="84"/>
      <c r="R159" s="84"/>
    </row>
    <row r="160" spans="1:18" ht="27.95" customHeight="1" x14ac:dyDescent="0.15">
      <c r="A160" s="80">
        <v>27</v>
      </c>
      <c r="B160" s="82" t="e">
        <f>#REF!</f>
        <v>#REF!</v>
      </c>
      <c r="C160" s="83" t="e">
        <f>#REF!</f>
        <v>#REF!</v>
      </c>
      <c r="D160" s="83" t="e">
        <f>#REF!</f>
        <v>#REF!</v>
      </c>
      <c r="E160" s="83" t="e">
        <f t="shared" si="19"/>
        <v>#REF!</v>
      </c>
      <c r="F160" s="95" t="e">
        <f>#REF!</f>
        <v>#REF!</v>
      </c>
      <c r="G160" s="95" t="e">
        <f>#REF!</f>
        <v>#REF!</v>
      </c>
      <c r="H160" s="83" t="e">
        <f t="shared" si="20"/>
        <v>#REF!</v>
      </c>
      <c r="I160" s="89" t="e">
        <f t="shared" si="21"/>
        <v>#REF!</v>
      </c>
      <c r="J160" s="89" t="e">
        <f t="shared" si="21"/>
        <v>#REF!</v>
      </c>
      <c r="K160" s="89" t="e">
        <f t="shared" si="21"/>
        <v>#REF!</v>
      </c>
      <c r="L160" s="84"/>
      <c r="M160" s="84"/>
      <c r="N160" s="84"/>
      <c r="O160" s="84"/>
      <c r="P160" s="84"/>
      <c r="Q160" s="84"/>
      <c r="R160" s="84"/>
    </row>
    <row r="161" spans="1:18" ht="27.95" customHeight="1" x14ac:dyDescent="0.15">
      <c r="A161" s="80">
        <v>28</v>
      </c>
      <c r="B161" s="82" t="e">
        <f>#REF!</f>
        <v>#REF!</v>
      </c>
      <c r="C161" s="83" t="e">
        <f>#REF!</f>
        <v>#REF!</v>
      </c>
      <c r="D161" s="83" t="e">
        <f>#REF!</f>
        <v>#REF!</v>
      </c>
      <c r="E161" s="83" t="e">
        <f t="shared" si="19"/>
        <v>#REF!</v>
      </c>
      <c r="F161" s="95" t="e">
        <f>#REF!</f>
        <v>#REF!</v>
      </c>
      <c r="G161" s="95" t="e">
        <f>#REF!</f>
        <v>#REF!</v>
      </c>
      <c r="H161" s="83" t="e">
        <f t="shared" si="20"/>
        <v>#REF!</v>
      </c>
      <c r="I161" s="89" t="e">
        <f t="shared" si="21"/>
        <v>#REF!</v>
      </c>
      <c r="J161" s="89" t="e">
        <f t="shared" si="21"/>
        <v>#REF!</v>
      </c>
      <c r="K161" s="89" t="e">
        <f t="shared" si="21"/>
        <v>#REF!</v>
      </c>
      <c r="L161" s="84"/>
      <c r="M161" s="84"/>
      <c r="N161" s="84"/>
      <c r="O161" s="84"/>
      <c r="P161" s="84"/>
      <c r="Q161" s="84"/>
      <c r="R161" s="84"/>
    </row>
    <row r="162" spans="1:18" ht="27.95" customHeight="1" x14ac:dyDescent="0.15">
      <c r="A162" s="80">
        <v>29</v>
      </c>
      <c r="B162" s="82" t="e">
        <f>#REF!</f>
        <v>#REF!</v>
      </c>
      <c r="C162" s="83" t="e">
        <f>#REF!</f>
        <v>#REF!</v>
      </c>
      <c r="D162" s="83" t="e">
        <f>#REF!</f>
        <v>#REF!</v>
      </c>
      <c r="E162" s="83" t="e">
        <f t="shared" si="19"/>
        <v>#REF!</v>
      </c>
      <c r="F162" s="95" t="e">
        <f>#REF!</f>
        <v>#REF!</v>
      </c>
      <c r="G162" s="95" t="e">
        <f>#REF!</f>
        <v>#REF!</v>
      </c>
      <c r="H162" s="83" t="e">
        <f t="shared" si="20"/>
        <v>#REF!</v>
      </c>
      <c r="I162" s="89" t="e">
        <f t="shared" si="21"/>
        <v>#REF!</v>
      </c>
      <c r="J162" s="89" t="e">
        <f t="shared" si="21"/>
        <v>#REF!</v>
      </c>
      <c r="K162" s="89" t="e">
        <f t="shared" si="21"/>
        <v>#REF!</v>
      </c>
      <c r="L162" s="84"/>
      <c r="M162" s="84"/>
      <c r="N162" s="84"/>
      <c r="O162" s="84"/>
      <c r="P162" s="84"/>
      <c r="Q162" s="84"/>
      <c r="R162" s="84"/>
    </row>
    <row r="163" spans="1:18" ht="27.95" customHeight="1" x14ac:dyDescent="0.15">
      <c r="A163" s="80">
        <v>30</v>
      </c>
      <c r="B163" s="82" t="e">
        <f>#REF!</f>
        <v>#REF!</v>
      </c>
      <c r="C163" s="83" t="e">
        <f>#REF!</f>
        <v>#REF!</v>
      </c>
      <c r="D163" s="83" t="e">
        <f>#REF!</f>
        <v>#REF!</v>
      </c>
      <c r="E163" s="83" t="e">
        <f t="shared" si="19"/>
        <v>#REF!</v>
      </c>
      <c r="F163" s="95" t="e">
        <f>#REF!</f>
        <v>#REF!</v>
      </c>
      <c r="G163" s="95" t="e">
        <f>#REF!</f>
        <v>#REF!</v>
      </c>
      <c r="H163" s="83" t="e">
        <f t="shared" si="20"/>
        <v>#REF!</v>
      </c>
      <c r="I163" s="89" t="e">
        <f t="shared" si="21"/>
        <v>#REF!</v>
      </c>
      <c r="J163" s="89" t="e">
        <f t="shared" si="21"/>
        <v>#REF!</v>
      </c>
      <c r="K163" s="89" t="e">
        <f t="shared" si="21"/>
        <v>#REF!</v>
      </c>
      <c r="L163" s="84"/>
      <c r="M163" s="84"/>
      <c r="N163" s="84"/>
      <c r="O163" s="84"/>
      <c r="P163" s="84"/>
      <c r="Q163" s="84"/>
      <c r="R163" s="84"/>
    </row>
    <row r="164" spans="1:18" ht="27.95" customHeight="1" x14ac:dyDescent="0.15">
      <c r="A164" s="80">
        <v>31</v>
      </c>
      <c r="B164" s="82" t="e">
        <f>#REF!</f>
        <v>#REF!</v>
      </c>
      <c r="C164" s="83" t="e">
        <f>#REF!</f>
        <v>#REF!</v>
      </c>
      <c r="D164" s="83" t="e">
        <f>#REF!</f>
        <v>#REF!</v>
      </c>
      <c r="E164" s="83" t="e">
        <f t="shared" si="19"/>
        <v>#REF!</v>
      </c>
      <c r="F164" s="95" t="e">
        <f>#REF!</f>
        <v>#REF!</v>
      </c>
      <c r="G164" s="95" t="e">
        <f>#REF!</f>
        <v>#REF!</v>
      </c>
      <c r="H164" s="83" t="e">
        <f t="shared" si="20"/>
        <v>#REF!</v>
      </c>
      <c r="I164" s="89" t="e">
        <f t="shared" si="21"/>
        <v>#REF!</v>
      </c>
      <c r="J164" s="89" t="e">
        <f t="shared" si="21"/>
        <v>#REF!</v>
      </c>
      <c r="K164" s="89" t="e">
        <f t="shared" si="21"/>
        <v>#REF!</v>
      </c>
      <c r="L164" s="84"/>
      <c r="M164" s="84"/>
      <c r="N164" s="84"/>
      <c r="O164" s="84"/>
      <c r="P164" s="84"/>
      <c r="Q164" s="84"/>
      <c r="R164" s="84"/>
    </row>
    <row r="165" spans="1:18" ht="27.95" customHeight="1" x14ac:dyDescent="0.15">
      <c r="A165" s="80">
        <v>32</v>
      </c>
      <c r="B165" s="82" t="e">
        <f>#REF!</f>
        <v>#REF!</v>
      </c>
      <c r="C165" s="83" t="e">
        <f>#REF!</f>
        <v>#REF!</v>
      </c>
      <c r="D165" s="83" t="e">
        <f>#REF!</f>
        <v>#REF!</v>
      </c>
      <c r="E165" s="83" t="e">
        <f t="shared" si="19"/>
        <v>#REF!</v>
      </c>
      <c r="F165" s="95" t="e">
        <f>#REF!</f>
        <v>#REF!</v>
      </c>
      <c r="G165" s="95" t="e">
        <f>#REF!</f>
        <v>#REF!</v>
      </c>
      <c r="H165" s="83" t="e">
        <f t="shared" si="20"/>
        <v>#REF!</v>
      </c>
      <c r="I165" s="89" t="e">
        <f t="shared" si="21"/>
        <v>#REF!</v>
      </c>
      <c r="J165" s="89" t="e">
        <f t="shared" si="21"/>
        <v>#REF!</v>
      </c>
      <c r="K165" s="89" t="e">
        <f t="shared" si="21"/>
        <v>#REF!</v>
      </c>
      <c r="L165" s="84"/>
      <c r="M165" s="84"/>
      <c r="N165" s="84"/>
      <c r="O165" s="84"/>
      <c r="P165" s="84"/>
      <c r="Q165" s="84"/>
      <c r="R165" s="84"/>
    </row>
    <row r="166" spans="1:18" ht="27.95" customHeight="1" x14ac:dyDescent="0.15">
      <c r="A166" s="80">
        <v>33</v>
      </c>
      <c r="B166" s="82" t="e">
        <f>#REF!</f>
        <v>#REF!</v>
      </c>
      <c r="C166" s="83" t="e">
        <f>#REF!</f>
        <v>#REF!</v>
      </c>
      <c r="D166" s="83" t="e">
        <f>#REF!</f>
        <v>#REF!</v>
      </c>
      <c r="E166" s="83" t="e">
        <f t="shared" si="19"/>
        <v>#REF!</v>
      </c>
      <c r="F166" s="95" t="e">
        <f>#REF!</f>
        <v>#REF!</v>
      </c>
      <c r="G166" s="95" t="e">
        <f>#REF!</f>
        <v>#REF!</v>
      </c>
      <c r="H166" s="83" t="e">
        <f t="shared" si="20"/>
        <v>#REF!</v>
      </c>
      <c r="I166" s="89" t="e">
        <f t="shared" si="21"/>
        <v>#REF!</v>
      </c>
      <c r="J166" s="89" t="e">
        <f t="shared" si="21"/>
        <v>#REF!</v>
      </c>
      <c r="K166" s="89" t="e">
        <f t="shared" si="21"/>
        <v>#REF!</v>
      </c>
      <c r="L166" s="84"/>
      <c r="M166" s="84"/>
      <c r="N166" s="84"/>
      <c r="O166" s="84"/>
      <c r="P166" s="84"/>
      <c r="Q166" s="84"/>
      <c r="R166" s="84"/>
    </row>
    <row r="167" spans="1:18" ht="27.95" customHeight="1" x14ac:dyDescent="0.15">
      <c r="A167" s="80">
        <v>34</v>
      </c>
      <c r="B167" s="82" t="e">
        <f>#REF!</f>
        <v>#REF!</v>
      </c>
      <c r="C167" s="83" t="e">
        <f>#REF!</f>
        <v>#REF!</v>
      </c>
      <c r="D167" s="83" t="e">
        <f>#REF!</f>
        <v>#REF!</v>
      </c>
      <c r="E167" s="83" t="e">
        <f t="shared" si="19"/>
        <v>#REF!</v>
      </c>
      <c r="F167" s="95" t="e">
        <f>#REF!</f>
        <v>#REF!</v>
      </c>
      <c r="G167" s="95" t="e">
        <f>#REF!</f>
        <v>#REF!</v>
      </c>
      <c r="H167" s="83" t="e">
        <f t="shared" si="20"/>
        <v>#REF!</v>
      </c>
      <c r="I167" s="89" t="e">
        <f t="shared" si="21"/>
        <v>#REF!</v>
      </c>
      <c r="J167" s="89" t="e">
        <f t="shared" si="21"/>
        <v>#REF!</v>
      </c>
      <c r="K167" s="89" t="e">
        <f t="shared" si="21"/>
        <v>#REF!</v>
      </c>
      <c r="L167" s="84"/>
      <c r="M167" s="84"/>
      <c r="N167" s="84"/>
      <c r="O167" s="84"/>
      <c r="P167" s="84"/>
      <c r="Q167" s="84"/>
      <c r="R167" s="84"/>
    </row>
    <row r="168" spans="1:18" ht="27.95" customHeight="1" x14ac:dyDescent="0.15">
      <c r="A168" s="80">
        <v>35</v>
      </c>
      <c r="B168" s="82" t="e">
        <f>#REF!</f>
        <v>#REF!</v>
      </c>
      <c r="C168" s="83" t="e">
        <f>#REF!</f>
        <v>#REF!</v>
      </c>
      <c r="D168" s="83" t="e">
        <f>#REF!</f>
        <v>#REF!</v>
      </c>
      <c r="E168" s="83" t="e">
        <f t="shared" si="19"/>
        <v>#REF!</v>
      </c>
      <c r="F168" s="95" t="e">
        <f>#REF!</f>
        <v>#REF!</v>
      </c>
      <c r="G168" s="95" t="e">
        <f>#REF!</f>
        <v>#REF!</v>
      </c>
      <c r="H168" s="83" t="e">
        <f t="shared" si="20"/>
        <v>#REF!</v>
      </c>
      <c r="I168" s="89" t="e">
        <f t="shared" si="21"/>
        <v>#REF!</v>
      </c>
      <c r="J168" s="89" t="e">
        <f t="shared" si="21"/>
        <v>#REF!</v>
      </c>
      <c r="K168" s="89" t="e">
        <f t="shared" si="21"/>
        <v>#REF!</v>
      </c>
      <c r="L168" s="84"/>
      <c r="M168" s="84"/>
      <c r="N168" s="84"/>
      <c r="O168" s="84"/>
      <c r="P168" s="84"/>
      <c r="Q168" s="84"/>
      <c r="R168" s="84"/>
    </row>
    <row r="169" spans="1:18" ht="27.95" customHeight="1" x14ac:dyDescent="0.15">
      <c r="A169" s="80">
        <v>36</v>
      </c>
      <c r="B169" s="82" t="e">
        <f>#REF!</f>
        <v>#REF!</v>
      </c>
      <c r="C169" s="83" t="e">
        <f>#REF!</f>
        <v>#REF!</v>
      </c>
      <c r="D169" s="83" t="e">
        <f>#REF!</f>
        <v>#REF!</v>
      </c>
      <c r="E169" s="83" t="e">
        <f t="shared" si="19"/>
        <v>#REF!</v>
      </c>
      <c r="F169" s="95" t="e">
        <f>#REF!</f>
        <v>#REF!</v>
      </c>
      <c r="G169" s="95" t="e">
        <f>#REF!</f>
        <v>#REF!</v>
      </c>
      <c r="H169" s="83" t="e">
        <f t="shared" si="20"/>
        <v>#REF!</v>
      </c>
      <c r="I169" s="89" t="e">
        <f t="shared" si="21"/>
        <v>#REF!</v>
      </c>
      <c r="J169" s="89" t="e">
        <f t="shared" si="21"/>
        <v>#REF!</v>
      </c>
      <c r="K169" s="89" t="e">
        <f t="shared" si="21"/>
        <v>#REF!</v>
      </c>
      <c r="L169" s="84"/>
      <c r="M169" s="84"/>
      <c r="N169" s="84"/>
      <c r="O169" s="84"/>
      <c r="P169" s="84"/>
      <c r="Q169" s="84"/>
      <c r="R169" s="84"/>
    </row>
    <row r="170" spans="1:18" ht="27.95" customHeight="1" x14ac:dyDescent="0.15">
      <c r="A170" s="80">
        <v>37</v>
      </c>
      <c r="B170" s="82" t="e">
        <f>#REF!</f>
        <v>#REF!</v>
      </c>
      <c r="C170" s="83" t="e">
        <f>#REF!</f>
        <v>#REF!</v>
      </c>
      <c r="D170" s="83" t="e">
        <f>#REF!</f>
        <v>#REF!</v>
      </c>
      <c r="E170" s="83" t="e">
        <f t="shared" si="19"/>
        <v>#REF!</v>
      </c>
      <c r="F170" s="95" t="e">
        <f>#REF!</f>
        <v>#REF!</v>
      </c>
      <c r="G170" s="95" t="e">
        <f>#REF!</f>
        <v>#REF!</v>
      </c>
      <c r="H170" s="83" t="e">
        <f t="shared" si="20"/>
        <v>#REF!</v>
      </c>
      <c r="I170" s="89" t="e">
        <f t="shared" si="21"/>
        <v>#REF!</v>
      </c>
      <c r="J170" s="89" t="e">
        <f t="shared" si="21"/>
        <v>#REF!</v>
      </c>
      <c r="K170" s="89" t="e">
        <f t="shared" si="21"/>
        <v>#REF!</v>
      </c>
      <c r="L170" s="84"/>
      <c r="M170" s="84"/>
      <c r="N170" s="84"/>
      <c r="O170" s="84"/>
      <c r="P170" s="84"/>
      <c r="Q170" s="84"/>
      <c r="R170" s="84"/>
    </row>
    <row r="171" spans="1:18" ht="27.95" customHeight="1" x14ac:dyDescent="0.15">
      <c r="A171" s="80">
        <v>38</v>
      </c>
      <c r="B171" s="82" t="e">
        <f>#REF!</f>
        <v>#REF!</v>
      </c>
      <c r="C171" s="83" t="e">
        <f>#REF!</f>
        <v>#REF!</v>
      </c>
      <c r="D171" s="83" t="e">
        <f>#REF!</f>
        <v>#REF!</v>
      </c>
      <c r="E171" s="83" t="e">
        <f t="shared" si="19"/>
        <v>#REF!</v>
      </c>
      <c r="F171" s="95" t="e">
        <f>#REF!</f>
        <v>#REF!</v>
      </c>
      <c r="G171" s="95" t="e">
        <f>#REF!</f>
        <v>#REF!</v>
      </c>
      <c r="H171" s="83" t="e">
        <f t="shared" si="20"/>
        <v>#REF!</v>
      </c>
      <c r="I171" s="89" t="e">
        <f t="shared" si="21"/>
        <v>#REF!</v>
      </c>
      <c r="J171" s="89" t="e">
        <f t="shared" si="21"/>
        <v>#REF!</v>
      </c>
      <c r="K171" s="89" t="e">
        <f t="shared" si="21"/>
        <v>#REF!</v>
      </c>
      <c r="L171" s="84"/>
      <c r="M171" s="84"/>
      <c r="N171" s="84"/>
      <c r="O171" s="84"/>
      <c r="P171" s="84"/>
      <c r="Q171" s="84"/>
      <c r="R171" s="84"/>
    </row>
    <row r="172" spans="1:18" ht="27.95" customHeight="1" x14ac:dyDescent="0.15">
      <c r="A172" s="80">
        <v>39</v>
      </c>
      <c r="B172" s="82" t="e">
        <f>#REF!</f>
        <v>#REF!</v>
      </c>
      <c r="C172" s="83" t="e">
        <f>#REF!</f>
        <v>#REF!</v>
      </c>
      <c r="D172" s="83" t="e">
        <f>#REF!</f>
        <v>#REF!</v>
      </c>
      <c r="E172" s="83" t="e">
        <f t="shared" si="19"/>
        <v>#REF!</v>
      </c>
      <c r="F172" s="95" t="e">
        <f>#REF!</f>
        <v>#REF!</v>
      </c>
      <c r="G172" s="95" t="e">
        <f>#REF!</f>
        <v>#REF!</v>
      </c>
      <c r="H172" s="83" t="e">
        <f t="shared" si="20"/>
        <v>#REF!</v>
      </c>
      <c r="I172" s="89" t="e">
        <f t="shared" si="21"/>
        <v>#REF!</v>
      </c>
      <c r="J172" s="89" t="e">
        <f t="shared" si="21"/>
        <v>#REF!</v>
      </c>
      <c r="K172" s="89" t="e">
        <f t="shared" si="21"/>
        <v>#REF!</v>
      </c>
      <c r="L172" s="84"/>
      <c r="M172" s="84"/>
      <c r="N172" s="84"/>
      <c r="O172" s="84"/>
      <c r="P172" s="84"/>
      <c r="Q172" s="84"/>
      <c r="R172" s="84"/>
    </row>
    <row r="173" spans="1:18" ht="27.95" customHeight="1" x14ac:dyDescent="0.15">
      <c r="A173" s="80">
        <v>40</v>
      </c>
      <c r="B173" s="82" t="e">
        <f>#REF!</f>
        <v>#REF!</v>
      </c>
      <c r="C173" s="83" t="e">
        <f>#REF!</f>
        <v>#REF!</v>
      </c>
      <c r="D173" s="83" t="e">
        <f>#REF!</f>
        <v>#REF!</v>
      </c>
      <c r="E173" s="83" t="e">
        <f>C173+D173</f>
        <v>#REF!</v>
      </c>
      <c r="F173" s="95" t="e">
        <f>#REF!</f>
        <v>#REF!</v>
      </c>
      <c r="G173" s="95" t="e">
        <f>#REF!</f>
        <v>#REF!</v>
      </c>
      <c r="H173" s="83" t="e">
        <f>F173+G173</f>
        <v>#REF!</v>
      </c>
      <c r="I173" s="89" t="e">
        <f t="shared" si="21"/>
        <v>#REF!</v>
      </c>
      <c r="J173" s="89" t="e">
        <f t="shared" si="21"/>
        <v>#REF!</v>
      </c>
      <c r="K173" s="89" t="e">
        <f t="shared" si="21"/>
        <v>#REF!</v>
      </c>
      <c r="L173" s="84"/>
      <c r="M173" s="84"/>
      <c r="N173" s="84"/>
      <c r="O173" s="84"/>
      <c r="P173" s="84"/>
      <c r="Q173" s="84"/>
      <c r="R173" s="84"/>
    </row>
    <row r="174" spans="1:18" ht="27.95" customHeight="1" x14ac:dyDescent="0.15">
      <c r="A174" s="80">
        <v>41</v>
      </c>
      <c r="B174" s="82" t="e">
        <f>#REF!</f>
        <v>#REF!</v>
      </c>
      <c r="C174" s="83" t="e">
        <f>#REF!</f>
        <v>#REF!</v>
      </c>
      <c r="D174" s="83" t="e">
        <f>#REF!</f>
        <v>#REF!</v>
      </c>
      <c r="E174" s="83" t="e">
        <f>C174+D174</f>
        <v>#REF!</v>
      </c>
      <c r="F174" s="95" t="e">
        <f>#REF!</f>
        <v>#REF!</v>
      </c>
      <c r="G174" s="95" t="e">
        <f>#REF!</f>
        <v>#REF!</v>
      </c>
      <c r="H174" s="83" t="e">
        <f>F174+G174</f>
        <v>#REF!</v>
      </c>
      <c r="I174" s="89" t="e">
        <f t="shared" si="21"/>
        <v>#REF!</v>
      </c>
      <c r="J174" s="89" t="e">
        <f t="shared" si="21"/>
        <v>#REF!</v>
      </c>
      <c r="K174" s="89" t="e">
        <f t="shared" si="21"/>
        <v>#REF!</v>
      </c>
      <c r="L174" s="84"/>
      <c r="M174" s="84"/>
      <c r="N174" s="84"/>
      <c r="O174" s="84"/>
      <c r="P174" s="84"/>
      <c r="Q174" s="84"/>
      <c r="R174" s="84"/>
    </row>
    <row r="175" spans="1:18" ht="27.95" customHeight="1" x14ac:dyDescent="0.15">
      <c r="A175" s="80">
        <v>42</v>
      </c>
      <c r="B175" s="82" t="e">
        <f>#REF!</f>
        <v>#REF!</v>
      </c>
      <c r="C175" s="83" t="e">
        <f>#REF!</f>
        <v>#REF!</v>
      </c>
      <c r="D175" s="83" t="e">
        <f>#REF!</f>
        <v>#REF!</v>
      </c>
      <c r="E175" s="83" t="e">
        <f>C175+D175</f>
        <v>#REF!</v>
      </c>
      <c r="F175" s="95" t="e">
        <f>#REF!</f>
        <v>#REF!</v>
      </c>
      <c r="G175" s="95" t="e">
        <f>#REF!</f>
        <v>#REF!</v>
      </c>
      <c r="H175" s="83" t="e">
        <f>F175+G175</f>
        <v>#REF!</v>
      </c>
      <c r="I175" s="89" t="e">
        <f t="shared" si="21"/>
        <v>#REF!</v>
      </c>
      <c r="J175" s="89" t="e">
        <f t="shared" si="21"/>
        <v>#REF!</v>
      </c>
      <c r="K175" s="89" t="e">
        <f t="shared" si="21"/>
        <v>#REF!</v>
      </c>
      <c r="L175" s="84"/>
      <c r="M175" s="84"/>
      <c r="N175" s="84"/>
      <c r="O175" s="84"/>
      <c r="P175" s="84"/>
      <c r="Q175" s="84"/>
      <c r="R175" s="84"/>
    </row>
    <row r="176" spans="1:18" ht="27.95" customHeight="1" x14ac:dyDescent="0.15">
      <c r="A176" s="80">
        <v>43</v>
      </c>
      <c r="B176" s="82" t="e">
        <f>#REF!</f>
        <v>#REF!</v>
      </c>
      <c r="C176" s="83" t="e">
        <f>#REF!</f>
        <v>#REF!</v>
      </c>
      <c r="D176" s="83" t="e">
        <f>#REF!</f>
        <v>#REF!</v>
      </c>
      <c r="E176" s="83" t="e">
        <f>C176+D176</f>
        <v>#REF!</v>
      </c>
      <c r="F176" s="95" t="e">
        <f>#REF!</f>
        <v>#REF!</v>
      </c>
      <c r="G176" s="95" t="e">
        <f>#REF!</f>
        <v>#REF!</v>
      </c>
      <c r="H176" s="83" t="e">
        <f>F176+G176</f>
        <v>#REF!</v>
      </c>
      <c r="I176" s="89" t="e">
        <f t="shared" si="21"/>
        <v>#REF!</v>
      </c>
      <c r="J176" s="89" t="e">
        <f t="shared" si="21"/>
        <v>#REF!</v>
      </c>
      <c r="K176" s="89" t="e">
        <f t="shared" si="21"/>
        <v>#REF!</v>
      </c>
      <c r="L176" s="84"/>
      <c r="M176" s="84"/>
      <c r="N176" s="84"/>
      <c r="O176" s="84"/>
      <c r="P176" s="84"/>
      <c r="Q176" s="84"/>
      <c r="R176" s="84"/>
    </row>
    <row r="177" spans="1:18" ht="27.95" customHeight="1" x14ac:dyDescent="0.15">
      <c r="A177" s="80">
        <v>44</v>
      </c>
      <c r="B177" s="82" t="e">
        <f>#REF!</f>
        <v>#REF!</v>
      </c>
      <c r="C177" s="83" t="e">
        <f>#REF!</f>
        <v>#REF!</v>
      </c>
      <c r="D177" s="83" t="e">
        <f>#REF!</f>
        <v>#REF!</v>
      </c>
      <c r="E177" s="83" t="e">
        <f>C177+D177</f>
        <v>#REF!</v>
      </c>
      <c r="F177" s="95" t="e">
        <f>#REF!</f>
        <v>#REF!</v>
      </c>
      <c r="G177" s="95" t="e">
        <f>#REF!</f>
        <v>#REF!</v>
      </c>
      <c r="H177" s="83" t="e">
        <f>F177+G177</f>
        <v>#REF!</v>
      </c>
      <c r="I177" s="89" t="e">
        <f t="shared" si="21"/>
        <v>#REF!</v>
      </c>
      <c r="J177" s="89" t="e">
        <f t="shared" si="21"/>
        <v>#REF!</v>
      </c>
      <c r="K177" s="89" t="e">
        <f t="shared" si="21"/>
        <v>#REF!</v>
      </c>
      <c r="L177" s="84"/>
      <c r="M177" s="84"/>
      <c r="N177" s="84"/>
      <c r="O177" s="84"/>
      <c r="P177" s="84"/>
      <c r="Q177" s="84"/>
      <c r="R177" s="84"/>
    </row>
    <row r="178" spans="1:18" ht="27.95" customHeight="1" x14ac:dyDescent="0.15">
      <c r="A178" s="307" t="s">
        <v>107</v>
      </c>
      <c r="B178" s="307"/>
      <c r="C178" s="83" t="e">
        <f t="shared" ref="C178:H178" si="22">SUM(C134:C177)</f>
        <v>#REF!</v>
      </c>
      <c r="D178" s="83" t="e">
        <f t="shared" si="22"/>
        <v>#REF!</v>
      </c>
      <c r="E178" s="83" t="e">
        <f t="shared" si="22"/>
        <v>#REF!</v>
      </c>
      <c r="F178" s="83" t="e">
        <f t="shared" si="22"/>
        <v>#REF!</v>
      </c>
      <c r="G178" s="83" t="e">
        <f t="shared" si="22"/>
        <v>#REF!</v>
      </c>
      <c r="H178" s="83" t="e">
        <f t="shared" si="22"/>
        <v>#REF!</v>
      </c>
      <c r="I178" s="89" t="e">
        <f t="shared" si="21"/>
        <v>#REF!</v>
      </c>
      <c r="J178" s="89" t="e">
        <f t="shared" si="21"/>
        <v>#REF!</v>
      </c>
      <c r="K178" s="89" t="e">
        <f t="shared" si="21"/>
        <v>#REF!</v>
      </c>
      <c r="L178" s="84"/>
      <c r="M178" s="84"/>
      <c r="N178" s="84"/>
      <c r="O178" s="84"/>
      <c r="P178" s="84"/>
      <c r="Q178" s="84"/>
      <c r="R178" s="84"/>
    </row>
    <row r="179" spans="1:18" ht="27.95" customHeight="1" x14ac:dyDescent="0.15">
      <c r="A179" s="307"/>
      <c r="B179" s="307" t="s">
        <v>108</v>
      </c>
      <c r="C179" s="315"/>
      <c r="D179" s="315"/>
      <c r="E179" s="315"/>
      <c r="F179" s="315" t="s">
        <v>109</v>
      </c>
      <c r="G179" s="315"/>
      <c r="H179" s="315"/>
      <c r="I179" s="311" t="s">
        <v>110</v>
      </c>
      <c r="J179" s="311"/>
      <c r="K179" s="311"/>
      <c r="L179" s="84"/>
      <c r="M179" s="84"/>
      <c r="N179" s="84"/>
      <c r="O179" s="84"/>
      <c r="P179" s="84"/>
      <c r="Q179" s="84"/>
      <c r="R179" s="84"/>
    </row>
    <row r="180" spans="1:18" ht="27.95" customHeight="1" x14ac:dyDescent="0.15">
      <c r="A180" s="307"/>
      <c r="B180" s="307"/>
      <c r="C180" s="315"/>
      <c r="D180" s="315"/>
      <c r="E180" s="315"/>
      <c r="F180" s="85" t="s">
        <v>111</v>
      </c>
      <c r="G180" s="85" t="s">
        <v>112</v>
      </c>
      <c r="H180" s="85" t="s">
        <v>113</v>
      </c>
      <c r="I180" s="85" t="s">
        <v>111</v>
      </c>
      <c r="J180" s="85" t="s">
        <v>112</v>
      </c>
      <c r="K180" s="85" t="s">
        <v>113</v>
      </c>
      <c r="L180" s="84"/>
      <c r="M180" s="84"/>
      <c r="N180" s="84"/>
      <c r="O180" s="84"/>
      <c r="P180" s="84"/>
      <c r="Q180" s="84"/>
      <c r="R180" s="84"/>
    </row>
    <row r="181" spans="1:18" ht="27.95" customHeight="1" x14ac:dyDescent="0.15">
      <c r="A181" s="90">
        <v>1</v>
      </c>
      <c r="B181" s="82" t="e">
        <f>#REF!</f>
        <v>#REF!</v>
      </c>
      <c r="C181" s="316"/>
      <c r="D181" s="316"/>
      <c r="E181" s="316"/>
      <c r="F181" s="93" t="e">
        <f>#REF!</f>
        <v>#REF!</v>
      </c>
      <c r="G181" s="93" t="e">
        <f>#REF!</f>
        <v>#REF!</v>
      </c>
      <c r="H181" s="93" t="e">
        <f t="shared" ref="H181:H186" si="23">F181+G181</f>
        <v>#REF!</v>
      </c>
      <c r="I181" s="91" t="e">
        <f>ROUND(F181/C178*100,2)</f>
        <v>#REF!</v>
      </c>
      <c r="J181" s="91" t="e">
        <f>ROUND(G181/D178*100,2)</f>
        <v>#REF!</v>
      </c>
      <c r="K181" s="91" t="e">
        <f>ROUND(H181/E178*100,2)</f>
        <v>#REF!</v>
      </c>
    </row>
    <row r="182" spans="1:18" ht="27.95" customHeight="1" x14ac:dyDescent="0.15">
      <c r="A182" s="90">
        <v>2</v>
      </c>
      <c r="B182" s="82" t="e">
        <f>#REF!</f>
        <v>#REF!</v>
      </c>
      <c r="C182" s="316"/>
      <c r="D182" s="316"/>
      <c r="E182" s="316"/>
      <c r="F182" s="93" t="e">
        <f>#REF!</f>
        <v>#REF!</v>
      </c>
      <c r="G182" s="93" t="e">
        <f>#REF!</f>
        <v>#REF!</v>
      </c>
      <c r="H182" s="93" t="e">
        <f t="shared" si="23"/>
        <v>#REF!</v>
      </c>
      <c r="I182" s="91" t="e">
        <f>ROUND(F182/C178*100,2)</f>
        <v>#REF!</v>
      </c>
      <c r="J182" s="91" t="e">
        <f>ROUND(G182/D178*100,2)</f>
        <v>#REF!</v>
      </c>
      <c r="K182" s="91" t="e">
        <f>ROUND(H182/E178*100,2)</f>
        <v>#REF!</v>
      </c>
    </row>
    <row r="183" spans="1:18" ht="27.95" customHeight="1" x14ac:dyDescent="0.15">
      <c r="A183" s="90">
        <v>3</v>
      </c>
      <c r="B183" s="82" t="e">
        <f>#REF!</f>
        <v>#REF!</v>
      </c>
      <c r="C183" s="316"/>
      <c r="D183" s="316"/>
      <c r="E183" s="316"/>
      <c r="F183" s="93" t="e">
        <f>#REF!</f>
        <v>#REF!</v>
      </c>
      <c r="G183" s="93" t="e">
        <f>#REF!</f>
        <v>#REF!</v>
      </c>
      <c r="H183" s="93" t="e">
        <f t="shared" si="23"/>
        <v>#REF!</v>
      </c>
      <c r="I183" s="91" t="e">
        <f>ROUND(F183/C178*100,2)</f>
        <v>#REF!</v>
      </c>
      <c r="J183" s="91" t="e">
        <f>ROUND(G183/D178*100,2)</f>
        <v>#REF!</v>
      </c>
      <c r="K183" s="91" t="e">
        <f>ROUND(H183/E178*100,2)</f>
        <v>#REF!</v>
      </c>
    </row>
    <row r="184" spans="1:18" ht="27.95" customHeight="1" x14ac:dyDescent="0.15">
      <c r="A184" s="80">
        <v>4</v>
      </c>
      <c r="B184" s="82" t="e">
        <f>#REF!</f>
        <v>#REF!</v>
      </c>
      <c r="C184" s="316"/>
      <c r="D184" s="316"/>
      <c r="E184" s="316"/>
      <c r="F184" s="93" t="e">
        <f>#REF!</f>
        <v>#REF!</v>
      </c>
      <c r="G184" s="93" t="e">
        <f>#REF!</f>
        <v>#REF!</v>
      </c>
      <c r="H184" s="93" t="e">
        <f t="shared" si="23"/>
        <v>#REF!</v>
      </c>
      <c r="I184" s="91" t="e">
        <f>ROUND(F184/C178*100,2)</f>
        <v>#REF!</v>
      </c>
      <c r="J184" s="91" t="e">
        <f>ROUND(G184/D178*100,2)</f>
        <v>#REF!</v>
      </c>
      <c r="K184" s="91" t="e">
        <f>ROUND(H184/E178*100,2)</f>
        <v>#REF!</v>
      </c>
    </row>
    <row r="185" spans="1:18" ht="27.95" customHeight="1" x14ac:dyDescent="0.15">
      <c r="A185" s="80">
        <v>5</v>
      </c>
      <c r="B185" s="82" t="e">
        <f>#REF!</f>
        <v>#REF!</v>
      </c>
      <c r="C185" s="316"/>
      <c r="D185" s="316"/>
      <c r="E185" s="316"/>
      <c r="F185" s="93" t="e">
        <f>#REF!</f>
        <v>#REF!</v>
      </c>
      <c r="G185" s="93" t="e">
        <f>#REF!</f>
        <v>#REF!</v>
      </c>
      <c r="H185" s="93" t="e">
        <f t="shared" si="23"/>
        <v>#REF!</v>
      </c>
      <c r="I185" s="91" t="e">
        <f>ROUND(F185/C178*100,2)</f>
        <v>#REF!</v>
      </c>
      <c r="J185" s="91" t="e">
        <f>ROUND(G185/D178*100,2)</f>
        <v>#REF!</v>
      </c>
      <c r="K185" s="91" t="e">
        <f>ROUND(H185/E178*100,2)</f>
        <v>#REF!</v>
      </c>
    </row>
    <row r="186" spans="1:18" ht="27.95" customHeight="1" x14ac:dyDescent="0.15">
      <c r="A186" s="80">
        <v>6</v>
      </c>
      <c r="B186" s="82" t="e">
        <f>#REF!</f>
        <v>#REF!</v>
      </c>
      <c r="C186" s="322"/>
      <c r="D186" s="322"/>
      <c r="E186" s="322"/>
      <c r="F186" s="93" t="e">
        <f>#REF!</f>
        <v>#REF!</v>
      </c>
      <c r="G186" s="93" t="e">
        <f>#REF!</f>
        <v>#REF!</v>
      </c>
      <c r="H186" s="93" t="e">
        <f t="shared" si="23"/>
        <v>#REF!</v>
      </c>
      <c r="I186" s="91" t="e">
        <f>ROUND(F186/C178*100,2)</f>
        <v>#REF!</v>
      </c>
      <c r="J186" s="91" t="e">
        <f>ROUND(G186/D178*100,2)</f>
        <v>#REF!</v>
      </c>
      <c r="K186" s="91" t="e">
        <f>ROUND(H186/E178*100,2)</f>
        <v>#REF!</v>
      </c>
    </row>
    <row r="187" spans="1:18" ht="27.95" customHeight="1" x14ac:dyDescent="0.15">
      <c r="A187" s="317" t="s">
        <v>107</v>
      </c>
      <c r="B187" s="317"/>
      <c r="C187" s="322"/>
      <c r="D187" s="322"/>
      <c r="E187" s="322"/>
      <c r="F187" s="96" t="e">
        <f>SUM(F181:F186)</f>
        <v>#REF!</v>
      </c>
      <c r="G187" s="96" t="e">
        <f>SUM(G181:G186)</f>
        <v>#REF!</v>
      </c>
      <c r="H187" s="96" t="e">
        <f>SUM(H181:H186)</f>
        <v>#REF!</v>
      </c>
      <c r="I187" s="98" t="e">
        <f>ROUND(F187/C178*100,2)</f>
        <v>#REF!</v>
      </c>
      <c r="J187" s="98" t="e">
        <f>ROUND(G187/D178*100,2)</f>
        <v>#REF!</v>
      </c>
      <c r="K187" s="98" t="e">
        <f>ROUND(H187/E178*100,2)</f>
        <v>#REF!</v>
      </c>
      <c r="L187" s="84"/>
      <c r="M187" s="84"/>
      <c r="N187" s="84"/>
      <c r="O187" s="84"/>
      <c r="P187" s="84"/>
      <c r="Q187" s="84"/>
      <c r="R187" s="84"/>
    </row>
    <row r="188" spans="1:18" ht="27.95" customHeight="1" x14ac:dyDescent="0.15">
      <c r="A188" s="307" t="s">
        <v>114</v>
      </c>
      <c r="B188" s="307"/>
      <c r="C188" s="307" t="s">
        <v>103</v>
      </c>
      <c r="D188" s="307"/>
      <c r="E188" s="307"/>
      <c r="F188" s="314" t="s">
        <v>115</v>
      </c>
      <c r="G188" s="307"/>
      <c r="H188" s="307"/>
      <c r="I188" s="307" t="s">
        <v>116</v>
      </c>
      <c r="J188" s="307"/>
      <c r="K188" s="307"/>
      <c r="L188" s="84"/>
      <c r="M188" s="84"/>
      <c r="N188" s="84"/>
      <c r="O188" s="84"/>
      <c r="P188" s="84"/>
      <c r="Q188" s="84"/>
      <c r="R188" s="84"/>
    </row>
    <row r="189" spans="1:18" ht="27.95" customHeight="1" x14ac:dyDescent="0.15">
      <c r="A189" s="307"/>
      <c r="B189" s="307"/>
      <c r="C189" s="85" t="s">
        <v>111</v>
      </c>
      <c r="D189" s="85" t="s">
        <v>112</v>
      </c>
      <c r="E189" s="85" t="s">
        <v>113</v>
      </c>
      <c r="F189" s="85" t="s">
        <v>111</v>
      </c>
      <c r="G189" s="85" t="s">
        <v>112</v>
      </c>
      <c r="H189" s="85" t="s">
        <v>113</v>
      </c>
      <c r="I189" s="85" t="s">
        <v>111</v>
      </c>
      <c r="J189" s="85" t="s">
        <v>112</v>
      </c>
      <c r="K189" s="85" t="s">
        <v>113</v>
      </c>
      <c r="L189" s="84"/>
      <c r="M189" s="84"/>
      <c r="N189" s="84"/>
      <c r="O189" s="84"/>
      <c r="P189" s="84"/>
      <c r="Q189" s="84"/>
      <c r="R189" s="84"/>
    </row>
    <row r="190" spans="1:18" ht="27.95" customHeight="1" x14ac:dyDescent="0.15">
      <c r="A190" s="307"/>
      <c r="B190" s="307"/>
      <c r="C190" s="92" t="e">
        <f>C178</f>
        <v>#REF!</v>
      </c>
      <c r="D190" s="92" t="e">
        <f>D178</f>
        <v>#REF!</v>
      </c>
      <c r="E190" s="92" t="e">
        <f>SUM(C190:D190)</f>
        <v>#REF!</v>
      </c>
      <c r="F190" s="93" t="e">
        <f>F178+F187</f>
        <v>#REF!</v>
      </c>
      <c r="G190" s="93" t="e">
        <f>G178+G187</f>
        <v>#REF!</v>
      </c>
      <c r="H190" s="93" t="e">
        <f>H178+H187</f>
        <v>#REF!</v>
      </c>
      <c r="I190" s="91" t="e">
        <f t="shared" ref="I190:K192" si="24">ROUND(F190/C190*100,2)</f>
        <v>#REF!</v>
      </c>
      <c r="J190" s="91" t="e">
        <f t="shared" si="24"/>
        <v>#REF!</v>
      </c>
      <c r="K190" s="91" t="e">
        <f t="shared" si="24"/>
        <v>#REF!</v>
      </c>
    </row>
    <row r="191" spans="1:18" ht="27.95" customHeight="1" x14ac:dyDescent="0.15">
      <c r="A191" s="320" t="s">
        <v>117</v>
      </c>
      <c r="B191" s="320"/>
      <c r="C191" s="102" t="e">
        <f>#REF!</f>
        <v>#REF!</v>
      </c>
      <c r="D191" s="102" t="e">
        <f>#REF!</f>
        <v>#REF!</v>
      </c>
      <c r="E191" s="102" t="e">
        <f>SUM(C191:D191)</f>
        <v>#REF!</v>
      </c>
      <c r="F191" s="103" t="e">
        <f>#REF!</f>
        <v>#REF!</v>
      </c>
      <c r="G191" s="103" t="e">
        <f>#REF!</f>
        <v>#REF!</v>
      </c>
      <c r="H191" s="103" t="e">
        <f>SUM(F191:G191)</f>
        <v>#REF!</v>
      </c>
      <c r="I191" s="104" t="e">
        <f t="shared" si="24"/>
        <v>#REF!</v>
      </c>
      <c r="J191" s="104" t="e">
        <f t="shared" si="24"/>
        <v>#REF!</v>
      </c>
      <c r="K191" s="104" t="e">
        <f t="shared" si="24"/>
        <v>#REF!</v>
      </c>
    </row>
    <row r="192" spans="1:18" ht="27.95" customHeight="1" x14ac:dyDescent="0.15">
      <c r="A192" s="307" t="s">
        <v>114</v>
      </c>
      <c r="B192" s="307"/>
      <c r="C192" s="92" t="e">
        <f t="shared" ref="C192:H192" si="25">SUM(C190:C191)</f>
        <v>#REF!</v>
      </c>
      <c r="D192" s="92" t="e">
        <f t="shared" si="25"/>
        <v>#REF!</v>
      </c>
      <c r="E192" s="92" t="e">
        <f t="shared" si="25"/>
        <v>#REF!</v>
      </c>
      <c r="F192" s="92" t="e">
        <f t="shared" si="25"/>
        <v>#REF!</v>
      </c>
      <c r="G192" s="92" t="e">
        <f t="shared" si="25"/>
        <v>#REF!</v>
      </c>
      <c r="H192" s="92" t="e">
        <f t="shared" si="25"/>
        <v>#REF!</v>
      </c>
      <c r="I192" s="91" t="e">
        <f t="shared" si="24"/>
        <v>#REF!</v>
      </c>
      <c r="J192" s="91" t="e">
        <f t="shared" si="24"/>
        <v>#REF!</v>
      </c>
      <c r="K192" s="91" t="e">
        <f t="shared" si="24"/>
        <v>#REF!</v>
      </c>
    </row>
    <row r="193" spans="1:12" ht="27.95" customHeight="1" x14ac:dyDescent="0.15">
      <c r="A193" s="321" t="e">
        <f>#REF!</f>
        <v>#REF!</v>
      </c>
      <c r="B193" s="319"/>
      <c r="C193" s="319"/>
      <c r="D193" s="319"/>
      <c r="E193" s="319"/>
      <c r="F193" s="319"/>
      <c r="G193" s="319"/>
      <c r="H193" s="319"/>
      <c r="I193" s="319"/>
      <c r="J193" s="319"/>
      <c r="K193" s="99" t="e">
        <f>#REF!</f>
        <v>#REF!</v>
      </c>
      <c r="L193" s="94"/>
    </row>
  </sheetData>
  <mergeCells count="69">
    <mergeCell ref="A191:B191"/>
    <mergeCell ref="A192:B192"/>
    <mergeCell ref="A193:J193"/>
    <mergeCell ref="C181:E187"/>
    <mergeCell ref="A187:B187"/>
    <mergeCell ref="A188:B190"/>
    <mergeCell ref="C188:E188"/>
    <mergeCell ref="F188:H188"/>
    <mergeCell ref="I188:K188"/>
    <mergeCell ref="A128:B128"/>
    <mergeCell ref="L131:M131"/>
    <mergeCell ref="A132:A133"/>
    <mergeCell ref="B132:B133"/>
    <mergeCell ref="C132:E132"/>
    <mergeCell ref="F132:H132"/>
    <mergeCell ref="I132:K132"/>
    <mergeCell ref="I179:K179"/>
    <mergeCell ref="A129:J129"/>
    <mergeCell ref="A130:K130"/>
    <mergeCell ref="A131:K131"/>
    <mergeCell ref="A178:B178"/>
    <mergeCell ref="A179:A180"/>
    <mergeCell ref="B179:B180"/>
    <mergeCell ref="C179:E180"/>
    <mergeCell ref="F179:H179"/>
    <mergeCell ref="A124:B126"/>
    <mergeCell ref="C124:E124"/>
    <mergeCell ref="F124:H124"/>
    <mergeCell ref="I124:K124"/>
    <mergeCell ref="A127:B127"/>
    <mergeCell ref="I115:K115"/>
    <mergeCell ref="C117:E123"/>
    <mergeCell ref="A123:B123"/>
    <mergeCell ref="A67:A68"/>
    <mergeCell ref="B67:B68"/>
    <mergeCell ref="C67:E67"/>
    <mergeCell ref="F67:H67"/>
    <mergeCell ref="I67:K67"/>
    <mergeCell ref="A114:B114"/>
    <mergeCell ref="A115:A116"/>
    <mergeCell ref="B115:B116"/>
    <mergeCell ref="C115:E116"/>
    <mergeCell ref="F115:H115"/>
    <mergeCell ref="L66:M66"/>
    <mergeCell ref="C52:E58"/>
    <mergeCell ref="A58:B58"/>
    <mergeCell ref="A59:B61"/>
    <mergeCell ref="C59:E59"/>
    <mergeCell ref="F59:H59"/>
    <mergeCell ref="I59:K59"/>
    <mergeCell ref="A62:B62"/>
    <mergeCell ref="A63:B63"/>
    <mergeCell ref="A64:J64"/>
    <mergeCell ref="A65:K65"/>
    <mergeCell ref="A66:K66"/>
    <mergeCell ref="I50:K50"/>
    <mergeCell ref="A1:K1"/>
    <mergeCell ref="A2:K2"/>
    <mergeCell ref="L2:M2"/>
    <mergeCell ref="A3:A4"/>
    <mergeCell ref="B3:B4"/>
    <mergeCell ref="C3:E3"/>
    <mergeCell ref="F3:H3"/>
    <mergeCell ref="I3:K3"/>
    <mergeCell ref="A49:B49"/>
    <mergeCell ref="A50:A51"/>
    <mergeCell ref="B50:B51"/>
    <mergeCell ref="C50:E51"/>
    <mergeCell ref="F50:H50"/>
  </mergeCells>
  <phoneticPr fontId="3"/>
  <printOptions horizontalCentered="1" verticalCentered="1"/>
  <pageMargins left="0.70866141732283472" right="0.19685039370078741" top="0.59055118110236227" bottom="7.874015748031496E-2" header="0.51181102362204722" footer="0.27559055118110237"/>
  <pageSetup paperSize="9" scale="48" firstPageNumber="6" orientation="portrait" useFirstPageNumber="1" r:id="rId1"/>
  <headerFooter alignWithMargins="0"/>
  <rowBreaks count="2" manualBreakCount="2">
    <brk id="64" max="10" man="1"/>
    <brk id="129" max="10"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codeName="Sheet23">
    <tabColor rgb="FF002060"/>
  </sheetPr>
  <dimension ref="B2:M10"/>
  <sheetViews>
    <sheetView showGridLines="0" defaultGridColor="0" view="pageBreakPreview" colorId="22" zoomScale="60" zoomScaleNormal="60" workbookViewId="0">
      <selection activeCell="B2" sqref="B2:D2"/>
    </sheetView>
  </sheetViews>
  <sheetFormatPr defaultColWidth="13.375" defaultRowHeight="27.95" customHeight="1" x14ac:dyDescent="0.15"/>
  <cols>
    <col min="1" max="1" width="8" style="79" customWidth="1"/>
    <col min="2" max="2" width="10.875" style="87" customWidth="1"/>
    <col min="3" max="3" width="23.5" style="86" customWidth="1"/>
    <col min="4" max="6" width="25.875" style="86" customWidth="1"/>
    <col min="7" max="16384" width="13.375" style="79"/>
  </cols>
  <sheetData>
    <row r="2" spans="2:13" ht="17.25" x14ac:dyDescent="0.15">
      <c r="B2" s="323" t="e">
        <f>"【"&amp;#REF!&amp;#REF!&amp;"　投票所別投票状況速報】"</f>
        <v>#VALUE!</v>
      </c>
      <c r="C2" s="323"/>
      <c r="D2" s="323"/>
      <c r="E2" s="323"/>
      <c r="F2" s="323"/>
    </row>
    <row r="3" spans="2:13" ht="17.25" x14ac:dyDescent="0.15">
      <c r="B3" s="313" t="s">
        <v>101</v>
      </c>
      <c r="C3" s="313"/>
      <c r="D3" s="313"/>
      <c r="E3" s="313"/>
      <c r="F3" s="313"/>
      <c r="G3" s="308"/>
      <c r="H3" s="308"/>
    </row>
    <row r="4" spans="2:13" ht="27.95" customHeight="1" x14ac:dyDescent="0.15">
      <c r="B4" s="324" t="s">
        <v>125</v>
      </c>
      <c r="C4" s="325"/>
      <c r="D4" s="127" t="s">
        <v>137</v>
      </c>
      <c r="E4" s="126" t="s">
        <v>138</v>
      </c>
      <c r="F4" s="80" t="s">
        <v>116</v>
      </c>
      <c r="G4" s="84"/>
      <c r="H4" s="84"/>
      <c r="I4" s="84"/>
      <c r="J4" s="84"/>
      <c r="K4" s="84"/>
      <c r="L4" s="84"/>
      <c r="M4" s="84"/>
    </row>
    <row r="5" spans="2:13" ht="27.95" customHeight="1" x14ac:dyDescent="0.15">
      <c r="B5" s="324" t="s">
        <v>126</v>
      </c>
      <c r="C5" s="325"/>
      <c r="D5" s="96" t="e">
        <f>#REF!</f>
        <v>#REF!</v>
      </c>
      <c r="E5" s="97" t="e">
        <f>#REF!</f>
        <v>#REF!</v>
      </c>
      <c r="F5" s="98" t="e">
        <f>#REF!</f>
        <v>#REF!</v>
      </c>
    </row>
    <row r="6" spans="2:13" ht="27.95" customHeight="1" x14ac:dyDescent="0.15">
      <c r="B6" s="307" t="s">
        <v>123</v>
      </c>
      <c r="C6" s="307"/>
      <c r="D6" s="92" t="e">
        <f>#REF!</f>
        <v>#REF!</v>
      </c>
      <c r="E6" s="93" t="e">
        <f>#REF!</f>
        <v>#REF!</v>
      </c>
      <c r="F6" s="91" t="e">
        <f>#REF!</f>
        <v>#REF!</v>
      </c>
    </row>
    <row r="7" spans="2:13" ht="27.95" customHeight="1" x14ac:dyDescent="0.15">
      <c r="B7" s="307" t="s">
        <v>114</v>
      </c>
      <c r="C7" s="307"/>
      <c r="D7" s="92" t="e">
        <f>#REF!</f>
        <v>#REF!</v>
      </c>
      <c r="E7" s="92" t="e">
        <f>#REF!</f>
        <v>#REF!</v>
      </c>
      <c r="F7" s="91" t="e">
        <f>#REF!</f>
        <v>#REF!</v>
      </c>
    </row>
    <row r="8" spans="2:13" ht="27.95" customHeight="1" x14ac:dyDescent="0.15">
      <c r="B8" s="310"/>
      <c r="C8" s="310"/>
      <c r="D8" s="310"/>
      <c r="E8" s="310"/>
      <c r="F8" s="125"/>
      <c r="G8" s="94"/>
    </row>
    <row r="9" spans="2:13" ht="27.95" customHeight="1" x14ac:dyDescent="0.15">
      <c r="B9" s="130" t="e">
        <f>"【投票率前回"&amp;#REF!&amp;#REF!&amp;"("&amp;#REF!&amp;"執行)比】"</f>
        <v>#VALUE!</v>
      </c>
    </row>
    <row r="10" spans="2:13" ht="27.95" customHeight="1" x14ac:dyDescent="0.15">
      <c r="C10" s="132" t="e">
        <f>'HP・PDF用(比)'!K129/100</f>
        <v>#REF!</v>
      </c>
    </row>
  </sheetData>
  <mergeCells count="8">
    <mergeCell ref="B7:C7"/>
    <mergeCell ref="B8:E8"/>
    <mergeCell ref="B2:F2"/>
    <mergeCell ref="B3:F3"/>
    <mergeCell ref="G3:H3"/>
    <mergeCell ref="B4:C4"/>
    <mergeCell ref="B5:C5"/>
    <mergeCell ref="B6:C6"/>
  </mergeCells>
  <phoneticPr fontId="3"/>
  <printOptions horizontalCentered="1" verticalCentered="1"/>
  <pageMargins left="0.70866141732283472" right="0.19685039370078741" top="0.59055118110236227" bottom="7.874015748031496E-2" header="0.51181102362204722" footer="0.27559055118110237"/>
  <pageSetup paperSize="9" scale="49" firstPageNumber="6" orientation="portrait" useFirstPageNumber="1" r:id="rId1"/>
  <headerFooter alignWithMargins="0"/>
  <rowBreaks count="1" manualBreakCount="1">
    <brk id="1" min="1" max="11"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codeName="Sheet16">
    <tabColor rgb="FF00B050"/>
    <pageSetUpPr fitToPage="1"/>
  </sheetPr>
  <dimension ref="A1:M63"/>
  <sheetViews>
    <sheetView showGridLines="0" defaultGridColor="0" view="pageBreakPreview" topLeftCell="A34" colorId="22" zoomScale="70" zoomScaleNormal="60" zoomScaleSheetLayoutView="70" workbookViewId="0">
      <selection activeCell="G63" sqref="G63"/>
    </sheetView>
  </sheetViews>
  <sheetFormatPr defaultColWidth="13.375" defaultRowHeight="27.95" customHeight="1" x14ac:dyDescent="0.15"/>
  <cols>
    <col min="1" max="1" width="10.875" style="87" customWidth="1"/>
    <col min="2" max="2" width="41.375" style="86" bestFit="1" customWidth="1"/>
    <col min="3" max="5" width="12.125" style="86" customWidth="1"/>
    <col min="6" max="7" width="13.375" style="79"/>
    <col min="8" max="9" width="29" style="79" customWidth="1"/>
    <col min="10" max="10" width="23.25" style="79" bestFit="1" customWidth="1"/>
    <col min="11" max="11" width="17.75" style="79" bestFit="1" customWidth="1"/>
    <col min="12" max="12" width="14.125" style="79" bestFit="1" customWidth="1"/>
    <col min="13" max="16384" width="13.375" style="79"/>
  </cols>
  <sheetData>
    <row r="1" spans="1:13" ht="28.5" customHeight="1" x14ac:dyDescent="0.15">
      <c r="A1" s="109" t="e">
        <f>"【"&amp;#REF!&amp;#REF!&amp;"　投票所別投票状況速報】"</f>
        <v>#VALUE!</v>
      </c>
      <c r="B1" s="109"/>
      <c r="C1" s="109"/>
      <c r="D1" s="109"/>
      <c r="E1" s="109"/>
    </row>
    <row r="2" spans="1:13" ht="17.25" x14ac:dyDescent="0.15">
      <c r="A2" s="110" t="s">
        <v>101</v>
      </c>
      <c r="B2" s="110"/>
      <c r="C2" s="110"/>
      <c r="D2" s="110"/>
      <c r="E2" s="110"/>
      <c r="F2" s="308"/>
      <c r="G2" s="308"/>
    </row>
    <row r="3" spans="1:13" ht="27.95" customHeight="1" x14ac:dyDescent="0.15">
      <c r="A3" s="111" t="s">
        <v>124</v>
      </c>
      <c r="B3" s="111" t="s">
        <v>102</v>
      </c>
      <c r="C3" s="80" t="s">
        <v>80</v>
      </c>
      <c r="D3" s="80" t="s">
        <v>81</v>
      </c>
      <c r="E3" s="80" t="s">
        <v>82</v>
      </c>
    </row>
    <row r="4" spans="1:13" ht="27.95" customHeight="1" x14ac:dyDescent="0.15">
      <c r="A4" s="80">
        <v>1</v>
      </c>
      <c r="B4" s="82" t="e">
        <f>#REF!</f>
        <v>#REF!</v>
      </c>
      <c r="C4" s="89" t="e">
        <f>#REF!</f>
        <v>#REF!</v>
      </c>
      <c r="D4" s="89" t="e">
        <f>#REF!</f>
        <v>#REF!</v>
      </c>
      <c r="E4" s="89" t="e">
        <f>#REF!</f>
        <v>#REF!</v>
      </c>
      <c r="F4" s="106"/>
      <c r="G4" s="106"/>
      <c r="H4" s="106"/>
      <c r="I4" s="106"/>
      <c r="J4" s="106"/>
      <c r="K4" s="106"/>
      <c r="L4" s="106"/>
      <c r="M4" s="106"/>
    </row>
    <row r="5" spans="1:13" ht="27.95" customHeight="1" x14ac:dyDescent="0.15">
      <c r="A5" s="80">
        <v>2</v>
      </c>
      <c r="B5" s="82" t="e">
        <f>#REF!</f>
        <v>#REF!</v>
      </c>
      <c r="C5" s="89" t="e">
        <f>#REF!</f>
        <v>#REF!</v>
      </c>
      <c r="D5" s="89" t="e">
        <f>#REF!</f>
        <v>#REF!</v>
      </c>
      <c r="E5" s="89" t="e">
        <f>#REF!</f>
        <v>#REF!</v>
      </c>
      <c r="F5" s="106"/>
      <c r="G5" s="106"/>
      <c r="H5" s="106"/>
      <c r="I5" s="106"/>
      <c r="J5" s="106"/>
      <c r="K5" s="106"/>
      <c r="L5" s="106"/>
      <c r="M5" s="106"/>
    </row>
    <row r="6" spans="1:13" ht="27.95" customHeight="1" x14ac:dyDescent="0.15">
      <c r="A6" s="80">
        <v>3</v>
      </c>
      <c r="B6" s="82" t="e">
        <f>#REF!</f>
        <v>#REF!</v>
      </c>
      <c r="C6" s="89" t="e">
        <f>#REF!</f>
        <v>#REF!</v>
      </c>
      <c r="D6" s="89" t="e">
        <f>#REF!</f>
        <v>#REF!</v>
      </c>
      <c r="E6" s="89" t="e">
        <f>#REF!</f>
        <v>#REF!</v>
      </c>
      <c r="F6" s="106"/>
      <c r="G6" s="106"/>
      <c r="H6" s="106"/>
      <c r="I6" s="106"/>
      <c r="J6" s="106"/>
      <c r="K6" s="106"/>
      <c r="L6" s="106"/>
      <c r="M6" s="106"/>
    </row>
    <row r="7" spans="1:13" ht="27.95" customHeight="1" x14ac:dyDescent="0.15">
      <c r="A7" s="80">
        <v>4</v>
      </c>
      <c r="B7" s="82" t="e">
        <f>#REF!</f>
        <v>#REF!</v>
      </c>
      <c r="C7" s="89" t="e">
        <f>#REF!</f>
        <v>#REF!</v>
      </c>
      <c r="D7" s="89" t="e">
        <f>#REF!</f>
        <v>#REF!</v>
      </c>
      <c r="E7" s="89" t="e">
        <f>#REF!</f>
        <v>#REF!</v>
      </c>
      <c r="F7" s="106"/>
      <c r="G7" s="106"/>
      <c r="H7" s="106"/>
      <c r="I7" s="106"/>
      <c r="J7" s="106"/>
      <c r="K7" s="106"/>
      <c r="L7" s="106"/>
      <c r="M7" s="106"/>
    </row>
    <row r="8" spans="1:13" ht="27.95" customHeight="1" x14ac:dyDescent="0.15">
      <c r="A8" s="80">
        <v>5</v>
      </c>
      <c r="B8" s="82" t="e">
        <f>#REF!</f>
        <v>#REF!</v>
      </c>
      <c r="C8" s="89" t="e">
        <f>#REF!</f>
        <v>#REF!</v>
      </c>
      <c r="D8" s="89" t="e">
        <f>#REF!</f>
        <v>#REF!</v>
      </c>
      <c r="E8" s="89" t="e">
        <f>#REF!</f>
        <v>#REF!</v>
      </c>
      <c r="F8" s="106"/>
      <c r="G8" s="106"/>
      <c r="H8" s="106"/>
      <c r="I8" s="106"/>
      <c r="J8" s="106"/>
      <c r="K8" s="106"/>
      <c r="L8" s="106"/>
      <c r="M8" s="106"/>
    </row>
    <row r="9" spans="1:13" ht="27.95" customHeight="1" x14ac:dyDescent="0.15">
      <c r="A9" s="80">
        <v>6</v>
      </c>
      <c r="B9" s="82" t="e">
        <f>#REF!</f>
        <v>#REF!</v>
      </c>
      <c r="C9" s="89" t="e">
        <f>#REF!</f>
        <v>#REF!</v>
      </c>
      <c r="D9" s="89" t="e">
        <f>#REF!</f>
        <v>#REF!</v>
      </c>
      <c r="E9" s="89" t="e">
        <f>#REF!</f>
        <v>#REF!</v>
      </c>
      <c r="F9" s="106"/>
      <c r="G9" s="106"/>
      <c r="H9" s="106"/>
      <c r="I9" s="106"/>
      <c r="J9" s="106"/>
      <c r="K9" s="106"/>
      <c r="L9" s="106"/>
      <c r="M9" s="106"/>
    </row>
    <row r="10" spans="1:13" ht="27.95" customHeight="1" x14ac:dyDescent="0.15">
      <c r="A10" s="80">
        <v>7</v>
      </c>
      <c r="B10" s="82" t="e">
        <f>#REF!</f>
        <v>#REF!</v>
      </c>
      <c r="C10" s="89" t="e">
        <f>#REF!</f>
        <v>#REF!</v>
      </c>
      <c r="D10" s="89" t="e">
        <f>#REF!</f>
        <v>#REF!</v>
      </c>
      <c r="E10" s="89" t="e">
        <f>#REF!</f>
        <v>#REF!</v>
      </c>
      <c r="F10" s="106"/>
      <c r="G10" s="106"/>
      <c r="H10" s="106"/>
      <c r="I10" s="106"/>
      <c r="J10" s="106"/>
      <c r="K10" s="106"/>
      <c r="L10" s="106"/>
      <c r="M10" s="106"/>
    </row>
    <row r="11" spans="1:13" ht="27.95" customHeight="1" x14ac:dyDescent="0.15">
      <c r="A11" s="80">
        <v>8</v>
      </c>
      <c r="B11" s="82" t="e">
        <f>#REF!</f>
        <v>#REF!</v>
      </c>
      <c r="C11" s="89" t="e">
        <f>#REF!</f>
        <v>#REF!</v>
      </c>
      <c r="D11" s="89" t="e">
        <f>#REF!</f>
        <v>#REF!</v>
      </c>
      <c r="E11" s="89" t="e">
        <f>#REF!</f>
        <v>#REF!</v>
      </c>
      <c r="F11" s="106"/>
      <c r="G11" s="106"/>
      <c r="H11" s="106"/>
      <c r="I11" s="106"/>
      <c r="J11" s="106"/>
      <c r="K11" s="106"/>
      <c r="L11" s="106"/>
      <c r="M11" s="106"/>
    </row>
    <row r="12" spans="1:13" ht="27.95" customHeight="1" x14ac:dyDescent="0.15">
      <c r="A12" s="80">
        <v>9</v>
      </c>
      <c r="B12" s="82" t="e">
        <f>#REF!</f>
        <v>#REF!</v>
      </c>
      <c r="C12" s="89" t="e">
        <f>#REF!</f>
        <v>#REF!</v>
      </c>
      <c r="D12" s="89" t="e">
        <f>#REF!</f>
        <v>#REF!</v>
      </c>
      <c r="E12" s="89" t="e">
        <f>#REF!</f>
        <v>#REF!</v>
      </c>
      <c r="F12" s="106"/>
      <c r="G12" s="106"/>
      <c r="H12" s="106"/>
      <c r="I12" s="106"/>
      <c r="J12" s="106"/>
      <c r="K12" s="106"/>
      <c r="L12" s="106"/>
      <c r="M12" s="106"/>
    </row>
    <row r="13" spans="1:13" ht="27.95" customHeight="1" x14ac:dyDescent="0.15">
      <c r="A13" s="80">
        <v>10</v>
      </c>
      <c r="B13" s="82" t="e">
        <f>#REF!</f>
        <v>#REF!</v>
      </c>
      <c r="C13" s="89" t="e">
        <f>#REF!</f>
        <v>#REF!</v>
      </c>
      <c r="D13" s="89" t="e">
        <f>#REF!</f>
        <v>#REF!</v>
      </c>
      <c r="E13" s="89" t="e">
        <f>#REF!</f>
        <v>#REF!</v>
      </c>
      <c r="F13" s="106"/>
      <c r="G13" s="106"/>
      <c r="H13" s="106"/>
      <c r="I13" s="106"/>
      <c r="J13" s="106"/>
      <c r="K13" s="106"/>
      <c r="L13" s="106"/>
      <c r="M13" s="106"/>
    </row>
    <row r="14" spans="1:13" ht="27.95" customHeight="1" x14ac:dyDescent="0.15">
      <c r="A14" s="80">
        <v>11</v>
      </c>
      <c r="B14" s="82" t="e">
        <f>#REF!</f>
        <v>#REF!</v>
      </c>
      <c r="C14" s="89" t="e">
        <f>#REF!</f>
        <v>#REF!</v>
      </c>
      <c r="D14" s="89" t="e">
        <f>#REF!</f>
        <v>#REF!</v>
      </c>
      <c r="E14" s="89" t="e">
        <f>#REF!</f>
        <v>#REF!</v>
      </c>
      <c r="F14" s="106"/>
      <c r="G14" s="106"/>
      <c r="H14" s="106"/>
      <c r="I14" s="106"/>
      <c r="J14" s="106"/>
      <c r="K14" s="106"/>
      <c r="L14" s="106"/>
      <c r="M14" s="106"/>
    </row>
    <row r="15" spans="1:13" ht="27.95" customHeight="1" x14ac:dyDescent="0.15">
      <c r="A15" s="80">
        <v>12</v>
      </c>
      <c r="B15" s="82" t="e">
        <f>#REF!</f>
        <v>#REF!</v>
      </c>
      <c r="C15" s="89" t="e">
        <f>#REF!</f>
        <v>#REF!</v>
      </c>
      <c r="D15" s="89" t="e">
        <f>#REF!</f>
        <v>#REF!</v>
      </c>
      <c r="E15" s="89" t="e">
        <f>#REF!</f>
        <v>#REF!</v>
      </c>
      <c r="F15" s="106"/>
      <c r="G15" s="106"/>
      <c r="H15" s="106"/>
      <c r="I15" s="106"/>
      <c r="J15" s="106"/>
      <c r="K15" s="106"/>
      <c r="L15" s="106"/>
      <c r="M15" s="106"/>
    </row>
    <row r="16" spans="1:13" ht="27.95" customHeight="1" x14ac:dyDescent="0.15">
      <c r="A16" s="80">
        <v>13</v>
      </c>
      <c r="B16" s="82" t="e">
        <f>#REF!</f>
        <v>#REF!</v>
      </c>
      <c r="C16" s="89" t="e">
        <f>#REF!</f>
        <v>#REF!</v>
      </c>
      <c r="D16" s="89" t="e">
        <f>#REF!</f>
        <v>#REF!</v>
      </c>
      <c r="E16" s="89" t="e">
        <f>#REF!</f>
        <v>#REF!</v>
      </c>
      <c r="F16" s="106"/>
      <c r="G16" s="106"/>
      <c r="H16" s="106"/>
      <c r="I16" s="106"/>
      <c r="J16" s="106"/>
      <c r="K16" s="106"/>
      <c r="L16" s="106"/>
      <c r="M16" s="106"/>
    </row>
    <row r="17" spans="1:13" ht="27.95" customHeight="1" x14ac:dyDescent="0.15">
      <c r="A17" s="80">
        <v>14</v>
      </c>
      <c r="B17" s="82" t="e">
        <f>#REF!</f>
        <v>#REF!</v>
      </c>
      <c r="C17" s="89" t="e">
        <f>#REF!</f>
        <v>#REF!</v>
      </c>
      <c r="D17" s="89" t="e">
        <f>#REF!</f>
        <v>#REF!</v>
      </c>
      <c r="E17" s="89" t="e">
        <f>#REF!</f>
        <v>#REF!</v>
      </c>
      <c r="F17" s="106"/>
      <c r="G17" s="106"/>
      <c r="H17" s="106"/>
      <c r="I17" s="106"/>
      <c r="J17" s="106"/>
      <c r="K17" s="106"/>
      <c r="L17" s="106"/>
      <c r="M17" s="106"/>
    </row>
    <row r="18" spans="1:13" ht="27.95" customHeight="1" x14ac:dyDescent="0.15">
      <c r="A18" s="80">
        <v>15</v>
      </c>
      <c r="B18" s="82" t="e">
        <f>#REF!</f>
        <v>#REF!</v>
      </c>
      <c r="C18" s="89" t="e">
        <f>#REF!</f>
        <v>#REF!</v>
      </c>
      <c r="D18" s="89" t="e">
        <f>#REF!</f>
        <v>#REF!</v>
      </c>
      <c r="E18" s="89" t="e">
        <f>#REF!</f>
        <v>#REF!</v>
      </c>
      <c r="F18" s="106"/>
      <c r="G18" s="106"/>
      <c r="H18" s="106"/>
      <c r="I18" s="106"/>
      <c r="J18" s="106"/>
      <c r="K18" s="106"/>
      <c r="L18" s="106"/>
      <c r="M18" s="106"/>
    </row>
    <row r="19" spans="1:13" ht="27.95" customHeight="1" x14ac:dyDescent="0.15">
      <c r="A19" s="80">
        <v>16</v>
      </c>
      <c r="B19" s="82" t="e">
        <f>#REF!</f>
        <v>#REF!</v>
      </c>
      <c r="C19" s="89" t="e">
        <f>#REF!</f>
        <v>#REF!</v>
      </c>
      <c r="D19" s="89" t="e">
        <f>#REF!</f>
        <v>#REF!</v>
      </c>
      <c r="E19" s="89" t="e">
        <f>#REF!</f>
        <v>#REF!</v>
      </c>
      <c r="F19" s="106"/>
      <c r="G19" s="106"/>
      <c r="H19" s="106"/>
      <c r="I19" s="106"/>
      <c r="J19" s="106"/>
      <c r="K19" s="106"/>
      <c r="L19" s="106"/>
      <c r="M19" s="106"/>
    </row>
    <row r="20" spans="1:13" ht="27.95" customHeight="1" x14ac:dyDescent="0.15">
      <c r="A20" s="80">
        <v>17</v>
      </c>
      <c r="B20" s="82" t="e">
        <f>#REF!</f>
        <v>#REF!</v>
      </c>
      <c r="C20" s="89" t="e">
        <f>#REF!</f>
        <v>#REF!</v>
      </c>
      <c r="D20" s="89" t="e">
        <f>#REF!</f>
        <v>#REF!</v>
      </c>
      <c r="E20" s="89" t="e">
        <f>#REF!</f>
        <v>#REF!</v>
      </c>
      <c r="F20" s="106"/>
      <c r="G20" s="106"/>
      <c r="H20" s="106"/>
      <c r="I20" s="106"/>
      <c r="J20" s="106"/>
      <c r="K20" s="106"/>
      <c r="L20" s="106"/>
      <c r="M20" s="106"/>
    </row>
    <row r="21" spans="1:13" ht="27.95" customHeight="1" x14ac:dyDescent="0.15">
      <c r="A21" s="80">
        <v>18</v>
      </c>
      <c r="B21" s="82" t="e">
        <f>#REF!</f>
        <v>#REF!</v>
      </c>
      <c r="C21" s="89" t="e">
        <f>#REF!</f>
        <v>#REF!</v>
      </c>
      <c r="D21" s="89" t="e">
        <f>#REF!</f>
        <v>#REF!</v>
      </c>
      <c r="E21" s="89" t="e">
        <f>#REF!</f>
        <v>#REF!</v>
      </c>
      <c r="F21" s="106"/>
      <c r="G21" s="106"/>
      <c r="H21" s="106"/>
      <c r="I21" s="106"/>
      <c r="J21" s="106"/>
      <c r="K21" s="106"/>
      <c r="L21" s="106"/>
      <c r="M21" s="106"/>
    </row>
    <row r="22" spans="1:13" ht="27.95" customHeight="1" x14ac:dyDescent="0.15">
      <c r="A22" s="80">
        <v>19</v>
      </c>
      <c r="B22" s="82" t="e">
        <f>#REF!</f>
        <v>#REF!</v>
      </c>
      <c r="C22" s="89" t="e">
        <f>#REF!</f>
        <v>#REF!</v>
      </c>
      <c r="D22" s="89" t="e">
        <f>#REF!</f>
        <v>#REF!</v>
      </c>
      <c r="E22" s="89" t="e">
        <f>#REF!</f>
        <v>#REF!</v>
      </c>
      <c r="F22" s="106"/>
      <c r="G22" s="106"/>
      <c r="H22" s="106"/>
      <c r="I22" s="106"/>
      <c r="J22" s="106"/>
      <c r="K22" s="106"/>
      <c r="L22" s="106"/>
      <c r="M22" s="106"/>
    </row>
    <row r="23" spans="1:13" ht="27.95" customHeight="1" x14ac:dyDescent="0.15">
      <c r="A23" s="80">
        <v>20</v>
      </c>
      <c r="B23" s="82" t="e">
        <f>#REF!</f>
        <v>#REF!</v>
      </c>
      <c r="C23" s="89" t="e">
        <f>#REF!</f>
        <v>#REF!</v>
      </c>
      <c r="D23" s="89" t="e">
        <f>#REF!</f>
        <v>#REF!</v>
      </c>
      <c r="E23" s="89" t="e">
        <f>#REF!</f>
        <v>#REF!</v>
      </c>
      <c r="F23" s="106"/>
      <c r="G23" s="106"/>
      <c r="H23" s="106"/>
      <c r="I23" s="106"/>
      <c r="J23" s="106"/>
      <c r="K23" s="106"/>
      <c r="L23" s="106"/>
      <c r="M23" s="106"/>
    </row>
    <row r="24" spans="1:13" ht="27.95" customHeight="1" x14ac:dyDescent="0.15">
      <c r="A24" s="80">
        <v>21</v>
      </c>
      <c r="B24" s="82" t="e">
        <f>#REF!</f>
        <v>#REF!</v>
      </c>
      <c r="C24" s="89" t="e">
        <f>#REF!</f>
        <v>#REF!</v>
      </c>
      <c r="D24" s="89" t="e">
        <f>#REF!</f>
        <v>#REF!</v>
      </c>
      <c r="E24" s="89" t="e">
        <f>#REF!</f>
        <v>#REF!</v>
      </c>
      <c r="F24" s="106"/>
      <c r="G24" s="106"/>
      <c r="H24" s="106"/>
      <c r="I24" s="106"/>
      <c r="J24" s="106"/>
      <c r="K24" s="106"/>
      <c r="L24" s="106"/>
      <c r="M24" s="106"/>
    </row>
    <row r="25" spans="1:13" ht="27.95" customHeight="1" x14ac:dyDescent="0.15">
      <c r="A25" s="80">
        <v>22</v>
      </c>
      <c r="B25" s="82" t="e">
        <f>#REF!</f>
        <v>#REF!</v>
      </c>
      <c r="C25" s="89" t="e">
        <f>#REF!</f>
        <v>#REF!</v>
      </c>
      <c r="D25" s="89" t="e">
        <f>#REF!</f>
        <v>#REF!</v>
      </c>
      <c r="E25" s="89" t="e">
        <f>#REF!</f>
        <v>#REF!</v>
      </c>
      <c r="F25" s="106"/>
      <c r="G25" s="106"/>
      <c r="H25" s="106"/>
      <c r="I25" s="106"/>
      <c r="J25" s="106"/>
      <c r="K25" s="106"/>
      <c r="L25" s="106"/>
      <c r="M25" s="106"/>
    </row>
    <row r="26" spans="1:13" ht="27.95" customHeight="1" x14ac:dyDescent="0.15">
      <c r="A26" s="80">
        <v>23</v>
      </c>
      <c r="B26" s="82" t="e">
        <f>#REF!</f>
        <v>#REF!</v>
      </c>
      <c r="C26" s="89" t="e">
        <f>#REF!</f>
        <v>#REF!</v>
      </c>
      <c r="D26" s="89" t="e">
        <f>#REF!</f>
        <v>#REF!</v>
      </c>
      <c r="E26" s="89" t="e">
        <f>#REF!</f>
        <v>#REF!</v>
      </c>
      <c r="F26" s="106"/>
      <c r="G26" s="106"/>
      <c r="H26" s="106"/>
      <c r="I26" s="106"/>
      <c r="J26" s="106"/>
      <c r="K26" s="106"/>
      <c r="L26" s="106"/>
      <c r="M26" s="106"/>
    </row>
    <row r="27" spans="1:13" ht="27.95" customHeight="1" x14ac:dyDescent="0.15">
      <c r="A27" s="80">
        <v>24</v>
      </c>
      <c r="B27" s="82" t="e">
        <f>#REF!</f>
        <v>#REF!</v>
      </c>
      <c r="C27" s="89" t="e">
        <f>#REF!</f>
        <v>#REF!</v>
      </c>
      <c r="D27" s="89" t="e">
        <f>#REF!</f>
        <v>#REF!</v>
      </c>
      <c r="E27" s="89" t="e">
        <f>#REF!</f>
        <v>#REF!</v>
      </c>
      <c r="F27" s="106"/>
      <c r="G27" s="106"/>
      <c r="H27" s="106"/>
      <c r="I27" s="106"/>
      <c r="J27" s="106"/>
      <c r="K27" s="106"/>
      <c r="L27" s="106"/>
      <c r="M27" s="106"/>
    </row>
    <row r="28" spans="1:13" ht="27.95" customHeight="1" x14ac:dyDescent="0.15">
      <c r="A28" s="80">
        <v>25</v>
      </c>
      <c r="B28" s="82" t="e">
        <f>#REF!</f>
        <v>#REF!</v>
      </c>
      <c r="C28" s="89" t="e">
        <f>#REF!</f>
        <v>#REF!</v>
      </c>
      <c r="D28" s="89" t="e">
        <f>#REF!</f>
        <v>#REF!</v>
      </c>
      <c r="E28" s="89" t="e">
        <f>#REF!</f>
        <v>#REF!</v>
      </c>
      <c r="F28" s="106"/>
      <c r="G28" s="106"/>
      <c r="H28" s="106"/>
      <c r="I28" s="106"/>
      <c r="J28" s="106"/>
      <c r="K28" s="106"/>
      <c r="L28" s="106"/>
      <c r="M28" s="106"/>
    </row>
    <row r="29" spans="1:13" ht="27.95" customHeight="1" x14ac:dyDescent="0.15">
      <c r="A29" s="80">
        <v>26</v>
      </c>
      <c r="B29" s="82" t="e">
        <f>#REF!</f>
        <v>#REF!</v>
      </c>
      <c r="C29" s="89" t="e">
        <f>#REF!</f>
        <v>#REF!</v>
      </c>
      <c r="D29" s="89" t="e">
        <f>#REF!</f>
        <v>#REF!</v>
      </c>
      <c r="E29" s="89" t="e">
        <f>#REF!</f>
        <v>#REF!</v>
      </c>
      <c r="F29" s="106"/>
      <c r="G29" s="106"/>
      <c r="H29" s="106"/>
      <c r="I29" s="106"/>
      <c r="J29" s="106"/>
      <c r="K29" s="106"/>
      <c r="L29" s="106"/>
      <c r="M29" s="106"/>
    </row>
    <row r="30" spans="1:13" ht="27.95" customHeight="1" x14ac:dyDescent="0.15">
      <c r="A30" s="80">
        <v>27</v>
      </c>
      <c r="B30" s="82" t="e">
        <f>#REF!</f>
        <v>#REF!</v>
      </c>
      <c r="C30" s="89" t="e">
        <f>#REF!</f>
        <v>#REF!</v>
      </c>
      <c r="D30" s="89" t="e">
        <f>#REF!</f>
        <v>#REF!</v>
      </c>
      <c r="E30" s="89" t="e">
        <f>#REF!</f>
        <v>#REF!</v>
      </c>
      <c r="F30" s="106"/>
      <c r="G30" s="106"/>
      <c r="H30" s="106"/>
      <c r="I30" s="106"/>
      <c r="J30" s="106"/>
      <c r="K30" s="106"/>
      <c r="L30" s="106"/>
      <c r="M30" s="106"/>
    </row>
    <row r="31" spans="1:13" ht="27.95" customHeight="1" x14ac:dyDescent="0.15">
      <c r="A31" s="80">
        <v>28</v>
      </c>
      <c r="B31" s="82" t="e">
        <f>#REF!</f>
        <v>#REF!</v>
      </c>
      <c r="C31" s="89" t="e">
        <f>#REF!</f>
        <v>#REF!</v>
      </c>
      <c r="D31" s="89" t="e">
        <f>#REF!</f>
        <v>#REF!</v>
      </c>
      <c r="E31" s="89" t="e">
        <f>#REF!</f>
        <v>#REF!</v>
      </c>
      <c r="F31" s="106"/>
      <c r="G31" s="106"/>
      <c r="I31" s="121" t="s">
        <v>125</v>
      </c>
      <c r="J31" s="121" t="s">
        <v>128</v>
      </c>
      <c r="K31" s="121" t="s">
        <v>129</v>
      </c>
      <c r="L31" s="121" t="s">
        <v>130</v>
      </c>
      <c r="M31" s="106"/>
    </row>
    <row r="32" spans="1:13" ht="27.95" customHeight="1" x14ac:dyDescent="0.15">
      <c r="A32" s="80">
        <v>29</v>
      </c>
      <c r="B32" s="82" t="e">
        <f>#REF!</f>
        <v>#REF!</v>
      </c>
      <c r="C32" s="89" t="e">
        <f>#REF!</f>
        <v>#REF!</v>
      </c>
      <c r="D32" s="89" t="e">
        <f>#REF!</f>
        <v>#REF!</v>
      </c>
      <c r="E32" s="89" t="e">
        <f>#REF!</f>
        <v>#REF!</v>
      </c>
      <c r="F32" s="106"/>
      <c r="G32" s="106"/>
      <c r="I32" s="121" t="s">
        <v>126</v>
      </c>
      <c r="J32" s="121" t="e">
        <f>#REF!</f>
        <v>#REF!</v>
      </c>
      <c r="K32" s="121" t="e">
        <f>#REF!</f>
        <v>#REF!</v>
      </c>
      <c r="L32" s="121" t="e">
        <f>#REF!</f>
        <v>#REF!</v>
      </c>
      <c r="M32" s="106"/>
    </row>
    <row r="33" spans="1:13" ht="27.95" customHeight="1" x14ac:dyDescent="0.15">
      <c r="A33" s="80">
        <v>30</v>
      </c>
      <c r="B33" s="82" t="e">
        <f>#REF!</f>
        <v>#REF!</v>
      </c>
      <c r="C33" s="89" t="e">
        <f>#REF!</f>
        <v>#REF!</v>
      </c>
      <c r="D33" s="89" t="e">
        <f>#REF!</f>
        <v>#REF!</v>
      </c>
      <c r="E33" s="89" t="e">
        <f>#REF!</f>
        <v>#REF!</v>
      </c>
      <c r="F33" s="106"/>
      <c r="G33" s="106"/>
      <c r="I33" s="121" t="s">
        <v>123</v>
      </c>
      <c r="J33" s="121" t="e">
        <f>#REF!</f>
        <v>#REF!</v>
      </c>
      <c r="K33" s="121" t="e">
        <f>#REF!</f>
        <v>#REF!</v>
      </c>
      <c r="L33" s="121" t="e">
        <f>#REF!</f>
        <v>#REF!</v>
      </c>
      <c r="M33" s="106"/>
    </row>
    <row r="34" spans="1:13" ht="27.95" customHeight="1" x14ac:dyDescent="0.15">
      <c r="A34" s="80">
        <v>31</v>
      </c>
      <c r="B34" s="82" t="e">
        <f>#REF!</f>
        <v>#REF!</v>
      </c>
      <c r="C34" s="89" t="e">
        <f>#REF!</f>
        <v>#REF!</v>
      </c>
      <c r="D34" s="89" t="e">
        <f>#REF!</f>
        <v>#REF!</v>
      </c>
      <c r="E34" s="89" t="e">
        <f>#REF!</f>
        <v>#REF!</v>
      </c>
      <c r="F34" s="106"/>
      <c r="G34" s="106"/>
      <c r="I34" s="121" t="s">
        <v>114</v>
      </c>
      <c r="J34" s="121" t="e">
        <f>#REF!</f>
        <v>#REF!</v>
      </c>
      <c r="K34" s="121" t="e">
        <f>#REF!</f>
        <v>#REF!</v>
      </c>
      <c r="L34" s="121" t="e">
        <f>#REF!</f>
        <v>#REF!</v>
      </c>
      <c r="M34" s="106"/>
    </row>
    <row r="35" spans="1:13" ht="27.95" customHeight="1" x14ac:dyDescent="0.15">
      <c r="A35" s="80">
        <v>32</v>
      </c>
      <c r="B35" s="82" t="e">
        <f>#REF!</f>
        <v>#REF!</v>
      </c>
      <c r="C35" s="89" t="e">
        <f>#REF!</f>
        <v>#REF!</v>
      </c>
      <c r="D35" s="89" t="e">
        <f>#REF!</f>
        <v>#REF!</v>
      </c>
      <c r="E35" s="89" t="e">
        <f>#REF!</f>
        <v>#REF!</v>
      </c>
      <c r="F35" s="106"/>
      <c r="G35" s="106"/>
      <c r="H35" s="106"/>
      <c r="I35" s="106"/>
      <c r="J35" s="106"/>
      <c r="K35" s="106"/>
      <c r="M35" s="106"/>
    </row>
    <row r="36" spans="1:13" ht="27.95" customHeight="1" x14ac:dyDescent="0.15">
      <c r="A36" s="80">
        <v>33</v>
      </c>
      <c r="B36" s="82" t="e">
        <f>#REF!</f>
        <v>#REF!</v>
      </c>
      <c r="C36" s="89" t="e">
        <f>#REF!</f>
        <v>#REF!</v>
      </c>
      <c r="D36" s="89" t="e">
        <f>#REF!</f>
        <v>#REF!</v>
      </c>
      <c r="E36" s="89" t="e">
        <f>#REF!</f>
        <v>#REF!</v>
      </c>
      <c r="F36" s="106"/>
      <c r="G36" s="106"/>
      <c r="H36" s="106"/>
      <c r="I36" s="106"/>
      <c r="J36" s="106"/>
      <c r="K36" s="106"/>
      <c r="L36" s="106"/>
      <c r="M36" s="106"/>
    </row>
    <row r="37" spans="1:13" ht="27.95" customHeight="1" x14ac:dyDescent="0.15">
      <c r="A37" s="80">
        <v>34</v>
      </c>
      <c r="B37" s="82" t="e">
        <f>#REF!</f>
        <v>#REF!</v>
      </c>
      <c r="C37" s="89" t="e">
        <f>#REF!</f>
        <v>#REF!</v>
      </c>
      <c r="D37" s="89" t="e">
        <f>#REF!</f>
        <v>#REF!</v>
      </c>
      <c r="E37" s="89" t="e">
        <f>#REF!</f>
        <v>#REF!</v>
      </c>
      <c r="F37" s="106"/>
      <c r="G37" s="106"/>
      <c r="H37" s="106"/>
      <c r="I37" s="106"/>
      <c r="J37" s="106"/>
      <c r="K37" s="106"/>
      <c r="L37" s="106"/>
      <c r="M37" s="106"/>
    </row>
    <row r="38" spans="1:13" ht="27.95" customHeight="1" x14ac:dyDescent="0.15">
      <c r="A38" s="80">
        <v>35</v>
      </c>
      <c r="B38" s="82" t="e">
        <f>#REF!</f>
        <v>#REF!</v>
      </c>
      <c r="C38" s="89" t="e">
        <f>#REF!</f>
        <v>#REF!</v>
      </c>
      <c r="D38" s="89" t="e">
        <f>#REF!</f>
        <v>#REF!</v>
      </c>
      <c r="E38" s="89" t="e">
        <f>#REF!</f>
        <v>#REF!</v>
      </c>
      <c r="F38" s="106"/>
      <c r="G38" s="106"/>
      <c r="H38" s="82" t="s">
        <v>124</v>
      </c>
      <c r="I38" s="112" t="s">
        <v>108</v>
      </c>
      <c r="J38" s="85" t="s">
        <v>111</v>
      </c>
      <c r="K38" s="85" t="s">
        <v>112</v>
      </c>
      <c r="L38" s="85" t="s">
        <v>113</v>
      </c>
      <c r="M38" s="106"/>
    </row>
    <row r="39" spans="1:13" ht="27.95" customHeight="1" x14ac:dyDescent="0.15">
      <c r="A39" s="80">
        <v>36</v>
      </c>
      <c r="B39" s="82" t="e">
        <f>#REF!</f>
        <v>#REF!</v>
      </c>
      <c r="C39" s="89" t="e">
        <f>#REF!</f>
        <v>#REF!</v>
      </c>
      <c r="D39" s="89" t="e">
        <f>#REF!</f>
        <v>#REF!</v>
      </c>
      <c r="E39" s="89" t="e">
        <f>#REF!</f>
        <v>#REF!</v>
      </c>
      <c r="F39" s="106"/>
      <c r="G39" s="106"/>
      <c r="H39" s="113" t="e">
        <f t="shared" ref="H39:H44" si="0">LEFT(B52,8)</f>
        <v>#REF!</v>
      </c>
      <c r="I39" s="82" t="e">
        <f>MID(B52,10,5)</f>
        <v>#REF!</v>
      </c>
      <c r="J39" s="115" t="e">
        <f>#REF!</f>
        <v>#REF!</v>
      </c>
      <c r="K39" s="116" t="e">
        <f>#REF!</f>
        <v>#REF!</v>
      </c>
      <c r="L39" s="116" t="e">
        <f t="shared" ref="L39:L44" si="1">SUM(J39:K39)</f>
        <v>#REF!</v>
      </c>
      <c r="M39" s="106"/>
    </row>
    <row r="40" spans="1:13" ht="27.95" customHeight="1" x14ac:dyDescent="0.15">
      <c r="A40" s="80">
        <v>37</v>
      </c>
      <c r="B40" s="82" t="e">
        <f>#REF!</f>
        <v>#REF!</v>
      </c>
      <c r="C40" s="89" t="e">
        <f>#REF!</f>
        <v>#REF!</v>
      </c>
      <c r="D40" s="89" t="e">
        <f>#REF!</f>
        <v>#REF!</v>
      </c>
      <c r="E40" s="89" t="e">
        <f>#REF!</f>
        <v>#REF!</v>
      </c>
      <c r="F40" s="106"/>
      <c r="G40" s="106"/>
      <c r="H40" s="82" t="e">
        <f t="shared" si="0"/>
        <v>#REF!</v>
      </c>
      <c r="I40" s="82" t="e">
        <f>MID(B53,10,5)</f>
        <v>#REF!</v>
      </c>
      <c r="J40" s="115" t="e">
        <f>#REF!</f>
        <v>#REF!</v>
      </c>
      <c r="K40" s="116" t="e">
        <f>#REF!</f>
        <v>#REF!</v>
      </c>
      <c r="L40" s="116" t="e">
        <f t="shared" si="1"/>
        <v>#REF!</v>
      </c>
      <c r="M40" s="106"/>
    </row>
    <row r="41" spans="1:13" ht="27.95" customHeight="1" x14ac:dyDescent="0.15">
      <c r="A41" s="80">
        <v>38</v>
      </c>
      <c r="B41" s="82" t="e">
        <f>#REF!</f>
        <v>#REF!</v>
      </c>
      <c r="C41" s="89" t="e">
        <f>#REF!</f>
        <v>#REF!</v>
      </c>
      <c r="D41" s="89" t="e">
        <f>#REF!</f>
        <v>#REF!</v>
      </c>
      <c r="E41" s="89" t="e">
        <f>#REF!</f>
        <v>#REF!</v>
      </c>
      <c r="F41" s="106"/>
      <c r="G41" s="106"/>
      <c r="H41" s="82" t="e">
        <f t="shared" si="0"/>
        <v>#REF!</v>
      </c>
      <c r="I41" s="82" t="e">
        <f>MID(B54,10,5)</f>
        <v>#REF!</v>
      </c>
      <c r="J41" s="115" t="e">
        <f>#REF!</f>
        <v>#REF!</v>
      </c>
      <c r="K41" s="116" t="e">
        <f>#REF!</f>
        <v>#REF!</v>
      </c>
      <c r="L41" s="116" t="e">
        <f t="shared" si="1"/>
        <v>#REF!</v>
      </c>
      <c r="M41" s="106"/>
    </row>
    <row r="42" spans="1:13" ht="27.95" customHeight="1" x14ac:dyDescent="0.15">
      <c r="A42" s="80">
        <v>39</v>
      </c>
      <c r="B42" s="82" t="e">
        <f>#REF!</f>
        <v>#REF!</v>
      </c>
      <c r="C42" s="89" t="e">
        <f>#REF!</f>
        <v>#REF!</v>
      </c>
      <c r="D42" s="89" t="e">
        <f>#REF!</f>
        <v>#REF!</v>
      </c>
      <c r="E42" s="89" t="e">
        <f>#REF!</f>
        <v>#REF!</v>
      </c>
      <c r="F42" s="106"/>
      <c r="G42" s="106"/>
      <c r="H42" s="82" t="e">
        <f t="shared" si="0"/>
        <v>#REF!</v>
      </c>
      <c r="I42" s="82" t="e">
        <f>MID(B55,10,5)</f>
        <v>#REF!</v>
      </c>
      <c r="J42" s="115" t="e">
        <f>#REF!</f>
        <v>#REF!</v>
      </c>
      <c r="K42" s="116" t="e">
        <f>#REF!</f>
        <v>#REF!</v>
      </c>
      <c r="L42" s="116" t="e">
        <f t="shared" si="1"/>
        <v>#REF!</v>
      </c>
      <c r="M42" s="106"/>
    </row>
    <row r="43" spans="1:13" ht="27.95" customHeight="1" x14ac:dyDescent="0.15">
      <c r="A43" s="80">
        <v>40</v>
      </c>
      <c r="B43" s="82" t="str">
        <f>B51</f>
        <v>西初石１丁目・２丁目自治会館</v>
      </c>
      <c r="C43" s="89" t="e">
        <f>#REF!</f>
        <v>#REF!</v>
      </c>
      <c r="D43" s="89" t="e">
        <f>#REF!</f>
        <v>#REF!</v>
      </c>
      <c r="E43" s="89" t="e">
        <f>#REF!</f>
        <v>#REF!</v>
      </c>
      <c r="F43" s="106"/>
      <c r="G43" s="106"/>
      <c r="H43" s="82" t="e">
        <f t="shared" si="0"/>
        <v>#REF!</v>
      </c>
      <c r="I43" s="82" t="e">
        <f>MID(B56,10,7)</f>
        <v>#REF!</v>
      </c>
      <c r="J43" s="115" t="e">
        <f>#REF!</f>
        <v>#REF!</v>
      </c>
      <c r="K43" s="116" t="e">
        <f>#REF!</f>
        <v>#REF!</v>
      </c>
      <c r="L43" s="116" t="e">
        <f t="shared" si="1"/>
        <v>#REF!</v>
      </c>
      <c r="M43" s="106"/>
    </row>
    <row r="44" spans="1:13" ht="27.95" customHeight="1" x14ac:dyDescent="0.15">
      <c r="A44" s="80">
        <v>41</v>
      </c>
      <c r="B44" s="82" t="e">
        <f>#REF!</f>
        <v>#REF!</v>
      </c>
      <c r="C44" s="89" t="e">
        <f>#REF!</f>
        <v>#REF!</v>
      </c>
      <c r="D44" s="89" t="e">
        <f>#REF!</f>
        <v>#REF!</v>
      </c>
      <c r="E44" s="89" t="e">
        <f>#REF!</f>
        <v>#REF!</v>
      </c>
      <c r="F44" s="106"/>
      <c r="G44" s="106"/>
      <c r="H44" s="82" t="e">
        <f t="shared" si="0"/>
        <v>#REF!</v>
      </c>
      <c r="I44" s="82" t="e">
        <f>MID(B57,10,7)</f>
        <v>#REF!</v>
      </c>
      <c r="J44" s="115" t="e">
        <f>#REF!</f>
        <v>#REF!</v>
      </c>
      <c r="K44" s="116" t="e">
        <f>#REF!</f>
        <v>#REF!</v>
      </c>
      <c r="L44" s="116" t="e">
        <f t="shared" si="1"/>
        <v>#REF!</v>
      </c>
      <c r="M44" s="106"/>
    </row>
    <row r="45" spans="1:13" s="108" customFormat="1" ht="27.95" customHeight="1" x14ac:dyDescent="0.15">
      <c r="A45" s="80">
        <v>42</v>
      </c>
      <c r="B45" s="82" t="e">
        <f>#REF!</f>
        <v>#REF!</v>
      </c>
      <c r="C45" s="89" t="e">
        <f>#REF!</f>
        <v>#REF!</v>
      </c>
      <c r="D45" s="89" t="e">
        <f>#REF!</f>
        <v>#REF!</v>
      </c>
      <c r="E45" s="89" t="e">
        <f>#REF!</f>
        <v>#REF!</v>
      </c>
      <c r="F45" s="106"/>
      <c r="G45" s="106"/>
      <c r="H45" s="327" t="s">
        <v>114</v>
      </c>
      <c r="I45" s="328"/>
      <c r="J45" s="116" t="e">
        <f>SUM(J39:J44)</f>
        <v>#REF!</v>
      </c>
      <c r="K45" s="116" t="e">
        <f>SUM(K39:K44)</f>
        <v>#REF!</v>
      </c>
      <c r="L45" s="116" t="e">
        <f>SUM(L39:L44)</f>
        <v>#REF!</v>
      </c>
      <c r="M45" s="107"/>
    </row>
    <row r="46" spans="1:13" ht="27.95" customHeight="1" x14ac:dyDescent="0.15">
      <c r="A46" s="80">
        <v>43</v>
      </c>
      <c r="B46" s="82" t="e">
        <f>#REF!</f>
        <v>#REF!</v>
      </c>
      <c r="C46" s="89" t="e">
        <f>#REF!</f>
        <v>#REF!</v>
      </c>
      <c r="D46" s="89" t="e">
        <f>#REF!</f>
        <v>#REF!</v>
      </c>
      <c r="E46" s="89" t="e">
        <f>#REF!</f>
        <v>#REF!</v>
      </c>
      <c r="F46" s="107"/>
      <c r="G46" s="107"/>
      <c r="H46" s="107"/>
      <c r="I46" s="326" t="e">
        <f>#REF!</f>
        <v>#REF!</v>
      </c>
      <c r="J46" s="326"/>
      <c r="K46" s="326"/>
      <c r="L46" s="123" t="e">
        <f>#REF!</f>
        <v>#REF!</v>
      </c>
      <c r="M46" s="106"/>
    </row>
    <row r="47" spans="1:13" ht="27.95" customHeight="1" x14ac:dyDescent="0.15">
      <c r="A47" s="80">
        <v>44</v>
      </c>
      <c r="B47" s="122" t="e">
        <f>#REF!</f>
        <v>#REF!</v>
      </c>
      <c r="C47" s="89" t="e">
        <f>#REF!</f>
        <v>#REF!</v>
      </c>
      <c r="D47" s="89" t="e">
        <f>#REF!</f>
        <v>#REF!</v>
      </c>
      <c r="E47" s="89" t="e">
        <f>#REF!</f>
        <v>#REF!</v>
      </c>
      <c r="F47" s="106"/>
      <c r="G47" s="312"/>
      <c r="M47" s="106"/>
    </row>
    <row r="48" spans="1:13" ht="27.95" customHeight="1" x14ac:dyDescent="0.15">
      <c r="A48" s="307" t="s">
        <v>114</v>
      </c>
      <c r="B48" s="307"/>
      <c r="C48" s="89" t="e">
        <f>#REF!</f>
        <v>#REF!</v>
      </c>
      <c r="D48" s="89" t="e">
        <f>#REF!</f>
        <v>#REF!</v>
      </c>
      <c r="E48" s="89" t="e">
        <f>#REF!</f>
        <v>#REF!</v>
      </c>
      <c r="F48" s="106"/>
      <c r="G48" s="312"/>
    </row>
    <row r="49" spans="1:13" ht="27.95" customHeight="1" x14ac:dyDescent="0.15">
      <c r="A49" s="117"/>
      <c r="B49" s="117"/>
      <c r="C49" s="118"/>
      <c r="D49" s="118"/>
      <c r="E49" s="118"/>
      <c r="G49" s="119"/>
    </row>
    <row r="50" spans="1:13" ht="27.95" customHeight="1" x14ac:dyDescent="0.15">
      <c r="A50" s="105"/>
      <c r="B50" s="109"/>
      <c r="C50" s="109"/>
      <c r="D50" s="109"/>
      <c r="E50" s="109"/>
      <c r="G50" s="119"/>
      <c r="H50" s="108"/>
      <c r="I50" s="108"/>
      <c r="J50" s="108"/>
      <c r="K50" s="108"/>
      <c r="L50" s="108"/>
    </row>
    <row r="51" spans="1:13" ht="27.95" customHeight="1" x14ac:dyDescent="0.15">
      <c r="B51" s="114" t="s">
        <v>127</v>
      </c>
      <c r="G51" s="119"/>
      <c r="H51" s="108"/>
      <c r="I51" s="108"/>
      <c r="J51" s="108"/>
      <c r="K51" s="108"/>
      <c r="L51" s="108"/>
    </row>
    <row r="52" spans="1:13" ht="27.95" customHeight="1" x14ac:dyDescent="0.15">
      <c r="B52" s="82" t="e">
        <f>#REF!</f>
        <v>#REF!</v>
      </c>
      <c r="G52" s="119"/>
      <c r="H52" s="108"/>
      <c r="I52" s="108"/>
      <c r="J52" s="108"/>
      <c r="K52" s="108"/>
      <c r="L52" s="108"/>
    </row>
    <row r="53" spans="1:13" ht="27.95" customHeight="1" x14ac:dyDescent="0.15">
      <c r="B53" s="82" t="e">
        <f>#REF!</f>
        <v>#REF!</v>
      </c>
      <c r="G53" s="119"/>
      <c r="H53" s="108"/>
      <c r="I53" s="108"/>
      <c r="J53" s="108"/>
      <c r="K53" s="108"/>
      <c r="L53" s="108"/>
      <c r="M53" s="106"/>
    </row>
    <row r="54" spans="1:13" ht="27.95" customHeight="1" x14ac:dyDescent="0.15">
      <c r="B54" s="82" t="e">
        <f>#REF!</f>
        <v>#REF!</v>
      </c>
      <c r="F54" s="106"/>
      <c r="G54" s="108"/>
      <c r="H54" s="108"/>
      <c r="I54" s="108"/>
      <c r="J54" s="108"/>
      <c r="K54" s="108"/>
      <c r="L54" s="108"/>
    </row>
    <row r="55" spans="1:13" ht="27.95" customHeight="1" x14ac:dyDescent="0.15">
      <c r="B55" s="82" t="e">
        <f>#REF!</f>
        <v>#REF!</v>
      </c>
      <c r="G55" s="108"/>
    </row>
    <row r="56" spans="1:13" ht="27.95" customHeight="1" x14ac:dyDescent="0.15">
      <c r="B56" s="120" t="e">
        <f>#REF!</f>
        <v>#REF!</v>
      </c>
    </row>
    <row r="57" spans="1:13" ht="27.95" customHeight="1" x14ac:dyDescent="0.15">
      <c r="B57" s="120" t="e">
        <f>#REF!</f>
        <v>#REF!</v>
      </c>
    </row>
    <row r="59" spans="1:13" ht="27.95" customHeight="1" x14ac:dyDescent="0.15">
      <c r="B59" s="79"/>
      <c r="C59" s="106"/>
    </row>
    <row r="60" spans="1:13" ht="27.95" customHeight="1" x14ac:dyDescent="0.15">
      <c r="B60" s="79"/>
      <c r="C60" s="106"/>
    </row>
    <row r="61" spans="1:13" ht="27.95" customHeight="1" x14ac:dyDescent="0.15">
      <c r="B61" s="79"/>
      <c r="C61" s="106"/>
    </row>
    <row r="62" spans="1:13" ht="27.95" customHeight="1" x14ac:dyDescent="0.15">
      <c r="B62" s="79"/>
      <c r="C62" s="106"/>
    </row>
    <row r="63" spans="1:13" ht="27.95" customHeight="1" x14ac:dyDescent="0.15">
      <c r="B63" s="79"/>
      <c r="C63" s="106"/>
    </row>
  </sheetData>
  <mergeCells count="5">
    <mergeCell ref="A48:B48"/>
    <mergeCell ref="F2:G2"/>
    <mergeCell ref="I46:K46"/>
    <mergeCell ref="G47:G48"/>
    <mergeCell ref="H45:I45"/>
  </mergeCells>
  <phoneticPr fontId="22"/>
  <printOptions horizontalCentered="1" verticalCentered="1"/>
  <pageMargins left="0.70866141732283472" right="0.19685039370078741" top="0.59055118110236227" bottom="7.874015748031496E-2" header="0.51181102362204722" footer="0.27559055118110237"/>
  <pageSetup paperSize="9" scale="41" firstPageNumber="6" orientation="portrait" useFirstPageNumber="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B3:H17"/>
  <sheetViews>
    <sheetView workbookViewId="0">
      <selection activeCell="C11" sqref="C11"/>
    </sheetView>
  </sheetViews>
  <sheetFormatPr defaultRowHeight="13.5" x14ac:dyDescent="0.15"/>
  <cols>
    <col min="1" max="1" width="1.25" customWidth="1"/>
    <col min="2" max="7" width="17.5" customWidth="1"/>
    <col min="8" max="8" width="14.375" bestFit="1" customWidth="1"/>
  </cols>
  <sheetData>
    <row r="3" spans="2:8" ht="21" x14ac:dyDescent="0.2">
      <c r="B3" s="332" t="s">
        <v>77</v>
      </c>
      <c r="C3" s="332"/>
      <c r="D3" s="332"/>
      <c r="E3" s="332"/>
      <c r="F3" s="332"/>
      <c r="G3" s="332"/>
      <c r="H3" s="332"/>
    </row>
    <row r="5" spans="2:8" ht="28.5" x14ac:dyDescent="0.15">
      <c r="B5" s="330" t="s">
        <v>75</v>
      </c>
      <c r="C5" s="330"/>
      <c r="D5" s="330"/>
      <c r="E5" s="330"/>
      <c r="F5" s="330"/>
      <c r="G5" s="330"/>
      <c r="H5" s="331"/>
    </row>
    <row r="7" spans="2:8" ht="24" x14ac:dyDescent="0.25">
      <c r="G7" s="76" t="e">
        <f>#REF!</f>
        <v>#REF!</v>
      </c>
      <c r="H7" s="77" t="s">
        <v>45</v>
      </c>
    </row>
    <row r="8" spans="2:8" ht="27" customHeight="1" thickBot="1" x14ac:dyDescent="0.3">
      <c r="B8" s="78" t="s">
        <v>79</v>
      </c>
      <c r="F8" s="75"/>
      <c r="G8" s="76"/>
      <c r="H8" s="77"/>
    </row>
    <row r="9" spans="2:8" ht="29.25" thickBot="1" x14ac:dyDescent="0.2">
      <c r="B9" s="329" t="s">
        <v>50</v>
      </c>
      <c r="C9" s="329"/>
      <c r="D9" s="329"/>
      <c r="E9" s="329" t="s">
        <v>51</v>
      </c>
      <c r="F9" s="329"/>
      <c r="G9" s="329"/>
      <c r="H9" s="5" t="s">
        <v>76</v>
      </c>
    </row>
    <row r="10" spans="2:8" ht="29.25" thickBot="1" x14ac:dyDescent="0.2">
      <c r="B10" s="5" t="s">
        <v>37</v>
      </c>
      <c r="C10" s="5" t="s">
        <v>38</v>
      </c>
      <c r="D10" s="5" t="s">
        <v>46</v>
      </c>
      <c r="E10" s="5" t="s">
        <v>37</v>
      </c>
      <c r="F10" s="5" t="s">
        <v>38</v>
      </c>
      <c r="G10" s="5" t="s">
        <v>46</v>
      </c>
      <c r="H10" s="5" t="s">
        <v>46</v>
      </c>
    </row>
    <row r="11" spans="2:8" ht="45" customHeight="1" thickBot="1" x14ac:dyDescent="0.2">
      <c r="B11" s="8" t="e">
        <f>#REF!</f>
        <v>#REF!</v>
      </c>
      <c r="C11" s="8" t="e">
        <f>#REF!</f>
        <v>#REF!</v>
      </c>
      <c r="D11" s="8" t="e">
        <f>#REF!</f>
        <v>#REF!</v>
      </c>
      <c r="E11" s="8" t="e">
        <f>#REF!</f>
        <v>#REF!</v>
      </c>
      <c r="F11" s="8" t="e">
        <f>#REF!</f>
        <v>#REF!</v>
      </c>
      <c r="G11" s="8" t="e">
        <f>#REF!</f>
        <v>#REF!</v>
      </c>
      <c r="H11" s="17" t="e">
        <f>#REF!</f>
        <v>#REF!</v>
      </c>
    </row>
    <row r="13" spans="2:8" ht="14.25" x14ac:dyDescent="0.15">
      <c r="B13" s="6"/>
      <c r="E13" s="6"/>
    </row>
    <row r="14" spans="2:8" ht="21.75" thickBot="1" x14ac:dyDescent="0.25">
      <c r="B14" s="78" t="s">
        <v>78</v>
      </c>
      <c r="E14" s="6"/>
    </row>
    <row r="15" spans="2:8" ht="29.25" thickBot="1" x14ac:dyDescent="0.2">
      <c r="B15" s="329" t="s">
        <v>50</v>
      </c>
      <c r="C15" s="329"/>
      <c r="D15" s="329"/>
      <c r="E15" s="329" t="s">
        <v>51</v>
      </c>
      <c r="F15" s="329"/>
      <c r="G15" s="329"/>
      <c r="H15" s="5" t="s">
        <v>76</v>
      </c>
    </row>
    <row r="16" spans="2:8" ht="29.25" thickBot="1" x14ac:dyDescent="0.2">
      <c r="B16" s="5" t="s">
        <v>37</v>
      </c>
      <c r="C16" s="5" t="s">
        <v>38</v>
      </c>
      <c r="D16" s="5" t="s">
        <v>46</v>
      </c>
      <c r="E16" s="5" t="s">
        <v>37</v>
      </c>
      <c r="F16" s="5" t="s">
        <v>38</v>
      </c>
      <c r="G16" s="5" t="s">
        <v>46</v>
      </c>
      <c r="H16" s="5" t="s">
        <v>46</v>
      </c>
    </row>
    <row r="17" spans="2:8" ht="29.25" thickBot="1" x14ac:dyDescent="0.2">
      <c r="B17" s="8" t="e">
        <f>#REF!</f>
        <v>#REF!</v>
      </c>
      <c r="C17" s="8" t="e">
        <f>#REF!</f>
        <v>#REF!</v>
      </c>
      <c r="D17" s="8" t="e">
        <f>#REF!</f>
        <v>#REF!</v>
      </c>
      <c r="E17" s="8" t="e">
        <f>#REF!</f>
        <v>#REF!</v>
      </c>
      <c r="F17" s="8" t="e">
        <f>#REF!</f>
        <v>#REF!</v>
      </c>
      <c r="G17" s="8" t="e">
        <f>#REF!</f>
        <v>#REF!</v>
      </c>
      <c r="H17" s="17" t="e">
        <f>#REF!</f>
        <v>#REF!</v>
      </c>
    </row>
  </sheetData>
  <mergeCells count="6">
    <mergeCell ref="B15:D15"/>
    <mergeCell ref="E15:G15"/>
    <mergeCell ref="B5:H5"/>
    <mergeCell ref="B3:H3"/>
    <mergeCell ref="B9:D9"/>
    <mergeCell ref="E9:G9"/>
  </mergeCells>
  <phoneticPr fontId="3"/>
  <pageMargins left="0.78740157480314965" right="0.78740157480314965" top="0.98425196850393704" bottom="0.98425196850393704" header="0.51181102362204722" footer="0.51181102362204722"/>
  <pageSetup paperSize="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W61"/>
  <sheetViews>
    <sheetView topLeftCell="B1" workbookViewId="0">
      <selection activeCell="I37" sqref="I37"/>
    </sheetView>
  </sheetViews>
  <sheetFormatPr defaultRowHeight="13.5" x14ac:dyDescent="0.15"/>
  <cols>
    <col min="1" max="1" width="3.5" hidden="1" customWidth="1"/>
    <col min="2" max="2" width="1.25" customWidth="1"/>
    <col min="3" max="3" width="7.125" bestFit="1" customWidth="1"/>
    <col min="4" max="4" width="0.625" customWidth="1"/>
    <col min="5" max="5" width="26.875" bestFit="1" customWidth="1"/>
    <col min="6" max="7" width="7.5" customWidth="1"/>
    <col min="8" max="8" width="8.75" customWidth="1"/>
    <col min="9" max="10" width="7.5" customWidth="1"/>
    <col min="11" max="11" width="8.5" customWidth="1"/>
    <col min="12" max="13" width="7.5" customWidth="1"/>
    <col min="14" max="14" width="7.375" customWidth="1"/>
    <col min="15" max="15" width="3.25" customWidth="1"/>
    <col min="16" max="17" width="7.5" customWidth="1"/>
    <col min="18" max="18" width="8.75" customWidth="1"/>
    <col min="19" max="20" width="7.5" customWidth="1"/>
    <col min="21" max="21" width="7.375" customWidth="1"/>
    <col min="22" max="22" width="1.25" customWidth="1"/>
    <col min="23" max="23" width="3.5" bestFit="1" customWidth="1"/>
  </cols>
  <sheetData>
    <row r="1" spans="1:23" ht="24.75" customHeight="1" x14ac:dyDescent="0.15">
      <c r="A1" s="14"/>
      <c r="E1" s="21" t="s">
        <v>70</v>
      </c>
      <c r="F1" s="21"/>
      <c r="G1" s="21"/>
      <c r="H1" s="21"/>
      <c r="I1" s="21"/>
      <c r="J1" s="21"/>
      <c r="K1" s="21"/>
      <c r="P1" s="22"/>
      <c r="Q1" s="22"/>
      <c r="R1" s="22"/>
    </row>
    <row r="2" spans="1:23" s="24" customFormat="1" ht="15.75" customHeight="1" thickBot="1" x14ac:dyDescent="0.2">
      <c r="A2" s="23"/>
      <c r="E2" s="21"/>
      <c r="F2" s="21"/>
      <c r="G2" s="21"/>
      <c r="H2" s="21"/>
      <c r="I2" s="21"/>
      <c r="J2" s="21"/>
      <c r="K2" s="21"/>
      <c r="L2" s="338"/>
      <c r="M2" s="339"/>
      <c r="N2" s="25"/>
      <c r="P2" s="22"/>
      <c r="Q2" s="22"/>
      <c r="R2" s="22"/>
      <c r="S2" s="338"/>
      <c r="T2" s="339"/>
      <c r="U2" s="25"/>
      <c r="V2" s="25"/>
    </row>
    <row r="3" spans="1:23" ht="21" customHeight="1" thickBot="1" x14ac:dyDescent="0.2">
      <c r="A3" s="14"/>
      <c r="E3" s="26">
        <v>37738</v>
      </c>
      <c r="F3" s="351">
        <v>0.625</v>
      </c>
      <c r="G3" s="351"/>
      <c r="H3" s="27"/>
      <c r="I3" s="335" t="s">
        <v>71</v>
      </c>
      <c r="J3" s="336"/>
      <c r="K3" s="336"/>
      <c r="L3" s="336"/>
      <c r="M3" s="336"/>
      <c r="N3" s="337"/>
      <c r="P3" s="335" t="s">
        <v>69</v>
      </c>
      <c r="Q3" s="336"/>
      <c r="R3" s="336"/>
      <c r="S3" s="336"/>
      <c r="T3" s="336"/>
      <c r="U3" s="337"/>
      <c r="V3" s="1"/>
    </row>
    <row r="4" spans="1:23" ht="15" customHeight="1" x14ac:dyDescent="0.15">
      <c r="A4" s="14"/>
      <c r="C4" s="347" t="s">
        <v>41</v>
      </c>
      <c r="D4" s="28"/>
      <c r="E4" s="349" t="s">
        <v>52</v>
      </c>
      <c r="F4" s="340" t="s">
        <v>42</v>
      </c>
      <c r="G4" s="341"/>
      <c r="H4" s="342"/>
      <c r="I4" s="340" t="s">
        <v>43</v>
      </c>
      <c r="J4" s="341"/>
      <c r="K4" s="342"/>
      <c r="L4" s="343" t="s">
        <v>44</v>
      </c>
      <c r="M4" s="341"/>
      <c r="N4" s="342"/>
      <c r="P4" s="340" t="s">
        <v>43</v>
      </c>
      <c r="Q4" s="341"/>
      <c r="R4" s="342"/>
      <c r="S4" s="343" t="s">
        <v>44</v>
      </c>
      <c r="T4" s="341"/>
      <c r="U4" s="342"/>
      <c r="V4" s="2"/>
    </row>
    <row r="5" spans="1:23" ht="15" customHeight="1" thickBot="1" x14ac:dyDescent="0.2">
      <c r="A5" s="14"/>
      <c r="C5" s="348"/>
      <c r="D5" s="29"/>
      <c r="E5" s="350"/>
      <c r="F5" s="30" t="s">
        <v>37</v>
      </c>
      <c r="G5" s="31" t="s">
        <v>38</v>
      </c>
      <c r="H5" s="32" t="s">
        <v>39</v>
      </c>
      <c r="I5" s="30" t="s">
        <v>37</v>
      </c>
      <c r="J5" s="31" t="s">
        <v>38</v>
      </c>
      <c r="K5" s="32" t="s">
        <v>39</v>
      </c>
      <c r="L5" s="33" t="s">
        <v>37</v>
      </c>
      <c r="M5" s="31" t="s">
        <v>38</v>
      </c>
      <c r="N5" s="32" t="s">
        <v>39</v>
      </c>
      <c r="P5" s="30" t="s">
        <v>37</v>
      </c>
      <c r="Q5" s="31" t="s">
        <v>38</v>
      </c>
      <c r="R5" s="32" t="s">
        <v>39</v>
      </c>
      <c r="S5" s="33" t="s">
        <v>37</v>
      </c>
      <c r="T5" s="31" t="s">
        <v>38</v>
      </c>
      <c r="U5" s="32" t="s">
        <v>39</v>
      </c>
      <c r="V5" s="3"/>
    </row>
    <row r="6" spans="1:23" x14ac:dyDescent="0.15">
      <c r="A6" s="14">
        <v>1</v>
      </c>
      <c r="C6" s="34">
        <v>1</v>
      </c>
      <c r="D6" s="35"/>
      <c r="E6" s="36" t="s">
        <v>0</v>
      </c>
      <c r="F6" s="68" t="e">
        <f>#REF!</f>
        <v>#REF!</v>
      </c>
      <c r="G6" s="67" t="e">
        <f>#REF!</f>
        <v>#REF!</v>
      </c>
      <c r="H6" s="39" t="e">
        <f t="shared" ref="H6:H44" si="0">F6+G6</f>
        <v>#REF!</v>
      </c>
      <c r="I6" s="68" t="e">
        <f>#REF!</f>
        <v>#REF!</v>
      </c>
      <c r="J6" s="69" t="e">
        <f>#REF!</f>
        <v>#REF!</v>
      </c>
      <c r="K6" s="70" t="e">
        <f t="shared" ref="K6:K44" si="1">I6+J6</f>
        <v>#REF!</v>
      </c>
      <c r="L6" s="40" t="e">
        <f t="shared" ref="L6:L45" si="2">I6/F6*100</f>
        <v>#REF!</v>
      </c>
      <c r="M6" s="41" t="e">
        <f t="shared" ref="M6:M45" si="3">J6/G6*100</f>
        <v>#REF!</v>
      </c>
      <c r="N6" s="42" t="e">
        <f t="shared" ref="N6:N45" si="4">K6/H6*100</f>
        <v>#REF!</v>
      </c>
      <c r="P6" s="37" t="e">
        <f>#REF!</f>
        <v>#REF!</v>
      </c>
      <c r="Q6" s="37" t="e">
        <f>#REF!</f>
        <v>#REF!</v>
      </c>
      <c r="R6" s="39" t="e">
        <f>P6+Q6</f>
        <v>#REF!</v>
      </c>
      <c r="S6" s="40" t="e">
        <f>P6/F6*100</f>
        <v>#REF!</v>
      </c>
      <c r="T6" s="41" t="e">
        <f>Q6/G6*100</f>
        <v>#REF!</v>
      </c>
      <c r="U6" s="42" t="e">
        <f>R6/H6*100</f>
        <v>#REF!</v>
      </c>
      <c r="V6" s="15"/>
      <c r="W6">
        <v>1</v>
      </c>
    </row>
    <row r="7" spans="1:23" x14ac:dyDescent="0.15">
      <c r="A7" s="14">
        <v>2</v>
      </c>
      <c r="C7" s="43">
        <v>2</v>
      </c>
      <c r="D7" s="44"/>
      <c r="E7" s="45" t="s">
        <v>1</v>
      </c>
      <c r="F7" s="46" t="e">
        <f>#REF!</f>
        <v>#REF!</v>
      </c>
      <c r="G7" s="47" t="e">
        <f>#REF!</f>
        <v>#REF!</v>
      </c>
      <c r="H7" s="48" t="e">
        <f t="shared" si="0"/>
        <v>#REF!</v>
      </c>
      <c r="I7" s="37" t="e">
        <f>#REF!</f>
        <v>#REF!</v>
      </c>
      <c r="J7" s="38" t="e">
        <f>#REF!</f>
        <v>#REF!</v>
      </c>
      <c r="K7" s="48" t="e">
        <f t="shared" si="1"/>
        <v>#REF!</v>
      </c>
      <c r="L7" s="49" t="e">
        <f t="shared" si="2"/>
        <v>#REF!</v>
      </c>
      <c r="M7" s="50" t="e">
        <f t="shared" si="3"/>
        <v>#REF!</v>
      </c>
      <c r="N7" s="51" t="e">
        <f t="shared" si="4"/>
        <v>#REF!</v>
      </c>
      <c r="P7" s="37" t="e">
        <f>#REF!</f>
        <v>#REF!</v>
      </c>
      <c r="Q7" s="37" t="e">
        <f>#REF!</f>
        <v>#REF!</v>
      </c>
      <c r="R7" s="48" t="e">
        <f t="shared" ref="R7:R44" si="5">P7+Q7</f>
        <v>#REF!</v>
      </c>
      <c r="S7" s="49" t="e">
        <f t="shared" ref="S7:S44" si="6">P7/F7*100</f>
        <v>#REF!</v>
      </c>
      <c r="T7" s="50" t="e">
        <f t="shared" ref="T7:T44" si="7">Q7/G7*100</f>
        <v>#REF!</v>
      </c>
      <c r="U7" s="51" t="e">
        <f t="shared" ref="U7:U44" si="8">R7/H7*100</f>
        <v>#REF!</v>
      </c>
      <c r="V7" s="15"/>
      <c r="W7">
        <v>2</v>
      </c>
    </row>
    <row r="8" spans="1:23" x14ac:dyDescent="0.15">
      <c r="A8" s="14">
        <v>3</v>
      </c>
      <c r="C8" s="43">
        <v>3</v>
      </c>
      <c r="D8" s="44"/>
      <c r="E8" s="45" t="s">
        <v>2</v>
      </c>
      <c r="F8" s="46" t="e">
        <f>#REF!</f>
        <v>#REF!</v>
      </c>
      <c r="G8" s="47" t="e">
        <f>#REF!</f>
        <v>#REF!</v>
      </c>
      <c r="H8" s="48" t="e">
        <f t="shared" si="0"/>
        <v>#REF!</v>
      </c>
      <c r="I8" s="37" t="e">
        <f>#REF!</f>
        <v>#REF!</v>
      </c>
      <c r="J8" s="38" t="e">
        <f>#REF!</f>
        <v>#REF!</v>
      </c>
      <c r="K8" s="48" t="e">
        <f t="shared" si="1"/>
        <v>#REF!</v>
      </c>
      <c r="L8" s="49" t="e">
        <f t="shared" si="2"/>
        <v>#REF!</v>
      </c>
      <c r="M8" s="50" t="e">
        <f t="shared" si="3"/>
        <v>#REF!</v>
      </c>
      <c r="N8" s="51" t="e">
        <f t="shared" si="4"/>
        <v>#REF!</v>
      </c>
      <c r="P8" s="37" t="e">
        <f>#REF!</f>
        <v>#REF!</v>
      </c>
      <c r="Q8" s="37" t="e">
        <f>#REF!</f>
        <v>#REF!</v>
      </c>
      <c r="R8" s="48" t="e">
        <f t="shared" si="5"/>
        <v>#REF!</v>
      </c>
      <c r="S8" s="49" t="e">
        <f t="shared" si="6"/>
        <v>#REF!</v>
      </c>
      <c r="T8" s="50" t="e">
        <f t="shared" si="7"/>
        <v>#REF!</v>
      </c>
      <c r="U8" s="51" t="e">
        <f t="shared" si="8"/>
        <v>#REF!</v>
      </c>
      <c r="V8" s="15"/>
      <c r="W8">
        <v>3</v>
      </c>
    </row>
    <row r="9" spans="1:23" x14ac:dyDescent="0.15">
      <c r="A9" s="14">
        <v>4</v>
      </c>
      <c r="C9" s="43">
        <v>4</v>
      </c>
      <c r="D9" s="44"/>
      <c r="E9" s="45" t="s">
        <v>3</v>
      </c>
      <c r="F9" s="46" t="e">
        <f>#REF!</f>
        <v>#REF!</v>
      </c>
      <c r="G9" s="47" t="e">
        <f>#REF!</f>
        <v>#REF!</v>
      </c>
      <c r="H9" s="48" t="e">
        <f t="shared" si="0"/>
        <v>#REF!</v>
      </c>
      <c r="I9" s="37" t="e">
        <f>#REF!</f>
        <v>#REF!</v>
      </c>
      <c r="J9" s="38" t="e">
        <f>#REF!</f>
        <v>#REF!</v>
      </c>
      <c r="K9" s="48" t="e">
        <f t="shared" si="1"/>
        <v>#REF!</v>
      </c>
      <c r="L9" s="49" t="e">
        <f t="shared" si="2"/>
        <v>#REF!</v>
      </c>
      <c r="M9" s="50" t="e">
        <f t="shared" si="3"/>
        <v>#REF!</v>
      </c>
      <c r="N9" s="51" t="e">
        <f t="shared" si="4"/>
        <v>#REF!</v>
      </c>
      <c r="P9" s="37" t="e">
        <f>#REF!</f>
        <v>#REF!</v>
      </c>
      <c r="Q9" s="37" t="e">
        <f>#REF!</f>
        <v>#REF!</v>
      </c>
      <c r="R9" s="48" t="e">
        <f t="shared" si="5"/>
        <v>#REF!</v>
      </c>
      <c r="S9" s="49" t="e">
        <f t="shared" si="6"/>
        <v>#REF!</v>
      </c>
      <c r="T9" s="50" t="e">
        <f t="shared" si="7"/>
        <v>#REF!</v>
      </c>
      <c r="U9" s="51" t="e">
        <f t="shared" si="8"/>
        <v>#REF!</v>
      </c>
      <c r="V9" s="15"/>
      <c r="W9">
        <v>4</v>
      </c>
    </row>
    <row r="10" spans="1:23" x14ac:dyDescent="0.15">
      <c r="A10" s="14">
        <v>5</v>
      </c>
      <c r="C10" s="43">
        <v>5</v>
      </c>
      <c r="D10" s="44"/>
      <c r="E10" s="45" t="s">
        <v>4</v>
      </c>
      <c r="F10" s="46" t="e">
        <f>#REF!</f>
        <v>#REF!</v>
      </c>
      <c r="G10" s="47" t="e">
        <f>#REF!</f>
        <v>#REF!</v>
      </c>
      <c r="H10" s="48" t="e">
        <f t="shared" si="0"/>
        <v>#REF!</v>
      </c>
      <c r="I10" s="37" t="e">
        <f>#REF!</f>
        <v>#REF!</v>
      </c>
      <c r="J10" s="38" t="e">
        <f>#REF!</f>
        <v>#REF!</v>
      </c>
      <c r="K10" s="48" t="e">
        <f t="shared" si="1"/>
        <v>#REF!</v>
      </c>
      <c r="L10" s="49" t="e">
        <f t="shared" si="2"/>
        <v>#REF!</v>
      </c>
      <c r="M10" s="50" t="e">
        <f t="shared" si="3"/>
        <v>#REF!</v>
      </c>
      <c r="N10" s="51" t="e">
        <f t="shared" si="4"/>
        <v>#REF!</v>
      </c>
      <c r="P10" s="37" t="e">
        <f>#REF!</f>
        <v>#REF!</v>
      </c>
      <c r="Q10" s="37" t="e">
        <f>#REF!</f>
        <v>#REF!</v>
      </c>
      <c r="R10" s="48" t="e">
        <f t="shared" si="5"/>
        <v>#REF!</v>
      </c>
      <c r="S10" s="49" t="e">
        <f t="shared" si="6"/>
        <v>#REF!</v>
      </c>
      <c r="T10" s="50" t="e">
        <f t="shared" si="7"/>
        <v>#REF!</v>
      </c>
      <c r="U10" s="51" t="e">
        <f t="shared" si="8"/>
        <v>#REF!</v>
      </c>
      <c r="V10" s="15"/>
      <c r="W10">
        <v>5</v>
      </c>
    </row>
    <row r="11" spans="1:23" x14ac:dyDescent="0.15">
      <c r="A11" s="14">
        <v>6</v>
      </c>
      <c r="C11" s="43">
        <v>6</v>
      </c>
      <c r="D11" s="44"/>
      <c r="E11" s="45" t="s">
        <v>5</v>
      </c>
      <c r="F11" s="46" t="e">
        <f>#REF!</f>
        <v>#REF!</v>
      </c>
      <c r="G11" s="47" t="e">
        <f>#REF!</f>
        <v>#REF!</v>
      </c>
      <c r="H11" s="48" t="e">
        <f t="shared" si="0"/>
        <v>#REF!</v>
      </c>
      <c r="I11" s="37" t="e">
        <f>#REF!</f>
        <v>#REF!</v>
      </c>
      <c r="J11" s="38" t="e">
        <f>#REF!</f>
        <v>#REF!</v>
      </c>
      <c r="K11" s="48" t="e">
        <f t="shared" si="1"/>
        <v>#REF!</v>
      </c>
      <c r="L11" s="49" t="e">
        <f t="shared" si="2"/>
        <v>#REF!</v>
      </c>
      <c r="M11" s="50" t="e">
        <f t="shared" si="3"/>
        <v>#REF!</v>
      </c>
      <c r="N11" s="51" t="e">
        <f t="shared" si="4"/>
        <v>#REF!</v>
      </c>
      <c r="P11" s="37" t="e">
        <f>#REF!</f>
        <v>#REF!</v>
      </c>
      <c r="Q11" s="37" t="e">
        <f>#REF!</f>
        <v>#REF!</v>
      </c>
      <c r="R11" s="48" t="e">
        <f t="shared" si="5"/>
        <v>#REF!</v>
      </c>
      <c r="S11" s="49" t="e">
        <f t="shared" si="6"/>
        <v>#REF!</v>
      </c>
      <c r="T11" s="50" t="e">
        <f t="shared" si="7"/>
        <v>#REF!</v>
      </c>
      <c r="U11" s="51" t="e">
        <f t="shared" si="8"/>
        <v>#REF!</v>
      </c>
      <c r="V11" s="15"/>
      <c r="W11">
        <v>6</v>
      </c>
    </row>
    <row r="12" spans="1:23" x14ac:dyDescent="0.15">
      <c r="A12" s="14">
        <v>7</v>
      </c>
      <c r="C12" s="43">
        <v>7</v>
      </c>
      <c r="D12" s="44"/>
      <c r="E12" s="45" t="s">
        <v>6</v>
      </c>
      <c r="F12" s="46" t="e">
        <f>#REF!</f>
        <v>#REF!</v>
      </c>
      <c r="G12" s="47" t="e">
        <f>#REF!</f>
        <v>#REF!</v>
      </c>
      <c r="H12" s="48" t="e">
        <f t="shared" si="0"/>
        <v>#REF!</v>
      </c>
      <c r="I12" s="37" t="e">
        <f>#REF!</f>
        <v>#REF!</v>
      </c>
      <c r="J12" s="38" t="e">
        <f>#REF!</f>
        <v>#REF!</v>
      </c>
      <c r="K12" s="48" t="e">
        <f t="shared" si="1"/>
        <v>#REF!</v>
      </c>
      <c r="L12" s="49" t="e">
        <f t="shared" si="2"/>
        <v>#REF!</v>
      </c>
      <c r="M12" s="50" t="e">
        <f t="shared" si="3"/>
        <v>#REF!</v>
      </c>
      <c r="N12" s="51" t="e">
        <f t="shared" si="4"/>
        <v>#REF!</v>
      </c>
      <c r="P12" s="37" t="e">
        <f>#REF!</f>
        <v>#REF!</v>
      </c>
      <c r="Q12" s="37" t="e">
        <f>#REF!</f>
        <v>#REF!</v>
      </c>
      <c r="R12" s="48" t="e">
        <f t="shared" si="5"/>
        <v>#REF!</v>
      </c>
      <c r="S12" s="49" t="e">
        <f t="shared" si="6"/>
        <v>#REF!</v>
      </c>
      <c r="T12" s="50" t="e">
        <f t="shared" si="7"/>
        <v>#REF!</v>
      </c>
      <c r="U12" s="51" t="e">
        <f t="shared" si="8"/>
        <v>#REF!</v>
      </c>
      <c r="V12" s="15"/>
      <c r="W12">
        <v>7</v>
      </c>
    </row>
    <row r="13" spans="1:23" x14ac:dyDescent="0.15">
      <c r="A13" s="14">
        <v>8</v>
      </c>
      <c r="C13" s="43">
        <v>8</v>
      </c>
      <c r="D13" s="44"/>
      <c r="E13" s="45" t="s">
        <v>7</v>
      </c>
      <c r="F13" s="46" t="e">
        <f>#REF!</f>
        <v>#REF!</v>
      </c>
      <c r="G13" s="47" t="e">
        <f>#REF!</f>
        <v>#REF!</v>
      </c>
      <c r="H13" s="48" t="e">
        <f t="shared" si="0"/>
        <v>#REF!</v>
      </c>
      <c r="I13" s="37" t="e">
        <f>#REF!</f>
        <v>#REF!</v>
      </c>
      <c r="J13" s="38" t="e">
        <f>#REF!</f>
        <v>#REF!</v>
      </c>
      <c r="K13" s="48" t="e">
        <f t="shared" si="1"/>
        <v>#REF!</v>
      </c>
      <c r="L13" s="49" t="e">
        <f t="shared" si="2"/>
        <v>#REF!</v>
      </c>
      <c r="M13" s="50" t="e">
        <f t="shared" si="3"/>
        <v>#REF!</v>
      </c>
      <c r="N13" s="51" t="e">
        <f t="shared" si="4"/>
        <v>#REF!</v>
      </c>
      <c r="P13" s="37" t="e">
        <f>#REF!</f>
        <v>#REF!</v>
      </c>
      <c r="Q13" s="37" t="e">
        <f>#REF!</f>
        <v>#REF!</v>
      </c>
      <c r="R13" s="48" t="e">
        <f t="shared" si="5"/>
        <v>#REF!</v>
      </c>
      <c r="S13" s="49" t="e">
        <f t="shared" si="6"/>
        <v>#REF!</v>
      </c>
      <c r="T13" s="50" t="e">
        <f t="shared" si="7"/>
        <v>#REF!</v>
      </c>
      <c r="U13" s="51" t="e">
        <f t="shared" si="8"/>
        <v>#REF!</v>
      </c>
      <c r="V13" s="15"/>
      <c r="W13">
        <v>8</v>
      </c>
    </row>
    <row r="14" spans="1:23" x14ac:dyDescent="0.15">
      <c r="A14" s="14">
        <v>9</v>
      </c>
      <c r="C14" s="43">
        <v>9</v>
      </c>
      <c r="D14" s="44"/>
      <c r="E14" s="45" t="s">
        <v>8</v>
      </c>
      <c r="F14" s="46" t="e">
        <f>#REF!</f>
        <v>#REF!</v>
      </c>
      <c r="G14" s="47" t="e">
        <f>#REF!</f>
        <v>#REF!</v>
      </c>
      <c r="H14" s="48" t="e">
        <f t="shared" si="0"/>
        <v>#REF!</v>
      </c>
      <c r="I14" s="37" t="e">
        <f>#REF!</f>
        <v>#REF!</v>
      </c>
      <c r="J14" s="38" t="e">
        <f>#REF!</f>
        <v>#REF!</v>
      </c>
      <c r="K14" s="48" t="e">
        <f t="shared" si="1"/>
        <v>#REF!</v>
      </c>
      <c r="L14" s="49" t="e">
        <f t="shared" si="2"/>
        <v>#REF!</v>
      </c>
      <c r="M14" s="50" t="e">
        <f t="shared" si="3"/>
        <v>#REF!</v>
      </c>
      <c r="N14" s="51" t="e">
        <f t="shared" si="4"/>
        <v>#REF!</v>
      </c>
      <c r="P14" s="37" t="e">
        <f>#REF!</f>
        <v>#REF!</v>
      </c>
      <c r="Q14" s="37" t="e">
        <f>#REF!</f>
        <v>#REF!</v>
      </c>
      <c r="R14" s="48" t="e">
        <f t="shared" si="5"/>
        <v>#REF!</v>
      </c>
      <c r="S14" s="49" t="e">
        <f t="shared" si="6"/>
        <v>#REF!</v>
      </c>
      <c r="T14" s="50" t="e">
        <f t="shared" si="7"/>
        <v>#REF!</v>
      </c>
      <c r="U14" s="51" t="e">
        <f t="shared" si="8"/>
        <v>#REF!</v>
      </c>
      <c r="V14" s="15"/>
      <c r="W14">
        <v>9</v>
      </c>
    </row>
    <row r="15" spans="1:23" x14ac:dyDescent="0.15">
      <c r="A15" s="14">
        <v>10</v>
      </c>
      <c r="C15" s="43">
        <v>10</v>
      </c>
      <c r="D15" s="44"/>
      <c r="E15" s="45" t="s">
        <v>9</v>
      </c>
      <c r="F15" s="46" t="e">
        <f>#REF!</f>
        <v>#REF!</v>
      </c>
      <c r="G15" s="47" t="e">
        <f>#REF!</f>
        <v>#REF!</v>
      </c>
      <c r="H15" s="48" t="e">
        <f t="shared" si="0"/>
        <v>#REF!</v>
      </c>
      <c r="I15" s="37" t="e">
        <f>#REF!</f>
        <v>#REF!</v>
      </c>
      <c r="J15" s="38" t="e">
        <f>#REF!</f>
        <v>#REF!</v>
      </c>
      <c r="K15" s="48" t="e">
        <f t="shared" si="1"/>
        <v>#REF!</v>
      </c>
      <c r="L15" s="49" t="e">
        <f t="shared" si="2"/>
        <v>#REF!</v>
      </c>
      <c r="M15" s="50" t="e">
        <f t="shared" si="3"/>
        <v>#REF!</v>
      </c>
      <c r="N15" s="51" t="e">
        <f t="shared" si="4"/>
        <v>#REF!</v>
      </c>
      <c r="P15" s="37" t="e">
        <f>#REF!</f>
        <v>#REF!</v>
      </c>
      <c r="Q15" s="37" t="e">
        <f>#REF!</f>
        <v>#REF!</v>
      </c>
      <c r="R15" s="48" t="e">
        <f t="shared" si="5"/>
        <v>#REF!</v>
      </c>
      <c r="S15" s="49" t="e">
        <f t="shared" si="6"/>
        <v>#REF!</v>
      </c>
      <c r="T15" s="50" t="e">
        <f t="shared" si="7"/>
        <v>#REF!</v>
      </c>
      <c r="U15" s="51" t="e">
        <f t="shared" si="8"/>
        <v>#REF!</v>
      </c>
      <c r="V15" s="15"/>
      <c r="W15">
        <v>10</v>
      </c>
    </row>
    <row r="16" spans="1:23" x14ac:dyDescent="0.15">
      <c r="A16" s="14">
        <v>11</v>
      </c>
      <c r="C16" s="43">
        <v>11</v>
      </c>
      <c r="D16" s="44"/>
      <c r="E16" s="45" t="s">
        <v>10</v>
      </c>
      <c r="F16" s="46" t="e">
        <f>#REF!</f>
        <v>#REF!</v>
      </c>
      <c r="G16" s="47" t="e">
        <f>#REF!</f>
        <v>#REF!</v>
      </c>
      <c r="H16" s="48" t="e">
        <f t="shared" si="0"/>
        <v>#REF!</v>
      </c>
      <c r="I16" s="37" t="e">
        <f>#REF!</f>
        <v>#REF!</v>
      </c>
      <c r="J16" s="38" t="e">
        <f>#REF!</f>
        <v>#REF!</v>
      </c>
      <c r="K16" s="48" t="e">
        <f t="shared" si="1"/>
        <v>#REF!</v>
      </c>
      <c r="L16" s="49" t="e">
        <f t="shared" si="2"/>
        <v>#REF!</v>
      </c>
      <c r="M16" s="50" t="e">
        <f t="shared" si="3"/>
        <v>#REF!</v>
      </c>
      <c r="N16" s="51" t="e">
        <f t="shared" si="4"/>
        <v>#REF!</v>
      </c>
      <c r="P16" s="37" t="e">
        <f>#REF!</f>
        <v>#REF!</v>
      </c>
      <c r="Q16" s="37" t="e">
        <f>#REF!</f>
        <v>#REF!</v>
      </c>
      <c r="R16" s="48" t="e">
        <f t="shared" si="5"/>
        <v>#REF!</v>
      </c>
      <c r="S16" s="49" t="e">
        <f t="shared" si="6"/>
        <v>#REF!</v>
      </c>
      <c r="T16" s="50" t="e">
        <f t="shared" si="7"/>
        <v>#REF!</v>
      </c>
      <c r="U16" s="51" t="e">
        <f t="shared" si="8"/>
        <v>#REF!</v>
      </c>
      <c r="V16" s="15"/>
      <c r="W16">
        <v>11</v>
      </c>
    </row>
    <row r="17" spans="1:23" x14ac:dyDescent="0.15">
      <c r="A17" s="14">
        <v>12</v>
      </c>
      <c r="C17" s="43">
        <v>12</v>
      </c>
      <c r="D17" s="44"/>
      <c r="E17" s="45" t="s">
        <v>54</v>
      </c>
      <c r="F17" s="46" t="e">
        <f>#REF!</f>
        <v>#REF!</v>
      </c>
      <c r="G17" s="47" t="e">
        <f>#REF!</f>
        <v>#REF!</v>
      </c>
      <c r="H17" s="48" t="e">
        <f t="shared" si="0"/>
        <v>#REF!</v>
      </c>
      <c r="I17" s="37" t="e">
        <f>#REF!</f>
        <v>#REF!</v>
      </c>
      <c r="J17" s="38" t="e">
        <f>#REF!</f>
        <v>#REF!</v>
      </c>
      <c r="K17" s="48" t="e">
        <f t="shared" si="1"/>
        <v>#REF!</v>
      </c>
      <c r="L17" s="49" t="e">
        <f t="shared" si="2"/>
        <v>#REF!</v>
      </c>
      <c r="M17" s="50" t="e">
        <f t="shared" si="3"/>
        <v>#REF!</v>
      </c>
      <c r="N17" s="51" t="e">
        <f t="shared" si="4"/>
        <v>#REF!</v>
      </c>
      <c r="P17" s="37" t="e">
        <f>#REF!</f>
        <v>#REF!</v>
      </c>
      <c r="Q17" s="37" t="e">
        <f>#REF!</f>
        <v>#REF!</v>
      </c>
      <c r="R17" s="48" t="e">
        <f t="shared" si="5"/>
        <v>#REF!</v>
      </c>
      <c r="S17" s="49" t="e">
        <f t="shared" si="6"/>
        <v>#REF!</v>
      </c>
      <c r="T17" s="50" t="e">
        <f t="shared" si="7"/>
        <v>#REF!</v>
      </c>
      <c r="U17" s="51" t="e">
        <f t="shared" si="8"/>
        <v>#REF!</v>
      </c>
      <c r="V17" s="15"/>
      <c r="W17">
        <v>12</v>
      </c>
    </row>
    <row r="18" spans="1:23" x14ac:dyDescent="0.15">
      <c r="A18" s="14">
        <v>13</v>
      </c>
      <c r="C18" s="43">
        <v>13</v>
      </c>
      <c r="D18" s="44"/>
      <c r="E18" s="45" t="s">
        <v>11</v>
      </c>
      <c r="F18" s="46" t="e">
        <f>#REF!</f>
        <v>#REF!</v>
      </c>
      <c r="G18" s="47" t="e">
        <f>#REF!</f>
        <v>#REF!</v>
      </c>
      <c r="H18" s="48" t="e">
        <f t="shared" si="0"/>
        <v>#REF!</v>
      </c>
      <c r="I18" s="37" t="e">
        <f>#REF!</f>
        <v>#REF!</v>
      </c>
      <c r="J18" s="38" t="e">
        <f>#REF!</f>
        <v>#REF!</v>
      </c>
      <c r="K18" s="48" t="e">
        <f t="shared" si="1"/>
        <v>#REF!</v>
      </c>
      <c r="L18" s="49" t="e">
        <f t="shared" si="2"/>
        <v>#REF!</v>
      </c>
      <c r="M18" s="50" t="e">
        <f t="shared" si="3"/>
        <v>#REF!</v>
      </c>
      <c r="N18" s="51" t="e">
        <f t="shared" si="4"/>
        <v>#REF!</v>
      </c>
      <c r="P18" s="37" t="e">
        <f>#REF!</f>
        <v>#REF!</v>
      </c>
      <c r="Q18" s="37" t="e">
        <f>#REF!</f>
        <v>#REF!</v>
      </c>
      <c r="R18" s="48" t="e">
        <f t="shared" si="5"/>
        <v>#REF!</v>
      </c>
      <c r="S18" s="49" t="e">
        <f t="shared" si="6"/>
        <v>#REF!</v>
      </c>
      <c r="T18" s="50" t="e">
        <f t="shared" si="7"/>
        <v>#REF!</v>
      </c>
      <c r="U18" s="51" t="e">
        <f t="shared" si="8"/>
        <v>#REF!</v>
      </c>
      <c r="V18" s="15"/>
      <c r="W18">
        <v>13</v>
      </c>
    </row>
    <row r="19" spans="1:23" x14ac:dyDescent="0.15">
      <c r="A19" s="14">
        <v>14</v>
      </c>
      <c r="C19" s="43">
        <v>14</v>
      </c>
      <c r="D19" s="44"/>
      <c r="E19" s="45" t="s">
        <v>12</v>
      </c>
      <c r="F19" s="46" t="e">
        <f>#REF!</f>
        <v>#REF!</v>
      </c>
      <c r="G19" s="47" t="e">
        <f>#REF!</f>
        <v>#REF!</v>
      </c>
      <c r="H19" s="48" t="e">
        <f t="shared" si="0"/>
        <v>#REF!</v>
      </c>
      <c r="I19" s="37" t="e">
        <f>#REF!</f>
        <v>#REF!</v>
      </c>
      <c r="J19" s="38" t="e">
        <f>#REF!</f>
        <v>#REF!</v>
      </c>
      <c r="K19" s="48" t="e">
        <f t="shared" si="1"/>
        <v>#REF!</v>
      </c>
      <c r="L19" s="49" t="e">
        <f t="shared" si="2"/>
        <v>#REF!</v>
      </c>
      <c r="M19" s="50" t="e">
        <f t="shared" si="3"/>
        <v>#REF!</v>
      </c>
      <c r="N19" s="51" t="e">
        <f t="shared" si="4"/>
        <v>#REF!</v>
      </c>
      <c r="P19" s="37" t="e">
        <f>#REF!</f>
        <v>#REF!</v>
      </c>
      <c r="Q19" s="37" t="e">
        <f>#REF!</f>
        <v>#REF!</v>
      </c>
      <c r="R19" s="48" t="e">
        <f t="shared" si="5"/>
        <v>#REF!</v>
      </c>
      <c r="S19" s="49" t="e">
        <f t="shared" si="6"/>
        <v>#REF!</v>
      </c>
      <c r="T19" s="50" t="e">
        <f t="shared" si="7"/>
        <v>#REF!</v>
      </c>
      <c r="U19" s="51" t="e">
        <f t="shared" si="8"/>
        <v>#REF!</v>
      </c>
      <c r="V19" s="15"/>
      <c r="W19">
        <v>14</v>
      </c>
    </row>
    <row r="20" spans="1:23" x14ac:dyDescent="0.15">
      <c r="A20" s="14">
        <v>15</v>
      </c>
      <c r="C20" s="43">
        <v>15</v>
      </c>
      <c r="D20" s="44"/>
      <c r="E20" s="45" t="s">
        <v>13</v>
      </c>
      <c r="F20" s="46" t="e">
        <f>#REF!</f>
        <v>#REF!</v>
      </c>
      <c r="G20" s="47" t="e">
        <f>#REF!</f>
        <v>#REF!</v>
      </c>
      <c r="H20" s="48" t="e">
        <f t="shared" si="0"/>
        <v>#REF!</v>
      </c>
      <c r="I20" s="37" t="e">
        <f>#REF!</f>
        <v>#REF!</v>
      </c>
      <c r="J20" s="38" t="e">
        <f>#REF!</f>
        <v>#REF!</v>
      </c>
      <c r="K20" s="48" t="e">
        <f t="shared" si="1"/>
        <v>#REF!</v>
      </c>
      <c r="L20" s="49" t="e">
        <f t="shared" si="2"/>
        <v>#REF!</v>
      </c>
      <c r="M20" s="50" t="e">
        <f t="shared" si="3"/>
        <v>#REF!</v>
      </c>
      <c r="N20" s="51" t="e">
        <f t="shared" si="4"/>
        <v>#REF!</v>
      </c>
      <c r="P20" s="37" t="e">
        <f>#REF!</f>
        <v>#REF!</v>
      </c>
      <c r="Q20" s="37" t="e">
        <f>#REF!</f>
        <v>#REF!</v>
      </c>
      <c r="R20" s="48" t="e">
        <f t="shared" si="5"/>
        <v>#REF!</v>
      </c>
      <c r="S20" s="49" t="e">
        <f t="shared" si="6"/>
        <v>#REF!</v>
      </c>
      <c r="T20" s="50" t="e">
        <f t="shared" si="7"/>
        <v>#REF!</v>
      </c>
      <c r="U20" s="51" t="e">
        <f t="shared" si="8"/>
        <v>#REF!</v>
      </c>
      <c r="V20" s="15"/>
      <c r="W20">
        <v>15</v>
      </c>
    </row>
    <row r="21" spans="1:23" x14ac:dyDescent="0.15">
      <c r="A21" s="14">
        <v>16</v>
      </c>
      <c r="C21" s="43">
        <v>16</v>
      </c>
      <c r="D21" s="44"/>
      <c r="E21" s="45" t="s">
        <v>14</v>
      </c>
      <c r="F21" s="46" t="e">
        <f>#REF!</f>
        <v>#REF!</v>
      </c>
      <c r="G21" s="47" t="e">
        <f>#REF!</f>
        <v>#REF!</v>
      </c>
      <c r="H21" s="48" t="e">
        <f t="shared" si="0"/>
        <v>#REF!</v>
      </c>
      <c r="I21" s="37" t="e">
        <f>#REF!</f>
        <v>#REF!</v>
      </c>
      <c r="J21" s="38" t="e">
        <f>#REF!</f>
        <v>#REF!</v>
      </c>
      <c r="K21" s="48" t="e">
        <f t="shared" si="1"/>
        <v>#REF!</v>
      </c>
      <c r="L21" s="49" t="e">
        <f t="shared" si="2"/>
        <v>#REF!</v>
      </c>
      <c r="M21" s="50" t="e">
        <f t="shared" si="3"/>
        <v>#REF!</v>
      </c>
      <c r="N21" s="51" t="e">
        <f t="shared" si="4"/>
        <v>#REF!</v>
      </c>
      <c r="P21" s="37" t="e">
        <f>#REF!</f>
        <v>#REF!</v>
      </c>
      <c r="Q21" s="37" t="e">
        <f>#REF!</f>
        <v>#REF!</v>
      </c>
      <c r="R21" s="48" t="e">
        <f t="shared" si="5"/>
        <v>#REF!</v>
      </c>
      <c r="S21" s="49" t="e">
        <f t="shared" si="6"/>
        <v>#REF!</v>
      </c>
      <c r="T21" s="50" t="e">
        <f t="shared" si="7"/>
        <v>#REF!</v>
      </c>
      <c r="U21" s="51" t="e">
        <f t="shared" si="8"/>
        <v>#REF!</v>
      </c>
      <c r="V21" s="15"/>
      <c r="W21">
        <v>16</v>
      </c>
    </row>
    <row r="22" spans="1:23" x14ac:dyDescent="0.15">
      <c r="A22" s="14">
        <v>17</v>
      </c>
      <c r="C22" s="43">
        <v>17</v>
      </c>
      <c r="D22" s="44"/>
      <c r="E22" s="45" t="s">
        <v>15</v>
      </c>
      <c r="F22" s="46" t="e">
        <f>#REF!</f>
        <v>#REF!</v>
      </c>
      <c r="G22" s="47" t="e">
        <f>#REF!</f>
        <v>#REF!</v>
      </c>
      <c r="H22" s="48" t="e">
        <f t="shared" si="0"/>
        <v>#REF!</v>
      </c>
      <c r="I22" s="37" t="e">
        <f>#REF!</f>
        <v>#REF!</v>
      </c>
      <c r="J22" s="38" t="e">
        <f>#REF!</f>
        <v>#REF!</v>
      </c>
      <c r="K22" s="48" t="e">
        <f t="shared" si="1"/>
        <v>#REF!</v>
      </c>
      <c r="L22" s="49" t="e">
        <f t="shared" si="2"/>
        <v>#REF!</v>
      </c>
      <c r="M22" s="50" t="e">
        <f t="shared" si="3"/>
        <v>#REF!</v>
      </c>
      <c r="N22" s="51" t="e">
        <f t="shared" si="4"/>
        <v>#REF!</v>
      </c>
      <c r="P22" s="37" t="e">
        <f>#REF!</f>
        <v>#REF!</v>
      </c>
      <c r="Q22" s="37" t="e">
        <f>#REF!</f>
        <v>#REF!</v>
      </c>
      <c r="R22" s="48" t="e">
        <f t="shared" si="5"/>
        <v>#REF!</v>
      </c>
      <c r="S22" s="49" t="e">
        <f t="shared" si="6"/>
        <v>#REF!</v>
      </c>
      <c r="T22" s="50" t="e">
        <f t="shared" si="7"/>
        <v>#REF!</v>
      </c>
      <c r="U22" s="51" t="e">
        <f t="shared" si="8"/>
        <v>#REF!</v>
      </c>
      <c r="V22" s="15"/>
      <c r="W22">
        <v>17</v>
      </c>
    </row>
    <row r="23" spans="1:23" x14ac:dyDescent="0.15">
      <c r="A23" s="14">
        <v>18</v>
      </c>
      <c r="C23" s="43">
        <v>18</v>
      </c>
      <c r="D23" s="44"/>
      <c r="E23" s="45" t="s">
        <v>16</v>
      </c>
      <c r="F23" s="46" t="e">
        <f>#REF!</f>
        <v>#REF!</v>
      </c>
      <c r="G23" s="47" t="e">
        <f>#REF!</f>
        <v>#REF!</v>
      </c>
      <c r="H23" s="48" t="e">
        <f t="shared" si="0"/>
        <v>#REF!</v>
      </c>
      <c r="I23" s="37" t="e">
        <f>#REF!</f>
        <v>#REF!</v>
      </c>
      <c r="J23" s="38" t="e">
        <f>#REF!</f>
        <v>#REF!</v>
      </c>
      <c r="K23" s="48" t="e">
        <f t="shared" si="1"/>
        <v>#REF!</v>
      </c>
      <c r="L23" s="49" t="e">
        <f t="shared" si="2"/>
        <v>#REF!</v>
      </c>
      <c r="M23" s="50" t="e">
        <f t="shared" si="3"/>
        <v>#REF!</v>
      </c>
      <c r="N23" s="51" t="e">
        <f t="shared" si="4"/>
        <v>#REF!</v>
      </c>
      <c r="P23" s="37" t="e">
        <f>#REF!</f>
        <v>#REF!</v>
      </c>
      <c r="Q23" s="37" t="e">
        <f>#REF!</f>
        <v>#REF!</v>
      </c>
      <c r="R23" s="48" t="e">
        <f t="shared" si="5"/>
        <v>#REF!</v>
      </c>
      <c r="S23" s="49" t="e">
        <f t="shared" si="6"/>
        <v>#REF!</v>
      </c>
      <c r="T23" s="50" t="e">
        <f t="shared" si="7"/>
        <v>#REF!</v>
      </c>
      <c r="U23" s="51" t="e">
        <f t="shared" si="8"/>
        <v>#REF!</v>
      </c>
      <c r="V23" s="15"/>
      <c r="W23">
        <v>18</v>
      </c>
    </row>
    <row r="24" spans="1:23" x14ac:dyDescent="0.15">
      <c r="A24" s="14">
        <v>19</v>
      </c>
      <c r="C24" s="43">
        <v>19</v>
      </c>
      <c r="D24" s="44"/>
      <c r="E24" s="45" t="s">
        <v>17</v>
      </c>
      <c r="F24" s="46" t="e">
        <f>#REF!</f>
        <v>#REF!</v>
      </c>
      <c r="G24" s="47" t="e">
        <f>#REF!</f>
        <v>#REF!</v>
      </c>
      <c r="H24" s="48" t="e">
        <f t="shared" si="0"/>
        <v>#REF!</v>
      </c>
      <c r="I24" s="37" t="e">
        <f>#REF!</f>
        <v>#REF!</v>
      </c>
      <c r="J24" s="38" t="e">
        <f>#REF!</f>
        <v>#REF!</v>
      </c>
      <c r="K24" s="48" t="e">
        <f t="shared" si="1"/>
        <v>#REF!</v>
      </c>
      <c r="L24" s="49" t="e">
        <f t="shared" si="2"/>
        <v>#REF!</v>
      </c>
      <c r="M24" s="50" t="e">
        <f t="shared" si="3"/>
        <v>#REF!</v>
      </c>
      <c r="N24" s="51" t="e">
        <f t="shared" si="4"/>
        <v>#REF!</v>
      </c>
      <c r="P24" s="37" t="e">
        <f>#REF!</f>
        <v>#REF!</v>
      </c>
      <c r="Q24" s="37" t="e">
        <f>#REF!</f>
        <v>#REF!</v>
      </c>
      <c r="R24" s="48" t="e">
        <f t="shared" si="5"/>
        <v>#REF!</v>
      </c>
      <c r="S24" s="49" t="e">
        <f t="shared" si="6"/>
        <v>#REF!</v>
      </c>
      <c r="T24" s="50" t="e">
        <f t="shared" si="7"/>
        <v>#REF!</v>
      </c>
      <c r="U24" s="51" t="e">
        <f t="shared" si="8"/>
        <v>#REF!</v>
      </c>
      <c r="V24" s="15"/>
      <c r="W24">
        <v>19</v>
      </c>
    </row>
    <row r="25" spans="1:23" x14ac:dyDescent="0.15">
      <c r="A25" s="14">
        <v>20</v>
      </c>
      <c r="C25" s="43">
        <v>20</v>
      </c>
      <c r="D25" s="44"/>
      <c r="E25" s="45" t="s">
        <v>18</v>
      </c>
      <c r="F25" s="46" t="e">
        <f>#REF!</f>
        <v>#REF!</v>
      </c>
      <c r="G25" s="47" t="e">
        <f>#REF!</f>
        <v>#REF!</v>
      </c>
      <c r="H25" s="48" t="e">
        <f t="shared" si="0"/>
        <v>#REF!</v>
      </c>
      <c r="I25" s="37" t="e">
        <f>#REF!</f>
        <v>#REF!</v>
      </c>
      <c r="J25" s="38" t="e">
        <f>#REF!</f>
        <v>#REF!</v>
      </c>
      <c r="K25" s="48" t="e">
        <f t="shared" si="1"/>
        <v>#REF!</v>
      </c>
      <c r="L25" s="49" t="e">
        <f t="shared" si="2"/>
        <v>#REF!</v>
      </c>
      <c r="M25" s="50" t="e">
        <f t="shared" si="3"/>
        <v>#REF!</v>
      </c>
      <c r="N25" s="51" t="e">
        <f t="shared" si="4"/>
        <v>#REF!</v>
      </c>
      <c r="P25" s="37" t="e">
        <f>#REF!</f>
        <v>#REF!</v>
      </c>
      <c r="Q25" s="37" t="e">
        <f>#REF!</f>
        <v>#REF!</v>
      </c>
      <c r="R25" s="48" t="e">
        <f t="shared" si="5"/>
        <v>#REF!</v>
      </c>
      <c r="S25" s="49" t="e">
        <f t="shared" si="6"/>
        <v>#REF!</v>
      </c>
      <c r="T25" s="50" t="e">
        <f t="shared" si="7"/>
        <v>#REF!</v>
      </c>
      <c r="U25" s="51" t="e">
        <f t="shared" si="8"/>
        <v>#REF!</v>
      </c>
      <c r="V25" s="15"/>
      <c r="W25">
        <v>20</v>
      </c>
    </row>
    <row r="26" spans="1:23" x14ac:dyDescent="0.15">
      <c r="A26" s="14">
        <v>21</v>
      </c>
      <c r="C26" s="43">
        <v>21</v>
      </c>
      <c r="D26" s="44"/>
      <c r="E26" s="45" t="s">
        <v>19</v>
      </c>
      <c r="F26" s="46" t="e">
        <f>#REF!</f>
        <v>#REF!</v>
      </c>
      <c r="G26" s="47" t="e">
        <f>#REF!</f>
        <v>#REF!</v>
      </c>
      <c r="H26" s="48" t="e">
        <f t="shared" si="0"/>
        <v>#REF!</v>
      </c>
      <c r="I26" s="37" t="e">
        <f>#REF!</f>
        <v>#REF!</v>
      </c>
      <c r="J26" s="38" t="e">
        <f>#REF!</f>
        <v>#REF!</v>
      </c>
      <c r="K26" s="48" t="e">
        <f t="shared" si="1"/>
        <v>#REF!</v>
      </c>
      <c r="L26" s="49" t="e">
        <f t="shared" si="2"/>
        <v>#REF!</v>
      </c>
      <c r="M26" s="50" t="e">
        <f t="shared" si="3"/>
        <v>#REF!</v>
      </c>
      <c r="N26" s="51" t="e">
        <f t="shared" si="4"/>
        <v>#REF!</v>
      </c>
      <c r="P26" s="37" t="e">
        <f>#REF!</f>
        <v>#REF!</v>
      </c>
      <c r="Q26" s="37" t="e">
        <f>#REF!</f>
        <v>#REF!</v>
      </c>
      <c r="R26" s="48" t="e">
        <f t="shared" si="5"/>
        <v>#REF!</v>
      </c>
      <c r="S26" s="49" t="e">
        <f t="shared" si="6"/>
        <v>#REF!</v>
      </c>
      <c r="T26" s="50" t="e">
        <f t="shared" si="7"/>
        <v>#REF!</v>
      </c>
      <c r="U26" s="51" t="e">
        <f t="shared" si="8"/>
        <v>#REF!</v>
      </c>
      <c r="V26" s="15"/>
      <c r="W26">
        <v>21</v>
      </c>
    </row>
    <row r="27" spans="1:23" x14ac:dyDescent="0.15">
      <c r="A27" s="14">
        <v>22</v>
      </c>
      <c r="C27" s="43">
        <v>22</v>
      </c>
      <c r="D27" s="44"/>
      <c r="E27" s="45" t="s">
        <v>53</v>
      </c>
      <c r="F27" s="46" t="e">
        <f>#REF!</f>
        <v>#REF!</v>
      </c>
      <c r="G27" s="47" t="e">
        <f>#REF!</f>
        <v>#REF!</v>
      </c>
      <c r="H27" s="48" t="e">
        <f t="shared" si="0"/>
        <v>#REF!</v>
      </c>
      <c r="I27" s="37" t="e">
        <f>#REF!</f>
        <v>#REF!</v>
      </c>
      <c r="J27" s="38" t="e">
        <f>#REF!</f>
        <v>#REF!</v>
      </c>
      <c r="K27" s="48" t="e">
        <f t="shared" si="1"/>
        <v>#REF!</v>
      </c>
      <c r="L27" s="49" t="e">
        <f t="shared" si="2"/>
        <v>#REF!</v>
      </c>
      <c r="M27" s="50" t="e">
        <f t="shared" si="3"/>
        <v>#REF!</v>
      </c>
      <c r="N27" s="51" t="e">
        <f t="shared" si="4"/>
        <v>#REF!</v>
      </c>
      <c r="P27" s="37" t="e">
        <f>#REF!</f>
        <v>#REF!</v>
      </c>
      <c r="Q27" s="37" t="e">
        <f>#REF!</f>
        <v>#REF!</v>
      </c>
      <c r="R27" s="48" t="e">
        <f t="shared" si="5"/>
        <v>#REF!</v>
      </c>
      <c r="S27" s="49" t="e">
        <f t="shared" si="6"/>
        <v>#REF!</v>
      </c>
      <c r="T27" s="50" t="e">
        <f t="shared" si="7"/>
        <v>#REF!</v>
      </c>
      <c r="U27" s="51" t="e">
        <f t="shared" si="8"/>
        <v>#REF!</v>
      </c>
      <c r="V27" s="15"/>
      <c r="W27">
        <v>22</v>
      </c>
    </row>
    <row r="28" spans="1:23" x14ac:dyDescent="0.15">
      <c r="A28" s="14">
        <v>23</v>
      </c>
      <c r="C28" s="43">
        <v>23</v>
      </c>
      <c r="D28" s="44"/>
      <c r="E28" s="45" t="s">
        <v>20</v>
      </c>
      <c r="F28" s="46" t="e">
        <f>#REF!</f>
        <v>#REF!</v>
      </c>
      <c r="G28" s="47" t="e">
        <f>#REF!</f>
        <v>#REF!</v>
      </c>
      <c r="H28" s="48" t="e">
        <f t="shared" si="0"/>
        <v>#REF!</v>
      </c>
      <c r="I28" s="37" t="e">
        <f>#REF!</f>
        <v>#REF!</v>
      </c>
      <c r="J28" s="38" t="e">
        <f>#REF!</f>
        <v>#REF!</v>
      </c>
      <c r="K28" s="48" t="e">
        <f t="shared" si="1"/>
        <v>#REF!</v>
      </c>
      <c r="L28" s="49" t="e">
        <f t="shared" si="2"/>
        <v>#REF!</v>
      </c>
      <c r="M28" s="50" t="e">
        <f t="shared" si="3"/>
        <v>#REF!</v>
      </c>
      <c r="N28" s="51" t="e">
        <f t="shared" si="4"/>
        <v>#REF!</v>
      </c>
      <c r="P28" s="37" t="e">
        <f>#REF!</f>
        <v>#REF!</v>
      </c>
      <c r="Q28" s="37" t="e">
        <f>#REF!</f>
        <v>#REF!</v>
      </c>
      <c r="R28" s="48" t="e">
        <f t="shared" si="5"/>
        <v>#REF!</v>
      </c>
      <c r="S28" s="49" t="e">
        <f t="shared" si="6"/>
        <v>#REF!</v>
      </c>
      <c r="T28" s="50" t="e">
        <f t="shared" si="7"/>
        <v>#REF!</v>
      </c>
      <c r="U28" s="51" t="e">
        <f t="shared" si="8"/>
        <v>#REF!</v>
      </c>
      <c r="V28" s="15"/>
      <c r="W28">
        <v>23</v>
      </c>
    </row>
    <row r="29" spans="1:23" x14ac:dyDescent="0.15">
      <c r="A29" s="14">
        <v>24</v>
      </c>
      <c r="C29" s="43">
        <v>24</v>
      </c>
      <c r="D29" s="44"/>
      <c r="E29" s="45" t="s">
        <v>21</v>
      </c>
      <c r="F29" s="46" t="e">
        <f>#REF!</f>
        <v>#REF!</v>
      </c>
      <c r="G29" s="47" t="e">
        <f>#REF!</f>
        <v>#REF!</v>
      </c>
      <c r="H29" s="48" t="e">
        <f t="shared" si="0"/>
        <v>#REF!</v>
      </c>
      <c r="I29" s="37" t="e">
        <f>#REF!</f>
        <v>#REF!</v>
      </c>
      <c r="J29" s="38" t="e">
        <f>#REF!</f>
        <v>#REF!</v>
      </c>
      <c r="K29" s="48" t="e">
        <f t="shared" si="1"/>
        <v>#REF!</v>
      </c>
      <c r="L29" s="49" t="e">
        <f t="shared" si="2"/>
        <v>#REF!</v>
      </c>
      <c r="M29" s="50" t="e">
        <f t="shared" si="3"/>
        <v>#REF!</v>
      </c>
      <c r="N29" s="51" t="e">
        <f t="shared" si="4"/>
        <v>#REF!</v>
      </c>
      <c r="P29" s="37" t="e">
        <f>#REF!</f>
        <v>#REF!</v>
      </c>
      <c r="Q29" s="37" t="e">
        <f>#REF!</f>
        <v>#REF!</v>
      </c>
      <c r="R29" s="48" t="e">
        <f t="shared" si="5"/>
        <v>#REF!</v>
      </c>
      <c r="S29" s="49" t="e">
        <f t="shared" si="6"/>
        <v>#REF!</v>
      </c>
      <c r="T29" s="50" t="e">
        <f t="shared" si="7"/>
        <v>#REF!</v>
      </c>
      <c r="U29" s="51" t="e">
        <f t="shared" si="8"/>
        <v>#REF!</v>
      </c>
      <c r="V29" s="15"/>
      <c r="W29">
        <v>24</v>
      </c>
    </row>
    <row r="30" spans="1:23" x14ac:dyDescent="0.15">
      <c r="A30" s="14">
        <v>25</v>
      </c>
      <c r="C30" s="43">
        <v>25</v>
      </c>
      <c r="D30" s="44"/>
      <c r="E30" s="45" t="s">
        <v>22</v>
      </c>
      <c r="F30" s="46" t="e">
        <f>#REF!</f>
        <v>#REF!</v>
      </c>
      <c r="G30" s="47" t="e">
        <f>#REF!</f>
        <v>#REF!</v>
      </c>
      <c r="H30" s="48" t="e">
        <f t="shared" si="0"/>
        <v>#REF!</v>
      </c>
      <c r="I30" s="37" t="e">
        <f>#REF!</f>
        <v>#REF!</v>
      </c>
      <c r="J30" s="38" t="e">
        <f>#REF!</f>
        <v>#REF!</v>
      </c>
      <c r="K30" s="48" t="e">
        <f t="shared" si="1"/>
        <v>#REF!</v>
      </c>
      <c r="L30" s="49" t="e">
        <f t="shared" si="2"/>
        <v>#REF!</v>
      </c>
      <c r="M30" s="50" t="e">
        <f t="shared" si="3"/>
        <v>#REF!</v>
      </c>
      <c r="N30" s="51" t="e">
        <f t="shared" si="4"/>
        <v>#REF!</v>
      </c>
      <c r="P30" s="37" t="e">
        <f>#REF!</f>
        <v>#REF!</v>
      </c>
      <c r="Q30" s="37" t="e">
        <f>#REF!</f>
        <v>#REF!</v>
      </c>
      <c r="R30" s="48" t="e">
        <f t="shared" si="5"/>
        <v>#REF!</v>
      </c>
      <c r="S30" s="49" t="e">
        <f t="shared" si="6"/>
        <v>#REF!</v>
      </c>
      <c r="T30" s="50" t="e">
        <f t="shared" si="7"/>
        <v>#REF!</v>
      </c>
      <c r="U30" s="51" t="e">
        <f t="shared" si="8"/>
        <v>#REF!</v>
      </c>
      <c r="V30" s="15"/>
      <c r="W30">
        <v>25</v>
      </c>
    </row>
    <row r="31" spans="1:23" x14ac:dyDescent="0.15">
      <c r="A31" s="14">
        <v>26</v>
      </c>
      <c r="C31" s="43">
        <v>26</v>
      </c>
      <c r="D31" s="44"/>
      <c r="E31" s="45" t="s">
        <v>23</v>
      </c>
      <c r="F31" s="46" t="e">
        <f>#REF!</f>
        <v>#REF!</v>
      </c>
      <c r="G31" s="47" t="e">
        <f>#REF!</f>
        <v>#REF!</v>
      </c>
      <c r="H31" s="48" t="e">
        <f t="shared" si="0"/>
        <v>#REF!</v>
      </c>
      <c r="I31" s="37" t="e">
        <f>#REF!</f>
        <v>#REF!</v>
      </c>
      <c r="J31" s="38" t="e">
        <f>#REF!</f>
        <v>#REF!</v>
      </c>
      <c r="K31" s="48" t="e">
        <f t="shared" si="1"/>
        <v>#REF!</v>
      </c>
      <c r="L31" s="49" t="e">
        <f t="shared" si="2"/>
        <v>#REF!</v>
      </c>
      <c r="M31" s="50" t="e">
        <f t="shared" si="3"/>
        <v>#REF!</v>
      </c>
      <c r="N31" s="51" t="e">
        <f t="shared" si="4"/>
        <v>#REF!</v>
      </c>
      <c r="P31" s="37" t="e">
        <f>#REF!</f>
        <v>#REF!</v>
      </c>
      <c r="Q31" s="37" t="e">
        <f>#REF!</f>
        <v>#REF!</v>
      </c>
      <c r="R31" s="48" t="e">
        <f t="shared" si="5"/>
        <v>#REF!</v>
      </c>
      <c r="S31" s="49" t="e">
        <f t="shared" si="6"/>
        <v>#REF!</v>
      </c>
      <c r="T31" s="50" t="e">
        <f t="shared" si="7"/>
        <v>#REF!</v>
      </c>
      <c r="U31" s="51" t="e">
        <f t="shared" si="8"/>
        <v>#REF!</v>
      </c>
      <c r="V31" s="15"/>
      <c r="W31">
        <v>26</v>
      </c>
    </row>
    <row r="32" spans="1:23" x14ac:dyDescent="0.15">
      <c r="A32" s="14">
        <v>27</v>
      </c>
      <c r="C32" s="43">
        <v>27</v>
      </c>
      <c r="D32" s="44"/>
      <c r="E32" s="45" t="s">
        <v>24</v>
      </c>
      <c r="F32" s="46" t="e">
        <f>#REF!</f>
        <v>#REF!</v>
      </c>
      <c r="G32" s="47" t="e">
        <f>#REF!</f>
        <v>#REF!</v>
      </c>
      <c r="H32" s="48" t="e">
        <f t="shared" si="0"/>
        <v>#REF!</v>
      </c>
      <c r="I32" s="37" t="e">
        <f>#REF!</f>
        <v>#REF!</v>
      </c>
      <c r="J32" s="38" t="e">
        <f>#REF!</f>
        <v>#REF!</v>
      </c>
      <c r="K32" s="48" t="e">
        <f t="shared" si="1"/>
        <v>#REF!</v>
      </c>
      <c r="L32" s="49" t="e">
        <f t="shared" si="2"/>
        <v>#REF!</v>
      </c>
      <c r="M32" s="50" t="e">
        <f t="shared" si="3"/>
        <v>#REF!</v>
      </c>
      <c r="N32" s="51" t="e">
        <f t="shared" si="4"/>
        <v>#REF!</v>
      </c>
      <c r="P32" s="37" t="e">
        <f>#REF!</f>
        <v>#REF!</v>
      </c>
      <c r="Q32" s="37" t="e">
        <f>#REF!</f>
        <v>#REF!</v>
      </c>
      <c r="R32" s="48" t="e">
        <f t="shared" si="5"/>
        <v>#REF!</v>
      </c>
      <c r="S32" s="49" t="e">
        <f t="shared" si="6"/>
        <v>#REF!</v>
      </c>
      <c r="T32" s="50" t="e">
        <f t="shared" si="7"/>
        <v>#REF!</v>
      </c>
      <c r="U32" s="51" t="e">
        <f t="shared" si="8"/>
        <v>#REF!</v>
      </c>
      <c r="V32" s="15"/>
      <c r="W32">
        <v>27</v>
      </c>
    </row>
    <row r="33" spans="1:23" x14ac:dyDescent="0.15">
      <c r="A33" s="14">
        <v>28</v>
      </c>
      <c r="C33" s="43">
        <v>28</v>
      </c>
      <c r="D33" s="44"/>
      <c r="E33" s="45" t="s">
        <v>26</v>
      </c>
      <c r="F33" s="46" t="e">
        <f>#REF!</f>
        <v>#REF!</v>
      </c>
      <c r="G33" s="47" t="e">
        <f>#REF!</f>
        <v>#REF!</v>
      </c>
      <c r="H33" s="48" t="e">
        <f t="shared" si="0"/>
        <v>#REF!</v>
      </c>
      <c r="I33" s="37" t="e">
        <f>#REF!</f>
        <v>#REF!</v>
      </c>
      <c r="J33" s="38" t="e">
        <f>#REF!</f>
        <v>#REF!</v>
      </c>
      <c r="K33" s="48" t="e">
        <f t="shared" si="1"/>
        <v>#REF!</v>
      </c>
      <c r="L33" s="49" t="e">
        <f t="shared" si="2"/>
        <v>#REF!</v>
      </c>
      <c r="M33" s="50" t="e">
        <f t="shared" si="3"/>
        <v>#REF!</v>
      </c>
      <c r="N33" s="51" t="e">
        <f t="shared" si="4"/>
        <v>#REF!</v>
      </c>
      <c r="P33" s="37" t="e">
        <f>#REF!</f>
        <v>#REF!</v>
      </c>
      <c r="Q33" s="37" t="e">
        <f>#REF!</f>
        <v>#REF!</v>
      </c>
      <c r="R33" s="48" t="e">
        <f t="shared" si="5"/>
        <v>#REF!</v>
      </c>
      <c r="S33" s="49" t="e">
        <f t="shared" si="6"/>
        <v>#REF!</v>
      </c>
      <c r="T33" s="50" t="e">
        <f t="shared" si="7"/>
        <v>#REF!</v>
      </c>
      <c r="U33" s="51" t="e">
        <f t="shared" si="8"/>
        <v>#REF!</v>
      </c>
      <c r="V33" s="15"/>
      <c r="W33">
        <v>28</v>
      </c>
    </row>
    <row r="34" spans="1:23" x14ac:dyDescent="0.15">
      <c r="A34" s="14">
        <v>29</v>
      </c>
      <c r="C34" s="43">
        <v>29</v>
      </c>
      <c r="D34" s="44"/>
      <c r="E34" s="45" t="s">
        <v>25</v>
      </c>
      <c r="F34" s="46" t="e">
        <f>#REF!</f>
        <v>#REF!</v>
      </c>
      <c r="G34" s="47" t="e">
        <f>#REF!</f>
        <v>#REF!</v>
      </c>
      <c r="H34" s="48" t="e">
        <f t="shared" si="0"/>
        <v>#REF!</v>
      </c>
      <c r="I34" s="37" t="e">
        <f>#REF!</f>
        <v>#REF!</v>
      </c>
      <c r="J34" s="38" t="e">
        <f>#REF!</f>
        <v>#REF!</v>
      </c>
      <c r="K34" s="48" t="e">
        <f t="shared" si="1"/>
        <v>#REF!</v>
      </c>
      <c r="L34" s="49" t="e">
        <f t="shared" si="2"/>
        <v>#REF!</v>
      </c>
      <c r="M34" s="50" t="e">
        <f t="shared" si="3"/>
        <v>#REF!</v>
      </c>
      <c r="N34" s="51" t="e">
        <f t="shared" si="4"/>
        <v>#REF!</v>
      </c>
      <c r="P34" s="37" t="e">
        <f>#REF!</f>
        <v>#REF!</v>
      </c>
      <c r="Q34" s="37" t="e">
        <f>#REF!</f>
        <v>#REF!</v>
      </c>
      <c r="R34" s="48" t="e">
        <f t="shared" si="5"/>
        <v>#REF!</v>
      </c>
      <c r="S34" s="49" t="e">
        <f t="shared" si="6"/>
        <v>#REF!</v>
      </c>
      <c r="T34" s="50" t="e">
        <f t="shared" si="7"/>
        <v>#REF!</v>
      </c>
      <c r="U34" s="51" t="e">
        <f t="shared" si="8"/>
        <v>#REF!</v>
      </c>
      <c r="V34" s="15"/>
      <c r="W34">
        <v>29</v>
      </c>
    </row>
    <row r="35" spans="1:23" x14ac:dyDescent="0.15">
      <c r="A35" s="14">
        <v>30</v>
      </c>
      <c r="C35" s="43">
        <v>30</v>
      </c>
      <c r="D35" s="44"/>
      <c r="E35" s="45" t="s">
        <v>27</v>
      </c>
      <c r="F35" s="46" t="e">
        <f>#REF!</f>
        <v>#REF!</v>
      </c>
      <c r="G35" s="47" t="e">
        <f>#REF!</f>
        <v>#REF!</v>
      </c>
      <c r="H35" s="48" t="e">
        <f t="shared" si="0"/>
        <v>#REF!</v>
      </c>
      <c r="I35" s="37" t="e">
        <f>#REF!</f>
        <v>#REF!</v>
      </c>
      <c r="J35" s="38" t="e">
        <f>#REF!</f>
        <v>#REF!</v>
      </c>
      <c r="K35" s="48" t="e">
        <f t="shared" si="1"/>
        <v>#REF!</v>
      </c>
      <c r="L35" s="49" t="e">
        <f t="shared" si="2"/>
        <v>#REF!</v>
      </c>
      <c r="M35" s="50" t="e">
        <f t="shared" si="3"/>
        <v>#REF!</v>
      </c>
      <c r="N35" s="51" t="e">
        <f t="shared" si="4"/>
        <v>#REF!</v>
      </c>
      <c r="P35" s="37" t="e">
        <f>#REF!</f>
        <v>#REF!</v>
      </c>
      <c r="Q35" s="37" t="e">
        <f>#REF!</f>
        <v>#REF!</v>
      </c>
      <c r="R35" s="48" t="e">
        <f t="shared" si="5"/>
        <v>#REF!</v>
      </c>
      <c r="S35" s="49" t="e">
        <f t="shared" si="6"/>
        <v>#REF!</v>
      </c>
      <c r="T35" s="50" t="e">
        <f t="shared" si="7"/>
        <v>#REF!</v>
      </c>
      <c r="U35" s="51" t="e">
        <f t="shared" si="8"/>
        <v>#REF!</v>
      </c>
      <c r="V35" s="15"/>
      <c r="W35">
        <v>30</v>
      </c>
    </row>
    <row r="36" spans="1:23" x14ac:dyDescent="0.15">
      <c r="A36" s="14">
        <v>31</v>
      </c>
      <c r="C36" s="43">
        <v>31</v>
      </c>
      <c r="D36" s="44"/>
      <c r="E36" s="45" t="s">
        <v>28</v>
      </c>
      <c r="F36" s="46" t="e">
        <f>#REF!</f>
        <v>#REF!</v>
      </c>
      <c r="G36" s="47" t="e">
        <f>#REF!</f>
        <v>#REF!</v>
      </c>
      <c r="H36" s="48" t="e">
        <f t="shared" si="0"/>
        <v>#REF!</v>
      </c>
      <c r="I36" s="37" t="e">
        <f>#REF!</f>
        <v>#REF!</v>
      </c>
      <c r="J36" s="38" t="e">
        <f>#REF!</f>
        <v>#REF!</v>
      </c>
      <c r="K36" s="48" t="e">
        <f t="shared" si="1"/>
        <v>#REF!</v>
      </c>
      <c r="L36" s="49" t="e">
        <f t="shared" si="2"/>
        <v>#REF!</v>
      </c>
      <c r="M36" s="50" t="e">
        <f t="shared" si="3"/>
        <v>#REF!</v>
      </c>
      <c r="N36" s="51" t="e">
        <f t="shared" si="4"/>
        <v>#REF!</v>
      </c>
      <c r="P36" s="37" t="e">
        <f>#REF!</f>
        <v>#REF!</v>
      </c>
      <c r="Q36" s="37" t="e">
        <f>#REF!</f>
        <v>#REF!</v>
      </c>
      <c r="R36" s="48" t="e">
        <f t="shared" si="5"/>
        <v>#REF!</v>
      </c>
      <c r="S36" s="49" t="e">
        <f t="shared" si="6"/>
        <v>#REF!</v>
      </c>
      <c r="T36" s="50" t="e">
        <f t="shared" si="7"/>
        <v>#REF!</v>
      </c>
      <c r="U36" s="51" t="e">
        <f t="shared" si="8"/>
        <v>#REF!</v>
      </c>
      <c r="V36" s="15"/>
      <c r="W36">
        <v>31</v>
      </c>
    </row>
    <row r="37" spans="1:23" x14ac:dyDescent="0.15">
      <c r="A37" s="14">
        <v>32</v>
      </c>
      <c r="C37" s="43">
        <v>32</v>
      </c>
      <c r="D37" s="44"/>
      <c r="E37" s="45" t="s">
        <v>29</v>
      </c>
      <c r="F37" s="46" t="e">
        <f>#REF!</f>
        <v>#REF!</v>
      </c>
      <c r="G37" s="47" t="e">
        <f>#REF!</f>
        <v>#REF!</v>
      </c>
      <c r="H37" s="48" t="e">
        <f t="shared" si="0"/>
        <v>#REF!</v>
      </c>
      <c r="I37" s="37" t="e">
        <f>#REF!</f>
        <v>#REF!</v>
      </c>
      <c r="J37" s="38" t="e">
        <f>#REF!</f>
        <v>#REF!</v>
      </c>
      <c r="K37" s="48" t="e">
        <f t="shared" si="1"/>
        <v>#REF!</v>
      </c>
      <c r="L37" s="49" t="e">
        <f t="shared" si="2"/>
        <v>#REF!</v>
      </c>
      <c r="M37" s="50" t="e">
        <f t="shared" si="3"/>
        <v>#REF!</v>
      </c>
      <c r="N37" s="51" t="e">
        <f t="shared" si="4"/>
        <v>#REF!</v>
      </c>
      <c r="P37" s="37" t="e">
        <f>#REF!</f>
        <v>#REF!</v>
      </c>
      <c r="Q37" s="37" t="e">
        <f>#REF!</f>
        <v>#REF!</v>
      </c>
      <c r="R37" s="48" t="e">
        <f t="shared" si="5"/>
        <v>#REF!</v>
      </c>
      <c r="S37" s="49" t="e">
        <f t="shared" si="6"/>
        <v>#REF!</v>
      </c>
      <c r="T37" s="50" t="e">
        <f t="shared" si="7"/>
        <v>#REF!</v>
      </c>
      <c r="U37" s="51" t="e">
        <f t="shared" si="8"/>
        <v>#REF!</v>
      </c>
      <c r="V37" s="15"/>
      <c r="W37">
        <v>32</v>
      </c>
    </row>
    <row r="38" spans="1:23" x14ac:dyDescent="0.15">
      <c r="A38" s="14">
        <v>33</v>
      </c>
      <c r="C38" s="43">
        <v>33</v>
      </c>
      <c r="D38" s="44"/>
      <c r="E38" s="45" t="s">
        <v>30</v>
      </c>
      <c r="F38" s="46" t="e">
        <f>#REF!</f>
        <v>#REF!</v>
      </c>
      <c r="G38" s="47" t="e">
        <f>#REF!</f>
        <v>#REF!</v>
      </c>
      <c r="H38" s="48" t="e">
        <f t="shared" si="0"/>
        <v>#REF!</v>
      </c>
      <c r="I38" s="37" t="e">
        <f>#REF!</f>
        <v>#REF!</v>
      </c>
      <c r="J38" s="38" t="e">
        <f>#REF!</f>
        <v>#REF!</v>
      </c>
      <c r="K38" s="48" t="e">
        <f t="shared" si="1"/>
        <v>#REF!</v>
      </c>
      <c r="L38" s="49" t="e">
        <f t="shared" si="2"/>
        <v>#REF!</v>
      </c>
      <c r="M38" s="50" t="e">
        <f t="shared" si="3"/>
        <v>#REF!</v>
      </c>
      <c r="N38" s="51" t="e">
        <f t="shared" si="4"/>
        <v>#REF!</v>
      </c>
      <c r="P38" s="37" t="e">
        <f>#REF!</f>
        <v>#REF!</v>
      </c>
      <c r="Q38" s="37" t="e">
        <f>#REF!</f>
        <v>#REF!</v>
      </c>
      <c r="R38" s="48" t="e">
        <f t="shared" si="5"/>
        <v>#REF!</v>
      </c>
      <c r="S38" s="49" t="e">
        <f t="shared" si="6"/>
        <v>#REF!</v>
      </c>
      <c r="T38" s="50" t="e">
        <f t="shared" si="7"/>
        <v>#REF!</v>
      </c>
      <c r="U38" s="51" t="e">
        <f t="shared" si="8"/>
        <v>#REF!</v>
      </c>
      <c r="V38" s="15"/>
      <c r="W38">
        <v>33</v>
      </c>
    </row>
    <row r="39" spans="1:23" x14ac:dyDescent="0.15">
      <c r="A39" s="14">
        <v>34</v>
      </c>
      <c r="C39" s="43">
        <v>34</v>
      </c>
      <c r="D39" s="44"/>
      <c r="E39" s="45" t="s">
        <v>31</v>
      </c>
      <c r="F39" s="46" t="e">
        <f>#REF!</f>
        <v>#REF!</v>
      </c>
      <c r="G39" s="47" t="e">
        <f>#REF!</f>
        <v>#REF!</v>
      </c>
      <c r="H39" s="48" t="e">
        <f t="shared" si="0"/>
        <v>#REF!</v>
      </c>
      <c r="I39" s="37" t="e">
        <f>#REF!</f>
        <v>#REF!</v>
      </c>
      <c r="J39" s="38" t="e">
        <f>#REF!</f>
        <v>#REF!</v>
      </c>
      <c r="K39" s="48" t="e">
        <f t="shared" si="1"/>
        <v>#REF!</v>
      </c>
      <c r="L39" s="49" t="e">
        <f t="shared" si="2"/>
        <v>#REF!</v>
      </c>
      <c r="M39" s="50" t="e">
        <f t="shared" si="3"/>
        <v>#REF!</v>
      </c>
      <c r="N39" s="51" t="e">
        <f t="shared" si="4"/>
        <v>#REF!</v>
      </c>
      <c r="P39" s="37" t="e">
        <f>#REF!</f>
        <v>#REF!</v>
      </c>
      <c r="Q39" s="37" t="e">
        <f>#REF!</f>
        <v>#REF!</v>
      </c>
      <c r="R39" s="48" t="e">
        <f t="shared" si="5"/>
        <v>#REF!</v>
      </c>
      <c r="S39" s="49" t="e">
        <f t="shared" si="6"/>
        <v>#REF!</v>
      </c>
      <c r="T39" s="50" t="e">
        <f t="shared" si="7"/>
        <v>#REF!</v>
      </c>
      <c r="U39" s="51" t="e">
        <f t="shared" si="8"/>
        <v>#REF!</v>
      </c>
      <c r="V39" s="15"/>
      <c r="W39">
        <v>34</v>
      </c>
    </row>
    <row r="40" spans="1:23" x14ac:dyDescent="0.15">
      <c r="A40" s="14">
        <v>35</v>
      </c>
      <c r="C40" s="43">
        <v>35</v>
      </c>
      <c r="D40" s="44"/>
      <c r="E40" s="45" t="s">
        <v>32</v>
      </c>
      <c r="F40" s="46" t="e">
        <f>#REF!</f>
        <v>#REF!</v>
      </c>
      <c r="G40" s="47" t="e">
        <f>#REF!</f>
        <v>#REF!</v>
      </c>
      <c r="H40" s="48" t="e">
        <f t="shared" si="0"/>
        <v>#REF!</v>
      </c>
      <c r="I40" s="37" t="e">
        <f>#REF!</f>
        <v>#REF!</v>
      </c>
      <c r="J40" s="38" t="e">
        <f>#REF!</f>
        <v>#REF!</v>
      </c>
      <c r="K40" s="48" t="e">
        <f t="shared" si="1"/>
        <v>#REF!</v>
      </c>
      <c r="L40" s="49" t="e">
        <f t="shared" si="2"/>
        <v>#REF!</v>
      </c>
      <c r="M40" s="50" t="e">
        <f t="shared" si="3"/>
        <v>#REF!</v>
      </c>
      <c r="N40" s="51" t="e">
        <f t="shared" si="4"/>
        <v>#REF!</v>
      </c>
      <c r="P40" s="37" t="e">
        <f>#REF!</f>
        <v>#REF!</v>
      </c>
      <c r="Q40" s="37" t="e">
        <f>#REF!</f>
        <v>#REF!</v>
      </c>
      <c r="R40" s="48" t="e">
        <f t="shared" si="5"/>
        <v>#REF!</v>
      </c>
      <c r="S40" s="49" t="e">
        <f t="shared" si="6"/>
        <v>#REF!</v>
      </c>
      <c r="T40" s="50" t="e">
        <f t="shared" si="7"/>
        <v>#REF!</v>
      </c>
      <c r="U40" s="51" t="e">
        <f t="shared" si="8"/>
        <v>#REF!</v>
      </c>
      <c r="V40" s="15"/>
      <c r="W40">
        <v>35</v>
      </c>
    </row>
    <row r="41" spans="1:23" x14ac:dyDescent="0.15">
      <c r="A41" s="14">
        <v>36</v>
      </c>
      <c r="C41" s="43">
        <v>36</v>
      </c>
      <c r="D41" s="44"/>
      <c r="E41" s="45" t="s">
        <v>33</v>
      </c>
      <c r="F41" s="46" t="e">
        <f>#REF!</f>
        <v>#REF!</v>
      </c>
      <c r="G41" s="47" t="e">
        <f>#REF!</f>
        <v>#REF!</v>
      </c>
      <c r="H41" s="48" t="e">
        <f t="shared" si="0"/>
        <v>#REF!</v>
      </c>
      <c r="I41" s="37" t="e">
        <f>#REF!</f>
        <v>#REF!</v>
      </c>
      <c r="J41" s="38" t="e">
        <f>#REF!</f>
        <v>#REF!</v>
      </c>
      <c r="K41" s="48" t="e">
        <f t="shared" si="1"/>
        <v>#REF!</v>
      </c>
      <c r="L41" s="49" t="e">
        <f t="shared" si="2"/>
        <v>#REF!</v>
      </c>
      <c r="M41" s="50" t="e">
        <f t="shared" si="3"/>
        <v>#REF!</v>
      </c>
      <c r="N41" s="51" t="e">
        <f t="shared" si="4"/>
        <v>#REF!</v>
      </c>
      <c r="P41" s="37" t="e">
        <f>#REF!</f>
        <v>#REF!</v>
      </c>
      <c r="Q41" s="37" t="e">
        <f>#REF!</f>
        <v>#REF!</v>
      </c>
      <c r="R41" s="48" t="e">
        <f t="shared" si="5"/>
        <v>#REF!</v>
      </c>
      <c r="S41" s="49" t="e">
        <f t="shared" si="6"/>
        <v>#REF!</v>
      </c>
      <c r="T41" s="50" t="e">
        <f t="shared" si="7"/>
        <v>#REF!</v>
      </c>
      <c r="U41" s="51" t="e">
        <f t="shared" si="8"/>
        <v>#REF!</v>
      </c>
      <c r="V41" s="15"/>
      <c r="W41">
        <v>36</v>
      </c>
    </row>
    <row r="42" spans="1:23" x14ac:dyDescent="0.15">
      <c r="A42" s="14">
        <v>37</v>
      </c>
      <c r="C42" s="43">
        <v>37</v>
      </c>
      <c r="D42" s="44"/>
      <c r="E42" s="45" t="s">
        <v>34</v>
      </c>
      <c r="F42" s="46" t="e">
        <f>#REF!</f>
        <v>#REF!</v>
      </c>
      <c r="G42" s="47" t="e">
        <f>#REF!</f>
        <v>#REF!</v>
      </c>
      <c r="H42" s="48" t="e">
        <f t="shared" si="0"/>
        <v>#REF!</v>
      </c>
      <c r="I42" s="37" t="e">
        <f>#REF!</f>
        <v>#REF!</v>
      </c>
      <c r="J42" s="38" t="e">
        <f>#REF!</f>
        <v>#REF!</v>
      </c>
      <c r="K42" s="48" t="e">
        <f t="shared" si="1"/>
        <v>#REF!</v>
      </c>
      <c r="L42" s="49" t="e">
        <f t="shared" si="2"/>
        <v>#REF!</v>
      </c>
      <c r="M42" s="50" t="e">
        <f t="shared" si="3"/>
        <v>#REF!</v>
      </c>
      <c r="N42" s="51" t="e">
        <f t="shared" si="4"/>
        <v>#REF!</v>
      </c>
      <c r="P42" s="37" t="e">
        <f>#REF!</f>
        <v>#REF!</v>
      </c>
      <c r="Q42" s="37" t="e">
        <f>#REF!</f>
        <v>#REF!</v>
      </c>
      <c r="R42" s="48" t="e">
        <f t="shared" si="5"/>
        <v>#REF!</v>
      </c>
      <c r="S42" s="49" t="e">
        <f t="shared" si="6"/>
        <v>#REF!</v>
      </c>
      <c r="T42" s="50" t="e">
        <f t="shared" si="7"/>
        <v>#REF!</v>
      </c>
      <c r="U42" s="51" t="e">
        <f t="shared" si="8"/>
        <v>#REF!</v>
      </c>
      <c r="V42" s="15"/>
      <c r="W42">
        <v>37</v>
      </c>
    </row>
    <row r="43" spans="1:23" x14ac:dyDescent="0.15">
      <c r="A43" s="14">
        <v>38</v>
      </c>
      <c r="C43" s="43">
        <v>38</v>
      </c>
      <c r="D43" s="44"/>
      <c r="E43" s="45" t="s">
        <v>35</v>
      </c>
      <c r="F43" s="46" t="e">
        <f>#REF!</f>
        <v>#REF!</v>
      </c>
      <c r="G43" s="47" t="e">
        <f>#REF!</f>
        <v>#REF!</v>
      </c>
      <c r="H43" s="48" t="e">
        <f t="shared" si="0"/>
        <v>#REF!</v>
      </c>
      <c r="I43" s="37" t="e">
        <f>#REF!</f>
        <v>#REF!</v>
      </c>
      <c r="J43" s="38" t="e">
        <f>#REF!</f>
        <v>#REF!</v>
      </c>
      <c r="K43" s="48" t="e">
        <f t="shared" si="1"/>
        <v>#REF!</v>
      </c>
      <c r="L43" s="49" t="e">
        <f t="shared" si="2"/>
        <v>#REF!</v>
      </c>
      <c r="M43" s="50" t="e">
        <f t="shared" si="3"/>
        <v>#REF!</v>
      </c>
      <c r="N43" s="51" t="e">
        <f t="shared" si="4"/>
        <v>#REF!</v>
      </c>
      <c r="P43" s="37" t="e">
        <f>#REF!</f>
        <v>#REF!</v>
      </c>
      <c r="Q43" s="37" t="e">
        <f>#REF!</f>
        <v>#REF!</v>
      </c>
      <c r="R43" s="48" t="e">
        <f t="shared" si="5"/>
        <v>#REF!</v>
      </c>
      <c r="S43" s="49" t="e">
        <f t="shared" si="6"/>
        <v>#REF!</v>
      </c>
      <c r="T43" s="50" t="e">
        <f t="shared" si="7"/>
        <v>#REF!</v>
      </c>
      <c r="U43" s="51" t="e">
        <f t="shared" si="8"/>
        <v>#REF!</v>
      </c>
      <c r="V43" s="15"/>
      <c r="W43">
        <v>38</v>
      </c>
    </row>
    <row r="44" spans="1:23" ht="14.25" thickBot="1" x14ac:dyDescent="0.2">
      <c r="A44" s="14">
        <v>39</v>
      </c>
      <c r="C44" s="52">
        <v>39</v>
      </c>
      <c r="D44" s="53"/>
      <c r="E44" s="54" t="s">
        <v>36</v>
      </c>
      <c r="F44" s="55" t="e">
        <f>#REF!</f>
        <v>#REF!</v>
      </c>
      <c r="G44" s="56" t="e">
        <f>#REF!</f>
        <v>#REF!</v>
      </c>
      <c r="H44" s="57" t="e">
        <f t="shared" si="0"/>
        <v>#REF!</v>
      </c>
      <c r="I44" s="71" t="e">
        <f>#REF!</f>
        <v>#REF!</v>
      </c>
      <c r="J44" s="72" t="e">
        <f>#REF!</f>
        <v>#REF!</v>
      </c>
      <c r="K44" s="73" t="e">
        <f t="shared" si="1"/>
        <v>#REF!</v>
      </c>
      <c r="L44" s="58" t="e">
        <f t="shared" si="2"/>
        <v>#REF!</v>
      </c>
      <c r="M44" s="59" t="e">
        <f t="shared" si="3"/>
        <v>#REF!</v>
      </c>
      <c r="N44" s="60" t="e">
        <f t="shared" si="4"/>
        <v>#REF!</v>
      </c>
      <c r="P44" s="37" t="e">
        <f>#REF!</f>
        <v>#REF!</v>
      </c>
      <c r="Q44" s="37" t="e">
        <f>#REF!</f>
        <v>#REF!</v>
      </c>
      <c r="R44" s="57" t="e">
        <f t="shared" si="5"/>
        <v>#REF!</v>
      </c>
      <c r="S44" s="58" t="e">
        <f t="shared" si="6"/>
        <v>#REF!</v>
      </c>
      <c r="T44" s="59" t="e">
        <f t="shared" si="7"/>
        <v>#REF!</v>
      </c>
      <c r="U44" s="60" t="e">
        <f t="shared" si="8"/>
        <v>#REF!</v>
      </c>
      <c r="V44" s="15"/>
      <c r="W44">
        <v>39</v>
      </c>
    </row>
    <row r="45" spans="1:23" ht="16.5" customHeight="1" thickTop="1" thickBot="1" x14ac:dyDescent="0.2">
      <c r="A45" s="14"/>
      <c r="C45" s="344" t="s">
        <v>40</v>
      </c>
      <c r="D45" s="345"/>
      <c r="E45" s="346"/>
      <c r="F45" s="61" t="e">
        <f t="shared" ref="F45:K45" si="9">SUM(F6:F44)</f>
        <v>#REF!</v>
      </c>
      <c r="G45" s="62" t="e">
        <f t="shared" si="9"/>
        <v>#REF!</v>
      </c>
      <c r="H45" s="63" t="e">
        <f t="shared" si="9"/>
        <v>#REF!</v>
      </c>
      <c r="I45" s="61" t="e">
        <f t="shared" si="9"/>
        <v>#REF!</v>
      </c>
      <c r="J45" s="62" t="e">
        <f t="shared" si="9"/>
        <v>#REF!</v>
      </c>
      <c r="K45" s="63" t="e">
        <f t="shared" si="9"/>
        <v>#REF!</v>
      </c>
      <c r="L45" s="64" t="e">
        <f t="shared" si="2"/>
        <v>#REF!</v>
      </c>
      <c r="M45" s="65" t="e">
        <f t="shared" si="3"/>
        <v>#REF!</v>
      </c>
      <c r="N45" s="66" t="e">
        <f t="shared" si="4"/>
        <v>#REF!</v>
      </c>
      <c r="P45" s="61" t="e">
        <f>SUM(P6:P44)</f>
        <v>#REF!</v>
      </c>
      <c r="Q45" s="62" t="e">
        <f>SUM(Q6:Q44)</f>
        <v>#REF!</v>
      </c>
      <c r="R45" s="63" t="e">
        <f>SUM(R6:R44)</f>
        <v>#REF!</v>
      </c>
      <c r="S45" s="64" t="e">
        <f>P45/F45*100</f>
        <v>#REF!</v>
      </c>
      <c r="T45" s="65" t="e">
        <f>Q45/G45*100</f>
        <v>#REF!</v>
      </c>
      <c r="U45" s="66" t="e">
        <f>R45/H45*100</f>
        <v>#REF!</v>
      </c>
      <c r="V45" s="16"/>
    </row>
    <row r="46" spans="1:23" x14ac:dyDescent="0.15">
      <c r="A46" s="14"/>
      <c r="H46" s="333" t="s">
        <v>73</v>
      </c>
      <c r="I46" s="334"/>
      <c r="J46" s="334"/>
      <c r="K46" s="334"/>
      <c r="L46" s="334"/>
      <c r="M46" s="334"/>
      <c r="N46" s="10" t="e">
        <f>#REF!</f>
        <v>#REF!</v>
      </c>
      <c r="P46" s="333" t="s">
        <v>73</v>
      </c>
      <c r="Q46" s="334"/>
      <c r="R46" s="334"/>
      <c r="S46" s="334"/>
      <c r="T46" s="334"/>
      <c r="U46" s="10" t="e">
        <f>#REF!</f>
        <v>#REF!</v>
      </c>
    </row>
    <row r="50" spans="13:21" hidden="1" x14ac:dyDescent="0.15"/>
    <row r="51" spans="13:21" hidden="1" x14ac:dyDescent="0.15">
      <c r="M51" s="12">
        <v>0.33333333333333331</v>
      </c>
      <c r="N51" s="13">
        <v>0.99</v>
      </c>
      <c r="T51" s="12">
        <v>0.33333333333333331</v>
      </c>
      <c r="U51" s="13">
        <v>0.99</v>
      </c>
    </row>
    <row r="52" spans="13:21" hidden="1" x14ac:dyDescent="0.15">
      <c r="M52" s="12">
        <v>0.41666666666666669</v>
      </c>
      <c r="N52" s="13">
        <v>5.9</v>
      </c>
      <c r="T52" s="12">
        <v>0.41666666666666669</v>
      </c>
      <c r="U52" s="13">
        <v>5.9</v>
      </c>
    </row>
    <row r="53" spans="13:21" hidden="1" x14ac:dyDescent="0.15">
      <c r="M53" s="12">
        <v>0.5</v>
      </c>
      <c r="N53" s="13">
        <v>16.34</v>
      </c>
      <c r="T53" s="12">
        <v>0.5</v>
      </c>
      <c r="U53" s="13">
        <v>16.34</v>
      </c>
    </row>
    <row r="54" spans="13:21" hidden="1" x14ac:dyDescent="0.15">
      <c r="M54" s="12">
        <v>0.58333333333333337</v>
      </c>
      <c r="N54" s="13">
        <v>24.66</v>
      </c>
      <c r="T54" s="12">
        <v>0.58333333333333337</v>
      </c>
      <c r="U54" s="13">
        <v>24.66</v>
      </c>
    </row>
    <row r="55" spans="13:21" hidden="1" x14ac:dyDescent="0.15">
      <c r="M55" s="12">
        <v>0.66666666666666663</v>
      </c>
      <c r="N55" s="13">
        <v>32.380000000000003</v>
      </c>
      <c r="T55" s="12">
        <v>0.66666666666666663</v>
      </c>
      <c r="U55" s="13">
        <v>32.380000000000003</v>
      </c>
    </row>
    <row r="56" spans="13:21" hidden="1" x14ac:dyDescent="0.15">
      <c r="M56" s="12">
        <v>0.70833333333333337</v>
      </c>
      <c r="N56" s="13">
        <v>36.07</v>
      </c>
      <c r="T56" s="12">
        <v>0.70833333333333337</v>
      </c>
      <c r="U56" s="13">
        <v>36.07</v>
      </c>
    </row>
    <row r="57" spans="13:21" hidden="1" x14ac:dyDescent="0.15">
      <c r="M57" s="12">
        <v>0.75</v>
      </c>
      <c r="N57" s="13">
        <v>39.229999999999997</v>
      </c>
      <c r="T57" s="12">
        <v>0.75</v>
      </c>
      <c r="U57" s="13">
        <v>39.229999999999997</v>
      </c>
    </row>
    <row r="58" spans="13:21" hidden="1" x14ac:dyDescent="0.15">
      <c r="M58" s="12">
        <v>0.79166666666666663</v>
      </c>
      <c r="N58" s="13">
        <v>42.03</v>
      </c>
      <c r="T58" s="12">
        <v>0.79166666666666663</v>
      </c>
      <c r="U58" s="13">
        <v>42.03</v>
      </c>
    </row>
    <row r="59" spans="13:21" hidden="1" x14ac:dyDescent="0.15">
      <c r="M59" s="12">
        <v>0.83333333333333337</v>
      </c>
      <c r="N59" s="13">
        <v>45.43</v>
      </c>
      <c r="T59" s="12">
        <v>0.83333333333333337</v>
      </c>
      <c r="U59" s="13">
        <v>45.43</v>
      </c>
    </row>
    <row r="60" spans="13:21" hidden="1" x14ac:dyDescent="0.15"/>
    <row r="61" spans="13:21" hidden="1" x14ac:dyDescent="0.15"/>
  </sheetData>
  <mergeCells count="15">
    <mergeCell ref="C45:E45"/>
    <mergeCell ref="L2:M2"/>
    <mergeCell ref="C4:C5"/>
    <mergeCell ref="E4:E5"/>
    <mergeCell ref="I4:K4"/>
    <mergeCell ref="F4:H4"/>
    <mergeCell ref="L4:N4"/>
    <mergeCell ref="F3:G3"/>
    <mergeCell ref="H46:M46"/>
    <mergeCell ref="P46:T46"/>
    <mergeCell ref="P3:U3"/>
    <mergeCell ref="S2:T2"/>
    <mergeCell ref="P4:R4"/>
    <mergeCell ref="S4:U4"/>
    <mergeCell ref="I3:N3"/>
  </mergeCells>
  <phoneticPr fontId="3"/>
  <pageMargins left="0.78740157480314965" right="0.19685039370078741" top="0.69" bottom="0.19685039370078741" header="0" footer="0"/>
  <pageSetup paperSize="8" scale="125" orientation="landscape" horizontalDpi="4294967292"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B3:H18"/>
  <sheetViews>
    <sheetView workbookViewId="0">
      <selection activeCell="I37" sqref="I37"/>
    </sheetView>
  </sheetViews>
  <sheetFormatPr defaultRowHeight="13.5" x14ac:dyDescent="0.15"/>
  <cols>
    <col min="1" max="1" width="1.25" customWidth="1"/>
    <col min="2" max="2" width="25" customWidth="1"/>
    <col min="3" max="8" width="17.5" customWidth="1"/>
  </cols>
  <sheetData>
    <row r="3" spans="2:8" ht="21" x14ac:dyDescent="0.2">
      <c r="B3" s="4" t="s">
        <v>55</v>
      </c>
      <c r="H3" s="11"/>
    </row>
    <row r="5" spans="2:8" ht="28.5" x14ac:dyDescent="0.15">
      <c r="B5" s="330" t="s">
        <v>56</v>
      </c>
      <c r="C5" s="330"/>
      <c r="D5" s="330"/>
      <c r="E5" s="330"/>
      <c r="F5" s="330"/>
      <c r="G5" s="330"/>
      <c r="H5" s="330"/>
    </row>
    <row r="8" spans="2:8" ht="27" customHeight="1" thickBot="1" x14ac:dyDescent="0.2">
      <c r="B8" s="9" t="s">
        <v>57</v>
      </c>
    </row>
    <row r="9" spans="2:8" ht="29.25" thickBot="1" x14ac:dyDescent="0.2">
      <c r="B9" s="329" t="s">
        <v>49</v>
      </c>
      <c r="C9" s="329" t="s">
        <v>50</v>
      </c>
      <c r="D9" s="329"/>
      <c r="E9" s="329"/>
      <c r="F9" s="329" t="s">
        <v>51</v>
      </c>
      <c r="G9" s="329"/>
      <c r="H9" s="329"/>
    </row>
    <row r="10" spans="2:8" ht="29.25" thickBot="1" x14ac:dyDescent="0.2">
      <c r="B10" s="329"/>
      <c r="C10" s="5" t="s">
        <v>37</v>
      </c>
      <c r="D10" s="5" t="s">
        <v>38</v>
      </c>
      <c r="E10" s="5" t="s">
        <v>46</v>
      </c>
      <c r="F10" s="5" t="s">
        <v>37</v>
      </c>
      <c r="G10" s="5" t="s">
        <v>38</v>
      </c>
      <c r="H10" s="5" t="s">
        <v>46</v>
      </c>
    </row>
    <row r="11" spans="2:8" ht="45" customHeight="1" thickBot="1" x14ac:dyDescent="0.2">
      <c r="B11" s="5" t="s">
        <v>48</v>
      </c>
      <c r="C11" s="8" t="e">
        <f>#REF!</f>
        <v>#REF!</v>
      </c>
      <c r="D11" s="8" t="e">
        <f>#REF!</f>
        <v>#REF!</v>
      </c>
      <c r="E11" s="8" t="e">
        <f>#REF!</f>
        <v>#REF!</v>
      </c>
      <c r="F11" s="8" t="e">
        <f>#REF!</f>
        <v>#REF!</v>
      </c>
      <c r="G11" s="8" t="e">
        <f>#REF!</f>
        <v>#REF!</v>
      </c>
      <c r="H11" s="8" t="e">
        <f>#REF!</f>
        <v>#REF!</v>
      </c>
    </row>
    <row r="13" spans="2:8" ht="14.25" x14ac:dyDescent="0.15">
      <c r="B13" s="6"/>
      <c r="C13" s="6"/>
      <c r="F13" s="6"/>
    </row>
    <row r="14" spans="2:8" ht="14.25" x14ac:dyDescent="0.15">
      <c r="B14" s="6"/>
      <c r="C14" s="6"/>
      <c r="F14" s="6"/>
    </row>
    <row r="15" spans="2:8" ht="15" thickBot="1" x14ac:dyDescent="0.2">
      <c r="B15" s="6"/>
    </row>
    <row r="16" spans="2:8" ht="29.25" thickBot="1" x14ac:dyDescent="0.2">
      <c r="B16" s="6"/>
      <c r="C16" s="329" t="s">
        <v>60</v>
      </c>
      <c r="D16" s="329"/>
      <c r="E16" s="329"/>
    </row>
    <row r="17" spans="2:5" ht="29.25" thickBot="1" x14ac:dyDescent="0.2">
      <c r="B17" s="6"/>
      <c r="C17" s="5" t="s">
        <v>37</v>
      </c>
      <c r="D17" s="5" t="s">
        <v>38</v>
      </c>
      <c r="E17" s="5" t="s">
        <v>46</v>
      </c>
    </row>
    <row r="18" spans="2:5" ht="29.25" thickBot="1" x14ac:dyDescent="0.2">
      <c r="B18" s="7"/>
      <c r="C18" s="17" t="e">
        <f>#REF!</f>
        <v>#REF!</v>
      </c>
      <c r="D18" s="17" t="e">
        <f>#REF!</f>
        <v>#REF!</v>
      </c>
      <c r="E18" s="17" t="e">
        <f>#REF!</f>
        <v>#REF!</v>
      </c>
    </row>
  </sheetData>
  <mergeCells count="5">
    <mergeCell ref="B5:H5"/>
    <mergeCell ref="C16:E16"/>
    <mergeCell ref="B9:B10"/>
    <mergeCell ref="C9:E9"/>
    <mergeCell ref="F9:H9"/>
  </mergeCells>
  <phoneticPr fontId="3"/>
  <pageMargins left="0.78740157480314965" right="0.78740157480314965" top="0.98425196850393704" bottom="0.98425196850393704" header="0.51181102362204722" footer="0.51181102362204722"/>
  <pageSetup paperSize="9"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B3:H18"/>
  <sheetViews>
    <sheetView workbookViewId="0">
      <selection activeCell="I37" sqref="I37"/>
    </sheetView>
  </sheetViews>
  <sheetFormatPr defaultRowHeight="13.5" x14ac:dyDescent="0.15"/>
  <cols>
    <col min="1" max="1" width="1.25" customWidth="1"/>
    <col min="2" max="2" width="25" customWidth="1"/>
    <col min="3" max="8" width="17.5" customWidth="1"/>
  </cols>
  <sheetData>
    <row r="3" spans="2:8" ht="21" x14ac:dyDescent="0.2">
      <c r="B3" s="4" t="s">
        <v>55</v>
      </c>
      <c r="H3" s="11"/>
    </row>
    <row r="5" spans="2:8" ht="28.5" x14ac:dyDescent="0.15">
      <c r="B5" s="330" t="s">
        <v>56</v>
      </c>
      <c r="C5" s="330"/>
      <c r="D5" s="330"/>
      <c r="E5" s="330"/>
      <c r="F5" s="330"/>
      <c r="G5" s="330"/>
      <c r="H5" s="330"/>
    </row>
    <row r="8" spans="2:8" ht="27" customHeight="1" thickBot="1" x14ac:dyDescent="0.2">
      <c r="B8" s="9" t="s">
        <v>57</v>
      </c>
    </row>
    <row r="9" spans="2:8" ht="29.25" thickBot="1" x14ac:dyDescent="0.2">
      <c r="B9" s="329" t="s">
        <v>49</v>
      </c>
      <c r="C9" s="329" t="s">
        <v>50</v>
      </c>
      <c r="D9" s="329"/>
      <c r="E9" s="329"/>
      <c r="F9" s="329" t="s">
        <v>51</v>
      </c>
      <c r="G9" s="329"/>
      <c r="H9" s="329"/>
    </row>
    <row r="10" spans="2:8" ht="29.25" thickBot="1" x14ac:dyDescent="0.2">
      <c r="B10" s="329"/>
      <c r="C10" s="5" t="s">
        <v>37</v>
      </c>
      <c r="D10" s="5" t="s">
        <v>38</v>
      </c>
      <c r="E10" s="5" t="s">
        <v>46</v>
      </c>
      <c r="F10" s="5" t="s">
        <v>37</v>
      </c>
      <c r="G10" s="5" t="s">
        <v>38</v>
      </c>
      <c r="H10" s="5" t="s">
        <v>46</v>
      </c>
    </row>
    <row r="11" spans="2:8" ht="45" customHeight="1" thickBot="1" x14ac:dyDescent="0.2">
      <c r="B11" s="5" t="s">
        <v>48</v>
      </c>
      <c r="C11" s="8" t="e">
        <f>#REF!</f>
        <v>#REF!</v>
      </c>
      <c r="D11" s="8" t="e">
        <f>#REF!</f>
        <v>#REF!</v>
      </c>
      <c r="E11" s="8" t="e">
        <f>#REF!</f>
        <v>#REF!</v>
      </c>
      <c r="F11" s="8" t="e">
        <f>#REF!</f>
        <v>#REF!</v>
      </c>
      <c r="G11" s="8" t="e">
        <f>#REF!</f>
        <v>#REF!</v>
      </c>
      <c r="H11" s="8" t="e">
        <f>#REF!</f>
        <v>#REF!</v>
      </c>
    </row>
    <row r="13" spans="2:8" ht="14.25" x14ac:dyDescent="0.15">
      <c r="B13" s="6"/>
      <c r="C13" s="6" t="s">
        <v>58</v>
      </c>
      <c r="F13" s="6" t="s">
        <v>59</v>
      </c>
    </row>
    <row r="14" spans="2:8" ht="14.25" x14ac:dyDescent="0.15">
      <c r="B14" s="6"/>
      <c r="C14" s="6"/>
      <c r="F14" s="6"/>
    </row>
    <row r="15" spans="2:8" ht="15" thickBot="1" x14ac:dyDescent="0.2">
      <c r="B15" s="6"/>
    </row>
    <row r="16" spans="2:8" ht="29.25" thickBot="1" x14ac:dyDescent="0.2">
      <c r="B16" s="6"/>
      <c r="C16" s="329" t="s">
        <v>60</v>
      </c>
      <c r="D16" s="329"/>
      <c r="E16" s="329"/>
    </row>
    <row r="17" spans="2:5" ht="29.25" thickBot="1" x14ac:dyDescent="0.2">
      <c r="B17" s="6"/>
      <c r="C17" s="5" t="s">
        <v>37</v>
      </c>
      <c r="D17" s="5" t="s">
        <v>38</v>
      </c>
      <c r="E17" s="5" t="s">
        <v>46</v>
      </c>
    </row>
    <row r="18" spans="2:5" ht="29.25" thickBot="1" x14ac:dyDescent="0.2">
      <c r="B18" s="7"/>
      <c r="C18" s="17" t="e">
        <f>#REF!</f>
        <v>#REF!</v>
      </c>
      <c r="D18" s="17" t="e">
        <f>#REF!</f>
        <v>#REF!</v>
      </c>
      <c r="E18" s="17" t="e">
        <f>#REF!</f>
        <v>#REF!</v>
      </c>
    </row>
  </sheetData>
  <mergeCells count="5">
    <mergeCell ref="B5:H5"/>
    <mergeCell ref="C16:E16"/>
    <mergeCell ref="B9:B10"/>
    <mergeCell ref="C9:E9"/>
    <mergeCell ref="F9:H9"/>
  </mergeCells>
  <phoneticPr fontId="3"/>
  <pageMargins left="0.78740157480314965" right="0.78740157480314965" top="0.98425196850393704" bottom="0.98425196850393704" header="0.51181102362204722" footer="0.51181102362204722"/>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11</vt:i4>
      </vt:variant>
    </vt:vector>
  </HeadingPairs>
  <TitlesOfParts>
    <vt:vector size="27" baseType="lpstr">
      <vt:lpstr>市議選挙</vt:lpstr>
      <vt:lpstr>HP・HTML用(小)</vt:lpstr>
      <vt:lpstr>HP・PDF用(比)</vt:lpstr>
      <vt:lpstr>HP・HTML用(比)</vt:lpstr>
      <vt:lpstr>投票結果全体 (HP・HTML・小)</vt:lpstr>
      <vt:lpstr>HP用(使わない)</vt:lpstr>
      <vt:lpstr>使わない(HP用)</vt:lpstr>
      <vt:lpstr>17号公表</vt:lpstr>
      <vt:lpstr>17号報告</vt:lpstr>
      <vt:lpstr>18号報告</vt:lpstr>
      <vt:lpstr>18号公表</vt:lpstr>
      <vt:lpstr>HP・PDF用(国) </vt:lpstr>
      <vt:lpstr>HP・HTML用(国)</vt:lpstr>
      <vt:lpstr>第７号様式①</vt:lpstr>
      <vt:lpstr>第７号様式②</vt:lpstr>
      <vt:lpstr>第７号様式③</vt:lpstr>
      <vt:lpstr>'HP・HTML用(国)'!Print_Area</vt:lpstr>
      <vt:lpstr>'HP・HTML用(小)'!Print_Area</vt:lpstr>
      <vt:lpstr>'HP・HTML用(比)'!Print_Area</vt:lpstr>
      <vt:lpstr>'HP・PDF用(国) '!Print_Area</vt:lpstr>
      <vt:lpstr>'HP・PDF用(比)'!Print_Area</vt:lpstr>
      <vt:lpstr>'使わない(HP用)'!Print_Area</vt:lpstr>
      <vt:lpstr>市議選挙!Print_Area</vt:lpstr>
      <vt:lpstr>第７号様式①!Print_Area</vt:lpstr>
      <vt:lpstr>第７号様式②!Print_Area</vt:lpstr>
      <vt:lpstr>第７号様式③!Print_Area</vt:lpstr>
      <vt:lpstr>'投票結果全体 (HP・HTML・小)'!Print_Area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H15.4.27市長市議選用</dc:title>
  <dc:creator>saitou1714</dc:creator>
  <cp:lastModifiedBy>千葉 理央</cp:lastModifiedBy>
  <cp:lastPrinted>2019-04-27T00:40:31Z</cp:lastPrinted>
  <dcterms:created xsi:type="dcterms:W3CDTF">2002-10-01T05:42:52Z</dcterms:created>
  <dcterms:modified xsi:type="dcterms:W3CDTF">2019-04-27T00:40:36Z</dcterms:modified>
</cp:coreProperties>
</file>