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f8019001\流山市役所\04健康福祉部\高齢者支援課\平成３１年度\介護予防係\01地域包括支援センター\02運営協議会\02　会議\令和元年度第2回\資料\【佐々木→水島】Ｒ１第２回運営協議会（介護支援課資料）\"/>
    </mc:Choice>
  </mc:AlternateContent>
  <bookViews>
    <workbookView xWindow="120" yWindow="90" windowWidth="20730" windowHeight="11760" tabRatio="725"/>
  </bookViews>
  <sheets>
    <sheet name="10集計" sheetId="15" r:id="rId1"/>
  </sheets>
  <definedNames>
    <definedName name="_xlnm._FilterDatabase" localSheetId="0" hidden="1">'10集計'!#REF!</definedName>
    <definedName name="_xlnm.Print_Area" localSheetId="0">'10集計'!$A$1:$H$9</definedName>
  </definedNames>
  <calcPr calcId="152511"/>
</workbook>
</file>

<file path=xl/calcChain.xml><?xml version="1.0" encoding="utf-8"?>
<calcChain xmlns="http://schemas.openxmlformats.org/spreadsheetml/2006/main">
  <c r="D9" i="15" l="1"/>
  <c r="B9" i="15"/>
  <c r="C5" i="15"/>
  <c r="C6" i="15"/>
  <c r="H6" i="15" s="1"/>
  <c r="C7" i="15"/>
  <c r="H7" i="15" s="1"/>
  <c r="C8" i="15"/>
  <c r="H8" i="15" s="1"/>
  <c r="C4" i="15"/>
  <c r="H4" i="15" s="1"/>
  <c r="E5" i="15" l="1"/>
  <c r="H5" i="15"/>
  <c r="C9" i="15"/>
  <c r="E9" i="15" s="1"/>
  <c r="E4" i="15"/>
  <c r="E7" i="15" l="1"/>
  <c r="E6" i="15"/>
  <c r="E8" i="15"/>
</calcChain>
</file>

<file path=xl/sharedStrings.xml><?xml version="1.0" encoding="utf-8"?>
<sst xmlns="http://schemas.openxmlformats.org/spreadsheetml/2006/main" count="21" uniqueCount="21">
  <si>
    <t>北部</t>
    <rPh sb="0" eb="2">
      <t>ホクブ</t>
    </rPh>
    <phoneticPr fontId="4"/>
  </si>
  <si>
    <t>中部</t>
    <rPh sb="0" eb="2">
      <t>チュウブ</t>
    </rPh>
    <phoneticPr fontId="4"/>
  </si>
  <si>
    <t>東部</t>
    <rPh sb="0" eb="2">
      <t>トウブ</t>
    </rPh>
    <phoneticPr fontId="4"/>
  </si>
  <si>
    <t>南部</t>
    <rPh sb="0" eb="2">
      <t>ナンブ</t>
    </rPh>
    <phoneticPr fontId="4"/>
  </si>
  <si>
    <t>委託率</t>
    <rPh sb="0" eb="2">
      <t>イタク</t>
    </rPh>
    <rPh sb="2" eb="3">
      <t>リツ</t>
    </rPh>
    <phoneticPr fontId="4"/>
  </si>
  <si>
    <t>委託先最多事業所</t>
    <rPh sb="0" eb="2">
      <t>イタク</t>
    </rPh>
    <rPh sb="2" eb="3">
      <t>サキ</t>
    </rPh>
    <rPh sb="3" eb="5">
      <t>サイタ</t>
    </rPh>
    <rPh sb="5" eb="7">
      <t>ジギョウ</t>
    </rPh>
    <rPh sb="7" eb="8">
      <t>ショ</t>
    </rPh>
    <phoneticPr fontId="4"/>
  </si>
  <si>
    <t>委託先最多事業所占有率</t>
    <rPh sb="0" eb="2">
      <t>イタク</t>
    </rPh>
    <rPh sb="2" eb="3">
      <t>サキ</t>
    </rPh>
    <rPh sb="3" eb="5">
      <t>サイタ</t>
    </rPh>
    <rPh sb="5" eb="7">
      <t>ジギョウ</t>
    </rPh>
    <rPh sb="7" eb="8">
      <t>ショ</t>
    </rPh>
    <rPh sb="8" eb="10">
      <t>センユウ</t>
    </rPh>
    <rPh sb="10" eb="11">
      <t>リツ</t>
    </rPh>
    <phoneticPr fontId="4"/>
  </si>
  <si>
    <t>直営（人）</t>
    <rPh sb="0" eb="2">
      <t>チョクエイ</t>
    </rPh>
    <rPh sb="3" eb="4">
      <t>ニン</t>
    </rPh>
    <phoneticPr fontId="4"/>
  </si>
  <si>
    <t>委託（人）</t>
    <rPh sb="0" eb="2">
      <t>イタク</t>
    </rPh>
    <phoneticPr fontId="4"/>
  </si>
  <si>
    <t>合計（人）</t>
    <rPh sb="0" eb="2">
      <t>ゴウケイ</t>
    </rPh>
    <phoneticPr fontId="4"/>
  </si>
  <si>
    <t>合計</t>
    <rPh sb="0" eb="2">
      <t>ゴウケイ</t>
    </rPh>
    <phoneticPr fontId="4"/>
  </si>
  <si>
    <t>北部西</t>
    <rPh sb="0" eb="2">
      <t>ホクブ</t>
    </rPh>
    <rPh sb="2" eb="3">
      <t>ニシ</t>
    </rPh>
    <phoneticPr fontId="4"/>
  </si>
  <si>
    <t>備考
委託率＝委託件数÷全体件数×１００
委託先最多事業所占有率＝委託最多事業所委託件数÷全委託件数×１００</t>
    <rPh sb="0" eb="2">
      <t>ビコウ</t>
    </rPh>
    <rPh sb="33" eb="35">
      <t>イタク</t>
    </rPh>
    <rPh sb="35" eb="37">
      <t>サイタ</t>
    </rPh>
    <rPh sb="37" eb="39">
      <t>ジギョウ</t>
    </rPh>
    <rPh sb="39" eb="40">
      <t>ショ</t>
    </rPh>
    <rPh sb="40" eb="42">
      <t>イタク</t>
    </rPh>
    <rPh sb="42" eb="44">
      <t>ケンスウ</t>
    </rPh>
    <rPh sb="45" eb="46">
      <t>ゼン</t>
    </rPh>
    <rPh sb="46" eb="48">
      <t>イタク</t>
    </rPh>
    <rPh sb="48" eb="50">
      <t>ケンスウ</t>
    </rPh>
    <phoneticPr fontId="4"/>
  </si>
  <si>
    <t>指定介護予防支援等一部委託状況表（Ｒ１．５請求分）</t>
    <rPh sb="0" eb="2">
      <t>シテイ</t>
    </rPh>
    <rPh sb="2" eb="4">
      <t>カイゴ</t>
    </rPh>
    <rPh sb="4" eb="6">
      <t>ヨボウ</t>
    </rPh>
    <rPh sb="6" eb="8">
      <t>シエン</t>
    </rPh>
    <rPh sb="8" eb="9">
      <t>トウ</t>
    </rPh>
    <rPh sb="9" eb="11">
      <t>イチブ</t>
    </rPh>
    <rPh sb="11" eb="13">
      <t>イタク</t>
    </rPh>
    <rPh sb="13" eb="15">
      <t>ジョウキョウ</t>
    </rPh>
    <rPh sb="15" eb="16">
      <t>ヒョウ</t>
    </rPh>
    <rPh sb="21" eb="23">
      <t>セイキュウ</t>
    </rPh>
    <rPh sb="23" eb="24">
      <t>ブン</t>
    </rPh>
    <phoneticPr fontId="4"/>
  </si>
  <si>
    <t>包括</t>
    <phoneticPr fontId="4"/>
  </si>
  <si>
    <t>委託先最多事業所委託人数</t>
    <rPh sb="8" eb="10">
      <t>イタク</t>
    </rPh>
    <rPh sb="10" eb="12">
      <t>ニンズウ</t>
    </rPh>
    <phoneticPr fontId="4"/>
  </si>
  <si>
    <t>居宅介護支援事業所
ナーシングプラザ流山</t>
    <rPh sb="0" eb="2">
      <t>キョタク</t>
    </rPh>
    <rPh sb="2" eb="4">
      <t>カイゴ</t>
    </rPh>
    <rPh sb="4" eb="6">
      <t>シエン</t>
    </rPh>
    <rPh sb="6" eb="9">
      <t>ジギョウショ</t>
    </rPh>
    <rPh sb="18" eb="20">
      <t>ナガレヤマ</t>
    </rPh>
    <phoneticPr fontId="4"/>
  </si>
  <si>
    <t>C＆Cクラブケアマネ
ステーション</t>
    <phoneticPr fontId="4"/>
  </si>
  <si>
    <t>生活クラブ　風の村</t>
    <rPh sb="0" eb="2">
      <t>セイカツ</t>
    </rPh>
    <rPh sb="6" eb="7">
      <t>カゼ</t>
    </rPh>
    <rPh sb="8" eb="9">
      <t>ムラ</t>
    </rPh>
    <phoneticPr fontId="4"/>
  </si>
  <si>
    <t>あけぼの介護センター流山</t>
    <rPh sb="4" eb="6">
      <t>カイゴ</t>
    </rPh>
    <rPh sb="10" eb="12">
      <t>ナガレヤマ</t>
    </rPh>
    <phoneticPr fontId="4"/>
  </si>
  <si>
    <t>江陽台病院</t>
    <rPh sb="0" eb="1">
      <t>コウ</t>
    </rPh>
    <rPh sb="1" eb="2">
      <t>ヨウ</t>
    </rPh>
    <rPh sb="2" eb="3">
      <t>ダイ</t>
    </rPh>
    <rPh sb="3" eb="5">
      <t>ビョウイン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</si>
</sst>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2" borderId="0"/>
    <xf numFmtId="38" fontId="3" fillId="2" borderId="0" applyFont="0" applyFill="0" applyBorder="0" applyAlignment="0" applyProtection="0">
      <alignment vertical="center"/>
    </xf>
    <xf numFmtId="0" fontId="2" fillId="2" borderId="0">
      <alignment vertical="center"/>
    </xf>
    <xf numFmtId="0" fontId="1" fillId="2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 shrinkToFit="1"/>
    </xf>
    <xf numFmtId="0" fontId="0" fillId="3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1" xfId="5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12" xfId="5" applyNumberFormat="1" applyFont="1" applyBorder="1" applyAlignment="1">
      <alignment horizontal="center" vertical="center"/>
    </xf>
    <xf numFmtId="176" fontId="0" fillId="0" borderId="13" xfId="5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3" borderId="14" xfId="0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right" vertical="top"/>
    </xf>
    <xf numFmtId="0" fontId="6" fillId="0" borderId="17" xfId="0" applyFont="1" applyBorder="1" applyAlignment="1">
      <alignment horizontal="right" vertical="top"/>
    </xf>
  </cellXfs>
  <cellStyles count="6">
    <cellStyle name="パーセント" xfId="5" builtinId="5"/>
    <cellStyle name="桁区切り 2" xfId="2"/>
    <cellStyle name="標準" xfId="0" builtinId="0"/>
    <cellStyle name="標準 2" xfId="1"/>
    <cellStyle name="標準 3" xfId="3"/>
    <cellStyle name="標準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468924</xdr:colOff>
      <xdr:row>0</xdr:row>
      <xdr:rowOff>29309</xdr:rowOff>
    </xdr:from>
    <xdr:to>
      <xdr:col>7</xdr:col>
      <xdr:colOff>1560635</xdr:colOff>
      <xdr:row>1</xdr:row>
      <xdr:rowOff>124559</xdr:rowOff>
    </xdr:to>
    <xdr:sp macro="" textlink="">
      <xdr:nvSpPr>
        <xdr:cNvPr id="2" name="テキスト ボックス 217"/>
        <xdr:cNvSpPr txBox="1">
          <a:spLocks noChangeArrowheads="1"/>
        </xdr:cNvSpPr>
      </xdr:nvSpPr>
      <xdr:spPr bwMode="auto">
        <a:xfrm>
          <a:off x="8953501" y="29309"/>
          <a:ext cx="1091711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 algn="ctr">
            <a:lnSpc>
              <a:spcPts val="1800"/>
            </a:lnSpc>
            <a:spcAft>
              <a:spcPts val="0"/>
            </a:spcAft>
          </a:pPr>
          <a:r>
            <a:rPr lang="ja-JP" sz="1400">
              <a:effectLst/>
              <a:latin typeface="ＭＳ 明朝" panose="02020609040205080304" pitchFamily="17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資料２－</a:t>
          </a:r>
          <a:r>
            <a:rPr lang="ja-JP" altLang="en-US" sz="1400">
              <a:effectLst/>
              <a:latin typeface="ＭＳ 明朝" panose="02020609040205080304" pitchFamily="17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２</a:t>
          </a:r>
          <a:endParaRPr lang="ja-JP" sz="1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view="pageBreakPreview" topLeftCell="C1" zoomScale="130" zoomScaleNormal="60" zoomScaleSheetLayoutView="130" workbookViewId="0">
      <selection activeCell="H6" sqref="H6"/>
    </sheetView>
  </sheetViews>
  <sheetFormatPr defaultRowHeight="13.5" x14ac:dyDescent="0.15"/>
  <cols>
    <col min="1" max="1" width="6.625" customWidth="1"/>
    <col min="2" max="5" width="10.625" customWidth="1"/>
    <col min="6" max="6" width="36.5" bestFit="1" customWidth="1"/>
    <col min="7" max="7" width="25.5" bestFit="1" customWidth="1"/>
    <col min="8" max="8" width="22.625" customWidth="1"/>
    <col min="9" max="16" width="11.625" bestFit="1" customWidth="1"/>
    <col min="17" max="17" width="5.625" customWidth="1"/>
    <col min="18" max="19" width="12.875" bestFit="1" customWidth="1"/>
    <col min="20" max="20" width="6" bestFit="1" customWidth="1"/>
    <col min="21" max="34" width="11.625" bestFit="1" customWidth="1"/>
    <col min="35" max="36" width="12.875" bestFit="1" customWidth="1"/>
    <col min="37" max="37" width="13.875" bestFit="1" customWidth="1"/>
    <col min="38" max="54" width="3.625" customWidth="1"/>
  </cols>
  <sheetData>
    <row r="1" spans="1:8" ht="15" customHeight="1" x14ac:dyDescent="0.15">
      <c r="A1" s="26" t="s">
        <v>13</v>
      </c>
      <c r="B1" s="26"/>
      <c r="C1" s="26"/>
      <c r="D1" s="26"/>
      <c r="E1" s="26"/>
      <c r="F1" s="26"/>
      <c r="G1" s="26"/>
      <c r="H1" s="27"/>
    </row>
    <row r="2" spans="1:8" ht="15" customHeight="1" thickBot="1" x14ac:dyDescent="0.2">
      <c r="A2" s="26"/>
      <c r="B2" s="26"/>
      <c r="C2" s="26"/>
      <c r="D2" s="26"/>
      <c r="E2" s="26"/>
      <c r="F2" s="26"/>
      <c r="G2" s="26"/>
      <c r="H2" s="28"/>
    </row>
    <row r="3" spans="1:8" ht="30" customHeight="1" x14ac:dyDescent="0.15">
      <c r="A3" s="18" t="s">
        <v>14</v>
      </c>
      <c r="B3" s="3" t="s">
        <v>7</v>
      </c>
      <c r="C3" s="3" t="s">
        <v>8</v>
      </c>
      <c r="D3" s="4" t="s">
        <v>9</v>
      </c>
      <c r="E3" s="6" t="s">
        <v>4</v>
      </c>
      <c r="F3" s="5" t="s">
        <v>5</v>
      </c>
      <c r="G3" s="20" t="s">
        <v>15</v>
      </c>
      <c r="H3" s="7" t="s">
        <v>6</v>
      </c>
    </row>
    <row r="4" spans="1:8" ht="30" customHeight="1" x14ac:dyDescent="0.15">
      <c r="A4" s="8" t="s">
        <v>0</v>
      </c>
      <c r="B4" s="1">
        <v>89</v>
      </c>
      <c r="C4" s="1">
        <f>D4-B4</f>
        <v>166</v>
      </c>
      <c r="D4" s="9">
        <v>255</v>
      </c>
      <c r="E4" s="10">
        <f t="shared" ref="E4:E9" si="0">SUM(C4:C4)/D4</f>
        <v>0.65098039215686276</v>
      </c>
      <c r="F4" s="11" t="s">
        <v>20</v>
      </c>
      <c r="G4" s="21">
        <v>25</v>
      </c>
      <c r="H4" s="10">
        <f>G4/C4</f>
        <v>0.15060240963855423</v>
      </c>
    </row>
    <row r="5" spans="1:8" ht="30" customHeight="1" x14ac:dyDescent="0.15">
      <c r="A5" s="8" t="s">
        <v>11</v>
      </c>
      <c r="B5" s="1">
        <v>19</v>
      </c>
      <c r="C5" s="1">
        <f t="shared" ref="C5:C8" si="1">D5-B5</f>
        <v>76</v>
      </c>
      <c r="D5" s="9">
        <v>95</v>
      </c>
      <c r="E5" s="10">
        <f t="shared" si="0"/>
        <v>0.8</v>
      </c>
      <c r="F5" s="11" t="s">
        <v>18</v>
      </c>
      <c r="G5" s="21">
        <v>11</v>
      </c>
      <c r="H5" s="10">
        <f t="shared" ref="H5:H8" si="2">G5/C5</f>
        <v>0.14473684210526316</v>
      </c>
    </row>
    <row r="6" spans="1:8" ht="30" customHeight="1" x14ac:dyDescent="0.15">
      <c r="A6" s="8" t="s">
        <v>1</v>
      </c>
      <c r="B6" s="1">
        <v>62</v>
      </c>
      <c r="C6" s="1">
        <f t="shared" si="1"/>
        <v>233</v>
      </c>
      <c r="D6" s="9">
        <v>295</v>
      </c>
      <c r="E6" s="10">
        <f t="shared" si="0"/>
        <v>0.78983050847457625</v>
      </c>
      <c r="F6" s="22" t="s">
        <v>17</v>
      </c>
      <c r="G6" s="21">
        <v>28</v>
      </c>
      <c r="H6" s="10">
        <f t="shared" si="2"/>
        <v>0.12017167381974249</v>
      </c>
    </row>
    <row r="7" spans="1:8" ht="30" customHeight="1" x14ac:dyDescent="0.15">
      <c r="A7" s="8" t="s">
        <v>2</v>
      </c>
      <c r="B7" s="1">
        <v>119</v>
      </c>
      <c r="C7" s="1">
        <f t="shared" si="1"/>
        <v>154</v>
      </c>
      <c r="D7" s="9">
        <v>273</v>
      </c>
      <c r="E7" s="10">
        <f t="shared" si="0"/>
        <v>0.5641025641025641</v>
      </c>
      <c r="F7" s="22" t="s">
        <v>16</v>
      </c>
      <c r="G7" s="21">
        <v>20</v>
      </c>
      <c r="H7" s="10">
        <f t="shared" si="2"/>
        <v>0.12987012987012986</v>
      </c>
    </row>
    <row r="8" spans="1:8" ht="30" customHeight="1" thickBot="1" x14ac:dyDescent="0.2">
      <c r="A8" s="19" t="s">
        <v>3</v>
      </c>
      <c r="B8" s="17">
        <v>54</v>
      </c>
      <c r="C8" s="17">
        <f t="shared" si="1"/>
        <v>165</v>
      </c>
      <c r="D8" s="12">
        <v>219</v>
      </c>
      <c r="E8" s="15">
        <f t="shared" si="0"/>
        <v>0.75342465753424659</v>
      </c>
      <c r="F8" s="11" t="s">
        <v>19</v>
      </c>
      <c r="G8" s="21">
        <v>27</v>
      </c>
      <c r="H8" s="10">
        <f t="shared" si="2"/>
        <v>0.16363636363636364</v>
      </c>
    </row>
    <row r="9" spans="1:8" ht="50.1" customHeight="1" thickTop="1" x14ac:dyDescent="0.15">
      <c r="A9" s="13" t="s">
        <v>10</v>
      </c>
      <c r="B9" s="2">
        <f>SUM(B4:B8)</f>
        <v>343</v>
      </c>
      <c r="C9" s="2">
        <f>SUM(C4:C8)</f>
        <v>794</v>
      </c>
      <c r="D9" s="14">
        <f>SUM(D4:D8)</f>
        <v>1137</v>
      </c>
      <c r="E9" s="16">
        <f t="shared" si="0"/>
        <v>0.69832893579595423</v>
      </c>
      <c r="F9" s="23" t="s">
        <v>12</v>
      </c>
      <c r="G9" s="24"/>
      <c r="H9" s="25"/>
    </row>
    <row r="10" spans="1:8" ht="20.100000000000001" customHeight="1" x14ac:dyDescent="0.15"/>
    <row r="11" spans="1:8" ht="20.100000000000001" customHeight="1" x14ac:dyDescent="0.15"/>
    <row r="12" spans="1:8" ht="20.100000000000001" customHeight="1" x14ac:dyDescent="0.15"/>
    <row r="13" spans="1:8" ht="20.100000000000001" customHeight="1" x14ac:dyDescent="0.15"/>
    <row r="14" spans="1:8" ht="20.100000000000001" customHeight="1" x14ac:dyDescent="0.15"/>
    <row r="15" spans="1:8" ht="20.100000000000001" customHeight="1" x14ac:dyDescent="0.15"/>
    <row r="16" spans="1:8" ht="20.100000000000001" customHeight="1" x14ac:dyDescent="0.15"/>
    <row r="17" ht="20.100000000000001" customHeight="1" x14ac:dyDescent="0.15"/>
    <row r="18" ht="20.100000000000001" customHeight="1" x14ac:dyDescent="0.15"/>
    <row r="19" ht="20.100000000000001" customHeight="1" x14ac:dyDescent="0.15"/>
    <row r="20" ht="20.100000000000001" customHeight="1" x14ac:dyDescent="0.15"/>
    <row r="21" ht="20.100000000000001" customHeight="1" x14ac:dyDescent="0.15"/>
    <row r="22" ht="20.100000000000001" customHeight="1" x14ac:dyDescent="0.15"/>
    <row r="23" ht="20.100000000000001" customHeight="1" x14ac:dyDescent="0.15"/>
    <row r="24" ht="20.100000000000001" customHeight="1" x14ac:dyDescent="0.15"/>
    <row r="25" ht="20.100000000000001" customHeight="1" x14ac:dyDescent="0.15"/>
    <row r="26" ht="20.100000000000001" customHeight="1" x14ac:dyDescent="0.15"/>
    <row r="27" ht="20.100000000000001" customHeight="1" x14ac:dyDescent="0.15"/>
    <row r="28" ht="20.100000000000001" customHeight="1" x14ac:dyDescent="0.15"/>
    <row r="29" ht="20.100000000000001" customHeight="1" x14ac:dyDescent="0.15"/>
    <row r="30" ht="20.100000000000001" customHeight="1" x14ac:dyDescent="0.15"/>
    <row r="31" ht="20.100000000000001" customHeight="1" x14ac:dyDescent="0.15"/>
    <row r="32" ht="20.100000000000001" customHeight="1" x14ac:dyDescent="0.15"/>
    <row r="33" ht="20.100000000000001" customHeight="1" x14ac:dyDescent="0.15"/>
    <row r="34" ht="20.100000000000001" customHeight="1" x14ac:dyDescent="0.15"/>
  </sheetData>
  <mergeCells count="3">
    <mergeCell ref="F9:H9"/>
    <mergeCell ref="A1:G2"/>
    <mergeCell ref="H1:H2"/>
  </mergeCells>
  <phoneticPr fontId="4"/>
  <pageMargins left="0.7" right="0.7" top="0.75" bottom="0.75" header="0.3" footer="0.3"/>
  <pageSetup paperSize="9" fitToHeight="0" orientation="landscape" r:id="rId1"/>
  <rowBreaks count="1" manualBreakCount="1">
    <brk id="1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10集計</vt:lpstr>
      <vt:lpstr>'10集計'!Print_Area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chiba-CL251</dc:creator>
  <cp:lastModifiedBy>中山 竜平</cp:lastModifiedBy>
  <cp:lastPrinted>2019-07-16T07:15:38Z</cp:lastPrinted>
  <dcterms:created xsi:type="dcterms:W3CDTF">2015-08-06T01:13:50Z</dcterms:created>
  <dcterms:modified xsi:type="dcterms:W3CDTF">2019-07-16T07:30:13Z</dcterms:modified>
</cp:coreProperties>
</file>