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rf8019001\流山市役所\04健康福祉部\高齢者支援課\平成３０年度\高齢者介護予防係\02　運営協議会\02　会議\平成30年度第3回\資料\HPアップ資料\資料５指定介護予防支援等の一部委託\"/>
    </mc:Choice>
  </mc:AlternateContent>
  <bookViews>
    <workbookView xWindow="120" yWindow="90" windowWidth="20730" windowHeight="11760" tabRatio="725" activeTab="1"/>
  </bookViews>
  <sheets>
    <sheet name="11計算用シート" sheetId="35" r:id="rId1"/>
    <sheet name="10集計" sheetId="15" r:id="rId2"/>
    <sheet name="01_161（予防支援小計）" sheetId="34" r:id="rId3"/>
    <sheet name="02_HGSL51（予防支援委託分）" sheetId="32" r:id="rId4"/>
    <sheet name="03_HGSL52（予防ケアマネ全部）" sheetId="33" r:id="rId5"/>
  </sheets>
  <definedNames>
    <definedName name="_xlnm._FilterDatabase" localSheetId="2" hidden="1">'01_161（予防支援小計）'!$A$1:$P$1925</definedName>
    <definedName name="_xlnm._FilterDatabase" localSheetId="3" hidden="1">'02_HGSL51（予防支援委託分）'!$A$6:$O$346</definedName>
    <definedName name="_xlnm._FilterDatabase" localSheetId="4" hidden="1">'03_HGSL52（予防ケアマネ全部）'!$A$6:$O$600</definedName>
    <definedName name="_xlnm._FilterDatabase" localSheetId="1" hidden="1">'10集計'!$P$17:$S$17</definedName>
    <definedName name="_xlnm._FilterDatabase" localSheetId="0" hidden="1">'11計算用シート'!$A$8:$M$800</definedName>
    <definedName name="_xlnm.Print_Area" localSheetId="1">'10集計'!$A$1:$O$27</definedName>
  </definedNames>
  <calcPr calcId="162913"/>
</workbook>
</file>

<file path=xl/calcChain.xml><?xml version="1.0" encoding="utf-8"?>
<calcChain xmlns="http://schemas.openxmlformats.org/spreadsheetml/2006/main">
  <c r="I9" i="35" l="1"/>
  <c r="I10" i="35"/>
  <c r="I11" i="35"/>
  <c r="I12" i="35"/>
  <c r="I13" i="35"/>
  <c r="I14" i="35"/>
  <c r="I15" i="35"/>
  <c r="I16" i="35"/>
  <c r="I17" i="35"/>
  <c r="I18" i="35"/>
  <c r="I19" i="35"/>
  <c r="I20" i="35"/>
  <c r="I21" i="35"/>
  <c r="I22" i="35"/>
  <c r="I23" i="35"/>
  <c r="I24" i="35"/>
  <c r="I25" i="35"/>
  <c r="I26" i="35"/>
  <c r="I27" i="35"/>
  <c r="I28" i="35"/>
  <c r="I29" i="35"/>
  <c r="I30" i="35"/>
  <c r="I31" i="35"/>
  <c r="I32" i="35"/>
  <c r="I33" i="35"/>
  <c r="I34" i="35"/>
  <c r="I35" i="35"/>
  <c r="I36" i="35"/>
  <c r="I37" i="35"/>
  <c r="I38" i="35"/>
  <c r="I39" i="35"/>
  <c r="I40" i="35"/>
  <c r="I41" i="35"/>
  <c r="I42" i="35"/>
  <c r="I43" i="35"/>
  <c r="I44" i="35"/>
  <c r="I45" i="35"/>
  <c r="I46" i="35"/>
  <c r="I47" i="35"/>
  <c r="I48" i="35"/>
  <c r="I49" i="35"/>
  <c r="I50" i="35"/>
  <c r="I51" i="35"/>
  <c r="I52" i="35"/>
  <c r="I53" i="35"/>
  <c r="I54" i="35"/>
  <c r="I55" i="35"/>
  <c r="I56" i="35"/>
  <c r="I57" i="35"/>
  <c r="I58" i="35"/>
  <c r="I59" i="35"/>
  <c r="I60" i="35"/>
  <c r="I61" i="35"/>
  <c r="I62" i="35"/>
  <c r="I63" i="35"/>
  <c r="I64" i="35"/>
  <c r="I65" i="35"/>
  <c r="I66" i="35"/>
  <c r="I67" i="35"/>
  <c r="I68" i="35"/>
  <c r="I69" i="35"/>
  <c r="I70" i="35"/>
  <c r="I71" i="35"/>
  <c r="I72" i="35"/>
  <c r="I73" i="35"/>
  <c r="I74" i="35"/>
  <c r="I75" i="35"/>
  <c r="I76" i="35"/>
  <c r="I77" i="35"/>
  <c r="I78" i="35"/>
  <c r="I79" i="35"/>
  <c r="I80" i="35"/>
  <c r="I81" i="35"/>
  <c r="I82" i="35"/>
  <c r="I83" i="35"/>
  <c r="I84" i="35"/>
  <c r="I85" i="35"/>
  <c r="I86" i="35"/>
  <c r="I87" i="35"/>
  <c r="I88" i="35"/>
  <c r="I89" i="35"/>
  <c r="I90" i="35"/>
  <c r="I91" i="35"/>
  <c r="I92" i="35"/>
  <c r="I93" i="35"/>
  <c r="I94" i="35"/>
  <c r="I95" i="35"/>
  <c r="I96" i="35"/>
  <c r="I97" i="35"/>
  <c r="I98" i="35"/>
  <c r="I99" i="35"/>
  <c r="I100" i="35"/>
  <c r="I101" i="35"/>
  <c r="I102" i="35"/>
  <c r="I103" i="35"/>
  <c r="I104" i="35"/>
  <c r="I105" i="35"/>
  <c r="I106" i="35"/>
  <c r="I107" i="35"/>
  <c r="I108" i="35"/>
  <c r="I109" i="35"/>
  <c r="I110" i="35"/>
  <c r="I111" i="35"/>
  <c r="I112" i="35"/>
  <c r="I113" i="35"/>
  <c r="I114" i="35"/>
  <c r="I115" i="35"/>
  <c r="I116" i="35"/>
  <c r="I117" i="35"/>
  <c r="I118" i="35"/>
  <c r="I119" i="35"/>
  <c r="I120" i="35"/>
  <c r="I121" i="35"/>
  <c r="I122" i="35"/>
  <c r="I123" i="35"/>
  <c r="I124" i="35"/>
  <c r="I125" i="35"/>
  <c r="I126" i="35"/>
  <c r="I127" i="35"/>
  <c r="I128" i="35"/>
  <c r="I129" i="35"/>
  <c r="I130" i="35"/>
  <c r="I131" i="35"/>
  <c r="I132" i="35"/>
  <c r="I133" i="35"/>
  <c r="I134" i="35"/>
  <c r="I135" i="35"/>
  <c r="I136" i="35"/>
  <c r="I137" i="35"/>
  <c r="I138" i="35"/>
  <c r="I139" i="35"/>
  <c r="I140" i="35"/>
  <c r="I141" i="35"/>
  <c r="I142" i="35"/>
  <c r="I143" i="35"/>
  <c r="I144" i="35"/>
  <c r="I145" i="35"/>
  <c r="I146" i="35"/>
  <c r="I147" i="35"/>
  <c r="I148" i="35"/>
  <c r="I149" i="35"/>
  <c r="I150" i="35"/>
  <c r="I151" i="35"/>
  <c r="I152" i="35"/>
  <c r="I153" i="35"/>
  <c r="I154" i="35"/>
  <c r="I155" i="35"/>
  <c r="I156" i="35"/>
  <c r="I157" i="35"/>
  <c r="I158" i="35"/>
  <c r="I159" i="35"/>
  <c r="I160" i="35"/>
  <c r="I161" i="35"/>
  <c r="I162" i="35"/>
  <c r="I163" i="35"/>
  <c r="I164" i="35"/>
  <c r="I165" i="35"/>
  <c r="I166" i="35"/>
  <c r="I167" i="35"/>
  <c r="I168" i="35"/>
  <c r="I169" i="35"/>
  <c r="I170" i="35"/>
  <c r="I171" i="35"/>
  <c r="I172" i="35"/>
  <c r="I173" i="35"/>
  <c r="I174" i="35"/>
  <c r="I175" i="35"/>
  <c r="I176" i="35"/>
  <c r="I177" i="35"/>
  <c r="I178" i="35"/>
  <c r="I179" i="35"/>
  <c r="I180" i="35"/>
  <c r="I181" i="35"/>
  <c r="I182" i="35"/>
  <c r="I183" i="35"/>
  <c r="I184" i="35"/>
  <c r="I185" i="35"/>
  <c r="I186" i="35"/>
  <c r="I187" i="35"/>
  <c r="I188" i="35"/>
  <c r="I189" i="35"/>
  <c r="I190" i="35"/>
  <c r="I191" i="35"/>
  <c r="I192" i="35"/>
  <c r="I193" i="35"/>
  <c r="I194" i="35"/>
  <c r="I195" i="35"/>
  <c r="I196" i="35"/>
  <c r="I197" i="35"/>
  <c r="I198" i="35"/>
  <c r="I199" i="35"/>
  <c r="I200" i="35"/>
  <c r="I201" i="35"/>
  <c r="I202" i="35"/>
  <c r="I203" i="35"/>
  <c r="I204" i="35"/>
  <c r="I205" i="35"/>
  <c r="I206" i="35"/>
  <c r="I207" i="35"/>
  <c r="I208" i="35"/>
  <c r="I209" i="35"/>
  <c r="I210" i="35"/>
  <c r="I211" i="35"/>
  <c r="I212" i="35"/>
  <c r="I213" i="35"/>
  <c r="I214" i="35"/>
  <c r="I215" i="35"/>
  <c r="I216" i="35"/>
  <c r="I217" i="35"/>
  <c r="I218" i="35"/>
  <c r="I219" i="35"/>
  <c r="I220" i="35"/>
  <c r="I221" i="35"/>
  <c r="I222" i="35"/>
  <c r="I223" i="35"/>
  <c r="I224" i="35"/>
  <c r="I225" i="35"/>
  <c r="I226" i="35"/>
  <c r="I227" i="35"/>
  <c r="I228" i="35"/>
  <c r="I229" i="35"/>
  <c r="I230" i="35"/>
  <c r="I231" i="35"/>
  <c r="I232" i="35"/>
  <c r="I233" i="35"/>
  <c r="I234" i="35"/>
  <c r="I235" i="35"/>
  <c r="I236" i="35"/>
  <c r="I237" i="35"/>
  <c r="I238" i="35"/>
  <c r="I239" i="35"/>
  <c r="I240" i="35"/>
  <c r="I241" i="35"/>
  <c r="I242" i="35"/>
  <c r="I243" i="35"/>
  <c r="I244" i="35"/>
  <c r="I245" i="35"/>
  <c r="I246" i="35"/>
  <c r="I247" i="35"/>
  <c r="I248" i="35"/>
  <c r="I249" i="35"/>
  <c r="I250" i="35"/>
  <c r="I251" i="35"/>
  <c r="I252" i="35"/>
  <c r="I253" i="35"/>
  <c r="I254" i="35"/>
  <c r="I255" i="35"/>
  <c r="I256" i="35"/>
  <c r="I257" i="35"/>
  <c r="I258" i="35"/>
  <c r="I259" i="35"/>
  <c r="I260" i="35"/>
  <c r="I261" i="35"/>
  <c r="I262" i="35"/>
  <c r="I263" i="35"/>
  <c r="I264" i="35"/>
  <c r="I265" i="35"/>
  <c r="I266" i="35"/>
  <c r="I267" i="35"/>
  <c r="I268" i="35"/>
  <c r="I269" i="35"/>
  <c r="I270" i="35"/>
  <c r="I271" i="35"/>
  <c r="I272" i="35"/>
  <c r="I273" i="35"/>
  <c r="I274" i="35"/>
  <c r="I275" i="35"/>
  <c r="I276" i="35"/>
  <c r="I277" i="35"/>
  <c r="I278" i="35"/>
  <c r="I279" i="35"/>
  <c r="I280" i="35"/>
  <c r="I281" i="35"/>
  <c r="I282" i="35"/>
  <c r="I283" i="35"/>
  <c r="I284" i="35"/>
  <c r="I285" i="35"/>
  <c r="I286" i="35"/>
  <c r="I287" i="35"/>
  <c r="I288" i="35"/>
  <c r="I289" i="35"/>
  <c r="I290" i="35"/>
  <c r="I291" i="35"/>
  <c r="I292" i="35"/>
  <c r="I293" i="35"/>
  <c r="I294" i="35"/>
  <c r="I295" i="35"/>
  <c r="I296" i="35"/>
  <c r="I297" i="35"/>
  <c r="I298" i="35"/>
  <c r="I299" i="35"/>
  <c r="I300" i="35"/>
  <c r="I301" i="35"/>
  <c r="I302" i="35"/>
  <c r="I303" i="35"/>
  <c r="I304" i="35"/>
  <c r="I305" i="35"/>
  <c r="I306" i="35"/>
  <c r="I307" i="35"/>
  <c r="I308" i="35"/>
  <c r="I309" i="35"/>
  <c r="I310" i="35"/>
  <c r="I311" i="35"/>
  <c r="I312" i="35"/>
  <c r="I313" i="35"/>
  <c r="I314" i="35"/>
  <c r="I315" i="35"/>
  <c r="I316" i="35"/>
  <c r="I317" i="35"/>
  <c r="I318" i="35"/>
  <c r="I319" i="35"/>
  <c r="I320" i="35"/>
  <c r="I321" i="35"/>
  <c r="I322" i="35"/>
  <c r="I323" i="35"/>
  <c r="I324" i="35"/>
  <c r="I325" i="35"/>
  <c r="I326" i="35"/>
  <c r="I327" i="35"/>
  <c r="I328" i="35"/>
  <c r="I329" i="35"/>
  <c r="I330" i="35"/>
  <c r="I331" i="35"/>
  <c r="I332" i="35"/>
  <c r="I333" i="35"/>
  <c r="I334" i="35"/>
  <c r="I335" i="35"/>
  <c r="I336" i="35"/>
  <c r="I337" i="35"/>
  <c r="I338" i="35"/>
  <c r="I339" i="35"/>
  <c r="I340" i="35"/>
  <c r="I341" i="35"/>
  <c r="I342" i="35"/>
  <c r="I343" i="35"/>
  <c r="I344" i="35"/>
  <c r="I345" i="35"/>
  <c r="I346" i="35"/>
  <c r="I347" i="35"/>
  <c r="I348" i="35"/>
  <c r="I349" i="35"/>
  <c r="I350" i="35"/>
  <c r="I351" i="35"/>
  <c r="I352" i="35"/>
  <c r="I353" i="35"/>
  <c r="I354" i="35"/>
  <c r="I355" i="35"/>
  <c r="I356" i="35"/>
  <c r="I357" i="35"/>
  <c r="I358" i="35"/>
  <c r="I359" i="35"/>
  <c r="I360" i="35"/>
  <c r="I361" i="35"/>
  <c r="I362" i="35"/>
  <c r="I363" i="35"/>
  <c r="I364" i="35"/>
  <c r="I365" i="35"/>
  <c r="I366" i="35"/>
  <c r="I367" i="35"/>
  <c r="I368" i="35"/>
  <c r="I369" i="35"/>
  <c r="I370" i="35"/>
  <c r="I371" i="35"/>
  <c r="I372" i="35"/>
  <c r="I373" i="35"/>
  <c r="I374" i="35"/>
  <c r="I375" i="35"/>
  <c r="I376" i="35"/>
  <c r="I377" i="35"/>
  <c r="I378" i="35"/>
  <c r="I379" i="35"/>
  <c r="I380" i="35"/>
  <c r="I381" i="35"/>
  <c r="I382" i="35"/>
  <c r="I383" i="35"/>
  <c r="I384" i="35"/>
  <c r="I385" i="35"/>
  <c r="I386" i="35"/>
  <c r="I387" i="35"/>
  <c r="I388" i="35"/>
  <c r="I389" i="35"/>
  <c r="I390" i="35"/>
  <c r="I391" i="35"/>
  <c r="I392" i="35"/>
  <c r="I393" i="35"/>
  <c r="I394" i="35"/>
  <c r="I395" i="35"/>
  <c r="I396" i="35"/>
  <c r="I397" i="35"/>
  <c r="I398" i="35"/>
  <c r="I399" i="35"/>
  <c r="I400" i="35"/>
  <c r="I401" i="35"/>
  <c r="I402" i="35"/>
  <c r="I403" i="35"/>
  <c r="I404" i="35"/>
  <c r="I405" i="35"/>
  <c r="I406" i="35"/>
  <c r="I407" i="35"/>
  <c r="I408" i="35"/>
  <c r="I409" i="35"/>
  <c r="I410" i="35"/>
  <c r="I411" i="35"/>
  <c r="I412" i="35"/>
  <c r="I413" i="35"/>
  <c r="I414" i="35"/>
  <c r="I415" i="35"/>
  <c r="I416" i="35"/>
  <c r="I417" i="35"/>
  <c r="I418" i="35"/>
  <c r="I419" i="35"/>
  <c r="I420" i="35"/>
  <c r="I421" i="35"/>
  <c r="I422" i="35"/>
  <c r="I423" i="35"/>
  <c r="I424" i="35"/>
  <c r="I425" i="35"/>
  <c r="I426" i="35"/>
  <c r="I427" i="35"/>
  <c r="I428" i="35"/>
  <c r="I429" i="35"/>
  <c r="I430" i="35"/>
  <c r="I431" i="35"/>
  <c r="I432" i="35"/>
  <c r="I433" i="35"/>
  <c r="I434" i="35"/>
  <c r="I435" i="35"/>
  <c r="I436" i="35"/>
  <c r="I437" i="35"/>
  <c r="I438" i="35"/>
  <c r="I439" i="35"/>
  <c r="I440" i="35"/>
  <c r="I441" i="35"/>
  <c r="I442" i="35"/>
  <c r="I443" i="35"/>
  <c r="I444" i="35"/>
  <c r="I445" i="35"/>
  <c r="I446" i="35"/>
  <c r="I447" i="35"/>
  <c r="I448" i="35"/>
  <c r="I449" i="35"/>
  <c r="I450" i="35"/>
  <c r="I451" i="35"/>
  <c r="I452" i="35"/>
  <c r="I453" i="35"/>
  <c r="I454" i="35"/>
  <c r="I455" i="35"/>
  <c r="I456" i="35"/>
  <c r="I457" i="35"/>
  <c r="I458" i="35"/>
  <c r="I459" i="35"/>
  <c r="I460" i="35"/>
  <c r="I461" i="35"/>
  <c r="I462" i="35"/>
  <c r="I463" i="35"/>
  <c r="I464" i="35"/>
  <c r="I465" i="35"/>
  <c r="I466" i="35"/>
  <c r="I467" i="35"/>
  <c r="I468" i="35"/>
  <c r="I469" i="35"/>
  <c r="I470" i="35"/>
  <c r="I471" i="35"/>
  <c r="I472" i="35"/>
  <c r="I473" i="35"/>
  <c r="I474" i="35"/>
  <c r="I475" i="35"/>
  <c r="I476" i="35"/>
  <c r="I477" i="35"/>
  <c r="I478" i="35"/>
  <c r="I479" i="35"/>
  <c r="I480" i="35"/>
  <c r="I481" i="35"/>
  <c r="I482" i="35"/>
  <c r="I483" i="35"/>
  <c r="I484" i="35"/>
  <c r="I485" i="35"/>
  <c r="I486" i="35"/>
  <c r="I487" i="35"/>
  <c r="I488" i="35"/>
  <c r="I489" i="35"/>
  <c r="I490" i="35"/>
  <c r="I491" i="35"/>
  <c r="I492" i="35"/>
  <c r="I493" i="35"/>
  <c r="I494" i="35"/>
  <c r="I495" i="35"/>
  <c r="I496" i="35"/>
  <c r="I497" i="35"/>
  <c r="I498" i="35"/>
  <c r="I499" i="35"/>
  <c r="I500" i="35"/>
  <c r="I501" i="35"/>
  <c r="I502" i="35"/>
  <c r="I503" i="35"/>
  <c r="I504" i="35"/>
  <c r="I505" i="35"/>
  <c r="I506" i="35"/>
  <c r="I507" i="35"/>
  <c r="I508" i="35"/>
  <c r="I509" i="35"/>
  <c r="I510" i="35"/>
  <c r="I511" i="35"/>
  <c r="I512" i="35"/>
  <c r="I513" i="35"/>
  <c r="I514" i="35"/>
  <c r="I515" i="35"/>
  <c r="I516" i="35"/>
  <c r="I517" i="35"/>
  <c r="I518" i="35"/>
  <c r="I519" i="35"/>
  <c r="I520" i="35"/>
  <c r="I521" i="35"/>
  <c r="I522" i="35"/>
  <c r="I523" i="35"/>
  <c r="I524" i="35"/>
  <c r="I525" i="35"/>
  <c r="I526" i="35"/>
  <c r="I527" i="35"/>
  <c r="I528" i="35"/>
  <c r="I529" i="35"/>
  <c r="I530" i="35"/>
  <c r="I531" i="35"/>
  <c r="I532" i="35"/>
  <c r="I533" i="35"/>
  <c r="I534" i="35"/>
  <c r="I535" i="35"/>
  <c r="I536" i="35"/>
  <c r="I537" i="35"/>
  <c r="I538" i="35"/>
  <c r="I539" i="35"/>
  <c r="I540" i="35"/>
  <c r="I541" i="35"/>
  <c r="I542" i="35"/>
  <c r="I543" i="35"/>
  <c r="I544" i="35"/>
  <c r="I545" i="35"/>
  <c r="I546" i="35"/>
  <c r="I547" i="35"/>
  <c r="I548" i="35"/>
  <c r="I549" i="35"/>
  <c r="I550" i="35"/>
  <c r="I551" i="35"/>
  <c r="I552" i="35"/>
  <c r="I553" i="35"/>
  <c r="I554" i="35"/>
  <c r="I555" i="35"/>
  <c r="I556" i="35"/>
  <c r="I557" i="35"/>
  <c r="I558" i="35"/>
  <c r="I559" i="35"/>
  <c r="I560" i="35"/>
  <c r="I561" i="35"/>
  <c r="I562" i="35"/>
  <c r="I563" i="35"/>
  <c r="I564" i="35"/>
  <c r="I565" i="35"/>
  <c r="I566" i="35"/>
  <c r="I567" i="35"/>
  <c r="I568" i="35"/>
  <c r="I569" i="35"/>
  <c r="I570" i="35"/>
  <c r="I571" i="35"/>
  <c r="I572" i="35"/>
  <c r="I573" i="35"/>
  <c r="I574" i="35"/>
  <c r="I575" i="35"/>
  <c r="I576" i="35"/>
  <c r="I577" i="35"/>
  <c r="I578" i="35"/>
  <c r="I579" i="35"/>
  <c r="I580" i="35"/>
  <c r="I581" i="35"/>
  <c r="I582" i="35"/>
  <c r="I583" i="35"/>
  <c r="I584" i="35"/>
  <c r="I585" i="35"/>
  <c r="I586" i="35"/>
  <c r="I587" i="35"/>
  <c r="I588" i="35"/>
  <c r="I589" i="35"/>
  <c r="I590" i="35"/>
  <c r="I591" i="35"/>
  <c r="I592" i="35"/>
  <c r="I593" i="35"/>
  <c r="I594" i="35"/>
  <c r="I595" i="35"/>
  <c r="I596" i="35"/>
  <c r="I597" i="35"/>
  <c r="I598" i="35"/>
  <c r="I599" i="35"/>
  <c r="I600" i="35"/>
  <c r="I601" i="35"/>
  <c r="I602" i="35"/>
  <c r="I603" i="35"/>
  <c r="I604" i="35"/>
  <c r="I605" i="35"/>
  <c r="I606" i="35"/>
  <c r="I607" i="35"/>
  <c r="I608" i="35"/>
  <c r="I609" i="35"/>
  <c r="I610" i="35"/>
  <c r="I611" i="35"/>
  <c r="I612" i="35"/>
  <c r="I613" i="35"/>
  <c r="I614" i="35"/>
  <c r="I615" i="35"/>
  <c r="I616" i="35"/>
  <c r="I617" i="35"/>
  <c r="I618" i="35"/>
  <c r="I619" i="35"/>
  <c r="I620" i="35"/>
  <c r="I621" i="35"/>
  <c r="I622" i="35"/>
  <c r="I623" i="35"/>
  <c r="I624" i="35"/>
  <c r="I625" i="35"/>
  <c r="I626" i="35"/>
  <c r="I627" i="35"/>
  <c r="I628" i="35"/>
  <c r="I629" i="35"/>
  <c r="I630" i="35"/>
  <c r="I631" i="35"/>
  <c r="I632" i="35"/>
  <c r="I633" i="35"/>
  <c r="I634" i="35"/>
  <c r="I635" i="35"/>
  <c r="I636" i="35"/>
  <c r="I637" i="35"/>
  <c r="I638" i="35"/>
  <c r="I639" i="35"/>
  <c r="I640" i="35"/>
  <c r="I641" i="35"/>
  <c r="I642" i="35"/>
  <c r="I643" i="35"/>
  <c r="I644" i="35"/>
  <c r="I645" i="35"/>
  <c r="I646" i="35"/>
  <c r="I647" i="35"/>
  <c r="I648" i="35"/>
  <c r="I649" i="35"/>
  <c r="I650" i="35"/>
  <c r="I651" i="35"/>
  <c r="I652" i="35"/>
  <c r="I653" i="35"/>
  <c r="I654" i="35"/>
  <c r="I655" i="35"/>
  <c r="I656" i="35"/>
  <c r="I657" i="35"/>
  <c r="I658" i="35"/>
  <c r="I659" i="35"/>
  <c r="I660" i="35"/>
  <c r="I661" i="35"/>
  <c r="I662" i="35"/>
  <c r="I663" i="35"/>
  <c r="I664" i="35"/>
  <c r="I665" i="35"/>
  <c r="I666" i="35"/>
  <c r="I667" i="35"/>
  <c r="I668" i="35"/>
  <c r="I669" i="35"/>
  <c r="I670" i="35"/>
  <c r="I671" i="35"/>
  <c r="I672" i="35"/>
  <c r="I673" i="35"/>
  <c r="I674" i="35"/>
  <c r="I675" i="35"/>
  <c r="I676" i="35"/>
  <c r="I677" i="35"/>
  <c r="I678" i="35"/>
  <c r="I679" i="35"/>
  <c r="I680" i="35"/>
  <c r="I681" i="35"/>
  <c r="I682" i="35"/>
  <c r="I683" i="35"/>
  <c r="I684" i="35"/>
  <c r="I685" i="35"/>
  <c r="I686" i="35"/>
  <c r="I687" i="35"/>
  <c r="I688" i="35"/>
  <c r="I689" i="35"/>
  <c r="I690" i="35"/>
  <c r="I691" i="35"/>
  <c r="I692" i="35"/>
  <c r="I693" i="35"/>
  <c r="I694" i="35"/>
  <c r="I695" i="35"/>
  <c r="I696" i="35"/>
  <c r="I697" i="35"/>
  <c r="I698" i="35"/>
  <c r="I699" i="35"/>
  <c r="I700" i="35"/>
  <c r="I701" i="35"/>
  <c r="I702" i="35"/>
  <c r="I703" i="35"/>
  <c r="I704" i="35"/>
  <c r="I705" i="35"/>
  <c r="I706" i="35"/>
  <c r="I707" i="35"/>
  <c r="I708" i="35"/>
  <c r="I709" i="35"/>
  <c r="I710" i="35"/>
  <c r="I711" i="35"/>
  <c r="I712" i="35"/>
  <c r="I713" i="35"/>
  <c r="I714" i="35"/>
  <c r="I715" i="35"/>
  <c r="I716" i="35"/>
  <c r="I717" i="35"/>
  <c r="I718" i="35"/>
  <c r="I719" i="35"/>
  <c r="I720" i="35"/>
  <c r="I721" i="35"/>
  <c r="I722" i="35"/>
  <c r="I723" i="35"/>
  <c r="I724" i="35"/>
  <c r="I725" i="35"/>
  <c r="I726" i="35"/>
  <c r="I727" i="35"/>
  <c r="I728" i="35"/>
  <c r="I729" i="35"/>
  <c r="I730" i="35"/>
  <c r="I731" i="35"/>
  <c r="I732" i="35"/>
  <c r="I733" i="35"/>
  <c r="I734" i="35"/>
  <c r="I735" i="35"/>
  <c r="I736" i="35"/>
  <c r="I737" i="35"/>
  <c r="I738" i="35"/>
  <c r="I739" i="35"/>
  <c r="I740" i="35"/>
  <c r="I741" i="35"/>
  <c r="I742" i="35"/>
  <c r="I743" i="35"/>
  <c r="I744" i="35"/>
  <c r="I745" i="35"/>
  <c r="I746" i="35"/>
  <c r="I747" i="35"/>
  <c r="I748" i="35"/>
  <c r="I749" i="35"/>
  <c r="I750" i="35"/>
  <c r="I751" i="35"/>
  <c r="I752" i="35"/>
  <c r="I753" i="35"/>
  <c r="I754" i="35"/>
  <c r="I755" i="35"/>
  <c r="I756" i="35"/>
  <c r="I757" i="35"/>
  <c r="I758" i="35"/>
  <c r="I759" i="35"/>
  <c r="I760" i="35"/>
  <c r="I761" i="35"/>
  <c r="I762" i="35"/>
  <c r="I763" i="35"/>
  <c r="I764" i="35"/>
  <c r="I765" i="35"/>
  <c r="I766" i="35"/>
  <c r="I767" i="35"/>
  <c r="I768" i="35"/>
  <c r="I769" i="35"/>
  <c r="I770" i="35"/>
  <c r="I771" i="35"/>
  <c r="I772" i="35"/>
  <c r="I773" i="35"/>
  <c r="I774" i="35"/>
  <c r="I775" i="35"/>
  <c r="I776" i="35"/>
  <c r="I777" i="35"/>
  <c r="I778" i="35"/>
  <c r="I779" i="35"/>
  <c r="I780" i="35"/>
  <c r="I781" i="35"/>
  <c r="I782" i="35"/>
  <c r="I783" i="35"/>
  <c r="I784" i="35"/>
  <c r="I785" i="35"/>
  <c r="I786" i="35"/>
  <c r="I787" i="35"/>
  <c r="I788" i="35"/>
  <c r="I789" i="35"/>
  <c r="I790" i="35"/>
  <c r="I791" i="35"/>
  <c r="I792" i="35"/>
  <c r="I793" i="35"/>
  <c r="I794" i="35"/>
  <c r="I795" i="35"/>
  <c r="I796" i="35"/>
  <c r="I797" i="35"/>
  <c r="I798" i="35"/>
  <c r="I799" i="35"/>
  <c r="I800" i="35"/>
  <c r="I8" i="35"/>
  <c r="M7" i="35"/>
  <c r="L7" i="35"/>
  <c r="A501" i="35"/>
  <c r="C501" i="35" s="1"/>
  <c r="B501" i="35"/>
  <c r="F501" i="35"/>
  <c r="A502" i="35"/>
  <c r="C502" i="35" s="1"/>
  <c r="B502" i="35"/>
  <c r="E502" i="35"/>
  <c r="F502" i="35"/>
  <c r="A503" i="35"/>
  <c r="B503" i="35"/>
  <c r="C503" i="35"/>
  <c r="E503" i="35"/>
  <c r="F503" i="35"/>
  <c r="A504" i="35"/>
  <c r="B504" i="35"/>
  <c r="C504" i="35"/>
  <c r="E504" i="35"/>
  <c r="F504" i="35"/>
  <c r="A505" i="35"/>
  <c r="C505" i="35" s="1"/>
  <c r="B505" i="35"/>
  <c r="F505" i="35"/>
  <c r="A506" i="35"/>
  <c r="C506" i="35" s="1"/>
  <c r="B506" i="35"/>
  <c r="E506" i="35"/>
  <c r="F506" i="35"/>
  <c r="A507" i="35"/>
  <c r="B507" i="35"/>
  <c r="C507" i="35"/>
  <c r="E507" i="35"/>
  <c r="F507" i="35"/>
  <c r="A508" i="35"/>
  <c r="B508" i="35"/>
  <c r="C508" i="35"/>
  <c r="E508" i="35"/>
  <c r="F508" i="35"/>
  <c r="A509" i="35"/>
  <c r="C509" i="35" s="1"/>
  <c r="B509" i="35"/>
  <c r="F509" i="35"/>
  <c r="A510" i="35"/>
  <c r="C510" i="35" s="1"/>
  <c r="B510" i="35"/>
  <c r="E510" i="35"/>
  <c r="F510" i="35"/>
  <c r="A511" i="35"/>
  <c r="B511" i="35"/>
  <c r="C511" i="35"/>
  <c r="E511" i="35"/>
  <c r="F511" i="35"/>
  <c r="A512" i="35"/>
  <c r="B512" i="35"/>
  <c r="C512" i="35"/>
  <c r="E512" i="35"/>
  <c r="F512" i="35"/>
  <c r="A513" i="35"/>
  <c r="C513" i="35" s="1"/>
  <c r="B513" i="35"/>
  <c r="F513" i="35"/>
  <c r="A514" i="35"/>
  <c r="C514" i="35" s="1"/>
  <c r="B514" i="35"/>
  <c r="E514" i="35"/>
  <c r="F514" i="35"/>
  <c r="A515" i="35"/>
  <c r="B515" i="35"/>
  <c r="C515" i="35"/>
  <c r="E515" i="35"/>
  <c r="F515" i="35"/>
  <c r="A516" i="35"/>
  <c r="B516" i="35"/>
  <c r="C516" i="35"/>
  <c r="E516" i="35"/>
  <c r="F516" i="35"/>
  <c r="A517" i="35"/>
  <c r="C517" i="35" s="1"/>
  <c r="B517" i="35"/>
  <c r="F517" i="35"/>
  <c r="A518" i="35"/>
  <c r="C518" i="35" s="1"/>
  <c r="B518" i="35"/>
  <c r="E518" i="35"/>
  <c r="F518" i="35"/>
  <c r="A519" i="35"/>
  <c r="B519" i="35"/>
  <c r="C519" i="35"/>
  <c r="E519" i="35"/>
  <c r="F519" i="35"/>
  <c r="A520" i="35"/>
  <c r="B520" i="35"/>
  <c r="C520" i="35"/>
  <c r="E520" i="35"/>
  <c r="F520" i="35"/>
  <c r="A521" i="35"/>
  <c r="C521" i="35" s="1"/>
  <c r="B521" i="35"/>
  <c r="F521" i="35"/>
  <c r="A522" i="35"/>
  <c r="C522" i="35" s="1"/>
  <c r="B522" i="35"/>
  <c r="E522" i="35"/>
  <c r="F522" i="35"/>
  <c r="A523" i="35"/>
  <c r="B523" i="35"/>
  <c r="C523" i="35"/>
  <c r="E523" i="35"/>
  <c r="F523" i="35"/>
  <c r="A524" i="35"/>
  <c r="B524" i="35"/>
  <c r="C524" i="35"/>
  <c r="E524" i="35"/>
  <c r="F524" i="35"/>
  <c r="A525" i="35"/>
  <c r="C525" i="35" s="1"/>
  <c r="B525" i="35"/>
  <c r="F525" i="35"/>
  <c r="A526" i="35"/>
  <c r="C526" i="35" s="1"/>
  <c r="B526" i="35"/>
  <c r="E526" i="35"/>
  <c r="F526" i="35"/>
  <c r="A527" i="35"/>
  <c r="B527" i="35"/>
  <c r="C527" i="35"/>
  <c r="E527" i="35"/>
  <c r="F527" i="35"/>
  <c r="A528" i="35"/>
  <c r="B528" i="35"/>
  <c r="C528" i="35"/>
  <c r="E528" i="35"/>
  <c r="F528" i="35"/>
  <c r="A529" i="35"/>
  <c r="C529" i="35" s="1"/>
  <c r="B529" i="35"/>
  <c r="F529" i="35"/>
  <c r="A530" i="35"/>
  <c r="C530" i="35" s="1"/>
  <c r="B530" i="35"/>
  <c r="E530" i="35"/>
  <c r="F530" i="35"/>
  <c r="A531" i="35"/>
  <c r="B531" i="35"/>
  <c r="C531" i="35"/>
  <c r="E531" i="35"/>
  <c r="F531" i="35"/>
  <c r="A532" i="35"/>
  <c r="B532" i="35"/>
  <c r="C532" i="35"/>
  <c r="E532" i="35"/>
  <c r="F532" i="35"/>
  <c r="A533" i="35"/>
  <c r="C533" i="35" s="1"/>
  <c r="B533" i="35"/>
  <c r="F533" i="35"/>
  <c r="A534" i="35"/>
  <c r="C534" i="35" s="1"/>
  <c r="B534" i="35"/>
  <c r="E534" i="35"/>
  <c r="F534" i="35"/>
  <c r="A535" i="35"/>
  <c r="B535" i="35"/>
  <c r="C535" i="35"/>
  <c r="E535" i="35"/>
  <c r="F535" i="35"/>
  <c r="A536" i="35"/>
  <c r="B536" i="35"/>
  <c r="C536" i="35"/>
  <c r="E536" i="35"/>
  <c r="F536" i="35"/>
  <c r="A537" i="35"/>
  <c r="C537" i="35" s="1"/>
  <c r="B537" i="35"/>
  <c r="F537" i="35"/>
  <c r="A538" i="35"/>
  <c r="C538" i="35" s="1"/>
  <c r="B538" i="35"/>
  <c r="E538" i="35"/>
  <c r="F538" i="35"/>
  <c r="A539" i="35"/>
  <c r="B539" i="35"/>
  <c r="C539" i="35"/>
  <c r="E539" i="35"/>
  <c r="F539" i="35"/>
  <c r="A540" i="35"/>
  <c r="B540" i="35"/>
  <c r="C540" i="35"/>
  <c r="E540" i="35"/>
  <c r="F540" i="35"/>
  <c r="A541" i="35"/>
  <c r="C541" i="35" s="1"/>
  <c r="B541" i="35"/>
  <c r="F541" i="35"/>
  <c r="A542" i="35"/>
  <c r="C542" i="35" s="1"/>
  <c r="B542" i="35"/>
  <c r="E542" i="35"/>
  <c r="F542" i="35"/>
  <c r="A543" i="35"/>
  <c r="B543" i="35"/>
  <c r="C543" i="35"/>
  <c r="E543" i="35"/>
  <c r="F543" i="35"/>
  <c r="A544" i="35"/>
  <c r="B544" i="35"/>
  <c r="C544" i="35"/>
  <c r="E544" i="35"/>
  <c r="F544" i="35"/>
  <c r="A545" i="35"/>
  <c r="C545" i="35" s="1"/>
  <c r="B545" i="35"/>
  <c r="F545" i="35"/>
  <c r="A546" i="35"/>
  <c r="C546" i="35" s="1"/>
  <c r="B546" i="35"/>
  <c r="E546" i="35"/>
  <c r="F546" i="35"/>
  <c r="A547" i="35"/>
  <c r="B547" i="35"/>
  <c r="C547" i="35"/>
  <c r="E547" i="35"/>
  <c r="F547" i="35"/>
  <c r="A548" i="35"/>
  <c r="B548" i="35"/>
  <c r="C548" i="35"/>
  <c r="E548" i="35"/>
  <c r="F548" i="35"/>
  <c r="A549" i="35"/>
  <c r="C549" i="35" s="1"/>
  <c r="B549" i="35"/>
  <c r="F549" i="35"/>
  <c r="A550" i="35"/>
  <c r="C550" i="35" s="1"/>
  <c r="B550" i="35"/>
  <c r="E550" i="35"/>
  <c r="F550" i="35"/>
  <c r="A551" i="35"/>
  <c r="B551" i="35"/>
  <c r="C551" i="35"/>
  <c r="E551" i="35"/>
  <c r="F551" i="35"/>
  <c r="A552" i="35"/>
  <c r="B552" i="35"/>
  <c r="C552" i="35"/>
  <c r="E552" i="35"/>
  <c r="F552" i="35"/>
  <c r="A553" i="35"/>
  <c r="C553" i="35" s="1"/>
  <c r="B553" i="35"/>
  <c r="F553" i="35"/>
  <c r="A554" i="35"/>
  <c r="C554" i="35" s="1"/>
  <c r="B554" i="35"/>
  <c r="E554" i="35"/>
  <c r="F554" i="35"/>
  <c r="A555" i="35"/>
  <c r="B555" i="35"/>
  <c r="C555" i="35"/>
  <c r="E555" i="35"/>
  <c r="F555" i="35"/>
  <c r="A556" i="35"/>
  <c r="B556" i="35"/>
  <c r="C556" i="35"/>
  <c r="E556" i="35"/>
  <c r="F556" i="35"/>
  <c r="A557" i="35"/>
  <c r="C557" i="35" s="1"/>
  <c r="B557" i="35"/>
  <c r="F557" i="35"/>
  <c r="A558" i="35"/>
  <c r="E558" i="35" s="1"/>
  <c r="B558" i="35"/>
  <c r="F558" i="35"/>
  <c r="A559" i="35"/>
  <c r="B559" i="35"/>
  <c r="C559" i="35"/>
  <c r="E559" i="35"/>
  <c r="F559" i="35"/>
  <c r="A560" i="35"/>
  <c r="B560" i="35"/>
  <c r="C560" i="35"/>
  <c r="E560" i="35"/>
  <c r="F560" i="35"/>
  <c r="A561" i="35"/>
  <c r="C561" i="35" s="1"/>
  <c r="B561" i="35"/>
  <c r="F561" i="35"/>
  <c r="A562" i="35"/>
  <c r="E562" i="35" s="1"/>
  <c r="B562" i="35"/>
  <c r="F562" i="35"/>
  <c r="A563" i="35"/>
  <c r="B563" i="35"/>
  <c r="C563" i="35"/>
  <c r="E563" i="35"/>
  <c r="F563" i="35"/>
  <c r="A564" i="35"/>
  <c r="B564" i="35"/>
  <c r="C564" i="35"/>
  <c r="E564" i="35"/>
  <c r="F564" i="35"/>
  <c r="A565" i="35"/>
  <c r="C565" i="35" s="1"/>
  <c r="B565" i="35"/>
  <c r="F565" i="35"/>
  <c r="A566" i="35"/>
  <c r="E566" i="35" s="1"/>
  <c r="B566" i="35"/>
  <c r="F566" i="35"/>
  <c r="A567" i="35"/>
  <c r="B567" i="35"/>
  <c r="C567" i="35"/>
  <c r="E567" i="35"/>
  <c r="F567" i="35"/>
  <c r="A568" i="35"/>
  <c r="B568" i="35"/>
  <c r="C568" i="35"/>
  <c r="E568" i="35"/>
  <c r="F568" i="35"/>
  <c r="A569" i="35"/>
  <c r="C569" i="35" s="1"/>
  <c r="B569" i="35"/>
  <c r="F569" i="35"/>
  <c r="A570" i="35"/>
  <c r="E570" i="35" s="1"/>
  <c r="B570" i="35"/>
  <c r="F570" i="35"/>
  <c r="A571" i="35"/>
  <c r="B571" i="35"/>
  <c r="C571" i="35"/>
  <c r="E571" i="35"/>
  <c r="F571" i="35"/>
  <c r="A572" i="35"/>
  <c r="B572" i="35"/>
  <c r="C572" i="35"/>
  <c r="E572" i="35"/>
  <c r="F572" i="35"/>
  <c r="A573" i="35"/>
  <c r="C573" i="35" s="1"/>
  <c r="B573" i="35"/>
  <c r="F573" i="35"/>
  <c r="A574" i="35"/>
  <c r="E574" i="35" s="1"/>
  <c r="B574" i="35"/>
  <c r="F574" i="35"/>
  <c r="A575" i="35"/>
  <c r="B575" i="35"/>
  <c r="C575" i="35"/>
  <c r="E575" i="35"/>
  <c r="F575" i="35"/>
  <c r="A576" i="35"/>
  <c r="B576" i="35"/>
  <c r="C576" i="35"/>
  <c r="E576" i="35"/>
  <c r="F576" i="35"/>
  <c r="A577" i="35"/>
  <c r="C577" i="35" s="1"/>
  <c r="B577" i="35"/>
  <c r="F577" i="35"/>
  <c r="A578" i="35"/>
  <c r="E578" i="35" s="1"/>
  <c r="B578" i="35"/>
  <c r="F578" i="35"/>
  <c r="A579" i="35"/>
  <c r="B579" i="35"/>
  <c r="C579" i="35"/>
  <c r="E579" i="35"/>
  <c r="F579" i="35"/>
  <c r="A580" i="35"/>
  <c r="B580" i="35"/>
  <c r="C580" i="35"/>
  <c r="E580" i="35"/>
  <c r="F580" i="35"/>
  <c r="A581" i="35"/>
  <c r="C581" i="35" s="1"/>
  <c r="B581" i="35"/>
  <c r="F581" i="35"/>
  <c r="A582" i="35"/>
  <c r="E582" i="35" s="1"/>
  <c r="B582" i="35"/>
  <c r="F582" i="35"/>
  <c r="A583" i="35"/>
  <c r="B583" i="35"/>
  <c r="C583" i="35"/>
  <c r="E583" i="35"/>
  <c r="F583" i="35"/>
  <c r="A584" i="35"/>
  <c r="B584" i="35"/>
  <c r="C584" i="35"/>
  <c r="E584" i="35"/>
  <c r="F584" i="35"/>
  <c r="A585" i="35"/>
  <c r="C585" i="35" s="1"/>
  <c r="B585" i="35"/>
  <c r="F585" i="35"/>
  <c r="A586" i="35"/>
  <c r="E586" i="35" s="1"/>
  <c r="B586" i="35"/>
  <c r="F586" i="35"/>
  <c r="A587" i="35"/>
  <c r="B587" i="35"/>
  <c r="C587" i="35"/>
  <c r="E587" i="35"/>
  <c r="F587" i="35"/>
  <c r="A588" i="35"/>
  <c r="B588" i="35"/>
  <c r="C588" i="35"/>
  <c r="E588" i="35"/>
  <c r="F588" i="35"/>
  <c r="A589" i="35"/>
  <c r="C589" i="35" s="1"/>
  <c r="B589" i="35"/>
  <c r="F589" i="35"/>
  <c r="A590" i="35"/>
  <c r="E590" i="35" s="1"/>
  <c r="B590" i="35"/>
  <c r="F590" i="35"/>
  <c r="A591" i="35"/>
  <c r="B591" i="35"/>
  <c r="C591" i="35"/>
  <c r="E591" i="35"/>
  <c r="F591" i="35"/>
  <c r="A592" i="35"/>
  <c r="B592" i="35"/>
  <c r="C592" i="35"/>
  <c r="E592" i="35"/>
  <c r="F592" i="35"/>
  <c r="A593" i="35"/>
  <c r="C593" i="35" s="1"/>
  <c r="B593" i="35"/>
  <c r="F593" i="35"/>
  <c r="A594" i="35"/>
  <c r="E594" i="35" s="1"/>
  <c r="B594" i="35"/>
  <c r="F594" i="35"/>
  <c r="A595" i="35"/>
  <c r="B595" i="35"/>
  <c r="C595" i="35"/>
  <c r="E595" i="35"/>
  <c r="F595" i="35"/>
  <c r="A596" i="35"/>
  <c r="B596" i="35"/>
  <c r="C596" i="35"/>
  <c r="E596" i="35"/>
  <c r="F596" i="35"/>
  <c r="A597" i="35"/>
  <c r="C597" i="35" s="1"/>
  <c r="B597" i="35"/>
  <c r="F597" i="35"/>
  <c r="A598" i="35"/>
  <c r="E598" i="35" s="1"/>
  <c r="B598" i="35"/>
  <c r="F598" i="35"/>
  <c r="A599" i="35"/>
  <c r="B599" i="35"/>
  <c r="C599" i="35"/>
  <c r="E599" i="35"/>
  <c r="F599" i="35"/>
  <c r="A600" i="35"/>
  <c r="B600" i="35"/>
  <c r="C600" i="35"/>
  <c r="E600" i="35"/>
  <c r="F600" i="35"/>
  <c r="A601" i="35"/>
  <c r="C601" i="35" s="1"/>
  <c r="B601" i="35"/>
  <c r="F601" i="35"/>
  <c r="A602" i="35"/>
  <c r="E602" i="35" s="1"/>
  <c r="B602" i="35"/>
  <c r="F602" i="35"/>
  <c r="A603" i="35"/>
  <c r="B603" i="35"/>
  <c r="C603" i="35"/>
  <c r="E603" i="35"/>
  <c r="F603" i="35"/>
  <c r="A604" i="35"/>
  <c r="B604" i="35"/>
  <c r="C604" i="35"/>
  <c r="E604" i="35"/>
  <c r="F604" i="35"/>
  <c r="A605" i="35"/>
  <c r="C605" i="35" s="1"/>
  <c r="B605" i="35"/>
  <c r="F605" i="35"/>
  <c r="A606" i="35"/>
  <c r="E606" i="35" s="1"/>
  <c r="B606" i="35"/>
  <c r="F606" i="35"/>
  <c r="A607" i="35"/>
  <c r="B607" i="35"/>
  <c r="C607" i="35"/>
  <c r="E607" i="35"/>
  <c r="F607" i="35"/>
  <c r="A608" i="35"/>
  <c r="B608" i="35"/>
  <c r="C608" i="35"/>
  <c r="E608" i="35"/>
  <c r="F608" i="35"/>
  <c r="A609" i="35"/>
  <c r="C609" i="35" s="1"/>
  <c r="B609" i="35"/>
  <c r="F609" i="35"/>
  <c r="A610" i="35"/>
  <c r="E610" i="35" s="1"/>
  <c r="B610" i="35"/>
  <c r="F610" i="35"/>
  <c r="A611" i="35"/>
  <c r="B611" i="35"/>
  <c r="C611" i="35"/>
  <c r="E611" i="35"/>
  <c r="F611" i="35"/>
  <c r="A612" i="35"/>
  <c r="B612" i="35"/>
  <c r="C612" i="35"/>
  <c r="E612" i="35"/>
  <c r="F612" i="35"/>
  <c r="A613" i="35"/>
  <c r="C613" i="35" s="1"/>
  <c r="B613" i="35"/>
  <c r="F613" i="35"/>
  <c r="A614" i="35"/>
  <c r="E614" i="35" s="1"/>
  <c r="B614" i="35"/>
  <c r="F614" i="35"/>
  <c r="A615" i="35"/>
  <c r="B615" i="35"/>
  <c r="C615" i="35"/>
  <c r="E615" i="35"/>
  <c r="F615" i="35"/>
  <c r="A616" i="35"/>
  <c r="B616" i="35"/>
  <c r="C616" i="35"/>
  <c r="E616" i="35"/>
  <c r="F616" i="35"/>
  <c r="A617" i="35"/>
  <c r="C617" i="35" s="1"/>
  <c r="B617" i="35"/>
  <c r="F617" i="35"/>
  <c r="A618" i="35"/>
  <c r="E618" i="35" s="1"/>
  <c r="B618" i="35"/>
  <c r="F618" i="35"/>
  <c r="A619" i="35"/>
  <c r="B619" i="35"/>
  <c r="C619" i="35"/>
  <c r="E619" i="35"/>
  <c r="F619" i="35"/>
  <c r="A620" i="35"/>
  <c r="B620" i="35"/>
  <c r="C620" i="35"/>
  <c r="E620" i="35"/>
  <c r="F620" i="35"/>
  <c r="A621" i="35"/>
  <c r="C621" i="35" s="1"/>
  <c r="B621" i="35"/>
  <c r="F621" i="35"/>
  <c r="A622" i="35"/>
  <c r="E622" i="35" s="1"/>
  <c r="B622" i="35"/>
  <c r="F622" i="35"/>
  <c r="A623" i="35"/>
  <c r="B623" i="35"/>
  <c r="C623" i="35"/>
  <c r="E623" i="35"/>
  <c r="F623" i="35"/>
  <c r="A624" i="35"/>
  <c r="B624" i="35"/>
  <c r="C624" i="35"/>
  <c r="E624" i="35"/>
  <c r="F624" i="35"/>
  <c r="A625" i="35"/>
  <c r="C625" i="35" s="1"/>
  <c r="B625" i="35"/>
  <c r="F625" i="35"/>
  <c r="A626" i="35"/>
  <c r="E626" i="35" s="1"/>
  <c r="B626" i="35"/>
  <c r="F626" i="35"/>
  <c r="A627" i="35"/>
  <c r="B627" i="35"/>
  <c r="C627" i="35"/>
  <c r="E627" i="35"/>
  <c r="F627" i="35"/>
  <c r="A628" i="35"/>
  <c r="B628" i="35"/>
  <c r="C628" i="35"/>
  <c r="E628" i="35"/>
  <c r="F628" i="35"/>
  <c r="A629" i="35"/>
  <c r="C629" i="35" s="1"/>
  <c r="B629" i="35"/>
  <c r="F629" i="35"/>
  <c r="A630" i="35"/>
  <c r="E630" i="35" s="1"/>
  <c r="B630" i="35"/>
  <c r="F630" i="35"/>
  <c r="A631" i="35"/>
  <c r="B631" i="35"/>
  <c r="C631" i="35"/>
  <c r="E631" i="35"/>
  <c r="F631" i="35"/>
  <c r="A632" i="35"/>
  <c r="B632" i="35"/>
  <c r="C632" i="35"/>
  <c r="E632" i="35"/>
  <c r="F632" i="35"/>
  <c r="A633" i="35"/>
  <c r="C633" i="35" s="1"/>
  <c r="B633" i="35"/>
  <c r="F633" i="35"/>
  <c r="A634" i="35"/>
  <c r="E634" i="35" s="1"/>
  <c r="B634" i="35"/>
  <c r="F634" i="35"/>
  <c r="A635" i="35"/>
  <c r="B635" i="35"/>
  <c r="C635" i="35"/>
  <c r="E635" i="35"/>
  <c r="F635" i="35"/>
  <c r="A636" i="35"/>
  <c r="B636" i="35"/>
  <c r="C636" i="35"/>
  <c r="E636" i="35"/>
  <c r="F636" i="35"/>
  <c r="A637" i="35"/>
  <c r="C637" i="35" s="1"/>
  <c r="B637" i="35"/>
  <c r="F637" i="35"/>
  <c r="A638" i="35"/>
  <c r="E638" i="35" s="1"/>
  <c r="B638" i="35"/>
  <c r="F638" i="35"/>
  <c r="A639" i="35"/>
  <c r="B639" i="35"/>
  <c r="C639" i="35"/>
  <c r="E639" i="35"/>
  <c r="F639" i="35"/>
  <c r="A640" i="35"/>
  <c r="B640" i="35"/>
  <c r="C640" i="35"/>
  <c r="E640" i="35"/>
  <c r="F640" i="35"/>
  <c r="A641" i="35"/>
  <c r="C641" i="35" s="1"/>
  <c r="B641" i="35"/>
  <c r="F641" i="35"/>
  <c r="A642" i="35"/>
  <c r="E642" i="35" s="1"/>
  <c r="B642" i="35"/>
  <c r="F642" i="35"/>
  <c r="A643" i="35"/>
  <c r="B643" i="35"/>
  <c r="C643" i="35"/>
  <c r="E643" i="35"/>
  <c r="F643" i="35"/>
  <c r="A644" i="35"/>
  <c r="B644" i="35"/>
  <c r="C644" i="35"/>
  <c r="E644" i="35"/>
  <c r="F644" i="35"/>
  <c r="A645" i="35"/>
  <c r="C645" i="35" s="1"/>
  <c r="B645" i="35"/>
  <c r="F645" i="35"/>
  <c r="A646" i="35"/>
  <c r="E646" i="35" s="1"/>
  <c r="B646" i="35"/>
  <c r="F646" i="35"/>
  <c r="A647" i="35"/>
  <c r="B647" i="35"/>
  <c r="C647" i="35"/>
  <c r="E647" i="35"/>
  <c r="F647" i="35"/>
  <c r="A648" i="35"/>
  <c r="B648" i="35"/>
  <c r="C648" i="35"/>
  <c r="E648" i="35"/>
  <c r="F648" i="35"/>
  <c r="A649" i="35"/>
  <c r="C649" i="35" s="1"/>
  <c r="B649" i="35"/>
  <c r="F649" i="35"/>
  <c r="A650" i="35"/>
  <c r="E650" i="35" s="1"/>
  <c r="B650" i="35"/>
  <c r="F650" i="35"/>
  <c r="A651" i="35"/>
  <c r="B651" i="35"/>
  <c r="C651" i="35"/>
  <c r="E651" i="35"/>
  <c r="F651" i="35"/>
  <c r="A652" i="35"/>
  <c r="B652" i="35"/>
  <c r="C652" i="35"/>
  <c r="E652" i="35"/>
  <c r="F652" i="35"/>
  <c r="A653" i="35"/>
  <c r="C653" i="35" s="1"/>
  <c r="B653" i="35"/>
  <c r="F653" i="35"/>
  <c r="A654" i="35"/>
  <c r="E654" i="35" s="1"/>
  <c r="B654" i="35"/>
  <c r="F654" i="35"/>
  <c r="A655" i="35"/>
  <c r="B655" i="35"/>
  <c r="C655" i="35"/>
  <c r="E655" i="35"/>
  <c r="F655" i="35"/>
  <c r="A656" i="35"/>
  <c r="B656" i="35"/>
  <c r="C656" i="35"/>
  <c r="E656" i="35"/>
  <c r="F656" i="35"/>
  <c r="A657" i="35"/>
  <c r="C657" i="35" s="1"/>
  <c r="B657" i="35"/>
  <c r="F657" i="35"/>
  <c r="A658" i="35"/>
  <c r="E658" i="35" s="1"/>
  <c r="B658" i="35"/>
  <c r="F658" i="35"/>
  <c r="A659" i="35"/>
  <c r="B659" i="35"/>
  <c r="C659" i="35"/>
  <c r="E659" i="35"/>
  <c r="F659" i="35"/>
  <c r="A660" i="35"/>
  <c r="B660" i="35"/>
  <c r="C660" i="35"/>
  <c r="E660" i="35"/>
  <c r="F660" i="35"/>
  <c r="A661" i="35"/>
  <c r="C661" i="35" s="1"/>
  <c r="B661" i="35"/>
  <c r="F661" i="35"/>
  <c r="A662" i="35"/>
  <c r="E662" i="35" s="1"/>
  <c r="B662" i="35"/>
  <c r="F662" i="35"/>
  <c r="A663" i="35"/>
  <c r="B663" i="35"/>
  <c r="C663" i="35"/>
  <c r="E663" i="35"/>
  <c r="F663" i="35"/>
  <c r="A664" i="35"/>
  <c r="B664" i="35"/>
  <c r="C664" i="35"/>
  <c r="E664" i="35"/>
  <c r="F664" i="35"/>
  <c r="A665" i="35"/>
  <c r="C665" i="35" s="1"/>
  <c r="B665" i="35"/>
  <c r="F665" i="35"/>
  <c r="A666" i="35"/>
  <c r="E666" i="35" s="1"/>
  <c r="B666" i="35"/>
  <c r="F666" i="35"/>
  <c r="A667" i="35"/>
  <c r="B667" i="35"/>
  <c r="C667" i="35"/>
  <c r="E667" i="35"/>
  <c r="F667" i="35"/>
  <c r="A668" i="35"/>
  <c r="B668" i="35"/>
  <c r="C668" i="35"/>
  <c r="E668" i="35"/>
  <c r="F668" i="35"/>
  <c r="A669" i="35"/>
  <c r="C669" i="35" s="1"/>
  <c r="B669" i="35"/>
  <c r="F669" i="35"/>
  <c r="A670" i="35"/>
  <c r="E670" i="35" s="1"/>
  <c r="B670" i="35"/>
  <c r="F670" i="35"/>
  <c r="A671" i="35"/>
  <c r="B671" i="35"/>
  <c r="C671" i="35"/>
  <c r="E671" i="35"/>
  <c r="F671" i="35"/>
  <c r="A672" i="35"/>
  <c r="B672" i="35"/>
  <c r="C672" i="35"/>
  <c r="E672" i="35"/>
  <c r="F672" i="35"/>
  <c r="A673" i="35"/>
  <c r="C673" i="35" s="1"/>
  <c r="B673" i="35"/>
  <c r="F673" i="35"/>
  <c r="A674" i="35"/>
  <c r="E674" i="35" s="1"/>
  <c r="B674" i="35"/>
  <c r="F674" i="35"/>
  <c r="A675" i="35"/>
  <c r="B675" i="35"/>
  <c r="C675" i="35"/>
  <c r="E675" i="35"/>
  <c r="F675" i="35"/>
  <c r="A676" i="35"/>
  <c r="B676" i="35"/>
  <c r="C676" i="35"/>
  <c r="E676" i="35"/>
  <c r="F676" i="35"/>
  <c r="A677" i="35"/>
  <c r="C677" i="35" s="1"/>
  <c r="B677" i="35"/>
  <c r="F677" i="35"/>
  <c r="A678" i="35"/>
  <c r="F678" i="35" s="1"/>
  <c r="B678" i="35"/>
  <c r="A679" i="35"/>
  <c r="B679" i="35"/>
  <c r="C679" i="35"/>
  <c r="E679" i="35"/>
  <c r="F679" i="35"/>
  <c r="A680" i="35"/>
  <c r="B680" i="35"/>
  <c r="C680" i="35"/>
  <c r="E680" i="35"/>
  <c r="F680" i="35"/>
  <c r="A681" i="35"/>
  <c r="C681" i="35" s="1"/>
  <c r="B681" i="35"/>
  <c r="F681" i="35"/>
  <c r="A682" i="35"/>
  <c r="F682" i="35" s="1"/>
  <c r="B682" i="35"/>
  <c r="A683" i="35"/>
  <c r="B683" i="35"/>
  <c r="C683" i="35"/>
  <c r="E683" i="35"/>
  <c r="F683" i="35"/>
  <c r="A684" i="35"/>
  <c r="B684" i="35"/>
  <c r="C684" i="35"/>
  <c r="E684" i="35"/>
  <c r="F684" i="35"/>
  <c r="A685" i="35"/>
  <c r="F685" i="35" s="1"/>
  <c r="B685" i="35"/>
  <c r="A686" i="35"/>
  <c r="C686" i="35" s="1"/>
  <c r="B686" i="35"/>
  <c r="A687" i="35"/>
  <c r="B687" i="35"/>
  <c r="C687" i="35"/>
  <c r="E687" i="35"/>
  <c r="F687" i="35"/>
  <c r="A688" i="35"/>
  <c r="B688" i="35"/>
  <c r="C688" i="35"/>
  <c r="E688" i="35"/>
  <c r="F688" i="35"/>
  <c r="A689" i="35"/>
  <c r="B689" i="35"/>
  <c r="F689" i="35"/>
  <c r="A690" i="35"/>
  <c r="C690" i="35" s="1"/>
  <c r="B690" i="35"/>
  <c r="A691" i="35"/>
  <c r="B691" i="35"/>
  <c r="C691" i="35"/>
  <c r="E691" i="35"/>
  <c r="F691" i="35"/>
  <c r="A692" i="35"/>
  <c r="B692" i="35"/>
  <c r="C692" i="35"/>
  <c r="E692" i="35"/>
  <c r="F692" i="35"/>
  <c r="A693" i="35"/>
  <c r="B693" i="35"/>
  <c r="F693" i="35"/>
  <c r="A694" i="35"/>
  <c r="C694" i="35" s="1"/>
  <c r="B694" i="35"/>
  <c r="E694" i="35"/>
  <c r="F694" i="35"/>
  <c r="A695" i="35"/>
  <c r="B695" i="35"/>
  <c r="C695" i="35"/>
  <c r="E695" i="35"/>
  <c r="F695" i="35"/>
  <c r="A696" i="35"/>
  <c r="B696" i="35"/>
  <c r="C696" i="35"/>
  <c r="E696" i="35"/>
  <c r="F696" i="35"/>
  <c r="A697" i="35"/>
  <c r="F697" i="35" s="1"/>
  <c r="B697" i="35"/>
  <c r="A698" i="35"/>
  <c r="C698" i="35" s="1"/>
  <c r="B698" i="35"/>
  <c r="E698" i="35"/>
  <c r="F698" i="35"/>
  <c r="A699" i="35"/>
  <c r="B699" i="35"/>
  <c r="C699" i="35"/>
  <c r="E699" i="35"/>
  <c r="F699" i="35"/>
  <c r="A700" i="35"/>
  <c r="B700" i="35"/>
  <c r="C700" i="35"/>
  <c r="E700" i="35"/>
  <c r="F700" i="35"/>
  <c r="A701" i="35"/>
  <c r="F701" i="35" s="1"/>
  <c r="B701" i="35"/>
  <c r="A702" i="35"/>
  <c r="C702" i="35" s="1"/>
  <c r="B702" i="35"/>
  <c r="A703" i="35"/>
  <c r="C703" i="35" s="1"/>
  <c r="B703" i="35"/>
  <c r="F703" i="35"/>
  <c r="A704" i="35"/>
  <c r="B704" i="35"/>
  <c r="C704" i="35"/>
  <c r="E704" i="35"/>
  <c r="F704" i="35"/>
  <c r="A705" i="35"/>
  <c r="E705" i="35" s="1"/>
  <c r="B705" i="35"/>
  <c r="C705" i="35"/>
  <c r="F705" i="35"/>
  <c r="A706" i="35"/>
  <c r="B706" i="35"/>
  <c r="C706" i="35"/>
  <c r="E706" i="35"/>
  <c r="F706" i="35"/>
  <c r="A707" i="35"/>
  <c r="B707" i="35"/>
  <c r="C707" i="35"/>
  <c r="E707" i="35"/>
  <c r="F707" i="35"/>
  <c r="A708" i="35"/>
  <c r="C708" i="35" s="1"/>
  <c r="B708" i="35"/>
  <c r="F708" i="35"/>
  <c r="A709" i="35"/>
  <c r="E709" i="35" s="1"/>
  <c r="B709" i="35"/>
  <c r="F709" i="35"/>
  <c r="A710" i="35"/>
  <c r="B710" i="35"/>
  <c r="C710" i="35"/>
  <c r="E710" i="35"/>
  <c r="F710" i="35"/>
  <c r="A711" i="35"/>
  <c r="B711" i="35"/>
  <c r="C711" i="35"/>
  <c r="E711" i="35"/>
  <c r="F711" i="35"/>
  <c r="A712" i="35"/>
  <c r="C712" i="35" s="1"/>
  <c r="B712" i="35"/>
  <c r="F712" i="35"/>
  <c r="A713" i="35"/>
  <c r="E713" i="35" s="1"/>
  <c r="B713" i="35"/>
  <c r="F713" i="35"/>
  <c r="A714" i="35"/>
  <c r="B714" i="35"/>
  <c r="C714" i="35"/>
  <c r="E714" i="35"/>
  <c r="F714" i="35"/>
  <c r="A715" i="35"/>
  <c r="B715" i="35"/>
  <c r="C715" i="35"/>
  <c r="E715" i="35"/>
  <c r="F715" i="35"/>
  <c r="A716" i="35"/>
  <c r="C716" i="35" s="1"/>
  <c r="B716" i="35"/>
  <c r="F716" i="35"/>
  <c r="A717" i="35"/>
  <c r="E717" i="35" s="1"/>
  <c r="B717" i="35"/>
  <c r="F717" i="35"/>
  <c r="A718" i="35"/>
  <c r="B718" i="35"/>
  <c r="C718" i="35"/>
  <c r="E718" i="35"/>
  <c r="F718" i="35"/>
  <c r="A719" i="35"/>
  <c r="B719" i="35"/>
  <c r="C719" i="35"/>
  <c r="E719" i="35"/>
  <c r="F719" i="35"/>
  <c r="A720" i="35"/>
  <c r="C720" i="35" s="1"/>
  <c r="B720" i="35"/>
  <c r="F720" i="35"/>
  <c r="A721" i="35"/>
  <c r="E721" i="35" s="1"/>
  <c r="B721" i="35"/>
  <c r="F721" i="35"/>
  <c r="A722" i="35"/>
  <c r="B722" i="35"/>
  <c r="C722" i="35"/>
  <c r="E722" i="35"/>
  <c r="F722" i="35"/>
  <c r="A723" i="35"/>
  <c r="B723" i="35"/>
  <c r="C723" i="35"/>
  <c r="E723" i="35"/>
  <c r="F723" i="35"/>
  <c r="A724" i="35"/>
  <c r="C724" i="35" s="1"/>
  <c r="B724" i="35"/>
  <c r="F724" i="35"/>
  <c r="A725" i="35"/>
  <c r="E725" i="35" s="1"/>
  <c r="B725" i="35"/>
  <c r="F725" i="35"/>
  <c r="A726" i="35"/>
  <c r="B726" i="35"/>
  <c r="C726" i="35"/>
  <c r="E726" i="35"/>
  <c r="F726" i="35"/>
  <c r="A727" i="35"/>
  <c r="B727" i="35"/>
  <c r="C727" i="35"/>
  <c r="E727" i="35"/>
  <c r="F727" i="35"/>
  <c r="A728" i="35"/>
  <c r="C728" i="35" s="1"/>
  <c r="B728" i="35"/>
  <c r="F728" i="35"/>
  <c r="A729" i="35"/>
  <c r="E729" i="35" s="1"/>
  <c r="B729" i="35"/>
  <c r="F729" i="35"/>
  <c r="A730" i="35"/>
  <c r="B730" i="35"/>
  <c r="C730" i="35"/>
  <c r="E730" i="35"/>
  <c r="F730" i="35"/>
  <c r="A731" i="35"/>
  <c r="B731" i="35"/>
  <c r="C731" i="35"/>
  <c r="E731" i="35"/>
  <c r="F731" i="35"/>
  <c r="A732" i="35"/>
  <c r="C732" i="35" s="1"/>
  <c r="B732" i="35"/>
  <c r="F732" i="35"/>
  <c r="A733" i="35"/>
  <c r="E733" i="35" s="1"/>
  <c r="B733" i="35"/>
  <c r="F733" i="35"/>
  <c r="A734" i="35"/>
  <c r="B734" i="35"/>
  <c r="C734" i="35"/>
  <c r="E734" i="35"/>
  <c r="F734" i="35"/>
  <c r="A735" i="35"/>
  <c r="B735" i="35"/>
  <c r="C735" i="35"/>
  <c r="E735" i="35"/>
  <c r="F735" i="35"/>
  <c r="A736" i="35"/>
  <c r="C736" i="35" s="1"/>
  <c r="B736" i="35"/>
  <c r="F736" i="35"/>
  <c r="A737" i="35"/>
  <c r="E737" i="35" s="1"/>
  <c r="B737" i="35"/>
  <c r="F737" i="35"/>
  <c r="A738" i="35"/>
  <c r="B738" i="35"/>
  <c r="C738" i="35"/>
  <c r="E738" i="35"/>
  <c r="F738" i="35"/>
  <c r="A739" i="35"/>
  <c r="B739" i="35"/>
  <c r="C739" i="35"/>
  <c r="E739" i="35"/>
  <c r="F739" i="35"/>
  <c r="A740" i="35"/>
  <c r="C740" i="35" s="1"/>
  <c r="B740" i="35"/>
  <c r="F740" i="35"/>
  <c r="A741" i="35"/>
  <c r="E741" i="35" s="1"/>
  <c r="B741" i="35"/>
  <c r="F741" i="35"/>
  <c r="A742" i="35"/>
  <c r="B742" i="35"/>
  <c r="C742" i="35"/>
  <c r="E742" i="35"/>
  <c r="F742" i="35"/>
  <c r="A743" i="35"/>
  <c r="B743" i="35"/>
  <c r="C743" i="35"/>
  <c r="E743" i="35"/>
  <c r="F743" i="35"/>
  <c r="A744" i="35"/>
  <c r="C744" i="35" s="1"/>
  <c r="B744" i="35"/>
  <c r="F744" i="35"/>
  <c r="A745" i="35"/>
  <c r="E745" i="35" s="1"/>
  <c r="B745" i="35"/>
  <c r="F745" i="35"/>
  <c r="A746" i="35"/>
  <c r="B746" i="35"/>
  <c r="C746" i="35"/>
  <c r="E746" i="35"/>
  <c r="F746" i="35"/>
  <c r="A747" i="35"/>
  <c r="B747" i="35"/>
  <c r="C747" i="35"/>
  <c r="E747" i="35"/>
  <c r="F747" i="35"/>
  <c r="A748" i="35"/>
  <c r="C748" i="35" s="1"/>
  <c r="B748" i="35"/>
  <c r="F748" i="35"/>
  <c r="A749" i="35"/>
  <c r="E749" i="35" s="1"/>
  <c r="B749" i="35"/>
  <c r="F749" i="35"/>
  <c r="A750" i="35"/>
  <c r="B750" i="35"/>
  <c r="C750" i="35"/>
  <c r="E750" i="35"/>
  <c r="F750" i="35"/>
  <c r="A751" i="35"/>
  <c r="B751" i="35"/>
  <c r="C751" i="35"/>
  <c r="E751" i="35"/>
  <c r="F751" i="35"/>
  <c r="A752" i="35"/>
  <c r="C752" i="35" s="1"/>
  <c r="B752" i="35"/>
  <c r="F752" i="35"/>
  <c r="A753" i="35"/>
  <c r="E753" i="35" s="1"/>
  <c r="B753" i="35"/>
  <c r="F753" i="35"/>
  <c r="A754" i="35"/>
  <c r="B754" i="35"/>
  <c r="C754" i="35"/>
  <c r="E754" i="35"/>
  <c r="F754" i="35"/>
  <c r="A755" i="35"/>
  <c r="B755" i="35"/>
  <c r="C755" i="35"/>
  <c r="E755" i="35"/>
  <c r="F755" i="35"/>
  <c r="A756" i="35"/>
  <c r="C756" i="35" s="1"/>
  <c r="B756" i="35"/>
  <c r="F756" i="35"/>
  <c r="A757" i="35"/>
  <c r="E757" i="35" s="1"/>
  <c r="B757" i="35"/>
  <c r="F757" i="35"/>
  <c r="A758" i="35"/>
  <c r="B758" i="35"/>
  <c r="C758" i="35"/>
  <c r="E758" i="35"/>
  <c r="F758" i="35"/>
  <c r="A759" i="35"/>
  <c r="B759" i="35"/>
  <c r="C759" i="35"/>
  <c r="E759" i="35"/>
  <c r="F759" i="35"/>
  <c r="A760" i="35"/>
  <c r="C760" i="35" s="1"/>
  <c r="B760" i="35"/>
  <c r="F760" i="35"/>
  <c r="A761" i="35"/>
  <c r="E761" i="35" s="1"/>
  <c r="B761" i="35"/>
  <c r="F761" i="35"/>
  <c r="A762" i="35"/>
  <c r="B762" i="35"/>
  <c r="C762" i="35"/>
  <c r="E762" i="35"/>
  <c r="F762" i="35"/>
  <c r="A763" i="35"/>
  <c r="B763" i="35"/>
  <c r="C763" i="35"/>
  <c r="E763" i="35"/>
  <c r="F763" i="35"/>
  <c r="A764" i="35"/>
  <c r="C764" i="35" s="1"/>
  <c r="B764" i="35"/>
  <c r="F764" i="35"/>
  <c r="A765" i="35"/>
  <c r="E765" i="35" s="1"/>
  <c r="B765" i="35"/>
  <c r="F765" i="35"/>
  <c r="A766" i="35"/>
  <c r="B766" i="35"/>
  <c r="C766" i="35"/>
  <c r="E766" i="35"/>
  <c r="F766" i="35"/>
  <c r="A767" i="35"/>
  <c r="B767" i="35"/>
  <c r="C767" i="35"/>
  <c r="E767" i="35"/>
  <c r="F767" i="35"/>
  <c r="A768" i="35"/>
  <c r="C768" i="35" s="1"/>
  <c r="B768" i="35"/>
  <c r="F768" i="35"/>
  <c r="A769" i="35"/>
  <c r="E769" i="35" s="1"/>
  <c r="B769" i="35"/>
  <c r="F769" i="35"/>
  <c r="A770" i="35"/>
  <c r="B770" i="35"/>
  <c r="C770" i="35"/>
  <c r="E770" i="35"/>
  <c r="F770" i="35"/>
  <c r="A771" i="35"/>
  <c r="B771" i="35"/>
  <c r="C771" i="35"/>
  <c r="E771" i="35"/>
  <c r="F771" i="35"/>
  <c r="A772" i="35"/>
  <c r="C772" i="35" s="1"/>
  <c r="B772" i="35"/>
  <c r="F772" i="35"/>
  <c r="A773" i="35"/>
  <c r="E773" i="35" s="1"/>
  <c r="B773" i="35"/>
  <c r="F773" i="35"/>
  <c r="A774" i="35"/>
  <c r="B774" i="35"/>
  <c r="C774" i="35"/>
  <c r="E774" i="35"/>
  <c r="F774" i="35"/>
  <c r="A775" i="35"/>
  <c r="B775" i="35"/>
  <c r="C775" i="35"/>
  <c r="E775" i="35"/>
  <c r="F775" i="35"/>
  <c r="A776" i="35"/>
  <c r="C776" i="35" s="1"/>
  <c r="B776" i="35"/>
  <c r="F776" i="35"/>
  <c r="A777" i="35"/>
  <c r="E777" i="35" s="1"/>
  <c r="B777" i="35"/>
  <c r="F777" i="35"/>
  <c r="A778" i="35"/>
  <c r="B778" i="35"/>
  <c r="C778" i="35"/>
  <c r="E778" i="35"/>
  <c r="F778" i="35"/>
  <c r="A779" i="35"/>
  <c r="B779" i="35"/>
  <c r="C779" i="35"/>
  <c r="E779" i="35"/>
  <c r="F779" i="35"/>
  <c r="A780" i="35"/>
  <c r="C780" i="35" s="1"/>
  <c r="B780" i="35"/>
  <c r="F780" i="35"/>
  <c r="A781" i="35"/>
  <c r="E781" i="35" s="1"/>
  <c r="B781" i="35"/>
  <c r="F781" i="35"/>
  <c r="A782" i="35"/>
  <c r="B782" i="35"/>
  <c r="C782" i="35"/>
  <c r="E782" i="35"/>
  <c r="F782" i="35"/>
  <c r="A783" i="35"/>
  <c r="B783" i="35"/>
  <c r="C783" i="35"/>
  <c r="E783" i="35"/>
  <c r="F783" i="35"/>
  <c r="A784" i="35"/>
  <c r="C784" i="35" s="1"/>
  <c r="B784" i="35"/>
  <c r="F784" i="35"/>
  <c r="A785" i="35"/>
  <c r="E785" i="35" s="1"/>
  <c r="B785" i="35"/>
  <c r="F785" i="35"/>
  <c r="A786" i="35"/>
  <c r="B786" i="35"/>
  <c r="C786" i="35"/>
  <c r="E786" i="35"/>
  <c r="F786" i="35"/>
  <c r="A787" i="35"/>
  <c r="B787" i="35"/>
  <c r="C787" i="35"/>
  <c r="E787" i="35"/>
  <c r="F787" i="35"/>
  <c r="A788" i="35"/>
  <c r="C788" i="35" s="1"/>
  <c r="B788" i="35"/>
  <c r="F788" i="35"/>
  <c r="A789" i="35"/>
  <c r="E789" i="35" s="1"/>
  <c r="B789" i="35"/>
  <c r="F789" i="35"/>
  <c r="A790" i="35"/>
  <c r="B790" i="35"/>
  <c r="C790" i="35"/>
  <c r="E790" i="35"/>
  <c r="F790" i="35"/>
  <c r="A791" i="35"/>
  <c r="B791" i="35"/>
  <c r="C791" i="35"/>
  <c r="E791" i="35"/>
  <c r="F791" i="35"/>
  <c r="A792" i="35"/>
  <c r="C792" i="35" s="1"/>
  <c r="B792" i="35"/>
  <c r="F792" i="35"/>
  <c r="A793" i="35"/>
  <c r="E793" i="35" s="1"/>
  <c r="B793" i="35"/>
  <c r="F793" i="35"/>
  <c r="A794" i="35"/>
  <c r="B794" i="35"/>
  <c r="C794" i="35"/>
  <c r="E794" i="35"/>
  <c r="F794" i="35"/>
  <c r="A795" i="35"/>
  <c r="B795" i="35"/>
  <c r="C795" i="35"/>
  <c r="E795" i="35"/>
  <c r="F795" i="35"/>
  <c r="A796" i="35"/>
  <c r="C796" i="35" s="1"/>
  <c r="B796" i="35"/>
  <c r="F796" i="35"/>
  <c r="A797" i="35"/>
  <c r="E797" i="35" s="1"/>
  <c r="B797" i="35"/>
  <c r="F797" i="35"/>
  <c r="A798" i="35"/>
  <c r="B798" i="35"/>
  <c r="C798" i="35"/>
  <c r="E798" i="35"/>
  <c r="F798" i="35"/>
  <c r="A799" i="35"/>
  <c r="B799" i="35"/>
  <c r="C799" i="35"/>
  <c r="E799" i="35"/>
  <c r="F799" i="35"/>
  <c r="A800" i="35"/>
  <c r="C800" i="35" s="1"/>
  <c r="B800" i="35"/>
  <c r="F800" i="35"/>
  <c r="H501" i="35"/>
  <c r="J501" i="35" s="1"/>
  <c r="H502" i="35"/>
  <c r="J502" i="35" s="1"/>
  <c r="H503" i="35"/>
  <c r="J503" i="35" s="1"/>
  <c r="H504" i="35"/>
  <c r="J504" i="35" s="1"/>
  <c r="H505" i="35"/>
  <c r="J505" i="35" s="1"/>
  <c r="H506" i="35"/>
  <c r="J506" i="35" s="1"/>
  <c r="H507" i="35"/>
  <c r="J507" i="35" s="1"/>
  <c r="H508" i="35"/>
  <c r="J508" i="35" s="1"/>
  <c r="H509" i="35"/>
  <c r="J509" i="35" s="1"/>
  <c r="H510" i="35"/>
  <c r="J510" i="35" s="1"/>
  <c r="H511" i="35"/>
  <c r="J511" i="35" s="1"/>
  <c r="H512" i="35"/>
  <c r="J512" i="35" s="1"/>
  <c r="H513" i="35"/>
  <c r="J513" i="35" s="1"/>
  <c r="H514" i="35"/>
  <c r="J514" i="35" s="1"/>
  <c r="H515" i="35"/>
  <c r="J515" i="35" s="1"/>
  <c r="H516" i="35"/>
  <c r="J516" i="35" s="1"/>
  <c r="H517" i="35"/>
  <c r="J517" i="35" s="1"/>
  <c r="H518" i="35"/>
  <c r="J518" i="35" s="1"/>
  <c r="H519" i="35"/>
  <c r="J519" i="35" s="1"/>
  <c r="H520" i="35"/>
  <c r="J520" i="35" s="1"/>
  <c r="H521" i="35"/>
  <c r="J521" i="35" s="1"/>
  <c r="H522" i="35"/>
  <c r="J522" i="35" s="1"/>
  <c r="H523" i="35"/>
  <c r="J523" i="35" s="1"/>
  <c r="H524" i="35"/>
  <c r="J524" i="35" s="1"/>
  <c r="H525" i="35"/>
  <c r="J525" i="35" s="1"/>
  <c r="H526" i="35"/>
  <c r="J526" i="35" s="1"/>
  <c r="H527" i="35"/>
  <c r="J527" i="35" s="1"/>
  <c r="H528" i="35"/>
  <c r="J528" i="35" s="1"/>
  <c r="H529" i="35"/>
  <c r="J529" i="35" s="1"/>
  <c r="H530" i="35"/>
  <c r="J530" i="35" s="1"/>
  <c r="H531" i="35"/>
  <c r="J531" i="35" s="1"/>
  <c r="H532" i="35"/>
  <c r="J532" i="35" s="1"/>
  <c r="H533" i="35"/>
  <c r="J533" i="35" s="1"/>
  <c r="H534" i="35"/>
  <c r="J534" i="35" s="1"/>
  <c r="H535" i="35"/>
  <c r="J535" i="35" s="1"/>
  <c r="H536" i="35"/>
  <c r="J536" i="35" s="1"/>
  <c r="H537" i="35"/>
  <c r="J537" i="35" s="1"/>
  <c r="H538" i="35"/>
  <c r="J538" i="35" s="1"/>
  <c r="H539" i="35"/>
  <c r="J539" i="35" s="1"/>
  <c r="H540" i="35"/>
  <c r="J540" i="35" s="1"/>
  <c r="H541" i="35"/>
  <c r="J541" i="35" s="1"/>
  <c r="H542" i="35"/>
  <c r="J542" i="35" s="1"/>
  <c r="H543" i="35"/>
  <c r="J543" i="35" s="1"/>
  <c r="H544" i="35"/>
  <c r="J544" i="35" s="1"/>
  <c r="H545" i="35"/>
  <c r="J545" i="35" s="1"/>
  <c r="H546" i="35"/>
  <c r="J546" i="35" s="1"/>
  <c r="H547" i="35"/>
  <c r="J547" i="35" s="1"/>
  <c r="H548" i="35"/>
  <c r="J548" i="35" s="1"/>
  <c r="H549" i="35"/>
  <c r="J549" i="35" s="1"/>
  <c r="H550" i="35"/>
  <c r="J550" i="35" s="1"/>
  <c r="H551" i="35"/>
  <c r="J551" i="35" s="1"/>
  <c r="H552" i="35"/>
  <c r="J552" i="35" s="1"/>
  <c r="H553" i="35"/>
  <c r="J553" i="35" s="1"/>
  <c r="H554" i="35"/>
  <c r="J554" i="35" s="1"/>
  <c r="H555" i="35"/>
  <c r="J555" i="35" s="1"/>
  <c r="H556" i="35"/>
  <c r="J556" i="35" s="1"/>
  <c r="H557" i="35"/>
  <c r="J557" i="35" s="1"/>
  <c r="H558" i="35"/>
  <c r="J558" i="35" s="1"/>
  <c r="H559" i="35"/>
  <c r="J559" i="35" s="1"/>
  <c r="H560" i="35"/>
  <c r="J560" i="35" s="1"/>
  <c r="H561" i="35"/>
  <c r="J561" i="35" s="1"/>
  <c r="H562" i="35"/>
  <c r="J562" i="35" s="1"/>
  <c r="H563" i="35"/>
  <c r="J563" i="35" s="1"/>
  <c r="H564" i="35"/>
  <c r="J564" i="35" s="1"/>
  <c r="H565" i="35"/>
  <c r="J565" i="35" s="1"/>
  <c r="H566" i="35"/>
  <c r="J566" i="35" s="1"/>
  <c r="H567" i="35"/>
  <c r="J567" i="35" s="1"/>
  <c r="H568" i="35"/>
  <c r="J568" i="35" s="1"/>
  <c r="H569" i="35"/>
  <c r="J569" i="35" s="1"/>
  <c r="H570" i="35"/>
  <c r="J570" i="35" s="1"/>
  <c r="H571" i="35"/>
  <c r="J571" i="35" s="1"/>
  <c r="H572" i="35"/>
  <c r="J572" i="35" s="1"/>
  <c r="H573" i="35"/>
  <c r="J573" i="35" s="1"/>
  <c r="H574" i="35"/>
  <c r="J574" i="35" s="1"/>
  <c r="H575" i="35"/>
  <c r="J575" i="35" s="1"/>
  <c r="H576" i="35"/>
  <c r="J576" i="35" s="1"/>
  <c r="H577" i="35"/>
  <c r="J577" i="35" s="1"/>
  <c r="H578" i="35"/>
  <c r="J578" i="35" s="1"/>
  <c r="H579" i="35"/>
  <c r="J579" i="35" s="1"/>
  <c r="H580" i="35"/>
  <c r="J580" i="35" s="1"/>
  <c r="H581" i="35"/>
  <c r="J581" i="35" s="1"/>
  <c r="H582" i="35"/>
  <c r="J582" i="35" s="1"/>
  <c r="H583" i="35"/>
  <c r="J583" i="35" s="1"/>
  <c r="H584" i="35"/>
  <c r="J584" i="35" s="1"/>
  <c r="H585" i="35"/>
  <c r="J585" i="35" s="1"/>
  <c r="H586" i="35"/>
  <c r="J586" i="35" s="1"/>
  <c r="H587" i="35"/>
  <c r="J587" i="35" s="1"/>
  <c r="H588" i="35"/>
  <c r="J588" i="35" s="1"/>
  <c r="H589" i="35"/>
  <c r="J589" i="35" s="1"/>
  <c r="H590" i="35"/>
  <c r="J590" i="35" s="1"/>
  <c r="H591" i="35"/>
  <c r="J591" i="35" s="1"/>
  <c r="H592" i="35"/>
  <c r="J592" i="35" s="1"/>
  <c r="H593" i="35"/>
  <c r="J593" i="35" s="1"/>
  <c r="H594" i="35"/>
  <c r="J594" i="35" s="1"/>
  <c r="H595" i="35"/>
  <c r="J595" i="35" s="1"/>
  <c r="H596" i="35"/>
  <c r="J596" i="35" s="1"/>
  <c r="H597" i="35"/>
  <c r="J597" i="35" s="1"/>
  <c r="H598" i="35"/>
  <c r="J598" i="35" s="1"/>
  <c r="H599" i="35"/>
  <c r="J599" i="35" s="1"/>
  <c r="H600" i="35"/>
  <c r="J600" i="35" s="1"/>
  <c r="H601" i="35"/>
  <c r="J601" i="35" s="1"/>
  <c r="H602" i="35"/>
  <c r="J602" i="35" s="1"/>
  <c r="H603" i="35"/>
  <c r="J603" i="35" s="1"/>
  <c r="H604" i="35"/>
  <c r="J604" i="35" s="1"/>
  <c r="H605" i="35"/>
  <c r="J605" i="35" s="1"/>
  <c r="H606" i="35"/>
  <c r="J606" i="35" s="1"/>
  <c r="H607" i="35"/>
  <c r="J607" i="35" s="1"/>
  <c r="H608" i="35"/>
  <c r="J608" i="35" s="1"/>
  <c r="H609" i="35"/>
  <c r="J609" i="35" s="1"/>
  <c r="H610" i="35"/>
  <c r="J610" i="35" s="1"/>
  <c r="H611" i="35"/>
  <c r="J611" i="35" s="1"/>
  <c r="H612" i="35"/>
  <c r="J612" i="35" s="1"/>
  <c r="H613" i="35"/>
  <c r="J613" i="35" s="1"/>
  <c r="H614" i="35"/>
  <c r="J614" i="35" s="1"/>
  <c r="H615" i="35"/>
  <c r="J615" i="35" s="1"/>
  <c r="H616" i="35"/>
  <c r="J616" i="35" s="1"/>
  <c r="H617" i="35"/>
  <c r="J617" i="35" s="1"/>
  <c r="H618" i="35"/>
  <c r="J618" i="35" s="1"/>
  <c r="H619" i="35"/>
  <c r="J619" i="35" s="1"/>
  <c r="H620" i="35"/>
  <c r="J620" i="35" s="1"/>
  <c r="H621" i="35"/>
  <c r="J621" i="35" s="1"/>
  <c r="H622" i="35"/>
  <c r="J622" i="35" s="1"/>
  <c r="H623" i="35"/>
  <c r="J623" i="35" s="1"/>
  <c r="H624" i="35"/>
  <c r="J624" i="35" s="1"/>
  <c r="H625" i="35"/>
  <c r="J625" i="35" s="1"/>
  <c r="H626" i="35"/>
  <c r="J626" i="35" s="1"/>
  <c r="H627" i="35"/>
  <c r="J627" i="35" s="1"/>
  <c r="H628" i="35"/>
  <c r="J628" i="35" s="1"/>
  <c r="H629" i="35"/>
  <c r="J629" i="35" s="1"/>
  <c r="H630" i="35"/>
  <c r="J630" i="35" s="1"/>
  <c r="H631" i="35"/>
  <c r="J631" i="35" s="1"/>
  <c r="H632" i="35"/>
  <c r="J632" i="35" s="1"/>
  <c r="H633" i="35"/>
  <c r="J633" i="35" s="1"/>
  <c r="H634" i="35"/>
  <c r="J634" i="35" s="1"/>
  <c r="H635" i="35"/>
  <c r="J635" i="35" s="1"/>
  <c r="H636" i="35"/>
  <c r="J636" i="35" s="1"/>
  <c r="H637" i="35"/>
  <c r="J637" i="35" s="1"/>
  <c r="H638" i="35"/>
  <c r="J638" i="35" s="1"/>
  <c r="H639" i="35"/>
  <c r="J639" i="35" s="1"/>
  <c r="H640" i="35"/>
  <c r="J640" i="35" s="1"/>
  <c r="H641" i="35"/>
  <c r="J641" i="35" s="1"/>
  <c r="H642" i="35"/>
  <c r="J642" i="35" s="1"/>
  <c r="H643" i="35"/>
  <c r="J643" i="35" s="1"/>
  <c r="H644" i="35"/>
  <c r="J644" i="35" s="1"/>
  <c r="H645" i="35"/>
  <c r="J645" i="35" s="1"/>
  <c r="H646" i="35"/>
  <c r="J646" i="35" s="1"/>
  <c r="H647" i="35"/>
  <c r="J647" i="35" s="1"/>
  <c r="H648" i="35"/>
  <c r="J648" i="35" s="1"/>
  <c r="H649" i="35"/>
  <c r="J649" i="35" s="1"/>
  <c r="H650" i="35"/>
  <c r="J650" i="35" s="1"/>
  <c r="H651" i="35"/>
  <c r="J651" i="35" s="1"/>
  <c r="H652" i="35"/>
  <c r="J652" i="35" s="1"/>
  <c r="H653" i="35"/>
  <c r="J653" i="35" s="1"/>
  <c r="H654" i="35"/>
  <c r="J654" i="35" s="1"/>
  <c r="H655" i="35"/>
  <c r="J655" i="35" s="1"/>
  <c r="H656" i="35"/>
  <c r="J656" i="35" s="1"/>
  <c r="H657" i="35"/>
  <c r="J657" i="35" s="1"/>
  <c r="H658" i="35"/>
  <c r="J658" i="35" s="1"/>
  <c r="H659" i="35"/>
  <c r="J659" i="35" s="1"/>
  <c r="H660" i="35"/>
  <c r="J660" i="35" s="1"/>
  <c r="H661" i="35"/>
  <c r="J661" i="35" s="1"/>
  <c r="H662" i="35"/>
  <c r="J662" i="35" s="1"/>
  <c r="H663" i="35"/>
  <c r="J663" i="35" s="1"/>
  <c r="H664" i="35"/>
  <c r="J664" i="35" s="1"/>
  <c r="H665" i="35"/>
  <c r="J665" i="35" s="1"/>
  <c r="H666" i="35"/>
  <c r="J666" i="35" s="1"/>
  <c r="H667" i="35"/>
  <c r="J667" i="35" s="1"/>
  <c r="H668" i="35"/>
  <c r="J668" i="35" s="1"/>
  <c r="H669" i="35"/>
  <c r="J669" i="35" s="1"/>
  <c r="H670" i="35"/>
  <c r="J670" i="35" s="1"/>
  <c r="H671" i="35"/>
  <c r="J671" i="35" s="1"/>
  <c r="H672" i="35"/>
  <c r="J672" i="35" s="1"/>
  <c r="H673" i="35"/>
  <c r="J673" i="35" s="1"/>
  <c r="H674" i="35"/>
  <c r="J674" i="35" s="1"/>
  <c r="H675" i="35"/>
  <c r="J675" i="35" s="1"/>
  <c r="H676" i="35"/>
  <c r="J676" i="35" s="1"/>
  <c r="H677" i="35"/>
  <c r="J677" i="35" s="1"/>
  <c r="H678" i="35"/>
  <c r="J678" i="35" s="1"/>
  <c r="H679" i="35"/>
  <c r="J679" i="35" s="1"/>
  <c r="H680" i="35"/>
  <c r="J680" i="35" s="1"/>
  <c r="H681" i="35"/>
  <c r="J681" i="35" s="1"/>
  <c r="H682" i="35"/>
  <c r="J682" i="35" s="1"/>
  <c r="H683" i="35"/>
  <c r="J683" i="35" s="1"/>
  <c r="H684" i="35"/>
  <c r="J684" i="35" s="1"/>
  <c r="H685" i="35"/>
  <c r="J685" i="35" s="1"/>
  <c r="H686" i="35"/>
  <c r="J686" i="35" s="1"/>
  <c r="H687" i="35"/>
  <c r="J687" i="35" s="1"/>
  <c r="H688" i="35"/>
  <c r="J688" i="35" s="1"/>
  <c r="H689" i="35"/>
  <c r="J689" i="35" s="1"/>
  <c r="H690" i="35"/>
  <c r="J690" i="35" s="1"/>
  <c r="H691" i="35"/>
  <c r="J691" i="35" s="1"/>
  <c r="H692" i="35"/>
  <c r="J692" i="35" s="1"/>
  <c r="H693" i="35"/>
  <c r="J693" i="35" s="1"/>
  <c r="H694" i="35"/>
  <c r="J694" i="35" s="1"/>
  <c r="H695" i="35"/>
  <c r="J695" i="35" s="1"/>
  <c r="H696" i="35"/>
  <c r="J696" i="35" s="1"/>
  <c r="H697" i="35"/>
  <c r="J697" i="35" s="1"/>
  <c r="H698" i="35"/>
  <c r="J698" i="35" s="1"/>
  <c r="H699" i="35"/>
  <c r="J699" i="35" s="1"/>
  <c r="H700" i="35"/>
  <c r="J700" i="35" s="1"/>
  <c r="H701" i="35"/>
  <c r="J701" i="35" s="1"/>
  <c r="H702" i="35"/>
  <c r="J702" i="35" s="1"/>
  <c r="H703" i="35"/>
  <c r="J703" i="35" s="1"/>
  <c r="H704" i="35"/>
  <c r="J704" i="35" s="1"/>
  <c r="H705" i="35"/>
  <c r="J705" i="35" s="1"/>
  <c r="H706" i="35"/>
  <c r="J706" i="35" s="1"/>
  <c r="H707" i="35"/>
  <c r="J707" i="35" s="1"/>
  <c r="H708" i="35"/>
  <c r="J708" i="35" s="1"/>
  <c r="H709" i="35"/>
  <c r="J709" i="35" s="1"/>
  <c r="H710" i="35"/>
  <c r="J710" i="35" s="1"/>
  <c r="H711" i="35"/>
  <c r="J711" i="35" s="1"/>
  <c r="H712" i="35"/>
  <c r="J712" i="35" s="1"/>
  <c r="H713" i="35"/>
  <c r="J713" i="35" s="1"/>
  <c r="H714" i="35"/>
  <c r="J714" i="35" s="1"/>
  <c r="H715" i="35"/>
  <c r="J715" i="35" s="1"/>
  <c r="H716" i="35"/>
  <c r="J716" i="35" s="1"/>
  <c r="H717" i="35"/>
  <c r="J717" i="35" s="1"/>
  <c r="H718" i="35"/>
  <c r="J718" i="35" s="1"/>
  <c r="H719" i="35"/>
  <c r="J719" i="35" s="1"/>
  <c r="H720" i="35"/>
  <c r="J720" i="35" s="1"/>
  <c r="H721" i="35"/>
  <c r="J721" i="35" s="1"/>
  <c r="H722" i="35"/>
  <c r="J722" i="35" s="1"/>
  <c r="H723" i="35"/>
  <c r="J723" i="35" s="1"/>
  <c r="H724" i="35"/>
  <c r="J724" i="35" s="1"/>
  <c r="H725" i="35"/>
  <c r="J725" i="35" s="1"/>
  <c r="H726" i="35"/>
  <c r="J726" i="35" s="1"/>
  <c r="H727" i="35"/>
  <c r="J727" i="35" s="1"/>
  <c r="H728" i="35"/>
  <c r="J728" i="35" s="1"/>
  <c r="H729" i="35"/>
  <c r="J729" i="35" s="1"/>
  <c r="H730" i="35"/>
  <c r="J730" i="35" s="1"/>
  <c r="H731" i="35"/>
  <c r="J731" i="35" s="1"/>
  <c r="H732" i="35"/>
  <c r="J732" i="35" s="1"/>
  <c r="H733" i="35"/>
  <c r="J733" i="35" s="1"/>
  <c r="H734" i="35"/>
  <c r="J734" i="35" s="1"/>
  <c r="H735" i="35"/>
  <c r="J735" i="35" s="1"/>
  <c r="H736" i="35"/>
  <c r="J736" i="35" s="1"/>
  <c r="H737" i="35"/>
  <c r="J737" i="35" s="1"/>
  <c r="H738" i="35"/>
  <c r="J738" i="35" s="1"/>
  <c r="H739" i="35"/>
  <c r="J739" i="35" s="1"/>
  <c r="H740" i="35"/>
  <c r="J740" i="35" s="1"/>
  <c r="H741" i="35"/>
  <c r="J741" i="35" s="1"/>
  <c r="H742" i="35"/>
  <c r="J742" i="35" s="1"/>
  <c r="H743" i="35"/>
  <c r="J743" i="35" s="1"/>
  <c r="H744" i="35"/>
  <c r="J744" i="35" s="1"/>
  <c r="H745" i="35"/>
  <c r="J745" i="35" s="1"/>
  <c r="H746" i="35"/>
  <c r="J746" i="35" s="1"/>
  <c r="H747" i="35"/>
  <c r="J747" i="35" s="1"/>
  <c r="H748" i="35"/>
  <c r="J748" i="35" s="1"/>
  <c r="H749" i="35"/>
  <c r="J749" i="35" s="1"/>
  <c r="H750" i="35"/>
  <c r="J750" i="35" s="1"/>
  <c r="H751" i="35"/>
  <c r="J751" i="35" s="1"/>
  <c r="H752" i="35"/>
  <c r="J752" i="35" s="1"/>
  <c r="H753" i="35"/>
  <c r="J753" i="35" s="1"/>
  <c r="H754" i="35"/>
  <c r="J754" i="35" s="1"/>
  <c r="H755" i="35"/>
  <c r="J755" i="35" s="1"/>
  <c r="H756" i="35"/>
  <c r="J756" i="35" s="1"/>
  <c r="H757" i="35"/>
  <c r="J757" i="35" s="1"/>
  <c r="H758" i="35"/>
  <c r="J758" i="35" s="1"/>
  <c r="H759" i="35"/>
  <c r="J759" i="35" s="1"/>
  <c r="H760" i="35"/>
  <c r="J760" i="35" s="1"/>
  <c r="H761" i="35"/>
  <c r="J761" i="35" s="1"/>
  <c r="H762" i="35"/>
  <c r="J762" i="35" s="1"/>
  <c r="H763" i="35"/>
  <c r="J763" i="35" s="1"/>
  <c r="H764" i="35"/>
  <c r="J764" i="35" s="1"/>
  <c r="H765" i="35"/>
  <c r="J765" i="35" s="1"/>
  <c r="H766" i="35"/>
  <c r="J766" i="35" s="1"/>
  <c r="H767" i="35"/>
  <c r="J767" i="35" s="1"/>
  <c r="H768" i="35"/>
  <c r="J768" i="35" s="1"/>
  <c r="H769" i="35"/>
  <c r="J769" i="35" s="1"/>
  <c r="H770" i="35"/>
  <c r="J770" i="35" s="1"/>
  <c r="H771" i="35"/>
  <c r="J771" i="35" s="1"/>
  <c r="H772" i="35"/>
  <c r="J772" i="35" s="1"/>
  <c r="H773" i="35"/>
  <c r="J773" i="35" s="1"/>
  <c r="H774" i="35"/>
  <c r="J774" i="35" s="1"/>
  <c r="H775" i="35"/>
  <c r="J775" i="35" s="1"/>
  <c r="H776" i="35"/>
  <c r="J776" i="35" s="1"/>
  <c r="H777" i="35"/>
  <c r="J777" i="35" s="1"/>
  <c r="H778" i="35"/>
  <c r="J778" i="35" s="1"/>
  <c r="H779" i="35"/>
  <c r="J779" i="35" s="1"/>
  <c r="H780" i="35"/>
  <c r="J780" i="35" s="1"/>
  <c r="H781" i="35"/>
  <c r="J781" i="35" s="1"/>
  <c r="H782" i="35"/>
  <c r="J782" i="35" s="1"/>
  <c r="H783" i="35"/>
  <c r="J783" i="35" s="1"/>
  <c r="H784" i="35"/>
  <c r="J784" i="35" s="1"/>
  <c r="H785" i="35"/>
  <c r="J785" i="35" s="1"/>
  <c r="H786" i="35"/>
  <c r="J786" i="35" s="1"/>
  <c r="H787" i="35"/>
  <c r="J787" i="35" s="1"/>
  <c r="H788" i="35"/>
  <c r="J788" i="35" s="1"/>
  <c r="H789" i="35"/>
  <c r="J789" i="35" s="1"/>
  <c r="H790" i="35"/>
  <c r="J790" i="35" s="1"/>
  <c r="H791" i="35"/>
  <c r="J791" i="35" s="1"/>
  <c r="H792" i="35"/>
  <c r="J792" i="35" s="1"/>
  <c r="H793" i="35"/>
  <c r="J793" i="35" s="1"/>
  <c r="H794" i="35"/>
  <c r="J794" i="35" s="1"/>
  <c r="H795" i="35"/>
  <c r="J795" i="35" s="1"/>
  <c r="H796" i="35"/>
  <c r="J796" i="35" s="1"/>
  <c r="H797" i="35"/>
  <c r="J797" i="35" s="1"/>
  <c r="H798" i="35"/>
  <c r="J798" i="35" s="1"/>
  <c r="H799" i="35"/>
  <c r="J799" i="35" s="1"/>
  <c r="H800" i="35"/>
  <c r="J800" i="35" s="1"/>
  <c r="H9" i="35"/>
  <c r="J9" i="35" s="1"/>
  <c r="H10" i="35"/>
  <c r="J10" i="35" s="1"/>
  <c r="H11" i="35"/>
  <c r="J11" i="35" s="1"/>
  <c r="H12" i="35"/>
  <c r="J12" i="35" s="1"/>
  <c r="H13" i="35"/>
  <c r="J13" i="35" s="1"/>
  <c r="H14" i="35"/>
  <c r="J14" i="35" s="1"/>
  <c r="H15" i="35"/>
  <c r="J15" i="35" s="1"/>
  <c r="H16" i="35"/>
  <c r="J16" i="35" s="1"/>
  <c r="H17" i="35"/>
  <c r="J17" i="35" s="1"/>
  <c r="H18" i="35"/>
  <c r="J18" i="35" s="1"/>
  <c r="H19" i="35"/>
  <c r="J19" i="35" s="1"/>
  <c r="H20" i="35"/>
  <c r="J20" i="35" s="1"/>
  <c r="H21" i="35"/>
  <c r="J21" i="35" s="1"/>
  <c r="H22" i="35"/>
  <c r="J22" i="35" s="1"/>
  <c r="H23" i="35"/>
  <c r="J23" i="35" s="1"/>
  <c r="H24" i="35"/>
  <c r="J24" i="35" s="1"/>
  <c r="H25" i="35"/>
  <c r="J25" i="35" s="1"/>
  <c r="H26" i="35"/>
  <c r="J26" i="35" s="1"/>
  <c r="H27" i="35"/>
  <c r="J27" i="35" s="1"/>
  <c r="H28" i="35"/>
  <c r="J28" i="35" s="1"/>
  <c r="H29" i="35"/>
  <c r="J29" i="35" s="1"/>
  <c r="H30" i="35"/>
  <c r="J30" i="35" s="1"/>
  <c r="H31" i="35"/>
  <c r="J31" i="35" s="1"/>
  <c r="H32" i="35"/>
  <c r="J32" i="35" s="1"/>
  <c r="H33" i="35"/>
  <c r="J33" i="35" s="1"/>
  <c r="H34" i="35"/>
  <c r="J34" i="35" s="1"/>
  <c r="H35" i="35"/>
  <c r="J35" i="35" s="1"/>
  <c r="H36" i="35"/>
  <c r="J36" i="35" s="1"/>
  <c r="H37" i="35"/>
  <c r="J37" i="35" s="1"/>
  <c r="H38" i="35"/>
  <c r="J38" i="35" s="1"/>
  <c r="H39" i="35"/>
  <c r="J39" i="35" s="1"/>
  <c r="H40" i="35"/>
  <c r="J40" i="35" s="1"/>
  <c r="H41" i="35"/>
  <c r="J41" i="35" s="1"/>
  <c r="H42" i="35"/>
  <c r="J42" i="35" s="1"/>
  <c r="H43" i="35"/>
  <c r="J43" i="35" s="1"/>
  <c r="H44" i="35"/>
  <c r="J44" i="35" s="1"/>
  <c r="H45" i="35"/>
  <c r="J45" i="35" s="1"/>
  <c r="H46" i="35"/>
  <c r="J46" i="35" s="1"/>
  <c r="H47" i="35"/>
  <c r="J47" i="35" s="1"/>
  <c r="H48" i="35"/>
  <c r="J48" i="35" s="1"/>
  <c r="H49" i="35"/>
  <c r="J49" i="35" s="1"/>
  <c r="H50" i="35"/>
  <c r="J50" i="35" s="1"/>
  <c r="H51" i="35"/>
  <c r="J51" i="35" s="1"/>
  <c r="H52" i="35"/>
  <c r="J52" i="35" s="1"/>
  <c r="H53" i="35"/>
  <c r="J53" i="35" s="1"/>
  <c r="H54" i="35"/>
  <c r="J54" i="35" s="1"/>
  <c r="H55" i="35"/>
  <c r="J55" i="35" s="1"/>
  <c r="H56" i="35"/>
  <c r="J56" i="35" s="1"/>
  <c r="H57" i="35"/>
  <c r="J57" i="35" s="1"/>
  <c r="H58" i="35"/>
  <c r="J58" i="35" s="1"/>
  <c r="H59" i="35"/>
  <c r="J59" i="35" s="1"/>
  <c r="H60" i="35"/>
  <c r="J60" i="35" s="1"/>
  <c r="H61" i="35"/>
  <c r="J61" i="35" s="1"/>
  <c r="H62" i="35"/>
  <c r="J62" i="35" s="1"/>
  <c r="H63" i="35"/>
  <c r="J63" i="35" s="1"/>
  <c r="H64" i="35"/>
  <c r="J64" i="35" s="1"/>
  <c r="H65" i="35"/>
  <c r="J65" i="35" s="1"/>
  <c r="H66" i="35"/>
  <c r="J66" i="35" s="1"/>
  <c r="H67" i="35"/>
  <c r="J67" i="35" s="1"/>
  <c r="H68" i="35"/>
  <c r="J68" i="35" s="1"/>
  <c r="H69" i="35"/>
  <c r="J69" i="35" s="1"/>
  <c r="H70" i="35"/>
  <c r="J70" i="35" s="1"/>
  <c r="H71" i="35"/>
  <c r="J71" i="35" s="1"/>
  <c r="H72" i="35"/>
  <c r="J72" i="35" s="1"/>
  <c r="H73" i="35"/>
  <c r="J73" i="35" s="1"/>
  <c r="H74" i="35"/>
  <c r="J74" i="35" s="1"/>
  <c r="H75" i="35"/>
  <c r="J75" i="35" s="1"/>
  <c r="H76" i="35"/>
  <c r="J76" i="35" s="1"/>
  <c r="H77" i="35"/>
  <c r="J77" i="35" s="1"/>
  <c r="H78" i="35"/>
  <c r="J78" i="35" s="1"/>
  <c r="H79" i="35"/>
  <c r="J79" i="35" s="1"/>
  <c r="H80" i="35"/>
  <c r="J80" i="35" s="1"/>
  <c r="H81" i="35"/>
  <c r="J81" i="35" s="1"/>
  <c r="H82" i="35"/>
  <c r="J82" i="35" s="1"/>
  <c r="H83" i="35"/>
  <c r="J83" i="35" s="1"/>
  <c r="H84" i="35"/>
  <c r="J84" i="35" s="1"/>
  <c r="H85" i="35"/>
  <c r="J85" i="35" s="1"/>
  <c r="H86" i="35"/>
  <c r="J86" i="35" s="1"/>
  <c r="H87" i="35"/>
  <c r="J87" i="35" s="1"/>
  <c r="H88" i="35"/>
  <c r="J88" i="35" s="1"/>
  <c r="H89" i="35"/>
  <c r="J89" i="35" s="1"/>
  <c r="H90" i="35"/>
  <c r="J90" i="35" s="1"/>
  <c r="H91" i="35"/>
  <c r="J91" i="35" s="1"/>
  <c r="H92" i="35"/>
  <c r="J92" i="35" s="1"/>
  <c r="H93" i="35"/>
  <c r="J93" i="35" s="1"/>
  <c r="H94" i="35"/>
  <c r="J94" i="35" s="1"/>
  <c r="H95" i="35"/>
  <c r="J95" i="35" s="1"/>
  <c r="H96" i="35"/>
  <c r="J96" i="35" s="1"/>
  <c r="H97" i="35"/>
  <c r="J97" i="35" s="1"/>
  <c r="H98" i="35"/>
  <c r="J98" i="35" s="1"/>
  <c r="H99" i="35"/>
  <c r="J99" i="35" s="1"/>
  <c r="H100" i="35"/>
  <c r="J100" i="35" s="1"/>
  <c r="H101" i="35"/>
  <c r="J101" i="35" s="1"/>
  <c r="H102" i="35"/>
  <c r="J102" i="35" s="1"/>
  <c r="H103" i="35"/>
  <c r="J103" i="35" s="1"/>
  <c r="H104" i="35"/>
  <c r="J104" i="35" s="1"/>
  <c r="H105" i="35"/>
  <c r="J105" i="35" s="1"/>
  <c r="H106" i="35"/>
  <c r="J106" i="35" s="1"/>
  <c r="H107" i="35"/>
  <c r="J107" i="35" s="1"/>
  <c r="H108" i="35"/>
  <c r="J108" i="35" s="1"/>
  <c r="H109" i="35"/>
  <c r="J109" i="35" s="1"/>
  <c r="H110" i="35"/>
  <c r="J110" i="35" s="1"/>
  <c r="H111" i="35"/>
  <c r="J111" i="35" s="1"/>
  <c r="H112" i="35"/>
  <c r="J112" i="35" s="1"/>
  <c r="H113" i="35"/>
  <c r="J113" i="35" s="1"/>
  <c r="H114" i="35"/>
  <c r="J114" i="35" s="1"/>
  <c r="H115" i="35"/>
  <c r="J115" i="35" s="1"/>
  <c r="H116" i="35"/>
  <c r="J116" i="35" s="1"/>
  <c r="H117" i="35"/>
  <c r="J117" i="35" s="1"/>
  <c r="H118" i="35"/>
  <c r="J118" i="35" s="1"/>
  <c r="H119" i="35"/>
  <c r="J119" i="35" s="1"/>
  <c r="H120" i="35"/>
  <c r="J120" i="35" s="1"/>
  <c r="H121" i="35"/>
  <c r="J121" i="35" s="1"/>
  <c r="H122" i="35"/>
  <c r="J122" i="35" s="1"/>
  <c r="H123" i="35"/>
  <c r="J123" i="35" s="1"/>
  <c r="H124" i="35"/>
  <c r="J124" i="35" s="1"/>
  <c r="H125" i="35"/>
  <c r="J125" i="35" s="1"/>
  <c r="H126" i="35"/>
  <c r="J126" i="35" s="1"/>
  <c r="H127" i="35"/>
  <c r="J127" i="35" s="1"/>
  <c r="H128" i="35"/>
  <c r="J128" i="35" s="1"/>
  <c r="H129" i="35"/>
  <c r="J129" i="35" s="1"/>
  <c r="H130" i="35"/>
  <c r="J130" i="35" s="1"/>
  <c r="H131" i="35"/>
  <c r="J131" i="35" s="1"/>
  <c r="H132" i="35"/>
  <c r="J132" i="35" s="1"/>
  <c r="H133" i="35"/>
  <c r="J133" i="35" s="1"/>
  <c r="H134" i="35"/>
  <c r="J134" i="35" s="1"/>
  <c r="H135" i="35"/>
  <c r="J135" i="35" s="1"/>
  <c r="H136" i="35"/>
  <c r="J136" i="35" s="1"/>
  <c r="H137" i="35"/>
  <c r="J137" i="35" s="1"/>
  <c r="H138" i="35"/>
  <c r="J138" i="35" s="1"/>
  <c r="H139" i="35"/>
  <c r="J139" i="35" s="1"/>
  <c r="H140" i="35"/>
  <c r="J140" i="35" s="1"/>
  <c r="H141" i="35"/>
  <c r="J141" i="35" s="1"/>
  <c r="H142" i="35"/>
  <c r="J142" i="35" s="1"/>
  <c r="H143" i="35"/>
  <c r="J143" i="35" s="1"/>
  <c r="H144" i="35"/>
  <c r="J144" i="35" s="1"/>
  <c r="H145" i="35"/>
  <c r="J145" i="35" s="1"/>
  <c r="H146" i="35"/>
  <c r="J146" i="35" s="1"/>
  <c r="H147" i="35"/>
  <c r="J147" i="35" s="1"/>
  <c r="H148" i="35"/>
  <c r="J148" i="35" s="1"/>
  <c r="H149" i="35"/>
  <c r="J149" i="35" s="1"/>
  <c r="H150" i="35"/>
  <c r="J150" i="35" s="1"/>
  <c r="H151" i="35"/>
  <c r="J151" i="35" s="1"/>
  <c r="H152" i="35"/>
  <c r="J152" i="35" s="1"/>
  <c r="H153" i="35"/>
  <c r="J153" i="35" s="1"/>
  <c r="H154" i="35"/>
  <c r="J154" i="35" s="1"/>
  <c r="H155" i="35"/>
  <c r="J155" i="35" s="1"/>
  <c r="H156" i="35"/>
  <c r="J156" i="35" s="1"/>
  <c r="H157" i="35"/>
  <c r="J157" i="35" s="1"/>
  <c r="H158" i="35"/>
  <c r="J158" i="35" s="1"/>
  <c r="H159" i="35"/>
  <c r="J159" i="35" s="1"/>
  <c r="H160" i="35"/>
  <c r="J160" i="35" s="1"/>
  <c r="H161" i="35"/>
  <c r="J161" i="35" s="1"/>
  <c r="H162" i="35"/>
  <c r="J162" i="35" s="1"/>
  <c r="H163" i="35"/>
  <c r="J163" i="35" s="1"/>
  <c r="H164" i="35"/>
  <c r="J164" i="35" s="1"/>
  <c r="H165" i="35"/>
  <c r="J165" i="35" s="1"/>
  <c r="H166" i="35"/>
  <c r="J166" i="35" s="1"/>
  <c r="H167" i="35"/>
  <c r="J167" i="35" s="1"/>
  <c r="H168" i="35"/>
  <c r="J168" i="35" s="1"/>
  <c r="H169" i="35"/>
  <c r="J169" i="35" s="1"/>
  <c r="H170" i="35"/>
  <c r="J170" i="35" s="1"/>
  <c r="H171" i="35"/>
  <c r="J171" i="35" s="1"/>
  <c r="H172" i="35"/>
  <c r="J172" i="35" s="1"/>
  <c r="H173" i="35"/>
  <c r="J173" i="35" s="1"/>
  <c r="H174" i="35"/>
  <c r="J174" i="35" s="1"/>
  <c r="H175" i="35"/>
  <c r="J175" i="35" s="1"/>
  <c r="H176" i="35"/>
  <c r="J176" i="35" s="1"/>
  <c r="H177" i="35"/>
  <c r="J177" i="35" s="1"/>
  <c r="H178" i="35"/>
  <c r="J178" i="35" s="1"/>
  <c r="H179" i="35"/>
  <c r="J179" i="35" s="1"/>
  <c r="H180" i="35"/>
  <c r="J180" i="35" s="1"/>
  <c r="H181" i="35"/>
  <c r="J181" i="35" s="1"/>
  <c r="H182" i="35"/>
  <c r="J182" i="35" s="1"/>
  <c r="H183" i="35"/>
  <c r="J183" i="35" s="1"/>
  <c r="H184" i="35"/>
  <c r="J184" i="35" s="1"/>
  <c r="H185" i="35"/>
  <c r="J185" i="35" s="1"/>
  <c r="H186" i="35"/>
  <c r="J186" i="35" s="1"/>
  <c r="H187" i="35"/>
  <c r="J187" i="35" s="1"/>
  <c r="H188" i="35"/>
  <c r="J188" i="35" s="1"/>
  <c r="H189" i="35"/>
  <c r="J189" i="35" s="1"/>
  <c r="H190" i="35"/>
  <c r="J190" i="35" s="1"/>
  <c r="H191" i="35"/>
  <c r="J191" i="35" s="1"/>
  <c r="H192" i="35"/>
  <c r="J192" i="35" s="1"/>
  <c r="H193" i="35"/>
  <c r="J193" i="35" s="1"/>
  <c r="H194" i="35"/>
  <c r="J194" i="35" s="1"/>
  <c r="H195" i="35"/>
  <c r="J195" i="35" s="1"/>
  <c r="H196" i="35"/>
  <c r="J196" i="35" s="1"/>
  <c r="H197" i="35"/>
  <c r="J197" i="35" s="1"/>
  <c r="H198" i="35"/>
  <c r="J198" i="35" s="1"/>
  <c r="H199" i="35"/>
  <c r="J199" i="35" s="1"/>
  <c r="H200" i="35"/>
  <c r="J200" i="35" s="1"/>
  <c r="H201" i="35"/>
  <c r="J201" i="35" s="1"/>
  <c r="H202" i="35"/>
  <c r="J202" i="35" s="1"/>
  <c r="H203" i="35"/>
  <c r="J203" i="35" s="1"/>
  <c r="H204" i="35"/>
  <c r="J204" i="35" s="1"/>
  <c r="H205" i="35"/>
  <c r="J205" i="35" s="1"/>
  <c r="H206" i="35"/>
  <c r="J206" i="35" s="1"/>
  <c r="H207" i="35"/>
  <c r="J207" i="35" s="1"/>
  <c r="H208" i="35"/>
  <c r="J208" i="35" s="1"/>
  <c r="H209" i="35"/>
  <c r="J209" i="35" s="1"/>
  <c r="H210" i="35"/>
  <c r="J210" i="35" s="1"/>
  <c r="H211" i="35"/>
  <c r="J211" i="35" s="1"/>
  <c r="H212" i="35"/>
  <c r="J212" i="35" s="1"/>
  <c r="H213" i="35"/>
  <c r="J213" i="35" s="1"/>
  <c r="H214" i="35"/>
  <c r="J214" i="35" s="1"/>
  <c r="H215" i="35"/>
  <c r="J215" i="35" s="1"/>
  <c r="H216" i="35"/>
  <c r="J216" i="35" s="1"/>
  <c r="H217" i="35"/>
  <c r="J217" i="35" s="1"/>
  <c r="H218" i="35"/>
  <c r="J218" i="35" s="1"/>
  <c r="H219" i="35"/>
  <c r="J219" i="35" s="1"/>
  <c r="H220" i="35"/>
  <c r="J220" i="35" s="1"/>
  <c r="H221" i="35"/>
  <c r="J221" i="35" s="1"/>
  <c r="H222" i="35"/>
  <c r="J222" i="35" s="1"/>
  <c r="H223" i="35"/>
  <c r="J223" i="35" s="1"/>
  <c r="H224" i="35"/>
  <c r="J224" i="35" s="1"/>
  <c r="H225" i="35"/>
  <c r="J225" i="35" s="1"/>
  <c r="H226" i="35"/>
  <c r="J226" i="35" s="1"/>
  <c r="H227" i="35"/>
  <c r="J227" i="35" s="1"/>
  <c r="H228" i="35"/>
  <c r="J228" i="35" s="1"/>
  <c r="H229" i="35"/>
  <c r="J229" i="35" s="1"/>
  <c r="H230" i="35"/>
  <c r="J230" i="35" s="1"/>
  <c r="H231" i="35"/>
  <c r="J231" i="35" s="1"/>
  <c r="H232" i="35"/>
  <c r="J232" i="35" s="1"/>
  <c r="H233" i="35"/>
  <c r="J233" i="35" s="1"/>
  <c r="H234" i="35"/>
  <c r="J234" i="35" s="1"/>
  <c r="H235" i="35"/>
  <c r="J235" i="35" s="1"/>
  <c r="H236" i="35"/>
  <c r="J236" i="35" s="1"/>
  <c r="H237" i="35"/>
  <c r="J237" i="35" s="1"/>
  <c r="H238" i="35"/>
  <c r="J238" i="35" s="1"/>
  <c r="H239" i="35"/>
  <c r="J239" i="35" s="1"/>
  <c r="H240" i="35"/>
  <c r="J240" i="35" s="1"/>
  <c r="H241" i="35"/>
  <c r="J241" i="35" s="1"/>
  <c r="H242" i="35"/>
  <c r="J242" i="35" s="1"/>
  <c r="H243" i="35"/>
  <c r="J243" i="35" s="1"/>
  <c r="H244" i="35"/>
  <c r="J244" i="35" s="1"/>
  <c r="H245" i="35"/>
  <c r="J245" i="35" s="1"/>
  <c r="H246" i="35"/>
  <c r="J246" i="35" s="1"/>
  <c r="H247" i="35"/>
  <c r="J247" i="35" s="1"/>
  <c r="H248" i="35"/>
  <c r="J248" i="35" s="1"/>
  <c r="H249" i="35"/>
  <c r="J249" i="35" s="1"/>
  <c r="H250" i="35"/>
  <c r="J250" i="35" s="1"/>
  <c r="H251" i="35"/>
  <c r="J251" i="35" s="1"/>
  <c r="H252" i="35"/>
  <c r="J252" i="35" s="1"/>
  <c r="H253" i="35"/>
  <c r="J253" i="35" s="1"/>
  <c r="H254" i="35"/>
  <c r="J254" i="35" s="1"/>
  <c r="H255" i="35"/>
  <c r="J255" i="35" s="1"/>
  <c r="H256" i="35"/>
  <c r="J256" i="35" s="1"/>
  <c r="H257" i="35"/>
  <c r="J257" i="35" s="1"/>
  <c r="H258" i="35"/>
  <c r="J258" i="35" s="1"/>
  <c r="H259" i="35"/>
  <c r="J259" i="35" s="1"/>
  <c r="H260" i="35"/>
  <c r="J260" i="35" s="1"/>
  <c r="H261" i="35"/>
  <c r="J261" i="35" s="1"/>
  <c r="H262" i="35"/>
  <c r="J262" i="35" s="1"/>
  <c r="H263" i="35"/>
  <c r="J263" i="35" s="1"/>
  <c r="H264" i="35"/>
  <c r="J264" i="35" s="1"/>
  <c r="H265" i="35"/>
  <c r="J265" i="35" s="1"/>
  <c r="H266" i="35"/>
  <c r="J266" i="35" s="1"/>
  <c r="H267" i="35"/>
  <c r="J267" i="35" s="1"/>
  <c r="H268" i="35"/>
  <c r="J268" i="35" s="1"/>
  <c r="H269" i="35"/>
  <c r="J269" i="35" s="1"/>
  <c r="H270" i="35"/>
  <c r="J270" i="35" s="1"/>
  <c r="H271" i="35"/>
  <c r="J271" i="35" s="1"/>
  <c r="H272" i="35"/>
  <c r="J272" i="35" s="1"/>
  <c r="H273" i="35"/>
  <c r="J273" i="35" s="1"/>
  <c r="H274" i="35"/>
  <c r="J274" i="35" s="1"/>
  <c r="H275" i="35"/>
  <c r="J275" i="35" s="1"/>
  <c r="H276" i="35"/>
  <c r="J276" i="35" s="1"/>
  <c r="H277" i="35"/>
  <c r="J277" i="35" s="1"/>
  <c r="H278" i="35"/>
  <c r="J278" i="35" s="1"/>
  <c r="H279" i="35"/>
  <c r="J279" i="35" s="1"/>
  <c r="H280" i="35"/>
  <c r="J280" i="35" s="1"/>
  <c r="H281" i="35"/>
  <c r="J281" i="35" s="1"/>
  <c r="H282" i="35"/>
  <c r="J282" i="35" s="1"/>
  <c r="H283" i="35"/>
  <c r="J283" i="35" s="1"/>
  <c r="H284" i="35"/>
  <c r="J284" i="35" s="1"/>
  <c r="H285" i="35"/>
  <c r="J285" i="35" s="1"/>
  <c r="H286" i="35"/>
  <c r="J286" i="35" s="1"/>
  <c r="H287" i="35"/>
  <c r="J287" i="35" s="1"/>
  <c r="H288" i="35"/>
  <c r="J288" i="35" s="1"/>
  <c r="H289" i="35"/>
  <c r="J289" i="35" s="1"/>
  <c r="H290" i="35"/>
  <c r="J290" i="35" s="1"/>
  <c r="H291" i="35"/>
  <c r="J291" i="35" s="1"/>
  <c r="H292" i="35"/>
  <c r="J292" i="35" s="1"/>
  <c r="H293" i="35"/>
  <c r="J293" i="35" s="1"/>
  <c r="H294" i="35"/>
  <c r="J294" i="35" s="1"/>
  <c r="H295" i="35"/>
  <c r="J295" i="35" s="1"/>
  <c r="H296" i="35"/>
  <c r="J296" i="35" s="1"/>
  <c r="H297" i="35"/>
  <c r="J297" i="35" s="1"/>
  <c r="H298" i="35"/>
  <c r="J298" i="35" s="1"/>
  <c r="H299" i="35"/>
  <c r="J299" i="35" s="1"/>
  <c r="H300" i="35"/>
  <c r="J300" i="35" s="1"/>
  <c r="H301" i="35"/>
  <c r="J301" i="35" s="1"/>
  <c r="H302" i="35"/>
  <c r="J302" i="35" s="1"/>
  <c r="H303" i="35"/>
  <c r="J303" i="35" s="1"/>
  <c r="H304" i="35"/>
  <c r="J304" i="35" s="1"/>
  <c r="H305" i="35"/>
  <c r="J305" i="35" s="1"/>
  <c r="H306" i="35"/>
  <c r="J306" i="35" s="1"/>
  <c r="H307" i="35"/>
  <c r="J307" i="35" s="1"/>
  <c r="H308" i="35"/>
  <c r="J308" i="35" s="1"/>
  <c r="H309" i="35"/>
  <c r="J309" i="35" s="1"/>
  <c r="H310" i="35"/>
  <c r="J310" i="35" s="1"/>
  <c r="H311" i="35"/>
  <c r="J311" i="35" s="1"/>
  <c r="H312" i="35"/>
  <c r="J312" i="35" s="1"/>
  <c r="H313" i="35"/>
  <c r="J313" i="35" s="1"/>
  <c r="H314" i="35"/>
  <c r="J314" i="35" s="1"/>
  <c r="H315" i="35"/>
  <c r="J315" i="35" s="1"/>
  <c r="H316" i="35"/>
  <c r="J316" i="35" s="1"/>
  <c r="H317" i="35"/>
  <c r="J317" i="35" s="1"/>
  <c r="H318" i="35"/>
  <c r="J318" i="35" s="1"/>
  <c r="H319" i="35"/>
  <c r="J319" i="35" s="1"/>
  <c r="H320" i="35"/>
  <c r="J320" i="35" s="1"/>
  <c r="H321" i="35"/>
  <c r="J321" i="35" s="1"/>
  <c r="H322" i="35"/>
  <c r="J322" i="35" s="1"/>
  <c r="H323" i="35"/>
  <c r="J323" i="35" s="1"/>
  <c r="H324" i="35"/>
  <c r="J324" i="35" s="1"/>
  <c r="H325" i="35"/>
  <c r="J325" i="35" s="1"/>
  <c r="H326" i="35"/>
  <c r="J326" i="35" s="1"/>
  <c r="H327" i="35"/>
  <c r="J327" i="35" s="1"/>
  <c r="H328" i="35"/>
  <c r="J328" i="35" s="1"/>
  <c r="H329" i="35"/>
  <c r="J329" i="35" s="1"/>
  <c r="H330" i="35"/>
  <c r="J330" i="35" s="1"/>
  <c r="H331" i="35"/>
  <c r="J331" i="35" s="1"/>
  <c r="H332" i="35"/>
  <c r="J332" i="35" s="1"/>
  <c r="H333" i="35"/>
  <c r="J333" i="35" s="1"/>
  <c r="H334" i="35"/>
  <c r="J334" i="35" s="1"/>
  <c r="H335" i="35"/>
  <c r="J335" i="35" s="1"/>
  <c r="H336" i="35"/>
  <c r="J336" i="35" s="1"/>
  <c r="H337" i="35"/>
  <c r="J337" i="35" s="1"/>
  <c r="H338" i="35"/>
  <c r="J338" i="35" s="1"/>
  <c r="H339" i="35"/>
  <c r="J339" i="35" s="1"/>
  <c r="H340" i="35"/>
  <c r="J340" i="35" s="1"/>
  <c r="H341" i="35"/>
  <c r="J341" i="35" s="1"/>
  <c r="H342" i="35"/>
  <c r="J342" i="35" s="1"/>
  <c r="H343" i="35"/>
  <c r="J343" i="35" s="1"/>
  <c r="H344" i="35"/>
  <c r="J344" i="35" s="1"/>
  <c r="H345" i="35"/>
  <c r="J345" i="35" s="1"/>
  <c r="H346" i="35"/>
  <c r="J346" i="35" s="1"/>
  <c r="H347" i="35"/>
  <c r="J347" i="35" s="1"/>
  <c r="H348" i="35"/>
  <c r="J348" i="35" s="1"/>
  <c r="H349" i="35"/>
  <c r="J349" i="35" s="1"/>
  <c r="H350" i="35"/>
  <c r="J350" i="35" s="1"/>
  <c r="H351" i="35"/>
  <c r="J351" i="35" s="1"/>
  <c r="H352" i="35"/>
  <c r="J352" i="35" s="1"/>
  <c r="H353" i="35"/>
  <c r="J353" i="35" s="1"/>
  <c r="H354" i="35"/>
  <c r="J354" i="35" s="1"/>
  <c r="H355" i="35"/>
  <c r="J355" i="35" s="1"/>
  <c r="H356" i="35"/>
  <c r="J356" i="35" s="1"/>
  <c r="H357" i="35"/>
  <c r="J357" i="35" s="1"/>
  <c r="H358" i="35"/>
  <c r="J358" i="35" s="1"/>
  <c r="H359" i="35"/>
  <c r="J359" i="35" s="1"/>
  <c r="H360" i="35"/>
  <c r="J360" i="35" s="1"/>
  <c r="H361" i="35"/>
  <c r="J361" i="35" s="1"/>
  <c r="H362" i="35"/>
  <c r="J362" i="35" s="1"/>
  <c r="H363" i="35"/>
  <c r="J363" i="35" s="1"/>
  <c r="H364" i="35"/>
  <c r="J364" i="35" s="1"/>
  <c r="H365" i="35"/>
  <c r="J365" i="35" s="1"/>
  <c r="H366" i="35"/>
  <c r="J366" i="35" s="1"/>
  <c r="H367" i="35"/>
  <c r="J367" i="35" s="1"/>
  <c r="H368" i="35"/>
  <c r="J368" i="35" s="1"/>
  <c r="H369" i="35"/>
  <c r="J369" i="35" s="1"/>
  <c r="H370" i="35"/>
  <c r="J370" i="35" s="1"/>
  <c r="H371" i="35"/>
  <c r="J371" i="35" s="1"/>
  <c r="H372" i="35"/>
  <c r="J372" i="35" s="1"/>
  <c r="H373" i="35"/>
  <c r="J373" i="35" s="1"/>
  <c r="H374" i="35"/>
  <c r="J374" i="35" s="1"/>
  <c r="H375" i="35"/>
  <c r="J375" i="35" s="1"/>
  <c r="H376" i="35"/>
  <c r="J376" i="35" s="1"/>
  <c r="H377" i="35"/>
  <c r="J377" i="35" s="1"/>
  <c r="H378" i="35"/>
  <c r="J378" i="35" s="1"/>
  <c r="H379" i="35"/>
  <c r="J379" i="35" s="1"/>
  <c r="H380" i="35"/>
  <c r="J380" i="35" s="1"/>
  <c r="H381" i="35"/>
  <c r="J381" i="35" s="1"/>
  <c r="H382" i="35"/>
  <c r="J382" i="35" s="1"/>
  <c r="H383" i="35"/>
  <c r="J383" i="35" s="1"/>
  <c r="H384" i="35"/>
  <c r="J384" i="35" s="1"/>
  <c r="H385" i="35"/>
  <c r="J385" i="35" s="1"/>
  <c r="H386" i="35"/>
  <c r="J386" i="35" s="1"/>
  <c r="H387" i="35"/>
  <c r="J387" i="35" s="1"/>
  <c r="H388" i="35"/>
  <c r="J388" i="35" s="1"/>
  <c r="H389" i="35"/>
  <c r="J389" i="35" s="1"/>
  <c r="H390" i="35"/>
  <c r="J390" i="35" s="1"/>
  <c r="H391" i="35"/>
  <c r="J391" i="35" s="1"/>
  <c r="H392" i="35"/>
  <c r="J392" i="35" s="1"/>
  <c r="H393" i="35"/>
  <c r="J393" i="35" s="1"/>
  <c r="H394" i="35"/>
  <c r="J394" i="35" s="1"/>
  <c r="H395" i="35"/>
  <c r="J395" i="35" s="1"/>
  <c r="H396" i="35"/>
  <c r="J396" i="35" s="1"/>
  <c r="H397" i="35"/>
  <c r="J397" i="35" s="1"/>
  <c r="H398" i="35"/>
  <c r="J398" i="35" s="1"/>
  <c r="H399" i="35"/>
  <c r="J399" i="35" s="1"/>
  <c r="H400" i="35"/>
  <c r="J400" i="35" s="1"/>
  <c r="H401" i="35"/>
  <c r="J401" i="35" s="1"/>
  <c r="H402" i="35"/>
  <c r="J402" i="35" s="1"/>
  <c r="H403" i="35"/>
  <c r="J403" i="35" s="1"/>
  <c r="H404" i="35"/>
  <c r="J404" i="35" s="1"/>
  <c r="H405" i="35"/>
  <c r="J405" i="35" s="1"/>
  <c r="H406" i="35"/>
  <c r="J406" i="35" s="1"/>
  <c r="H407" i="35"/>
  <c r="J407" i="35" s="1"/>
  <c r="H408" i="35"/>
  <c r="J408" i="35" s="1"/>
  <c r="H409" i="35"/>
  <c r="J409" i="35" s="1"/>
  <c r="H410" i="35"/>
  <c r="J410" i="35" s="1"/>
  <c r="H411" i="35"/>
  <c r="J411" i="35" s="1"/>
  <c r="H412" i="35"/>
  <c r="J412" i="35" s="1"/>
  <c r="H413" i="35"/>
  <c r="J413" i="35" s="1"/>
  <c r="H414" i="35"/>
  <c r="J414" i="35" s="1"/>
  <c r="H415" i="35"/>
  <c r="J415" i="35" s="1"/>
  <c r="H416" i="35"/>
  <c r="J416" i="35" s="1"/>
  <c r="H417" i="35"/>
  <c r="J417" i="35" s="1"/>
  <c r="H418" i="35"/>
  <c r="J418" i="35" s="1"/>
  <c r="H419" i="35"/>
  <c r="J419" i="35" s="1"/>
  <c r="H420" i="35"/>
  <c r="J420" i="35" s="1"/>
  <c r="H421" i="35"/>
  <c r="J421" i="35" s="1"/>
  <c r="H422" i="35"/>
  <c r="J422" i="35" s="1"/>
  <c r="H423" i="35"/>
  <c r="J423" i="35" s="1"/>
  <c r="H424" i="35"/>
  <c r="J424" i="35" s="1"/>
  <c r="H425" i="35"/>
  <c r="J425" i="35" s="1"/>
  <c r="H426" i="35"/>
  <c r="J426" i="35" s="1"/>
  <c r="H427" i="35"/>
  <c r="J427" i="35" s="1"/>
  <c r="H428" i="35"/>
  <c r="J428" i="35" s="1"/>
  <c r="H429" i="35"/>
  <c r="J429" i="35" s="1"/>
  <c r="H430" i="35"/>
  <c r="J430" i="35" s="1"/>
  <c r="H431" i="35"/>
  <c r="J431" i="35" s="1"/>
  <c r="H432" i="35"/>
  <c r="J432" i="35" s="1"/>
  <c r="H433" i="35"/>
  <c r="J433" i="35" s="1"/>
  <c r="H434" i="35"/>
  <c r="J434" i="35" s="1"/>
  <c r="H435" i="35"/>
  <c r="J435" i="35" s="1"/>
  <c r="H436" i="35"/>
  <c r="J436" i="35" s="1"/>
  <c r="H437" i="35"/>
  <c r="J437" i="35" s="1"/>
  <c r="H438" i="35"/>
  <c r="J438" i="35" s="1"/>
  <c r="H439" i="35"/>
  <c r="J439" i="35" s="1"/>
  <c r="H440" i="35"/>
  <c r="J440" i="35" s="1"/>
  <c r="H441" i="35"/>
  <c r="J441" i="35" s="1"/>
  <c r="H442" i="35"/>
  <c r="J442" i="35" s="1"/>
  <c r="H443" i="35"/>
  <c r="J443" i="35" s="1"/>
  <c r="H444" i="35"/>
  <c r="J444" i="35" s="1"/>
  <c r="H445" i="35"/>
  <c r="J445" i="35" s="1"/>
  <c r="H446" i="35"/>
  <c r="J446" i="35" s="1"/>
  <c r="H447" i="35"/>
  <c r="J447" i="35" s="1"/>
  <c r="H448" i="35"/>
  <c r="J448" i="35" s="1"/>
  <c r="H449" i="35"/>
  <c r="J449" i="35" s="1"/>
  <c r="H450" i="35"/>
  <c r="J450" i="35" s="1"/>
  <c r="H451" i="35"/>
  <c r="J451" i="35" s="1"/>
  <c r="H452" i="35"/>
  <c r="J452" i="35" s="1"/>
  <c r="H453" i="35"/>
  <c r="J453" i="35" s="1"/>
  <c r="H454" i="35"/>
  <c r="J454" i="35" s="1"/>
  <c r="H455" i="35"/>
  <c r="J455" i="35" s="1"/>
  <c r="H456" i="35"/>
  <c r="J456" i="35" s="1"/>
  <c r="H457" i="35"/>
  <c r="J457" i="35" s="1"/>
  <c r="H458" i="35"/>
  <c r="J458" i="35" s="1"/>
  <c r="H459" i="35"/>
  <c r="J459" i="35" s="1"/>
  <c r="H460" i="35"/>
  <c r="J460" i="35" s="1"/>
  <c r="H461" i="35"/>
  <c r="J461" i="35" s="1"/>
  <c r="H462" i="35"/>
  <c r="J462" i="35" s="1"/>
  <c r="H463" i="35"/>
  <c r="J463" i="35" s="1"/>
  <c r="H464" i="35"/>
  <c r="J464" i="35" s="1"/>
  <c r="H465" i="35"/>
  <c r="J465" i="35" s="1"/>
  <c r="H466" i="35"/>
  <c r="J466" i="35" s="1"/>
  <c r="H467" i="35"/>
  <c r="J467" i="35" s="1"/>
  <c r="H468" i="35"/>
  <c r="J468" i="35" s="1"/>
  <c r="H469" i="35"/>
  <c r="J469" i="35" s="1"/>
  <c r="H470" i="35"/>
  <c r="J470" i="35" s="1"/>
  <c r="H471" i="35"/>
  <c r="J471" i="35" s="1"/>
  <c r="H472" i="35"/>
  <c r="J472" i="35" s="1"/>
  <c r="H473" i="35"/>
  <c r="J473" i="35" s="1"/>
  <c r="H474" i="35"/>
  <c r="J474" i="35" s="1"/>
  <c r="H475" i="35"/>
  <c r="J475" i="35" s="1"/>
  <c r="H476" i="35"/>
  <c r="J476" i="35" s="1"/>
  <c r="H477" i="35"/>
  <c r="J477" i="35" s="1"/>
  <c r="H478" i="35"/>
  <c r="J478" i="35" s="1"/>
  <c r="H479" i="35"/>
  <c r="J479" i="35" s="1"/>
  <c r="H480" i="35"/>
  <c r="J480" i="35" s="1"/>
  <c r="H481" i="35"/>
  <c r="J481" i="35" s="1"/>
  <c r="H482" i="35"/>
  <c r="J482" i="35" s="1"/>
  <c r="H483" i="35"/>
  <c r="J483" i="35" s="1"/>
  <c r="H484" i="35"/>
  <c r="J484" i="35" s="1"/>
  <c r="H485" i="35"/>
  <c r="J485" i="35" s="1"/>
  <c r="H486" i="35"/>
  <c r="J486" i="35" s="1"/>
  <c r="H487" i="35"/>
  <c r="J487" i="35" s="1"/>
  <c r="H488" i="35"/>
  <c r="J488" i="35" s="1"/>
  <c r="H489" i="35"/>
  <c r="J489" i="35" s="1"/>
  <c r="H490" i="35"/>
  <c r="J490" i="35" s="1"/>
  <c r="H491" i="35"/>
  <c r="J491" i="35" s="1"/>
  <c r="H492" i="35"/>
  <c r="J492" i="35" s="1"/>
  <c r="H493" i="35"/>
  <c r="J493" i="35" s="1"/>
  <c r="H494" i="35"/>
  <c r="J494" i="35" s="1"/>
  <c r="H495" i="35"/>
  <c r="J495" i="35" s="1"/>
  <c r="H496" i="35"/>
  <c r="J496" i="35" s="1"/>
  <c r="H497" i="35"/>
  <c r="J497" i="35" s="1"/>
  <c r="H498" i="35"/>
  <c r="J498" i="35" s="1"/>
  <c r="H499" i="35"/>
  <c r="J499" i="35" s="1"/>
  <c r="H500" i="35"/>
  <c r="J500" i="35" s="1"/>
  <c r="H8" i="35"/>
  <c r="J8" i="35" s="1"/>
  <c r="D7" i="35"/>
  <c r="D331" i="35" s="1"/>
  <c r="I6" i="15"/>
  <c r="I18" i="15" s="1"/>
  <c r="A9" i="35"/>
  <c r="C9" i="35" s="1"/>
  <c r="A10" i="35"/>
  <c r="C10" i="35" s="1"/>
  <c r="A11" i="35"/>
  <c r="C11" i="35" s="1"/>
  <c r="A12" i="35"/>
  <c r="C12" i="35" s="1"/>
  <c r="A13" i="35"/>
  <c r="E13" i="35" s="1"/>
  <c r="A14" i="35"/>
  <c r="E14" i="35" s="1"/>
  <c r="A15" i="35"/>
  <c r="A16" i="35"/>
  <c r="A17" i="35"/>
  <c r="E17" i="35" s="1"/>
  <c r="A18" i="35"/>
  <c r="E18" i="35" s="1"/>
  <c r="A19" i="35"/>
  <c r="A20" i="35"/>
  <c r="A21" i="35"/>
  <c r="E21" i="35" s="1"/>
  <c r="A22" i="35"/>
  <c r="E22" i="35" s="1"/>
  <c r="A23" i="35"/>
  <c r="A24" i="35"/>
  <c r="A25" i="35"/>
  <c r="E25" i="35" s="1"/>
  <c r="A26" i="35"/>
  <c r="E26" i="35" s="1"/>
  <c r="A27" i="35"/>
  <c r="A28" i="35"/>
  <c r="A29" i="35"/>
  <c r="E29" i="35" s="1"/>
  <c r="A30" i="35"/>
  <c r="E30" i="35" s="1"/>
  <c r="A31" i="35"/>
  <c r="A32" i="35"/>
  <c r="A33" i="35"/>
  <c r="E33" i="35" s="1"/>
  <c r="A34" i="35"/>
  <c r="E34" i="35" s="1"/>
  <c r="A35" i="35"/>
  <c r="A36" i="35"/>
  <c r="A37" i="35"/>
  <c r="E37" i="35" s="1"/>
  <c r="A38" i="35"/>
  <c r="E38" i="35" s="1"/>
  <c r="A39" i="35"/>
  <c r="A40" i="35"/>
  <c r="A41" i="35"/>
  <c r="E41" i="35" s="1"/>
  <c r="A42" i="35"/>
  <c r="E42" i="35" s="1"/>
  <c r="A43" i="35"/>
  <c r="A44" i="35"/>
  <c r="A45" i="35"/>
  <c r="E45" i="35" s="1"/>
  <c r="A46" i="35"/>
  <c r="E46" i="35" s="1"/>
  <c r="A47" i="35"/>
  <c r="A48" i="35"/>
  <c r="A49" i="35"/>
  <c r="E49" i="35" s="1"/>
  <c r="A50" i="35"/>
  <c r="E50" i="35" s="1"/>
  <c r="A51" i="35"/>
  <c r="A52" i="35"/>
  <c r="A53" i="35"/>
  <c r="E53" i="35" s="1"/>
  <c r="A54" i="35"/>
  <c r="E54" i="35" s="1"/>
  <c r="A55" i="35"/>
  <c r="A56" i="35"/>
  <c r="A57" i="35"/>
  <c r="E57" i="35" s="1"/>
  <c r="A58" i="35"/>
  <c r="E58" i="35" s="1"/>
  <c r="A59" i="35"/>
  <c r="A60" i="35"/>
  <c r="A61" i="35"/>
  <c r="E61" i="35" s="1"/>
  <c r="A62" i="35"/>
  <c r="E62" i="35" s="1"/>
  <c r="A63" i="35"/>
  <c r="A64" i="35"/>
  <c r="A65" i="35"/>
  <c r="E65" i="35" s="1"/>
  <c r="A66" i="35"/>
  <c r="E66" i="35" s="1"/>
  <c r="A67" i="35"/>
  <c r="A68" i="35"/>
  <c r="A69" i="35"/>
  <c r="E69" i="35" s="1"/>
  <c r="A70" i="35"/>
  <c r="E70" i="35" s="1"/>
  <c r="A71" i="35"/>
  <c r="A72" i="35"/>
  <c r="A73" i="35"/>
  <c r="E73" i="35" s="1"/>
  <c r="A74" i="35"/>
  <c r="E74" i="35" s="1"/>
  <c r="A75" i="35"/>
  <c r="A76" i="35"/>
  <c r="A77" i="35"/>
  <c r="E77" i="35" s="1"/>
  <c r="A78" i="35"/>
  <c r="E78" i="35" s="1"/>
  <c r="A79" i="35"/>
  <c r="A80" i="35"/>
  <c r="A81" i="35"/>
  <c r="E81" i="35" s="1"/>
  <c r="A82" i="35"/>
  <c r="E82" i="35" s="1"/>
  <c r="A83" i="35"/>
  <c r="A84" i="35"/>
  <c r="A85" i="35"/>
  <c r="E85" i="35" s="1"/>
  <c r="A86" i="35"/>
  <c r="E86" i="35" s="1"/>
  <c r="A87" i="35"/>
  <c r="A88" i="35"/>
  <c r="A89" i="35"/>
  <c r="E89" i="35" s="1"/>
  <c r="A90" i="35"/>
  <c r="E90" i="35" s="1"/>
  <c r="A91" i="35"/>
  <c r="A92" i="35"/>
  <c r="A93" i="35"/>
  <c r="E93" i="35" s="1"/>
  <c r="A94" i="35"/>
  <c r="E94" i="35" s="1"/>
  <c r="A95" i="35"/>
  <c r="A96" i="35"/>
  <c r="A97" i="35"/>
  <c r="E97" i="35" s="1"/>
  <c r="A98" i="35"/>
  <c r="E98" i="35" s="1"/>
  <c r="A99" i="35"/>
  <c r="A100" i="35"/>
  <c r="A101" i="35"/>
  <c r="E101" i="35" s="1"/>
  <c r="A102" i="35"/>
  <c r="E102" i="35" s="1"/>
  <c r="A103" i="35"/>
  <c r="A104" i="35"/>
  <c r="A105" i="35"/>
  <c r="E105" i="35" s="1"/>
  <c r="A106" i="35"/>
  <c r="E106" i="35" s="1"/>
  <c r="A107" i="35"/>
  <c r="A108" i="35"/>
  <c r="A109" i="35"/>
  <c r="E109" i="35" s="1"/>
  <c r="A110" i="35"/>
  <c r="E110" i="35" s="1"/>
  <c r="A111" i="35"/>
  <c r="A112" i="35"/>
  <c r="A113" i="35"/>
  <c r="E113" i="35" s="1"/>
  <c r="A114" i="35"/>
  <c r="E114" i="35" s="1"/>
  <c r="A115" i="35"/>
  <c r="A116" i="35"/>
  <c r="A117" i="35"/>
  <c r="E117" i="35" s="1"/>
  <c r="A118" i="35"/>
  <c r="E118" i="35" s="1"/>
  <c r="A119" i="35"/>
  <c r="A120" i="35"/>
  <c r="A121" i="35"/>
  <c r="E121" i="35" s="1"/>
  <c r="A122" i="35"/>
  <c r="E122" i="35" s="1"/>
  <c r="A123" i="35"/>
  <c r="A124" i="35"/>
  <c r="A125" i="35"/>
  <c r="E125" i="35" s="1"/>
  <c r="A126" i="35"/>
  <c r="E126" i="35" s="1"/>
  <c r="A127" i="35"/>
  <c r="A128" i="35"/>
  <c r="A129" i="35"/>
  <c r="E129" i="35" s="1"/>
  <c r="A130" i="35"/>
  <c r="E130" i="35" s="1"/>
  <c r="A131" i="35"/>
  <c r="A132" i="35"/>
  <c r="A133" i="35"/>
  <c r="E133" i="35" s="1"/>
  <c r="A134" i="35"/>
  <c r="E134" i="35" s="1"/>
  <c r="A135" i="35"/>
  <c r="A136" i="35"/>
  <c r="A137" i="35"/>
  <c r="E137" i="35" s="1"/>
  <c r="A138" i="35"/>
  <c r="E138" i="35" s="1"/>
  <c r="A139" i="35"/>
  <c r="A140" i="35"/>
  <c r="A141" i="35"/>
  <c r="E141" i="35" s="1"/>
  <c r="A142" i="35"/>
  <c r="E142" i="35" s="1"/>
  <c r="A143" i="35"/>
  <c r="A144" i="35"/>
  <c r="A145" i="35"/>
  <c r="E145" i="35" s="1"/>
  <c r="A146" i="35"/>
  <c r="E146" i="35" s="1"/>
  <c r="A147" i="35"/>
  <c r="A148" i="35"/>
  <c r="A149" i="35"/>
  <c r="E149" i="35" s="1"/>
  <c r="A150" i="35"/>
  <c r="E150" i="35" s="1"/>
  <c r="A151" i="35"/>
  <c r="A152" i="35"/>
  <c r="A153" i="35"/>
  <c r="E153" i="35" s="1"/>
  <c r="A154" i="35"/>
  <c r="E154" i="35" s="1"/>
  <c r="A155" i="35"/>
  <c r="A156" i="35"/>
  <c r="A157" i="35"/>
  <c r="E157" i="35" s="1"/>
  <c r="A158" i="35"/>
  <c r="E158" i="35" s="1"/>
  <c r="A159" i="35"/>
  <c r="A160" i="35"/>
  <c r="A161" i="35"/>
  <c r="E161" i="35" s="1"/>
  <c r="A162" i="35"/>
  <c r="E162" i="35" s="1"/>
  <c r="A163" i="35"/>
  <c r="A164" i="35"/>
  <c r="A165" i="35"/>
  <c r="E165" i="35" s="1"/>
  <c r="A166" i="35"/>
  <c r="E166" i="35" s="1"/>
  <c r="A167" i="35"/>
  <c r="A168" i="35"/>
  <c r="A169" i="35"/>
  <c r="E169" i="35" s="1"/>
  <c r="A170" i="35"/>
  <c r="E170" i="35" s="1"/>
  <c r="A171" i="35"/>
  <c r="A172" i="35"/>
  <c r="A173" i="35"/>
  <c r="E173" i="35" s="1"/>
  <c r="A174" i="35"/>
  <c r="E174" i="35" s="1"/>
  <c r="A175" i="35"/>
  <c r="A176" i="35"/>
  <c r="A177" i="35"/>
  <c r="E177" i="35" s="1"/>
  <c r="A178" i="35"/>
  <c r="E178" i="35" s="1"/>
  <c r="A179" i="35"/>
  <c r="A180" i="35"/>
  <c r="A181" i="35"/>
  <c r="E181" i="35" s="1"/>
  <c r="A182" i="35"/>
  <c r="E182" i="35" s="1"/>
  <c r="A183" i="35"/>
  <c r="A184" i="35"/>
  <c r="A185" i="35"/>
  <c r="E185" i="35" s="1"/>
  <c r="A186" i="35"/>
  <c r="E186" i="35" s="1"/>
  <c r="A187" i="35"/>
  <c r="A188" i="35"/>
  <c r="A189" i="35"/>
  <c r="E189" i="35" s="1"/>
  <c r="A190" i="35"/>
  <c r="E190" i="35" s="1"/>
  <c r="A191" i="35"/>
  <c r="A192" i="35"/>
  <c r="A193" i="35"/>
  <c r="E193" i="35" s="1"/>
  <c r="A194" i="35"/>
  <c r="E194" i="35" s="1"/>
  <c r="A195" i="35"/>
  <c r="A196" i="35"/>
  <c r="A197" i="35"/>
  <c r="E197" i="35" s="1"/>
  <c r="A198" i="35"/>
  <c r="E198" i="35" s="1"/>
  <c r="A199" i="35"/>
  <c r="A200" i="35"/>
  <c r="A201" i="35"/>
  <c r="E201" i="35" s="1"/>
  <c r="A202" i="35"/>
  <c r="E202" i="35" s="1"/>
  <c r="A203" i="35"/>
  <c r="A204" i="35"/>
  <c r="C204" i="35" s="1"/>
  <c r="A205" i="35"/>
  <c r="E205" i="35" s="1"/>
  <c r="A206" i="35"/>
  <c r="E206" i="35" s="1"/>
  <c r="A207" i="35"/>
  <c r="A208" i="35"/>
  <c r="C208" i="35" s="1"/>
  <c r="A209" i="35"/>
  <c r="E209" i="35" s="1"/>
  <c r="A210" i="35"/>
  <c r="E210" i="35" s="1"/>
  <c r="A211" i="35"/>
  <c r="A212" i="35"/>
  <c r="C212" i="35" s="1"/>
  <c r="A213" i="35"/>
  <c r="E213" i="35" s="1"/>
  <c r="A214" i="35"/>
  <c r="E214" i="35" s="1"/>
  <c r="A215" i="35"/>
  <c r="A216" i="35"/>
  <c r="C216" i="35" s="1"/>
  <c r="A217" i="35"/>
  <c r="E217" i="35" s="1"/>
  <c r="A218" i="35"/>
  <c r="E218" i="35" s="1"/>
  <c r="A219" i="35"/>
  <c r="A220" i="35"/>
  <c r="C220" i="35" s="1"/>
  <c r="A221" i="35"/>
  <c r="C221" i="35" s="1"/>
  <c r="A222" i="35"/>
  <c r="C222" i="35" s="1"/>
  <c r="A223" i="35"/>
  <c r="C223" i="35" s="1"/>
  <c r="A224" i="35"/>
  <c r="C224" i="35" s="1"/>
  <c r="A225" i="35"/>
  <c r="C225" i="35" s="1"/>
  <c r="A226" i="35"/>
  <c r="C226" i="35" s="1"/>
  <c r="A227" i="35"/>
  <c r="C227" i="35" s="1"/>
  <c r="A228" i="35"/>
  <c r="C228" i="35" s="1"/>
  <c r="A229" i="35"/>
  <c r="C229" i="35" s="1"/>
  <c r="A230" i="35"/>
  <c r="C230" i="35" s="1"/>
  <c r="A231" i="35"/>
  <c r="C231" i="35" s="1"/>
  <c r="A232" i="35"/>
  <c r="C232" i="35" s="1"/>
  <c r="A233" i="35"/>
  <c r="E233" i="35" s="1"/>
  <c r="A234" i="35"/>
  <c r="E234" i="35" s="1"/>
  <c r="A235" i="35"/>
  <c r="A236" i="35"/>
  <c r="A237" i="35"/>
  <c r="E237" i="35" s="1"/>
  <c r="A238" i="35"/>
  <c r="E238" i="35" s="1"/>
  <c r="A239" i="35"/>
  <c r="A240" i="35"/>
  <c r="A241" i="35"/>
  <c r="E241" i="35" s="1"/>
  <c r="A242" i="35"/>
  <c r="E242" i="35" s="1"/>
  <c r="A243" i="35"/>
  <c r="A244" i="35"/>
  <c r="A245" i="35"/>
  <c r="E245" i="35" s="1"/>
  <c r="A246" i="35"/>
  <c r="E246" i="35" s="1"/>
  <c r="A247" i="35"/>
  <c r="A248" i="35"/>
  <c r="A249" i="35"/>
  <c r="E249" i="35" s="1"/>
  <c r="A250" i="35"/>
  <c r="E250" i="35" s="1"/>
  <c r="A251" i="35"/>
  <c r="A252" i="35"/>
  <c r="A253" i="35"/>
  <c r="E253" i="35" s="1"/>
  <c r="A254" i="35"/>
  <c r="E254" i="35" s="1"/>
  <c r="A255" i="35"/>
  <c r="A256" i="35"/>
  <c r="A257" i="35"/>
  <c r="E257" i="35" s="1"/>
  <c r="A258" i="35"/>
  <c r="E258" i="35" s="1"/>
  <c r="A259" i="35"/>
  <c r="A260" i="35"/>
  <c r="A261" i="35"/>
  <c r="E261" i="35" s="1"/>
  <c r="A262" i="35"/>
  <c r="E262" i="35" s="1"/>
  <c r="A263" i="35"/>
  <c r="A264" i="35"/>
  <c r="A265" i="35"/>
  <c r="E265" i="35" s="1"/>
  <c r="A266" i="35"/>
  <c r="E266" i="35" s="1"/>
  <c r="A267" i="35"/>
  <c r="A268" i="35"/>
  <c r="A269" i="35"/>
  <c r="E269" i="35" s="1"/>
  <c r="A270" i="35"/>
  <c r="E270" i="35" s="1"/>
  <c r="A271" i="35"/>
  <c r="A272" i="35"/>
  <c r="A273" i="35"/>
  <c r="E273" i="35" s="1"/>
  <c r="A274" i="35"/>
  <c r="E274" i="35" s="1"/>
  <c r="A275" i="35"/>
  <c r="A276" i="35"/>
  <c r="A277" i="35"/>
  <c r="E277" i="35" s="1"/>
  <c r="A278" i="35"/>
  <c r="E278" i="35" s="1"/>
  <c r="A279" i="35"/>
  <c r="A280" i="35"/>
  <c r="A281" i="35"/>
  <c r="E281" i="35" s="1"/>
  <c r="A282" i="35"/>
  <c r="E282" i="35" s="1"/>
  <c r="A283" i="35"/>
  <c r="A284" i="35"/>
  <c r="A285" i="35"/>
  <c r="E285" i="35" s="1"/>
  <c r="A286" i="35"/>
  <c r="E286" i="35" s="1"/>
  <c r="A287" i="35"/>
  <c r="A288" i="35"/>
  <c r="A289" i="35"/>
  <c r="E289" i="35" s="1"/>
  <c r="A290" i="35"/>
  <c r="E290" i="35" s="1"/>
  <c r="A291" i="35"/>
  <c r="A292" i="35"/>
  <c r="A293" i="35"/>
  <c r="C293" i="35" s="1"/>
  <c r="A294" i="35"/>
  <c r="E294" i="35" s="1"/>
  <c r="A295" i="35"/>
  <c r="A296" i="35"/>
  <c r="A297" i="35"/>
  <c r="C297" i="35" s="1"/>
  <c r="A298" i="35"/>
  <c r="E298" i="35" s="1"/>
  <c r="A299" i="35"/>
  <c r="A300" i="35"/>
  <c r="A301" i="35"/>
  <c r="C301" i="35" s="1"/>
  <c r="A302" i="35"/>
  <c r="E302" i="35" s="1"/>
  <c r="A303" i="35"/>
  <c r="A304" i="35"/>
  <c r="A305" i="35"/>
  <c r="C305" i="35" s="1"/>
  <c r="A306" i="35"/>
  <c r="E306" i="35" s="1"/>
  <c r="A307" i="35"/>
  <c r="A308" i="35"/>
  <c r="A309" i="35"/>
  <c r="C309" i="35" s="1"/>
  <c r="A310" i="35"/>
  <c r="E310" i="35" s="1"/>
  <c r="A311" i="35"/>
  <c r="A312" i="35"/>
  <c r="A313" i="35"/>
  <c r="C313" i="35" s="1"/>
  <c r="A314" i="35"/>
  <c r="E314" i="35" s="1"/>
  <c r="A315" i="35"/>
  <c r="A316" i="35"/>
  <c r="A317" i="35"/>
  <c r="C317" i="35" s="1"/>
  <c r="A318" i="35"/>
  <c r="E318" i="35" s="1"/>
  <c r="A319" i="35"/>
  <c r="A320" i="35"/>
  <c r="A321" i="35"/>
  <c r="C321" i="35" s="1"/>
  <c r="A322" i="35"/>
  <c r="E322" i="35" s="1"/>
  <c r="A323" i="35"/>
  <c r="A324" i="35"/>
  <c r="A325" i="35"/>
  <c r="C325" i="35" s="1"/>
  <c r="A326" i="35"/>
  <c r="E326" i="35" s="1"/>
  <c r="A327" i="35"/>
  <c r="A328" i="35"/>
  <c r="A329" i="35"/>
  <c r="C329" i="35" s="1"/>
  <c r="A330" i="35"/>
  <c r="A331" i="35"/>
  <c r="A332" i="35"/>
  <c r="A333" i="35"/>
  <c r="C333" i="35" s="1"/>
  <c r="A334" i="35"/>
  <c r="A335" i="35"/>
  <c r="A336" i="35"/>
  <c r="A337" i="35"/>
  <c r="C337" i="35" s="1"/>
  <c r="A338" i="35"/>
  <c r="A339" i="35"/>
  <c r="A340" i="35"/>
  <c r="A341" i="35"/>
  <c r="C341" i="35" s="1"/>
  <c r="A342" i="35"/>
  <c r="A343" i="35"/>
  <c r="A344" i="35"/>
  <c r="A345" i="35"/>
  <c r="C345" i="35" s="1"/>
  <c r="A346" i="35"/>
  <c r="C346" i="35" s="1"/>
  <c r="A347" i="35"/>
  <c r="C347" i="35" s="1"/>
  <c r="A348" i="35"/>
  <c r="C348" i="35" s="1"/>
  <c r="A349" i="35"/>
  <c r="C349" i="35" s="1"/>
  <c r="A350" i="35"/>
  <c r="C350" i="35" s="1"/>
  <c r="A351" i="35"/>
  <c r="C351" i="35" s="1"/>
  <c r="A352" i="35"/>
  <c r="C352" i="35" s="1"/>
  <c r="A353" i="35"/>
  <c r="C353" i="35" s="1"/>
  <c r="A354" i="35"/>
  <c r="C354" i="35" s="1"/>
  <c r="A355" i="35"/>
  <c r="C355" i="35" s="1"/>
  <c r="A356" i="35"/>
  <c r="C356" i="35" s="1"/>
  <c r="A357" i="35"/>
  <c r="C357" i="35" s="1"/>
  <c r="A358" i="35"/>
  <c r="C358" i="35" s="1"/>
  <c r="A359" i="35"/>
  <c r="C359" i="35" s="1"/>
  <c r="A360" i="35"/>
  <c r="C360" i="35" s="1"/>
  <c r="A361" i="35"/>
  <c r="C361" i="35" s="1"/>
  <c r="A362" i="35"/>
  <c r="C362" i="35" s="1"/>
  <c r="A363" i="35"/>
  <c r="C363" i="35" s="1"/>
  <c r="A364" i="35"/>
  <c r="C364" i="35" s="1"/>
  <c r="A365" i="35"/>
  <c r="C365" i="35" s="1"/>
  <c r="A366" i="35"/>
  <c r="C366" i="35" s="1"/>
  <c r="A367" i="35"/>
  <c r="C367" i="35" s="1"/>
  <c r="A368" i="35"/>
  <c r="C368" i="35" s="1"/>
  <c r="A369" i="35"/>
  <c r="C369" i="35" s="1"/>
  <c r="A370" i="35"/>
  <c r="C370" i="35" s="1"/>
  <c r="A371" i="35"/>
  <c r="C371" i="35" s="1"/>
  <c r="A372" i="35"/>
  <c r="C372" i="35" s="1"/>
  <c r="A373" i="35"/>
  <c r="C373" i="35" s="1"/>
  <c r="A374" i="35"/>
  <c r="C374" i="35" s="1"/>
  <c r="A375" i="35"/>
  <c r="C375" i="35" s="1"/>
  <c r="A376" i="35"/>
  <c r="C376" i="35" s="1"/>
  <c r="A377" i="35"/>
  <c r="C377" i="35" s="1"/>
  <c r="A378" i="35"/>
  <c r="C378" i="35" s="1"/>
  <c r="A379" i="35"/>
  <c r="C379" i="35" s="1"/>
  <c r="A380" i="35"/>
  <c r="C380" i="35" s="1"/>
  <c r="A381" i="35"/>
  <c r="C381" i="35" s="1"/>
  <c r="A382" i="35"/>
  <c r="C382" i="35" s="1"/>
  <c r="A383" i="35"/>
  <c r="C383" i="35" s="1"/>
  <c r="A384" i="35"/>
  <c r="C384" i="35" s="1"/>
  <c r="A385" i="35"/>
  <c r="C385" i="35" s="1"/>
  <c r="A386" i="35"/>
  <c r="C386" i="35" s="1"/>
  <c r="A387" i="35"/>
  <c r="C387" i="35" s="1"/>
  <c r="A388" i="35"/>
  <c r="C388" i="35" s="1"/>
  <c r="A389" i="35"/>
  <c r="C389" i="35" s="1"/>
  <c r="A390" i="35"/>
  <c r="C390" i="35" s="1"/>
  <c r="A391" i="35"/>
  <c r="C391" i="35" s="1"/>
  <c r="A392" i="35"/>
  <c r="C392" i="35" s="1"/>
  <c r="A393" i="35"/>
  <c r="C393" i="35" s="1"/>
  <c r="A394" i="35"/>
  <c r="C394" i="35" s="1"/>
  <c r="A395" i="35"/>
  <c r="C395" i="35" s="1"/>
  <c r="A396" i="35"/>
  <c r="C396" i="35" s="1"/>
  <c r="A397" i="35"/>
  <c r="C397" i="35" s="1"/>
  <c r="A398" i="35"/>
  <c r="C398" i="35" s="1"/>
  <c r="A399" i="35"/>
  <c r="C399" i="35" s="1"/>
  <c r="A400" i="35"/>
  <c r="C400" i="35" s="1"/>
  <c r="A401" i="35"/>
  <c r="C401" i="35" s="1"/>
  <c r="A402" i="35"/>
  <c r="C402" i="35" s="1"/>
  <c r="A403" i="35"/>
  <c r="C403" i="35" s="1"/>
  <c r="A404" i="35"/>
  <c r="C404" i="35" s="1"/>
  <c r="A405" i="35"/>
  <c r="C405" i="35" s="1"/>
  <c r="A406" i="35"/>
  <c r="C406" i="35" s="1"/>
  <c r="A407" i="35"/>
  <c r="C407" i="35" s="1"/>
  <c r="A408" i="35"/>
  <c r="C408" i="35" s="1"/>
  <c r="A409" i="35"/>
  <c r="C409" i="35" s="1"/>
  <c r="A410" i="35"/>
  <c r="C410" i="35" s="1"/>
  <c r="A411" i="35"/>
  <c r="C411" i="35" s="1"/>
  <c r="A412" i="35"/>
  <c r="C412" i="35" s="1"/>
  <c r="A413" i="35"/>
  <c r="C413" i="35" s="1"/>
  <c r="A414" i="35"/>
  <c r="C414" i="35" s="1"/>
  <c r="A415" i="35"/>
  <c r="C415" i="35" s="1"/>
  <c r="A416" i="35"/>
  <c r="C416" i="35" s="1"/>
  <c r="A417" i="35"/>
  <c r="C417" i="35" s="1"/>
  <c r="A418" i="35"/>
  <c r="C418" i="35" s="1"/>
  <c r="A419" i="35"/>
  <c r="C419" i="35" s="1"/>
  <c r="A420" i="35"/>
  <c r="C420" i="35" s="1"/>
  <c r="A421" i="35"/>
  <c r="C421" i="35" s="1"/>
  <c r="A422" i="35"/>
  <c r="C422" i="35" s="1"/>
  <c r="A423" i="35"/>
  <c r="C423" i="35" s="1"/>
  <c r="A424" i="35"/>
  <c r="C424" i="35" s="1"/>
  <c r="A425" i="35"/>
  <c r="C425" i="35" s="1"/>
  <c r="A426" i="35"/>
  <c r="C426" i="35" s="1"/>
  <c r="A427" i="35"/>
  <c r="C427" i="35" s="1"/>
  <c r="A428" i="35"/>
  <c r="C428" i="35" s="1"/>
  <c r="A429" i="35"/>
  <c r="C429" i="35" s="1"/>
  <c r="A430" i="35"/>
  <c r="C430" i="35" s="1"/>
  <c r="A431" i="35"/>
  <c r="C431" i="35" s="1"/>
  <c r="A432" i="35"/>
  <c r="C432" i="35" s="1"/>
  <c r="A433" i="35"/>
  <c r="C433" i="35" s="1"/>
  <c r="A434" i="35"/>
  <c r="C434" i="35" s="1"/>
  <c r="A435" i="35"/>
  <c r="C435" i="35" s="1"/>
  <c r="A436" i="35"/>
  <c r="C436" i="35" s="1"/>
  <c r="A437" i="35"/>
  <c r="C437" i="35" s="1"/>
  <c r="A438" i="35"/>
  <c r="C438" i="35" s="1"/>
  <c r="A439" i="35"/>
  <c r="C439" i="35" s="1"/>
  <c r="A440" i="35"/>
  <c r="C440" i="35" s="1"/>
  <c r="A441" i="35"/>
  <c r="C441" i="35" s="1"/>
  <c r="A442" i="35"/>
  <c r="C442" i="35" s="1"/>
  <c r="A443" i="35"/>
  <c r="C443" i="35" s="1"/>
  <c r="A444" i="35"/>
  <c r="C444" i="35" s="1"/>
  <c r="A445" i="35"/>
  <c r="C445" i="35" s="1"/>
  <c r="A446" i="35"/>
  <c r="C446" i="35" s="1"/>
  <c r="A447" i="35"/>
  <c r="C447" i="35" s="1"/>
  <c r="A448" i="35"/>
  <c r="C448" i="35" s="1"/>
  <c r="A449" i="35"/>
  <c r="C449" i="35" s="1"/>
  <c r="A450" i="35"/>
  <c r="C450" i="35" s="1"/>
  <c r="A451" i="35"/>
  <c r="C451" i="35" s="1"/>
  <c r="A452" i="35"/>
  <c r="C452" i="35" s="1"/>
  <c r="A453" i="35"/>
  <c r="C453" i="35" s="1"/>
  <c r="A454" i="35"/>
  <c r="C454" i="35" s="1"/>
  <c r="A455" i="35"/>
  <c r="C455" i="35" s="1"/>
  <c r="A456" i="35"/>
  <c r="C456" i="35" s="1"/>
  <c r="A457" i="35"/>
  <c r="C457" i="35" s="1"/>
  <c r="A458" i="35"/>
  <c r="C458" i="35" s="1"/>
  <c r="A459" i="35"/>
  <c r="C459" i="35" s="1"/>
  <c r="A460" i="35"/>
  <c r="C460" i="35" s="1"/>
  <c r="A461" i="35"/>
  <c r="C461" i="35" s="1"/>
  <c r="A462" i="35"/>
  <c r="C462" i="35" s="1"/>
  <c r="A463" i="35"/>
  <c r="C463" i="35" s="1"/>
  <c r="A464" i="35"/>
  <c r="C464" i="35" s="1"/>
  <c r="A465" i="35"/>
  <c r="C465" i="35" s="1"/>
  <c r="A466" i="35"/>
  <c r="C466" i="35" s="1"/>
  <c r="A467" i="35"/>
  <c r="C467" i="35" s="1"/>
  <c r="A468" i="35"/>
  <c r="C468" i="35" s="1"/>
  <c r="A469" i="35"/>
  <c r="C469" i="35" s="1"/>
  <c r="A470" i="35"/>
  <c r="C470" i="35" s="1"/>
  <c r="A471" i="35"/>
  <c r="C471" i="35" s="1"/>
  <c r="A472" i="35"/>
  <c r="C472" i="35" s="1"/>
  <c r="A473" i="35"/>
  <c r="C473" i="35" s="1"/>
  <c r="A474" i="35"/>
  <c r="C474" i="35" s="1"/>
  <c r="A475" i="35"/>
  <c r="C475" i="35" s="1"/>
  <c r="A476" i="35"/>
  <c r="C476" i="35" s="1"/>
  <c r="A477" i="35"/>
  <c r="C477" i="35" s="1"/>
  <c r="A478" i="35"/>
  <c r="C478" i="35" s="1"/>
  <c r="A479" i="35"/>
  <c r="C479" i="35" s="1"/>
  <c r="A480" i="35"/>
  <c r="C480" i="35" s="1"/>
  <c r="A481" i="35"/>
  <c r="C481" i="35" s="1"/>
  <c r="A482" i="35"/>
  <c r="C482" i="35" s="1"/>
  <c r="A483" i="35"/>
  <c r="C483" i="35" s="1"/>
  <c r="A484" i="35"/>
  <c r="C484" i="35" s="1"/>
  <c r="A485" i="35"/>
  <c r="C485" i="35" s="1"/>
  <c r="A486" i="35"/>
  <c r="C486" i="35" s="1"/>
  <c r="A487" i="35"/>
  <c r="C487" i="35" s="1"/>
  <c r="A488" i="35"/>
  <c r="C488" i="35" s="1"/>
  <c r="A489" i="35"/>
  <c r="C489" i="35" s="1"/>
  <c r="A490" i="35"/>
  <c r="C490" i="35" s="1"/>
  <c r="A491" i="35"/>
  <c r="C491" i="35" s="1"/>
  <c r="A492" i="35"/>
  <c r="C492" i="35" s="1"/>
  <c r="A493" i="35"/>
  <c r="C493" i="35" s="1"/>
  <c r="A494" i="35"/>
  <c r="C494" i="35" s="1"/>
  <c r="A495" i="35"/>
  <c r="C495" i="35" s="1"/>
  <c r="A496" i="35"/>
  <c r="C496" i="35" s="1"/>
  <c r="A497" i="35"/>
  <c r="C497" i="35" s="1"/>
  <c r="A498" i="35"/>
  <c r="C498" i="35" s="1"/>
  <c r="A499" i="35"/>
  <c r="C499" i="35" s="1"/>
  <c r="A500" i="35"/>
  <c r="C500" i="35" s="1"/>
  <c r="A8" i="35"/>
  <c r="C8" i="35" s="1"/>
  <c r="B9" i="35"/>
  <c r="B10" i="35"/>
  <c r="B11" i="35"/>
  <c r="B12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0" i="35"/>
  <c r="B41" i="35"/>
  <c r="B42" i="35"/>
  <c r="B43" i="35"/>
  <c r="B44" i="35"/>
  <c r="B45" i="35"/>
  <c r="B46" i="35"/>
  <c r="B47" i="35"/>
  <c r="B48" i="35"/>
  <c r="B49" i="35"/>
  <c r="B50" i="35"/>
  <c r="B51" i="35"/>
  <c r="B52" i="35"/>
  <c r="B53" i="35"/>
  <c r="B54" i="35"/>
  <c r="B55" i="35"/>
  <c r="B56" i="35"/>
  <c r="B57" i="35"/>
  <c r="B58" i="35"/>
  <c r="B59" i="35"/>
  <c r="B60" i="35"/>
  <c r="B61" i="35"/>
  <c r="B62" i="35"/>
  <c r="B63" i="35"/>
  <c r="B64" i="35"/>
  <c r="B65" i="35"/>
  <c r="B66" i="35"/>
  <c r="B67" i="35"/>
  <c r="B68" i="35"/>
  <c r="B69" i="35"/>
  <c r="B70" i="35"/>
  <c r="B71" i="35"/>
  <c r="B72" i="35"/>
  <c r="B73" i="35"/>
  <c r="B74" i="35"/>
  <c r="B75" i="35"/>
  <c r="B76" i="35"/>
  <c r="B77" i="35"/>
  <c r="B78" i="35"/>
  <c r="B79" i="35"/>
  <c r="B80" i="35"/>
  <c r="B81" i="35"/>
  <c r="B82" i="35"/>
  <c r="B83" i="35"/>
  <c r="B84" i="35"/>
  <c r="B85" i="35"/>
  <c r="B86" i="35"/>
  <c r="B87" i="35"/>
  <c r="B88" i="35"/>
  <c r="B89" i="35"/>
  <c r="B90" i="35"/>
  <c r="B91" i="35"/>
  <c r="B92" i="35"/>
  <c r="B93" i="35"/>
  <c r="B94" i="35"/>
  <c r="B95" i="35"/>
  <c r="B96" i="35"/>
  <c r="B97" i="35"/>
  <c r="B98" i="35"/>
  <c r="B99" i="35"/>
  <c r="B100" i="35"/>
  <c r="B101" i="35"/>
  <c r="B102" i="35"/>
  <c r="B103" i="35"/>
  <c r="B104" i="35"/>
  <c r="B105" i="35"/>
  <c r="B106" i="35"/>
  <c r="B107" i="35"/>
  <c r="B108" i="35"/>
  <c r="B109" i="35"/>
  <c r="B110" i="35"/>
  <c r="B111" i="35"/>
  <c r="B112" i="35"/>
  <c r="B113" i="35"/>
  <c r="B114" i="35"/>
  <c r="B115" i="35"/>
  <c r="B116" i="35"/>
  <c r="B117" i="35"/>
  <c r="B118" i="35"/>
  <c r="B119" i="35"/>
  <c r="B120" i="35"/>
  <c r="B121" i="35"/>
  <c r="B122" i="35"/>
  <c r="B123" i="35"/>
  <c r="B124" i="35"/>
  <c r="B125" i="35"/>
  <c r="B126" i="35"/>
  <c r="B127" i="35"/>
  <c r="B128" i="35"/>
  <c r="B129" i="35"/>
  <c r="B130" i="35"/>
  <c r="B131" i="35"/>
  <c r="B132" i="35"/>
  <c r="B133" i="35"/>
  <c r="B134" i="35"/>
  <c r="B135" i="35"/>
  <c r="B136" i="35"/>
  <c r="B137" i="35"/>
  <c r="B138" i="35"/>
  <c r="B139" i="35"/>
  <c r="B140" i="35"/>
  <c r="B141" i="35"/>
  <c r="B142" i="35"/>
  <c r="B143" i="35"/>
  <c r="B144" i="35"/>
  <c r="B145" i="35"/>
  <c r="B146" i="35"/>
  <c r="B147" i="35"/>
  <c r="B148" i="35"/>
  <c r="B149" i="35"/>
  <c r="B150" i="35"/>
  <c r="B151" i="35"/>
  <c r="B152" i="35"/>
  <c r="B153" i="35"/>
  <c r="B154" i="35"/>
  <c r="B155" i="35"/>
  <c r="B156" i="35"/>
  <c r="B157" i="35"/>
  <c r="B158" i="35"/>
  <c r="B159" i="35"/>
  <c r="B160" i="35"/>
  <c r="B161" i="35"/>
  <c r="B162" i="35"/>
  <c r="B163" i="35"/>
  <c r="B164" i="35"/>
  <c r="B165" i="35"/>
  <c r="B166" i="35"/>
  <c r="B167" i="35"/>
  <c r="B168" i="35"/>
  <c r="B169" i="35"/>
  <c r="B170" i="35"/>
  <c r="B171" i="35"/>
  <c r="B172" i="35"/>
  <c r="B173" i="35"/>
  <c r="B174" i="35"/>
  <c r="B175" i="35"/>
  <c r="B176" i="35"/>
  <c r="B177" i="35"/>
  <c r="B178" i="35"/>
  <c r="B179" i="35"/>
  <c r="B180" i="35"/>
  <c r="B181" i="35"/>
  <c r="B182" i="35"/>
  <c r="B183" i="35"/>
  <c r="B184" i="35"/>
  <c r="B185" i="35"/>
  <c r="B186" i="35"/>
  <c r="B187" i="35"/>
  <c r="B188" i="35"/>
  <c r="B189" i="35"/>
  <c r="B190" i="35"/>
  <c r="B191" i="35"/>
  <c r="B192" i="35"/>
  <c r="B193" i="35"/>
  <c r="B194" i="35"/>
  <c r="B195" i="35"/>
  <c r="B196" i="35"/>
  <c r="B197" i="35"/>
  <c r="B198" i="35"/>
  <c r="B199" i="35"/>
  <c r="B200" i="35"/>
  <c r="B201" i="35"/>
  <c r="B202" i="35"/>
  <c r="B203" i="35"/>
  <c r="B204" i="35"/>
  <c r="B205" i="35"/>
  <c r="B206" i="35"/>
  <c r="B207" i="35"/>
  <c r="B208" i="35"/>
  <c r="B209" i="35"/>
  <c r="B210" i="35"/>
  <c r="B211" i="35"/>
  <c r="B212" i="35"/>
  <c r="B213" i="35"/>
  <c r="B214" i="35"/>
  <c r="B215" i="35"/>
  <c r="B216" i="35"/>
  <c r="B217" i="35"/>
  <c r="B218" i="35"/>
  <c r="B219" i="35"/>
  <c r="B220" i="35"/>
  <c r="B221" i="35"/>
  <c r="B222" i="35"/>
  <c r="B223" i="35"/>
  <c r="B224" i="35"/>
  <c r="B225" i="35"/>
  <c r="B226" i="35"/>
  <c r="B227" i="35"/>
  <c r="B228" i="35"/>
  <c r="B229" i="35"/>
  <c r="B230" i="35"/>
  <c r="B231" i="35"/>
  <c r="B232" i="35"/>
  <c r="B233" i="35"/>
  <c r="B234" i="35"/>
  <c r="B235" i="35"/>
  <c r="B236" i="35"/>
  <c r="B237" i="35"/>
  <c r="B238" i="35"/>
  <c r="B239" i="35"/>
  <c r="B240" i="35"/>
  <c r="B241" i="35"/>
  <c r="B242" i="35"/>
  <c r="B243" i="35"/>
  <c r="B244" i="35"/>
  <c r="B245" i="35"/>
  <c r="B246" i="35"/>
  <c r="B247" i="35"/>
  <c r="B248" i="35"/>
  <c r="B249" i="35"/>
  <c r="B250" i="35"/>
  <c r="B251" i="35"/>
  <c r="B252" i="35"/>
  <c r="B253" i="35"/>
  <c r="B254" i="35"/>
  <c r="B255" i="35"/>
  <c r="B256" i="35"/>
  <c r="B257" i="35"/>
  <c r="B258" i="35"/>
  <c r="B259" i="35"/>
  <c r="B260" i="35"/>
  <c r="B261" i="35"/>
  <c r="B262" i="35"/>
  <c r="B263" i="35"/>
  <c r="B264" i="35"/>
  <c r="B265" i="35"/>
  <c r="B266" i="35"/>
  <c r="B267" i="35"/>
  <c r="B268" i="35"/>
  <c r="B269" i="35"/>
  <c r="B270" i="35"/>
  <c r="B271" i="35"/>
  <c r="B272" i="35"/>
  <c r="B273" i="35"/>
  <c r="B274" i="35"/>
  <c r="B275" i="35"/>
  <c r="B276" i="35"/>
  <c r="B277" i="35"/>
  <c r="B278" i="35"/>
  <c r="B279" i="35"/>
  <c r="B280" i="35"/>
  <c r="B281" i="35"/>
  <c r="B282" i="35"/>
  <c r="B283" i="35"/>
  <c r="B284" i="35"/>
  <c r="B285" i="35"/>
  <c r="B286" i="35"/>
  <c r="B287" i="35"/>
  <c r="B288" i="35"/>
  <c r="B289" i="35"/>
  <c r="B290" i="35"/>
  <c r="B291" i="35"/>
  <c r="B292" i="35"/>
  <c r="B293" i="35"/>
  <c r="B294" i="35"/>
  <c r="B295" i="35"/>
  <c r="B296" i="35"/>
  <c r="B297" i="35"/>
  <c r="B298" i="35"/>
  <c r="B299" i="35"/>
  <c r="B300" i="35"/>
  <c r="B301" i="35"/>
  <c r="B302" i="35"/>
  <c r="B303" i="35"/>
  <c r="B304" i="35"/>
  <c r="B305" i="35"/>
  <c r="B306" i="35"/>
  <c r="B307" i="35"/>
  <c r="B308" i="35"/>
  <c r="B309" i="35"/>
  <c r="B310" i="35"/>
  <c r="B311" i="35"/>
  <c r="B312" i="35"/>
  <c r="B313" i="35"/>
  <c r="B314" i="35"/>
  <c r="B315" i="35"/>
  <c r="B316" i="35"/>
  <c r="B317" i="35"/>
  <c r="B318" i="35"/>
  <c r="B319" i="35"/>
  <c r="B320" i="35"/>
  <c r="B321" i="35"/>
  <c r="B322" i="35"/>
  <c r="B323" i="35"/>
  <c r="B324" i="35"/>
  <c r="B325" i="35"/>
  <c r="B326" i="35"/>
  <c r="B327" i="35"/>
  <c r="B328" i="35"/>
  <c r="B329" i="35"/>
  <c r="B330" i="35"/>
  <c r="B331" i="35"/>
  <c r="B332" i="35"/>
  <c r="B333" i="35"/>
  <c r="B334" i="35"/>
  <c r="B335" i="35"/>
  <c r="B336" i="35"/>
  <c r="B337" i="35"/>
  <c r="B338" i="35"/>
  <c r="B339" i="35"/>
  <c r="B340" i="35"/>
  <c r="B341" i="35"/>
  <c r="B342" i="35"/>
  <c r="B343" i="35"/>
  <c r="B344" i="35"/>
  <c r="B345" i="35"/>
  <c r="B346" i="35"/>
  <c r="B347" i="35"/>
  <c r="B348" i="35"/>
  <c r="B349" i="35"/>
  <c r="B350" i="35"/>
  <c r="B351" i="35"/>
  <c r="B352" i="35"/>
  <c r="B353" i="35"/>
  <c r="B354" i="35"/>
  <c r="B355" i="35"/>
  <c r="B356" i="35"/>
  <c r="B357" i="35"/>
  <c r="B358" i="35"/>
  <c r="B359" i="35"/>
  <c r="B360" i="35"/>
  <c r="B361" i="35"/>
  <c r="B362" i="35"/>
  <c r="B363" i="35"/>
  <c r="B364" i="35"/>
  <c r="B365" i="35"/>
  <c r="B366" i="35"/>
  <c r="B367" i="35"/>
  <c r="B368" i="35"/>
  <c r="B369" i="35"/>
  <c r="B370" i="35"/>
  <c r="B371" i="35"/>
  <c r="B372" i="35"/>
  <c r="B373" i="35"/>
  <c r="B374" i="35"/>
  <c r="B375" i="35"/>
  <c r="B376" i="35"/>
  <c r="B377" i="35"/>
  <c r="B378" i="35"/>
  <c r="B379" i="35"/>
  <c r="B380" i="35"/>
  <c r="B381" i="35"/>
  <c r="B382" i="35"/>
  <c r="B383" i="35"/>
  <c r="B384" i="35"/>
  <c r="B385" i="35"/>
  <c r="B386" i="35"/>
  <c r="B387" i="35"/>
  <c r="B388" i="35"/>
  <c r="B389" i="35"/>
  <c r="B390" i="35"/>
  <c r="B391" i="35"/>
  <c r="B392" i="35"/>
  <c r="B393" i="35"/>
  <c r="B394" i="35"/>
  <c r="B395" i="35"/>
  <c r="B396" i="35"/>
  <c r="B397" i="35"/>
  <c r="B398" i="35"/>
  <c r="B399" i="35"/>
  <c r="B400" i="35"/>
  <c r="B401" i="35"/>
  <c r="B402" i="35"/>
  <c r="B403" i="35"/>
  <c r="B404" i="35"/>
  <c r="B405" i="35"/>
  <c r="B406" i="35"/>
  <c r="B407" i="35"/>
  <c r="B408" i="35"/>
  <c r="B409" i="35"/>
  <c r="B410" i="35"/>
  <c r="B411" i="35"/>
  <c r="B412" i="35"/>
  <c r="B413" i="35"/>
  <c r="B414" i="35"/>
  <c r="B415" i="35"/>
  <c r="B416" i="35"/>
  <c r="B417" i="35"/>
  <c r="B418" i="35"/>
  <c r="B419" i="35"/>
  <c r="B420" i="35"/>
  <c r="B421" i="35"/>
  <c r="B422" i="35"/>
  <c r="B423" i="35"/>
  <c r="B424" i="35"/>
  <c r="B425" i="35"/>
  <c r="B426" i="35"/>
  <c r="B427" i="35"/>
  <c r="B428" i="35"/>
  <c r="B429" i="35"/>
  <c r="B430" i="35"/>
  <c r="B431" i="35"/>
  <c r="B432" i="35"/>
  <c r="B433" i="35"/>
  <c r="B434" i="35"/>
  <c r="B435" i="35"/>
  <c r="B436" i="35"/>
  <c r="B437" i="35"/>
  <c r="B438" i="35"/>
  <c r="B439" i="35"/>
  <c r="B440" i="35"/>
  <c r="B441" i="35"/>
  <c r="B442" i="35"/>
  <c r="B443" i="35"/>
  <c r="B444" i="35"/>
  <c r="B445" i="35"/>
  <c r="B446" i="35"/>
  <c r="B447" i="35"/>
  <c r="B448" i="35"/>
  <c r="B449" i="35"/>
  <c r="B450" i="35"/>
  <c r="B451" i="35"/>
  <c r="B452" i="35"/>
  <c r="B453" i="35"/>
  <c r="B454" i="35"/>
  <c r="B455" i="35"/>
  <c r="B456" i="35"/>
  <c r="B457" i="35"/>
  <c r="B458" i="35"/>
  <c r="B459" i="35"/>
  <c r="B460" i="35"/>
  <c r="B461" i="35"/>
  <c r="B462" i="35"/>
  <c r="B463" i="35"/>
  <c r="B464" i="35"/>
  <c r="B465" i="35"/>
  <c r="B466" i="35"/>
  <c r="B467" i="35"/>
  <c r="B468" i="35"/>
  <c r="B469" i="35"/>
  <c r="B470" i="35"/>
  <c r="B471" i="35"/>
  <c r="B472" i="35"/>
  <c r="B473" i="35"/>
  <c r="B474" i="35"/>
  <c r="B475" i="35"/>
  <c r="B476" i="35"/>
  <c r="B477" i="35"/>
  <c r="B478" i="35"/>
  <c r="B479" i="35"/>
  <c r="B480" i="35"/>
  <c r="B481" i="35"/>
  <c r="B482" i="35"/>
  <c r="B483" i="35"/>
  <c r="B484" i="35"/>
  <c r="B485" i="35"/>
  <c r="B486" i="35"/>
  <c r="B487" i="35"/>
  <c r="B488" i="35"/>
  <c r="B489" i="35"/>
  <c r="B490" i="35"/>
  <c r="B491" i="35"/>
  <c r="B492" i="35"/>
  <c r="B493" i="35"/>
  <c r="B494" i="35"/>
  <c r="B495" i="35"/>
  <c r="B496" i="35"/>
  <c r="B497" i="35"/>
  <c r="B498" i="35"/>
  <c r="B499" i="35"/>
  <c r="B500" i="35"/>
  <c r="B8" i="35"/>
  <c r="R8" i="32"/>
  <c r="Q17" i="32"/>
  <c r="Q16" i="32"/>
  <c r="Q15" i="32"/>
  <c r="Q14" i="32"/>
  <c r="Q13" i="32"/>
  <c r="Q12" i="32"/>
  <c r="Q11" i="32"/>
  <c r="Q10" i="32"/>
  <c r="Q9" i="32"/>
  <c r="Q8" i="32"/>
  <c r="I5" i="15"/>
  <c r="I17" i="15" s="1"/>
  <c r="I11" i="15"/>
  <c r="I23" i="15" s="1"/>
  <c r="I9" i="15"/>
  <c r="I21" i="15" s="1"/>
  <c r="I7" i="15"/>
  <c r="K11" i="15"/>
  <c r="K23" i="15" s="1"/>
  <c r="K9" i="15"/>
  <c r="K7" i="15"/>
  <c r="K19" i="15" s="1"/>
  <c r="K5" i="15"/>
  <c r="I10" i="15"/>
  <c r="I22" i="15" s="1"/>
  <c r="I12" i="15"/>
  <c r="I24" i="15" s="1"/>
  <c r="I8" i="15"/>
  <c r="I20" i="15" s="1"/>
  <c r="K8" i="15"/>
  <c r="K20" i="15" s="1"/>
  <c r="K12" i="15"/>
  <c r="K10" i="15"/>
  <c r="K22" i="15" s="1"/>
  <c r="K6" i="15"/>
  <c r="Q8" i="33"/>
  <c r="Q7" i="33"/>
  <c r="L19" i="15" l="1"/>
  <c r="C344" i="35"/>
  <c r="C340" i="35"/>
  <c r="C336" i="35"/>
  <c r="C332" i="35"/>
  <c r="C328" i="35"/>
  <c r="C324" i="35"/>
  <c r="C320" i="35"/>
  <c r="C316" i="35"/>
  <c r="C312" i="35"/>
  <c r="C308" i="35"/>
  <c r="C304" i="35"/>
  <c r="C300" i="35"/>
  <c r="C296" i="35"/>
  <c r="C292" i="35"/>
  <c r="C288" i="35"/>
  <c r="C284" i="35"/>
  <c r="C280" i="35"/>
  <c r="C276" i="35"/>
  <c r="C272" i="35"/>
  <c r="C268" i="35"/>
  <c r="C264" i="35"/>
  <c r="C260" i="35"/>
  <c r="C256" i="35"/>
  <c r="C252" i="35"/>
  <c r="C248" i="35"/>
  <c r="C244" i="35"/>
  <c r="C240" i="35"/>
  <c r="C236" i="35"/>
  <c r="C200" i="35"/>
  <c r="F200" i="35"/>
  <c r="C196" i="35"/>
  <c r="F196" i="35"/>
  <c r="C192" i="35"/>
  <c r="F192" i="35"/>
  <c r="C188" i="35"/>
  <c r="F188" i="35"/>
  <c r="C184" i="35"/>
  <c r="F184" i="35"/>
  <c r="C180" i="35"/>
  <c r="F180" i="35"/>
  <c r="C176" i="35"/>
  <c r="F176" i="35"/>
  <c r="C172" i="35"/>
  <c r="F172" i="35"/>
  <c r="C168" i="35"/>
  <c r="F168" i="35"/>
  <c r="C164" i="35"/>
  <c r="F164" i="35"/>
  <c r="C160" i="35"/>
  <c r="F160" i="35"/>
  <c r="C156" i="35"/>
  <c r="F156" i="35"/>
  <c r="C152" i="35"/>
  <c r="F152" i="35"/>
  <c r="C148" i="35"/>
  <c r="F148" i="35"/>
  <c r="C144" i="35"/>
  <c r="F144" i="35"/>
  <c r="C140" i="35"/>
  <c r="F140" i="35"/>
  <c r="C136" i="35"/>
  <c r="F136" i="35"/>
  <c r="C132" i="35"/>
  <c r="F132" i="35"/>
  <c r="C128" i="35"/>
  <c r="F128" i="35"/>
  <c r="C124" i="35"/>
  <c r="F124" i="35"/>
  <c r="C120" i="35"/>
  <c r="F120" i="35"/>
  <c r="C116" i="35"/>
  <c r="F116" i="35"/>
  <c r="C112" i="35"/>
  <c r="F112" i="35"/>
  <c r="C108" i="35"/>
  <c r="F108" i="35"/>
  <c r="C104" i="35"/>
  <c r="F104" i="35"/>
  <c r="C100" i="35"/>
  <c r="F100" i="35"/>
  <c r="C96" i="35"/>
  <c r="F96" i="35"/>
  <c r="C92" i="35"/>
  <c r="F92" i="35"/>
  <c r="C88" i="35"/>
  <c r="F88" i="35"/>
  <c r="C84" i="35"/>
  <c r="F84" i="35"/>
  <c r="C80" i="35"/>
  <c r="F80" i="35"/>
  <c r="C76" i="35"/>
  <c r="F76" i="35"/>
  <c r="C72" i="35"/>
  <c r="F72" i="35"/>
  <c r="C68" i="35"/>
  <c r="F68" i="35"/>
  <c r="C64" i="35"/>
  <c r="F64" i="35"/>
  <c r="C60" i="35"/>
  <c r="F60" i="35"/>
  <c r="C56" i="35"/>
  <c r="F56" i="35"/>
  <c r="C52" i="35"/>
  <c r="F52" i="35"/>
  <c r="C48" i="35"/>
  <c r="F48" i="35"/>
  <c r="C44" i="35"/>
  <c r="F44" i="35"/>
  <c r="C40" i="35"/>
  <c r="F40" i="35"/>
  <c r="C36" i="35"/>
  <c r="F36" i="35"/>
  <c r="C32" i="35"/>
  <c r="F32" i="35"/>
  <c r="C28" i="35"/>
  <c r="F28" i="35"/>
  <c r="C24" i="35"/>
  <c r="F24" i="35"/>
  <c r="C20" i="35"/>
  <c r="F20" i="35"/>
  <c r="C16" i="35"/>
  <c r="F16" i="35"/>
  <c r="D500" i="35"/>
  <c r="D498" i="35"/>
  <c r="D496" i="35"/>
  <c r="D494" i="35"/>
  <c r="D492" i="35"/>
  <c r="D490" i="35"/>
  <c r="D488" i="35"/>
  <c r="D486" i="35"/>
  <c r="D484" i="35"/>
  <c r="D482" i="35"/>
  <c r="D480" i="35"/>
  <c r="D478" i="35"/>
  <c r="D476" i="35"/>
  <c r="D474" i="35"/>
  <c r="D472" i="35"/>
  <c r="D470" i="35"/>
  <c r="D468" i="35"/>
  <c r="D466" i="35"/>
  <c r="D464" i="35"/>
  <c r="D462" i="35"/>
  <c r="D460" i="35"/>
  <c r="D458" i="35"/>
  <c r="D456" i="35"/>
  <c r="D454" i="35"/>
  <c r="D452" i="35"/>
  <c r="D450" i="35"/>
  <c r="D448" i="35"/>
  <c r="D446" i="35"/>
  <c r="D444" i="35"/>
  <c r="D442" i="35"/>
  <c r="D440" i="35"/>
  <c r="D438" i="35"/>
  <c r="D436" i="35"/>
  <c r="D434" i="35"/>
  <c r="D432" i="35"/>
  <c r="D430" i="35"/>
  <c r="D428" i="35"/>
  <c r="D426" i="35"/>
  <c r="D424" i="35"/>
  <c r="D422" i="35"/>
  <c r="D420" i="35"/>
  <c r="D418" i="35"/>
  <c r="D416" i="35"/>
  <c r="D414" i="35"/>
  <c r="D412" i="35"/>
  <c r="D410" i="35"/>
  <c r="D408" i="35"/>
  <c r="D406" i="35"/>
  <c r="D404" i="35"/>
  <c r="D402" i="35"/>
  <c r="D400" i="35"/>
  <c r="D398" i="35"/>
  <c r="D396" i="35"/>
  <c r="D394" i="35"/>
  <c r="D392" i="35"/>
  <c r="D390" i="35"/>
  <c r="D388" i="35"/>
  <c r="D386" i="35"/>
  <c r="D384" i="35"/>
  <c r="D382" i="35"/>
  <c r="D380" i="35"/>
  <c r="D378" i="35"/>
  <c r="D376" i="35"/>
  <c r="D374" i="35"/>
  <c r="D372" i="35"/>
  <c r="D370" i="35"/>
  <c r="D368" i="35"/>
  <c r="D366" i="35"/>
  <c r="D364" i="35"/>
  <c r="D362" i="35"/>
  <c r="D360" i="35"/>
  <c r="D358" i="35"/>
  <c r="D356" i="35"/>
  <c r="D354" i="35"/>
  <c r="D352" i="35"/>
  <c r="D350" i="35"/>
  <c r="D348" i="35"/>
  <c r="D346" i="35"/>
  <c r="D344" i="35"/>
  <c r="D342" i="35"/>
  <c r="D340" i="35"/>
  <c r="D338" i="35"/>
  <c r="D336" i="35"/>
  <c r="D334" i="35"/>
  <c r="D332" i="35"/>
  <c r="D330" i="35"/>
  <c r="E230" i="35"/>
  <c r="E226" i="35"/>
  <c r="E222" i="35"/>
  <c r="E12" i="35"/>
  <c r="F12" i="35"/>
  <c r="F500" i="35"/>
  <c r="F496" i="35"/>
  <c r="F492" i="35"/>
  <c r="F488" i="35"/>
  <c r="F484" i="35"/>
  <c r="F480" i="35"/>
  <c r="F476" i="35"/>
  <c r="F472" i="35"/>
  <c r="F468" i="35"/>
  <c r="F464" i="35"/>
  <c r="F460" i="35"/>
  <c r="F456" i="35"/>
  <c r="F452" i="35"/>
  <c r="F448" i="35"/>
  <c r="F444" i="35"/>
  <c r="F440" i="35"/>
  <c r="F436" i="35"/>
  <c r="F432" i="35"/>
  <c r="F428" i="35"/>
  <c r="F424" i="35"/>
  <c r="F420" i="35"/>
  <c r="F416" i="35"/>
  <c r="F412" i="35"/>
  <c r="F408" i="35"/>
  <c r="F404" i="35"/>
  <c r="F400" i="35"/>
  <c r="F396" i="35"/>
  <c r="F392" i="35"/>
  <c r="F388" i="35"/>
  <c r="F384" i="35"/>
  <c r="F380" i="35"/>
  <c r="F376" i="35"/>
  <c r="F372" i="35"/>
  <c r="F368" i="35"/>
  <c r="F364" i="35"/>
  <c r="F360" i="35"/>
  <c r="F356" i="35"/>
  <c r="F352" i="35"/>
  <c r="F348" i="35"/>
  <c r="F344" i="35"/>
  <c r="F340" i="35"/>
  <c r="F336" i="35"/>
  <c r="F332" i="35"/>
  <c r="F328" i="35"/>
  <c r="F324" i="35"/>
  <c r="F320" i="35"/>
  <c r="F316" i="35"/>
  <c r="F312" i="35"/>
  <c r="F308" i="35"/>
  <c r="F304" i="35"/>
  <c r="F300" i="35"/>
  <c r="F296" i="35"/>
  <c r="F292" i="35"/>
  <c r="F288" i="35"/>
  <c r="F284" i="35"/>
  <c r="F280" i="35"/>
  <c r="F276" i="35"/>
  <c r="F272" i="35"/>
  <c r="F268" i="35"/>
  <c r="F264" i="35"/>
  <c r="F260" i="35"/>
  <c r="F256" i="35"/>
  <c r="F252" i="35"/>
  <c r="F248" i="35"/>
  <c r="F244" i="35"/>
  <c r="F240" i="35"/>
  <c r="F236" i="35"/>
  <c r="F232" i="35"/>
  <c r="F228" i="35"/>
  <c r="F224" i="35"/>
  <c r="F220" i="35"/>
  <c r="F204" i="35"/>
  <c r="C343" i="35"/>
  <c r="C339" i="35"/>
  <c r="C335" i="35"/>
  <c r="C331" i="35"/>
  <c r="C327" i="35"/>
  <c r="C323" i="35"/>
  <c r="C319" i="35"/>
  <c r="C315" i="35"/>
  <c r="C311" i="35"/>
  <c r="C307" i="35"/>
  <c r="C303" i="35"/>
  <c r="C299" i="35"/>
  <c r="C295" i="35"/>
  <c r="C291" i="35"/>
  <c r="C287" i="35"/>
  <c r="C283" i="35"/>
  <c r="C279" i="35"/>
  <c r="C275" i="35"/>
  <c r="C271" i="35"/>
  <c r="C267" i="35"/>
  <c r="C263" i="35"/>
  <c r="C259" i="35"/>
  <c r="C255" i="35"/>
  <c r="C251" i="35"/>
  <c r="C247" i="35"/>
  <c r="C243" i="35"/>
  <c r="C239" i="35"/>
  <c r="C235" i="35"/>
  <c r="C219" i="35"/>
  <c r="F219" i="35"/>
  <c r="C215" i="35"/>
  <c r="F215" i="35"/>
  <c r="C211" i="35"/>
  <c r="F211" i="35"/>
  <c r="C207" i="35"/>
  <c r="F207" i="35"/>
  <c r="C203" i="35"/>
  <c r="F203" i="35"/>
  <c r="C199" i="35"/>
  <c r="F199" i="35"/>
  <c r="C195" i="35"/>
  <c r="F195" i="35"/>
  <c r="C191" i="35"/>
  <c r="F191" i="35"/>
  <c r="C187" i="35"/>
  <c r="F187" i="35"/>
  <c r="C183" i="35"/>
  <c r="F183" i="35"/>
  <c r="C179" i="35"/>
  <c r="F179" i="35"/>
  <c r="C175" i="35"/>
  <c r="F175" i="35"/>
  <c r="C171" i="35"/>
  <c r="F171" i="35"/>
  <c r="C167" i="35"/>
  <c r="F167" i="35"/>
  <c r="C163" i="35"/>
  <c r="F163" i="35"/>
  <c r="C159" i="35"/>
  <c r="F159" i="35"/>
  <c r="C155" i="35"/>
  <c r="F155" i="35"/>
  <c r="C151" i="35"/>
  <c r="F151" i="35"/>
  <c r="C147" i="35"/>
  <c r="F147" i="35"/>
  <c r="C143" i="35"/>
  <c r="F143" i="35"/>
  <c r="C139" i="35"/>
  <c r="F139" i="35"/>
  <c r="C135" i="35"/>
  <c r="F135" i="35"/>
  <c r="C131" i="35"/>
  <c r="F131" i="35"/>
  <c r="C127" i="35"/>
  <c r="F127" i="35"/>
  <c r="C123" i="35"/>
  <c r="F123" i="35"/>
  <c r="C119" i="35"/>
  <c r="F119" i="35"/>
  <c r="C115" i="35"/>
  <c r="F115" i="35"/>
  <c r="C111" i="35"/>
  <c r="F111" i="35"/>
  <c r="C107" i="35"/>
  <c r="F107" i="35"/>
  <c r="C103" i="35"/>
  <c r="F103" i="35"/>
  <c r="C99" i="35"/>
  <c r="F99" i="35"/>
  <c r="C95" i="35"/>
  <c r="F95" i="35"/>
  <c r="C91" i="35"/>
  <c r="F91" i="35"/>
  <c r="C87" i="35"/>
  <c r="F87" i="35"/>
  <c r="C83" i="35"/>
  <c r="F83" i="35"/>
  <c r="C79" i="35"/>
  <c r="F79" i="35"/>
  <c r="C75" i="35"/>
  <c r="F75" i="35"/>
  <c r="C71" i="35"/>
  <c r="F71" i="35"/>
  <c r="C67" i="35"/>
  <c r="F67" i="35"/>
  <c r="C63" i="35"/>
  <c r="F63" i="35"/>
  <c r="C59" i="35"/>
  <c r="F59" i="35"/>
  <c r="C55" i="35"/>
  <c r="F55" i="35"/>
  <c r="C51" i="35"/>
  <c r="F51" i="35"/>
  <c r="C47" i="35"/>
  <c r="F47" i="35"/>
  <c r="C43" i="35"/>
  <c r="F43" i="35"/>
  <c r="C39" i="35"/>
  <c r="F39" i="35"/>
  <c r="C35" i="35"/>
  <c r="F35" i="35"/>
  <c r="C31" i="35"/>
  <c r="F31" i="35"/>
  <c r="C27" i="35"/>
  <c r="F27" i="35"/>
  <c r="C23" i="35"/>
  <c r="F23" i="35"/>
  <c r="C19" i="35"/>
  <c r="F19" i="35"/>
  <c r="C15" i="35"/>
  <c r="F15" i="35"/>
  <c r="E499" i="35"/>
  <c r="E497" i="35"/>
  <c r="E495" i="35"/>
  <c r="E493" i="35"/>
  <c r="E491" i="35"/>
  <c r="E489" i="35"/>
  <c r="E487" i="35"/>
  <c r="E485" i="35"/>
  <c r="E483" i="35"/>
  <c r="E481" i="35"/>
  <c r="E479" i="35"/>
  <c r="E477" i="35"/>
  <c r="E475" i="35"/>
  <c r="E473" i="35"/>
  <c r="E471" i="35"/>
  <c r="E469" i="35"/>
  <c r="E467" i="35"/>
  <c r="E465" i="35"/>
  <c r="E463" i="35"/>
  <c r="E461" i="35"/>
  <c r="E459" i="35"/>
  <c r="E457" i="35"/>
  <c r="E455" i="35"/>
  <c r="E453" i="35"/>
  <c r="E451" i="35"/>
  <c r="E449" i="35"/>
  <c r="E447" i="35"/>
  <c r="E445" i="35"/>
  <c r="E443" i="35"/>
  <c r="E441" i="35"/>
  <c r="E439" i="35"/>
  <c r="E437" i="35"/>
  <c r="E435" i="35"/>
  <c r="E433" i="35"/>
  <c r="E431" i="35"/>
  <c r="E429" i="35"/>
  <c r="E427" i="35"/>
  <c r="E425" i="35"/>
  <c r="E423" i="35"/>
  <c r="E421" i="35"/>
  <c r="E419" i="35"/>
  <c r="E417" i="35"/>
  <c r="E415" i="35"/>
  <c r="E413" i="35"/>
  <c r="E411" i="35"/>
  <c r="E409" i="35"/>
  <c r="E407" i="35"/>
  <c r="E405" i="35"/>
  <c r="E403" i="35"/>
  <c r="E401" i="35"/>
  <c r="E399" i="35"/>
  <c r="E397" i="35"/>
  <c r="E395" i="35"/>
  <c r="E393" i="35"/>
  <c r="E391" i="35"/>
  <c r="E389" i="35"/>
  <c r="E387" i="35"/>
  <c r="E385" i="35"/>
  <c r="E383" i="35"/>
  <c r="E381" i="35"/>
  <c r="E379" i="35"/>
  <c r="E377" i="35"/>
  <c r="E375" i="35"/>
  <c r="E373" i="35"/>
  <c r="E371" i="35"/>
  <c r="E369" i="35"/>
  <c r="E367" i="35"/>
  <c r="E365" i="35"/>
  <c r="E363" i="35"/>
  <c r="E361" i="35"/>
  <c r="E359" i="35"/>
  <c r="E357" i="35"/>
  <c r="E355" i="35"/>
  <c r="E353" i="35"/>
  <c r="E351" i="35"/>
  <c r="E349" i="35"/>
  <c r="E347" i="35"/>
  <c r="E345" i="35"/>
  <c r="E343" i="35"/>
  <c r="E341" i="35"/>
  <c r="E339" i="35"/>
  <c r="E337" i="35"/>
  <c r="E335" i="35"/>
  <c r="E333" i="35"/>
  <c r="E331" i="35"/>
  <c r="E329" i="35"/>
  <c r="E325" i="35"/>
  <c r="E321" i="35"/>
  <c r="E317" i="35"/>
  <c r="E313" i="35"/>
  <c r="E309" i="35"/>
  <c r="E305" i="35"/>
  <c r="E301" i="35"/>
  <c r="E297" i="35"/>
  <c r="E293" i="35"/>
  <c r="E229" i="35"/>
  <c r="E225" i="35"/>
  <c r="E221" i="35"/>
  <c r="E11" i="35"/>
  <c r="F11" i="35"/>
  <c r="F499" i="35"/>
  <c r="F495" i="35"/>
  <c r="F491" i="35"/>
  <c r="F487" i="35"/>
  <c r="F483" i="35"/>
  <c r="F479" i="35"/>
  <c r="F475" i="35"/>
  <c r="F471" i="35"/>
  <c r="F467" i="35"/>
  <c r="F463" i="35"/>
  <c r="F459" i="35"/>
  <c r="F455" i="35"/>
  <c r="F451" i="35"/>
  <c r="F447" i="35"/>
  <c r="F443" i="35"/>
  <c r="F439" i="35"/>
  <c r="F435" i="35"/>
  <c r="F431" i="35"/>
  <c r="F427" i="35"/>
  <c r="F423" i="35"/>
  <c r="F419" i="35"/>
  <c r="F415" i="35"/>
  <c r="F411" i="35"/>
  <c r="F407" i="35"/>
  <c r="F403" i="35"/>
  <c r="F399" i="35"/>
  <c r="F395" i="35"/>
  <c r="F391" i="35"/>
  <c r="F387" i="35"/>
  <c r="F383" i="35"/>
  <c r="F379" i="35"/>
  <c r="F375" i="35"/>
  <c r="F371" i="35"/>
  <c r="F367" i="35"/>
  <c r="F363" i="35"/>
  <c r="F359" i="35"/>
  <c r="F355" i="35"/>
  <c r="F351" i="35"/>
  <c r="F347" i="35"/>
  <c r="F343" i="35"/>
  <c r="F339" i="35"/>
  <c r="F335" i="35"/>
  <c r="F331" i="35"/>
  <c r="F327" i="35"/>
  <c r="F323" i="35"/>
  <c r="F319" i="35"/>
  <c r="F315" i="35"/>
  <c r="F311" i="35"/>
  <c r="F307" i="35"/>
  <c r="F303" i="35"/>
  <c r="F299" i="35"/>
  <c r="F295" i="35"/>
  <c r="F291" i="35"/>
  <c r="F287" i="35"/>
  <c r="F283" i="35"/>
  <c r="F279" i="35"/>
  <c r="F275" i="35"/>
  <c r="F271" i="35"/>
  <c r="F267" i="35"/>
  <c r="F263" i="35"/>
  <c r="F259" i="35"/>
  <c r="F255" i="35"/>
  <c r="F251" i="35"/>
  <c r="F247" i="35"/>
  <c r="F243" i="35"/>
  <c r="F239" i="35"/>
  <c r="F235" i="35"/>
  <c r="F231" i="35"/>
  <c r="F227" i="35"/>
  <c r="F223" i="35"/>
  <c r="F216" i="35"/>
  <c r="C342" i="35"/>
  <c r="C338" i="35"/>
  <c r="C334" i="35"/>
  <c r="C330" i="35"/>
  <c r="C326" i="35"/>
  <c r="C322" i="35"/>
  <c r="C318" i="35"/>
  <c r="C314" i="35"/>
  <c r="C310" i="35"/>
  <c r="C306" i="35"/>
  <c r="C302" i="35"/>
  <c r="C298" i="35"/>
  <c r="C294" i="35"/>
  <c r="C290" i="35"/>
  <c r="C286" i="35"/>
  <c r="C282" i="35"/>
  <c r="C278" i="35"/>
  <c r="C274" i="35"/>
  <c r="C270" i="35"/>
  <c r="C266" i="35"/>
  <c r="C262" i="35"/>
  <c r="C258" i="35"/>
  <c r="C254" i="35"/>
  <c r="C250" i="35"/>
  <c r="C246" i="35"/>
  <c r="C242" i="35"/>
  <c r="C238" i="35"/>
  <c r="C234" i="35"/>
  <c r="C218" i="35"/>
  <c r="F218" i="35"/>
  <c r="C214" i="35"/>
  <c r="F214" i="35"/>
  <c r="C210" i="35"/>
  <c r="F210" i="35"/>
  <c r="C206" i="35"/>
  <c r="F206" i="35"/>
  <c r="C202" i="35"/>
  <c r="F202" i="35"/>
  <c r="C198" i="35"/>
  <c r="F198" i="35"/>
  <c r="C194" i="35"/>
  <c r="F194" i="35"/>
  <c r="C190" i="35"/>
  <c r="F190" i="35"/>
  <c r="C186" i="35"/>
  <c r="F186" i="35"/>
  <c r="C182" i="35"/>
  <c r="F182" i="35"/>
  <c r="C178" i="35"/>
  <c r="F178" i="35"/>
  <c r="C174" i="35"/>
  <c r="F174" i="35"/>
  <c r="C170" i="35"/>
  <c r="F170" i="35"/>
  <c r="C166" i="35"/>
  <c r="F166" i="35"/>
  <c r="C162" i="35"/>
  <c r="F162" i="35"/>
  <c r="C158" i="35"/>
  <c r="F158" i="35"/>
  <c r="C154" i="35"/>
  <c r="F154" i="35"/>
  <c r="C150" i="35"/>
  <c r="F150" i="35"/>
  <c r="C146" i="35"/>
  <c r="F146" i="35"/>
  <c r="C142" i="35"/>
  <c r="F142" i="35"/>
  <c r="C138" i="35"/>
  <c r="F138" i="35"/>
  <c r="C134" i="35"/>
  <c r="F134" i="35"/>
  <c r="C130" i="35"/>
  <c r="F130" i="35"/>
  <c r="C126" i="35"/>
  <c r="F126" i="35"/>
  <c r="C122" i="35"/>
  <c r="F122" i="35"/>
  <c r="C118" i="35"/>
  <c r="F118" i="35"/>
  <c r="C114" i="35"/>
  <c r="F114" i="35"/>
  <c r="C110" i="35"/>
  <c r="F110" i="35"/>
  <c r="C106" i="35"/>
  <c r="F106" i="35"/>
  <c r="C102" i="35"/>
  <c r="F102" i="35"/>
  <c r="C98" i="35"/>
  <c r="F98" i="35"/>
  <c r="C94" i="35"/>
  <c r="F94" i="35"/>
  <c r="C90" i="35"/>
  <c r="F90" i="35"/>
  <c r="C86" i="35"/>
  <c r="F86" i="35"/>
  <c r="C82" i="35"/>
  <c r="F82" i="35"/>
  <c r="C78" i="35"/>
  <c r="F78" i="35"/>
  <c r="C74" i="35"/>
  <c r="F74" i="35"/>
  <c r="C70" i="35"/>
  <c r="F70" i="35"/>
  <c r="C66" i="35"/>
  <c r="F66" i="35"/>
  <c r="C62" i="35"/>
  <c r="F62" i="35"/>
  <c r="C58" i="35"/>
  <c r="F58" i="35"/>
  <c r="C54" i="35"/>
  <c r="F54" i="35"/>
  <c r="C50" i="35"/>
  <c r="F50" i="35"/>
  <c r="C46" i="35"/>
  <c r="F46" i="35"/>
  <c r="C42" i="35"/>
  <c r="F42" i="35"/>
  <c r="C38" i="35"/>
  <c r="F38" i="35"/>
  <c r="C34" i="35"/>
  <c r="F34" i="35"/>
  <c r="C30" i="35"/>
  <c r="F30" i="35"/>
  <c r="C26" i="35"/>
  <c r="F26" i="35"/>
  <c r="C22" i="35"/>
  <c r="F22" i="35"/>
  <c r="C18" i="35"/>
  <c r="F18" i="35"/>
  <c r="C14" i="35"/>
  <c r="F14" i="35"/>
  <c r="D8" i="35"/>
  <c r="D499" i="35"/>
  <c r="D497" i="35"/>
  <c r="D495" i="35"/>
  <c r="D493" i="35"/>
  <c r="D491" i="35"/>
  <c r="D489" i="35"/>
  <c r="D487" i="35"/>
  <c r="D485" i="35"/>
  <c r="D483" i="35"/>
  <c r="D481" i="35"/>
  <c r="D479" i="35"/>
  <c r="D477" i="35"/>
  <c r="D475" i="35"/>
  <c r="D473" i="35"/>
  <c r="D471" i="35"/>
  <c r="D469" i="35"/>
  <c r="D467" i="35"/>
  <c r="D465" i="35"/>
  <c r="D463" i="35"/>
  <c r="D461" i="35"/>
  <c r="D459" i="35"/>
  <c r="D457" i="35"/>
  <c r="D455" i="35"/>
  <c r="D453" i="35"/>
  <c r="D451" i="35"/>
  <c r="D449" i="35"/>
  <c r="D447" i="35"/>
  <c r="D445" i="35"/>
  <c r="D443" i="35"/>
  <c r="D441" i="35"/>
  <c r="D439" i="35"/>
  <c r="D437" i="35"/>
  <c r="D435" i="35"/>
  <c r="D433" i="35"/>
  <c r="D431" i="35"/>
  <c r="D429" i="35"/>
  <c r="D427" i="35"/>
  <c r="D425" i="35"/>
  <c r="D423" i="35"/>
  <c r="D421" i="35"/>
  <c r="D419" i="35"/>
  <c r="D417" i="35"/>
  <c r="D415" i="35"/>
  <c r="D413" i="35"/>
  <c r="D411" i="35"/>
  <c r="D409" i="35"/>
  <c r="D407" i="35"/>
  <c r="D405" i="35"/>
  <c r="D403" i="35"/>
  <c r="D401" i="35"/>
  <c r="D399" i="35"/>
  <c r="D397" i="35"/>
  <c r="D395" i="35"/>
  <c r="D393" i="35"/>
  <c r="D391" i="35"/>
  <c r="D389" i="35"/>
  <c r="D387" i="35"/>
  <c r="D385" i="35"/>
  <c r="D383" i="35"/>
  <c r="D381" i="35"/>
  <c r="D379" i="35"/>
  <c r="D377" i="35"/>
  <c r="D375" i="35"/>
  <c r="D373" i="35"/>
  <c r="D371" i="35"/>
  <c r="D369" i="35"/>
  <c r="D367" i="35"/>
  <c r="D365" i="35"/>
  <c r="D363" i="35"/>
  <c r="D361" i="35"/>
  <c r="D359" i="35"/>
  <c r="D357" i="35"/>
  <c r="D355" i="35"/>
  <c r="D353" i="35"/>
  <c r="D351" i="35"/>
  <c r="D349" i="35"/>
  <c r="D347" i="35"/>
  <c r="D345" i="35"/>
  <c r="D343" i="35"/>
  <c r="D341" i="35"/>
  <c r="D339" i="35"/>
  <c r="D337" i="35"/>
  <c r="D335" i="35"/>
  <c r="D333" i="35"/>
  <c r="E328" i="35"/>
  <c r="E324" i="35"/>
  <c r="E320" i="35"/>
  <c r="E316" i="35"/>
  <c r="E312" i="35"/>
  <c r="E308" i="35"/>
  <c r="E304" i="35"/>
  <c r="E300" i="35"/>
  <c r="E296" i="35"/>
  <c r="E292" i="35"/>
  <c r="E288" i="35"/>
  <c r="E284" i="35"/>
  <c r="E280" i="35"/>
  <c r="E276" i="35"/>
  <c r="E272" i="35"/>
  <c r="E268" i="35"/>
  <c r="E264" i="35"/>
  <c r="E260" i="35"/>
  <c r="E256" i="35"/>
  <c r="E252" i="35"/>
  <c r="E248" i="35"/>
  <c r="E244" i="35"/>
  <c r="E240" i="35"/>
  <c r="E236" i="35"/>
  <c r="E232" i="35"/>
  <c r="E228" i="35"/>
  <c r="E224" i="35"/>
  <c r="E220" i="35"/>
  <c r="E216" i="35"/>
  <c r="E212" i="35"/>
  <c r="E208" i="35"/>
  <c r="E204" i="35"/>
  <c r="E200" i="35"/>
  <c r="E196" i="35"/>
  <c r="E192" i="35"/>
  <c r="E188" i="35"/>
  <c r="E184" i="35"/>
  <c r="E180" i="35"/>
  <c r="E176" i="35"/>
  <c r="E172" i="35"/>
  <c r="E168" i="35"/>
  <c r="E164" i="35"/>
  <c r="E160" i="35"/>
  <c r="E156" i="35"/>
  <c r="E152" i="35"/>
  <c r="E148" i="35"/>
  <c r="E144" i="35"/>
  <c r="E140" i="35"/>
  <c r="E136" i="35"/>
  <c r="E132" i="35"/>
  <c r="E128" i="35"/>
  <c r="E124" i="35"/>
  <c r="E120" i="35"/>
  <c r="E116" i="35"/>
  <c r="E112" i="35"/>
  <c r="E108" i="35"/>
  <c r="E104" i="35"/>
  <c r="E100" i="35"/>
  <c r="E96" i="35"/>
  <c r="E92" i="35"/>
  <c r="E88" i="35"/>
  <c r="E84" i="35"/>
  <c r="E80" i="35"/>
  <c r="E76" i="35"/>
  <c r="E72" i="35"/>
  <c r="E68" i="35"/>
  <c r="E64" i="35"/>
  <c r="E60" i="35"/>
  <c r="E56" i="35"/>
  <c r="E52" i="35"/>
  <c r="E48" i="35"/>
  <c r="E44" i="35"/>
  <c r="E40" i="35"/>
  <c r="E36" i="35"/>
  <c r="E32" i="35"/>
  <c r="E28" i="35"/>
  <c r="E24" i="35"/>
  <c r="E20" i="35"/>
  <c r="E16" i="35"/>
  <c r="F8" i="35"/>
  <c r="E10" i="35"/>
  <c r="F10" i="35"/>
  <c r="F498" i="35"/>
  <c r="F494" i="35"/>
  <c r="F490" i="35"/>
  <c r="F486" i="35"/>
  <c r="F482" i="35"/>
  <c r="F478" i="35"/>
  <c r="F474" i="35"/>
  <c r="F470" i="35"/>
  <c r="F466" i="35"/>
  <c r="F462" i="35"/>
  <c r="F458" i="35"/>
  <c r="F454" i="35"/>
  <c r="F450" i="35"/>
  <c r="F446" i="35"/>
  <c r="F442" i="35"/>
  <c r="F438" i="35"/>
  <c r="F434" i="35"/>
  <c r="F430" i="35"/>
  <c r="F426" i="35"/>
  <c r="F422" i="35"/>
  <c r="F418" i="35"/>
  <c r="F414" i="35"/>
  <c r="F410" i="35"/>
  <c r="F406" i="35"/>
  <c r="F402" i="35"/>
  <c r="F398" i="35"/>
  <c r="F394" i="35"/>
  <c r="F390" i="35"/>
  <c r="F386" i="35"/>
  <c r="F382" i="35"/>
  <c r="F378" i="35"/>
  <c r="F374" i="35"/>
  <c r="F370" i="35"/>
  <c r="F366" i="35"/>
  <c r="F362" i="35"/>
  <c r="F358" i="35"/>
  <c r="F354" i="35"/>
  <c r="F350" i="35"/>
  <c r="F346" i="35"/>
  <c r="F342" i="35"/>
  <c r="F338" i="35"/>
  <c r="F334" i="35"/>
  <c r="F330" i="35"/>
  <c r="F326" i="35"/>
  <c r="F322" i="35"/>
  <c r="F318" i="35"/>
  <c r="F314" i="35"/>
  <c r="F310" i="35"/>
  <c r="F306" i="35"/>
  <c r="F302" i="35"/>
  <c r="F298" i="35"/>
  <c r="F294" i="35"/>
  <c r="F290" i="35"/>
  <c r="F286" i="35"/>
  <c r="F282" i="35"/>
  <c r="F278" i="35"/>
  <c r="F274" i="35"/>
  <c r="F270" i="35"/>
  <c r="F266" i="35"/>
  <c r="F262" i="35"/>
  <c r="F258" i="35"/>
  <c r="F254" i="35"/>
  <c r="F250" i="35"/>
  <c r="F246" i="35"/>
  <c r="F242" i="35"/>
  <c r="F238" i="35"/>
  <c r="F234" i="35"/>
  <c r="F230" i="35"/>
  <c r="F226" i="35"/>
  <c r="F222" i="35"/>
  <c r="F212" i="35"/>
  <c r="C289" i="35"/>
  <c r="C285" i="35"/>
  <c r="C281" i="35"/>
  <c r="C277" i="35"/>
  <c r="C273" i="35"/>
  <c r="C269" i="35"/>
  <c r="C265" i="35"/>
  <c r="C261" i="35"/>
  <c r="C257" i="35"/>
  <c r="C253" i="35"/>
  <c r="C249" i="35"/>
  <c r="C245" i="35"/>
  <c r="C241" i="35"/>
  <c r="C237" i="35"/>
  <c r="C233" i="35"/>
  <c r="C217" i="35"/>
  <c r="F217" i="35"/>
  <c r="C213" i="35"/>
  <c r="F213" i="35"/>
  <c r="C209" i="35"/>
  <c r="F209" i="35"/>
  <c r="C205" i="35"/>
  <c r="F205" i="35"/>
  <c r="C201" i="35"/>
  <c r="F201" i="35"/>
  <c r="C197" i="35"/>
  <c r="F197" i="35"/>
  <c r="C193" i="35"/>
  <c r="F193" i="35"/>
  <c r="C189" i="35"/>
  <c r="F189" i="35"/>
  <c r="C185" i="35"/>
  <c r="F185" i="35"/>
  <c r="C181" i="35"/>
  <c r="F181" i="35"/>
  <c r="C177" i="35"/>
  <c r="F177" i="35"/>
  <c r="C173" i="35"/>
  <c r="F173" i="35"/>
  <c r="C169" i="35"/>
  <c r="F169" i="35"/>
  <c r="C165" i="35"/>
  <c r="F165" i="35"/>
  <c r="C161" i="35"/>
  <c r="F161" i="35"/>
  <c r="C157" i="35"/>
  <c r="F157" i="35"/>
  <c r="C153" i="35"/>
  <c r="F153" i="35"/>
  <c r="C149" i="35"/>
  <c r="F149" i="35"/>
  <c r="C145" i="35"/>
  <c r="F145" i="35"/>
  <c r="C141" i="35"/>
  <c r="F141" i="35"/>
  <c r="C137" i="35"/>
  <c r="F137" i="35"/>
  <c r="C133" i="35"/>
  <c r="F133" i="35"/>
  <c r="C129" i="35"/>
  <c r="F129" i="35"/>
  <c r="C125" i="35"/>
  <c r="F125" i="35"/>
  <c r="C121" i="35"/>
  <c r="F121" i="35"/>
  <c r="C117" i="35"/>
  <c r="F117" i="35"/>
  <c r="C113" i="35"/>
  <c r="F113" i="35"/>
  <c r="C109" i="35"/>
  <c r="F109" i="35"/>
  <c r="C105" i="35"/>
  <c r="F105" i="35"/>
  <c r="C101" i="35"/>
  <c r="F101" i="35"/>
  <c r="C97" i="35"/>
  <c r="F97" i="35"/>
  <c r="C93" i="35"/>
  <c r="F93" i="35"/>
  <c r="C89" i="35"/>
  <c r="F89" i="35"/>
  <c r="C85" i="35"/>
  <c r="F85" i="35"/>
  <c r="C81" i="35"/>
  <c r="F81" i="35"/>
  <c r="C77" i="35"/>
  <c r="F77" i="35"/>
  <c r="C73" i="35"/>
  <c r="F73" i="35"/>
  <c r="C69" i="35"/>
  <c r="F69" i="35"/>
  <c r="C65" i="35"/>
  <c r="F65" i="35"/>
  <c r="C61" i="35"/>
  <c r="F61" i="35"/>
  <c r="C57" i="35"/>
  <c r="F57" i="35"/>
  <c r="C53" i="35"/>
  <c r="F53" i="35"/>
  <c r="C49" i="35"/>
  <c r="F49" i="35"/>
  <c r="C45" i="35"/>
  <c r="F45" i="35"/>
  <c r="C41" i="35"/>
  <c r="F41" i="35"/>
  <c r="C37" i="35"/>
  <c r="F37" i="35"/>
  <c r="C33" i="35"/>
  <c r="F33" i="35"/>
  <c r="C29" i="35"/>
  <c r="F29" i="35"/>
  <c r="C25" i="35"/>
  <c r="F25" i="35"/>
  <c r="C21" i="35"/>
  <c r="F21" i="35"/>
  <c r="C17" i="35"/>
  <c r="F17" i="35"/>
  <c r="C13" i="35"/>
  <c r="P5" i="15" s="1"/>
  <c r="F13" i="35"/>
  <c r="E500" i="35"/>
  <c r="E498" i="35"/>
  <c r="E496" i="35"/>
  <c r="E494" i="35"/>
  <c r="E492" i="35"/>
  <c r="E490" i="35"/>
  <c r="E488" i="35"/>
  <c r="E486" i="35"/>
  <c r="E484" i="35"/>
  <c r="E482" i="35"/>
  <c r="E480" i="35"/>
  <c r="E478" i="35"/>
  <c r="E476" i="35"/>
  <c r="E474" i="35"/>
  <c r="E472" i="35"/>
  <c r="E470" i="35"/>
  <c r="E468" i="35"/>
  <c r="E466" i="35"/>
  <c r="E464" i="35"/>
  <c r="E462" i="35"/>
  <c r="E460" i="35"/>
  <c r="E458" i="35"/>
  <c r="E456" i="35"/>
  <c r="E454" i="35"/>
  <c r="E452" i="35"/>
  <c r="E450" i="35"/>
  <c r="E448" i="35"/>
  <c r="E446" i="35"/>
  <c r="E444" i="35"/>
  <c r="E442" i="35"/>
  <c r="E440" i="35"/>
  <c r="E438" i="35"/>
  <c r="E436" i="35"/>
  <c r="E434" i="35"/>
  <c r="E432" i="35"/>
  <c r="E430" i="35"/>
  <c r="E428" i="35"/>
  <c r="E426" i="35"/>
  <c r="E424" i="35"/>
  <c r="E422" i="35"/>
  <c r="E420" i="35"/>
  <c r="E418" i="35"/>
  <c r="E416" i="35"/>
  <c r="E414" i="35"/>
  <c r="E412" i="35"/>
  <c r="E410" i="35"/>
  <c r="E408" i="35"/>
  <c r="E406" i="35"/>
  <c r="E404" i="35"/>
  <c r="E402" i="35"/>
  <c r="E400" i="35"/>
  <c r="E398" i="35"/>
  <c r="E396" i="35"/>
  <c r="E394" i="35"/>
  <c r="E392" i="35"/>
  <c r="E390" i="35"/>
  <c r="E388" i="35"/>
  <c r="E386" i="35"/>
  <c r="E384" i="35"/>
  <c r="E382" i="35"/>
  <c r="E380" i="35"/>
  <c r="E378" i="35"/>
  <c r="E376" i="35"/>
  <c r="E374" i="35"/>
  <c r="E372" i="35"/>
  <c r="E370" i="35"/>
  <c r="E368" i="35"/>
  <c r="E366" i="35"/>
  <c r="E364" i="35"/>
  <c r="E362" i="35"/>
  <c r="E360" i="35"/>
  <c r="E358" i="35"/>
  <c r="E356" i="35"/>
  <c r="E354" i="35"/>
  <c r="E352" i="35"/>
  <c r="E350" i="35"/>
  <c r="E348" i="35"/>
  <c r="E346" i="35"/>
  <c r="E344" i="35"/>
  <c r="E342" i="35"/>
  <c r="E340" i="35"/>
  <c r="E338" i="35"/>
  <c r="E336" i="35"/>
  <c r="E334" i="35"/>
  <c r="E332" i="35"/>
  <c r="E330" i="35"/>
  <c r="E327" i="35"/>
  <c r="E323" i="35"/>
  <c r="E319" i="35"/>
  <c r="E315" i="35"/>
  <c r="E311" i="35"/>
  <c r="E307" i="35"/>
  <c r="E303" i="35"/>
  <c r="E299" i="35"/>
  <c r="E295" i="35"/>
  <c r="E291" i="35"/>
  <c r="E287" i="35"/>
  <c r="E283" i="35"/>
  <c r="E279" i="35"/>
  <c r="E275" i="35"/>
  <c r="E271" i="35"/>
  <c r="E267" i="35"/>
  <c r="E263" i="35"/>
  <c r="E259" i="35"/>
  <c r="E255" i="35"/>
  <c r="E251" i="35"/>
  <c r="E247" i="35"/>
  <c r="E243" i="35"/>
  <c r="E239" i="35"/>
  <c r="E235" i="35"/>
  <c r="E231" i="35"/>
  <c r="E227" i="35"/>
  <c r="E223" i="35"/>
  <c r="E219" i="35"/>
  <c r="E215" i="35"/>
  <c r="E211" i="35"/>
  <c r="E207" i="35"/>
  <c r="E203" i="35"/>
  <c r="E199" i="35"/>
  <c r="E195" i="35"/>
  <c r="E191" i="35"/>
  <c r="E187" i="35"/>
  <c r="E183" i="35"/>
  <c r="E179" i="35"/>
  <c r="E175" i="35"/>
  <c r="E171" i="35"/>
  <c r="E167" i="35"/>
  <c r="E163" i="35"/>
  <c r="E159" i="35"/>
  <c r="E155" i="35"/>
  <c r="E151" i="35"/>
  <c r="E147" i="35"/>
  <c r="E143" i="35"/>
  <c r="E139" i="35"/>
  <c r="E135" i="35"/>
  <c r="E131" i="35"/>
  <c r="E127" i="35"/>
  <c r="E123" i="35"/>
  <c r="E119" i="35"/>
  <c r="E115" i="35"/>
  <c r="E111" i="35"/>
  <c r="E107" i="35"/>
  <c r="E103" i="35"/>
  <c r="E99" i="35"/>
  <c r="E95" i="35"/>
  <c r="E91" i="35"/>
  <c r="E87" i="35"/>
  <c r="E83" i="35"/>
  <c r="E79" i="35"/>
  <c r="E75" i="35"/>
  <c r="E71" i="35"/>
  <c r="E67" i="35"/>
  <c r="E63" i="35"/>
  <c r="E59" i="35"/>
  <c r="E55" i="35"/>
  <c r="E51" i="35"/>
  <c r="E47" i="35"/>
  <c r="E43" i="35"/>
  <c r="E39" i="35"/>
  <c r="E35" i="35"/>
  <c r="E31" i="35"/>
  <c r="E27" i="35"/>
  <c r="E23" i="35"/>
  <c r="E19" i="35"/>
  <c r="E15" i="35"/>
  <c r="E8" i="35"/>
  <c r="E9" i="35"/>
  <c r="F9" i="35"/>
  <c r="F497" i="35"/>
  <c r="F493" i="35"/>
  <c r="F489" i="35"/>
  <c r="F485" i="35"/>
  <c r="F481" i="35"/>
  <c r="F477" i="35"/>
  <c r="F473" i="35"/>
  <c r="F469" i="35"/>
  <c r="F465" i="35"/>
  <c r="F461" i="35"/>
  <c r="F457" i="35"/>
  <c r="F453" i="35"/>
  <c r="F449" i="35"/>
  <c r="F445" i="35"/>
  <c r="F441" i="35"/>
  <c r="F437" i="35"/>
  <c r="F433" i="35"/>
  <c r="F429" i="35"/>
  <c r="F425" i="35"/>
  <c r="F421" i="35"/>
  <c r="F417" i="35"/>
  <c r="F413" i="35"/>
  <c r="F409" i="35"/>
  <c r="F405" i="35"/>
  <c r="F401" i="35"/>
  <c r="F397" i="35"/>
  <c r="F393" i="35"/>
  <c r="F389" i="35"/>
  <c r="F385" i="35"/>
  <c r="F381" i="35"/>
  <c r="F377" i="35"/>
  <c r="F373" i="35"/>
  <c r="F369" i="35"/>
  <c r="F365" i="35"/>
  <c r="F361" i="35"/>
  <c r="F357" i="35"/>
  <c r="F353" i="35"/>
  <c r="F349" i="35"/>
  <c r="F345" i="35"/>
  <c r="F341" i="35"/>
  <c r="F337" i="35"/>
  <c r="F333" i="35"/>
  <c r="F329" i="35"/>
  <c r="F325" i="35"/>
  <c r="F321" i="35"/>
  <c r="F317" i="35"/>
  <c r="F313" i="35"/>
  <c r="F309" i="35"/>
  <c r="F305" i="35"/>
  <c r="F301" i="35"/>
  <c r="F297" i="35"/>
  <c r="F293" i="35"/>
  <c r="F289" i="35"/>
  <c r="F285" i="35"/>
  <c r="F281" i="35"/>
  <c r="F277" i="35"/>
  <c r="F273" i="35"/>
  <c r="F269" i="35"/>
  <c r="F265" i="35"/>
  <c r="F261" i="35"/>
  <c r="F257" i="35"/>
  <c r="F253" i="35"/>
  <c r="F249" i="35"/>
  <c r="F245" i="35"/>
  <c r="F241" i="35"/>
  <c r="F237" i="35"/>
  <c r="F233" i="35"/>
  <c r="F229" i="35"/>
  <c r="F225" i="35"/>
  <c r="F221" i="35"/>
  <c r="F208" i="35"/>
  <c r="E800" i="35"/>
  <c r="C797" i="35"/>
  <c r="E796" i="35"/>
  <c r="C793" i="35"/>
  <c r="E792" i="35"/>
  <c r="C789" i="35"/>
  <c r="E788" i="35"/>
  <c r="C785" i="35"/>
  <c r="E784" i="35"/>
  <c r="C781" i="35"/>
  <c r="E780" i="35"/>
  <c r="C777" i="35"/>
  <c r="E776" i="35"/>
  <c r="C773" i="35"/>
  <c r="E772" i="35"/>
  <c r="C769" i="35"/>
  <c r="E768" i="35"/>
  <c r="C765" i="35"/>
  <c r="E764" i="35"/>
  <c r="C761" i="35"/>
  <c r="E760" i="35"/>
  <c r="C757" i="35"/>
  <c r="E756" i="35"/>
  <c r="C753" i="35"/>
  <c r="E752" i="35"/>
  <c r="C749" i="35"/>
  <c r="E748" i="35"/>
  <c r="C745" i="35"/>
  <c r="E744" i="35"/>
  <c r="C741" i="35"/>
  <c r="E740" i="35"/>
  <c r="C737" i="35"/>
  <c r="E736" i="35"/>
  <c r="C733" i="35"/>
  <c r="E732" i="35"/>
  <c r="C729" i="35"/>
  <c r="E728" i="35"/>
  <c r="C725" i="35"/>
  <c r="E724" i="35"/>
  <c r="C721" i="35"/>
  <c r="E720" i="35"/>
  <c r="C717" i="35"/>
  <c r="E716" i="35"/>
  <c r="C713" i="35"/>
  <c r="E712" i="35"/>
  <c r="C709" i="35"/>
  <c r="E708" i="35"/>
  <c r="E703" i="35"/>
  <c r="F702" i="35"/>
  <c r="C693" i="35"/>
  <c r="E693" i="35"/>
  <c r="E690" i="35"/>
  <c r="F686" i="35"/>
  <c r="E702" i="35"/>
  <c r="C689" i="35"/>
  <c r="E689" i="35"/>
  <c r="E686" i="35"/>
  <c r="C701" i="35"/>
  <c r="E701" i="35"/>
  <c r="C685" i="35"/>
  <c r="E685" i="35"/>
  <c r="C697" i="35"/>
  <c r="E697" i="35"/>
  <c r="F690" i="35"/>
  <c r="E682" i="35"/>
  <c r="C682" i="35"/>
  <c r="E678" i="35"/>
  <c r="C678" i="35"/>
  <c r="E681" i="35"/>
  <c r="E677" i="35"/>
  <c r="C674" i="35"/>
  <c r="E673" i="35"/>
  <c r="C670" i="35"/>
  <c r="E669" i="35"/>
  <c r="C666" i="35"/>
  <c r="E665" i="35"/>
  <c r="C662" i="35"/>
  <c r="E661" i="35"/>
  <c r="C658" i="35"/>
  <c r="E657" i="35"/>
  <c r="C654" i="35"/>
  <c r="E653" i="35"/>
  <c r="C650" i="35"/>
  <c r="E649" i="35"/>
  <c r="C646" i="35"/>
  <c r="E645" i="35"/>
  <c r="C642" i="35"/>
  <c r="E641" i="35"/>
  <c r="C638" i="35"/>
  <c r="E637" i="35"/>
  <c r="C634" i="35"/>
  <c r="E633" i="35"/>
  <c r="C630" i="35"/>
  <c r="E629" i="35"/>
  <c r="C626" i="35"/>
  <c r="E625" i="35"/>
  <c r="C622" i="35"/>
  <c r="E621" i="35"/>
  <c r="C618" i="35"/>
  <c r="E617" i="35"/>
  <c r="C614" i="35"/>
  <c r="E613" i="35"/>
  <c r="C610" i="35"/>
  <c r="E609" i="35"/>
  <c r="C606" i="35"/>
  <c r="E605" i="35"/>
  <c r="C602" i="35"/>
  <c r="E601" i="35"/>
  <c r="C598" i="35"/>
  <c r="E597" i="35"/>
  <c r="C594" i="35"/>
  <c r="E593" i="35"/>
  <c r="C590" i="35"/>
  <c r="E589" i="35"/>
  <c r="C586" i="35"/>
  <c r="E585" i="35"/>
  <c r="C582" i="35"/>
  <c r="E581" i="35"/>
  <c r="C578" i="35"/>
  <c r="E577" i="35"/>
  <c r="C574" i="35"/>
  <c r="E573" i="35"/>
  <c r="C570" i="35"/>
  <c r="E569" i="35"/>
  <c r="C566" i="35"/>
  <c r="E565" i="35"/>
  <c r="C562" i="35"/>
  <c r="E561" i="35"/>
  <c r="C558" i="35"/>
  <c r="E557" i="35"/>
  <c r="E553" i="35"/>
  <c r="E549" i="35"/>
  <c r="E545" i="35"/>
  <c r="E541" i="35"/>
  <c r="E537" i="35"/>
  <c r="E533" i="35"/>
  <c r="E529" i="35"/>
  <c r="E525" i="35"/>
  <c r="E521" i="35"/>
  <c r="E517" i="35"/>
  <c r="E513" i="35"/>
  <c r="E509" i="35"/>
  <c r="E505" i="35"/>
  <c r="E501" i="35"/>
  <c r="L9" i="35"/>
  <c r="L13" i="35"/>
  <c r="L17" i="35"/>
  <c r="L21" i="35"/>
  <c r="L25" i="35"/>
  <c r="L29" i="35"/>
  <c r="L33" i="35"/>
  <c r="L11" i="35"/>
  <c r="L15" i="35"/>
  <c r="L19" i="35"/>
  <c r="L23" i="35"/>
  <c r="L27" i="35"/>
  <c r="L31" i="35"/>
  <c r="L35" i="35"/>
  <c r="L39" i="35"/>
  <c r="L43" i="35"/>
  <c r="L47" i="35"/>
  <c r="L51" i="35"/>
  <c r="L55" i="35"/>
  <c r="L59" i="35"/>
  <c r="L63" i="35"/>
  <c r="L67" i="35"/>
  <c r="L71" i="35"/>
  <c r="L75" i="35"/>
  <c r="L79" i="35"/>
  <c r="L10" i="35"/>
  <c r="L18" i="35"/>
  <c r="L26" i="35"/>
  <c r="L34" i="35"/>
  <c r="L40" i="35"/>
  <c r="L45" i="35"/>
  <c r="L50" i="35"/>
  <c r="L56" i="35"/>
  <c r="L61" i="35"/>
  <c r="L66" i="35"/>
  <c r="L72" i="35"/>
  <c r="L77" i="35"/>
  <c r="L82" i="35"/>
  <c r="L86" i="35"/>
  <c r="L90" i="35"/>
  <c r="L94" i="35"/>
  <c r="L98" i="35"/>
  <c r="L102" i="35"/>
  <c r="L106" i="35"/>
  <c r="L110" i="35"/>
  <c r="L114" i="35"/>
  <c r="L118" i="35"/>
  <c r="L122" i="35"/>
  <c r="L126" i="35"/>
  <c r="L130" i="35"/>
  <c r="L134" i="35"/>
  <c r="L138" i="35"/>
  <c r="L142" i="35"/>
  <c r="L146" i="35"/>
  <c r="L150" i="35"/>
  <c r="L154" i="35"/>
  <c r="L158" i="35"/>
  <c r="L162" i="35"/>
  <c r="L166" i="35"/>
  <c r="L170" i="35"/>
  <c r="L174" i="35"/>
  <c r="L178" i="35"/>
  <c r="L182" i="35"/>
  <c r="L186" i="35"/>
  <c r="L190" i="35"/>
  <c r="L194" i="35"/>
  <c r="L198" i="35"/>
  <c r="L202" i="35"/>
  <c r="L206" i="35"/>
  <c r="L210" i="35"/>
  <c r="L214" i="35"/>
  <c r="L218" i="35"/>
  <c r="L222" i="35"/>
  <c r="L226" i="35"/>
  <c r="L230" i="35"/>
  <c r="L234" i="35"/>
  <c r="L238" i="35"/>
  <c r="L242" i="35"/>
  <c r="L246" i="35"/>
  <c r="L250" i="35"/>
  <c r="L254" i="35"/>
  <c r="L258" i="35"/>
  <c r="L262" i="35"/>
  <c r="L266" i="35"/>
  <c r="L270" i="35"/>
  <c r="L274" i="35"/>
  <c r="L278" i="35"/>
  <c r="L282" i="35"/>
  <c r="L286" i="35"/>
  <c r="L290" i="35"/>
  <c r="L294" i="35"/>
  <c r="L298" i="35"/>
  <c r="L302" i="35"/>
  <c r="L306" i="35"/>
  <c r="L310" i="35"/>
  <c r="L314" i="35"/>
  <c r="L318" i="35"/>
  <c r="L322" i="35"/>
  <c r="L326" i="35"/>
  <c r="L330" i="35"/>
  <c r="L334" i="35"/>
  <c r="L338" i="35"/>
  <c r="L342" i="35"/>
  <c r="L346" i="35"/>
  <c r="L350" i="35"/>
  <c r="L354" i="35"/>
  <c r="L358" i="35"/>
  <c r="L362" i="35"/>
  <c r="L366" i="35"/>
  <c r="L370" i="35"/>
  <c r="L374" i="35"/>
  <c r="L378" i="35"/>
  <c r="L382" i="35"/>
  <c r="L386" i="35"/>
  <c r="L390" i="35"/>
  <c r="L394" i="35"/>
  <c r="L398" i="35"/>
  <c r="L402" i="35"/>
  <c r="L406" i="35"/>
  <c r="L410" i="35"/>
  <c r="L414" i="35"/>
  <c r="L418" i="35"/>
  <c r="L422" i="35"/>
  <c r="L426" i="35"/>
  <c r="L430" i="35"/>
  <c r="L434" i="35"/>
  <c r="L438" i="35"/>
  <c r="L442" i="35"/>
  <c r="L446" i="35"/>
  <c r="L450" i="35"/>
  <c r="L454" i="35"/>
  <c r="L458" i="35"/>
  <c r="L462" i="35"/>
  <c r="L466" i="35"/>
  <c r="L470" i="35"/>
  <c r="L474" i="35"/>
  <c r="L478" i="35"/>
  <c r="L482" i="35"/>
  <c r="L486" i="35"/>
  <c r="L490" i="35"/>
  <c r="L494" i="35"/>
  <c r="L498" i="35"/>
  <c r="L502" i="35"/>
  <c r="L506" i="35"/>
  <c r="L510" i="35"/>
  <c r="L514" i="35"/>
  <c r="L518" i="35"/>
  <c r="L522" i="35"/>
  <c r="L526" i="35"/>
  <c r="L530" i="35"/>
  <c r="L534" i="35"/>
  <c r="L538" i="35"/>
  <c r="L542" i="35"/>
  <c r="L546" i="35"/>
  <c r="L550" i="35"/>
  <c r="L554" i="35"/>
  <c r="L558" i="35"/>
  <c r="L562" i="35"/>
  <c r="L566" i="35"/>
  <c r="L12" i="35"/>
  <c r="L20" i="35"/>
  <c r="L28" i="35"/>
  <c r="L36" i="35"/>
  <c r="L41" i="35"/>
  <c r="L46" i="35"/>
  <c r="L52" i="35"/>
  <c r="L57" i="35"/>
  <c r="L62" i="35"/>
  <c r="L68" i="35"/>
  <c r="L73" i="35"/>
  <c r="L78" i="35"/>
  <c r="L83" i="35"/>
  <c r="L87" i="35"/>
  <c r="L91" i="35"/>
  <c r="L95" i="35"/>
  <c r="L99" i="35"/>
  <c r="L103" i="35"/>
  <c r="L107" i="35"/>
  <c r="L111" i="35"/>
  <c r="L115" i="35"/>
  <c r="L119" i="35"/>
  <c r="L123" i="35"/>
  <c r="L127" i="35"/>
  <c r="L131" i="35"/>
  <c r="L135" i="35"/>
  <c r="L139" i="35"/>
  <c r="L143" i="35"/>
  <c r="L147" i="35"/>
  <c r="L151" i="35"/>
  <c r="L155" i="35"/>
  <c r="L159" i="35"/>
  <c r="L163" i="35"/>
  <c r="L167" i="35"/>
  <c r="L171" i="35"/>
  <c r="L175" i="35"/>
  <c r="L179" i="35"/>
  <c r="L183" i="35"/>
  <c r="L187" i="35"/>
  <c r="L191" i="35"/>
  <c r="L195" i="35"/>
  <c r="L199" i="35"/>
  <c r="L203" i="35"/>
  <c r="L207" i="35"/>
  <c r="L211" i="35"/>
  <c r="L215" i="35"/>
  <c r="L219" i="35"/>
  <c r="L223" i="35"/>
  <c r="L227" i="35"/>
  <c r="L231" i="35"/>
  <c r="L235" i="35"/>
  <c r="L239" i="35"/>
  <c r="L243" i="35"/>
  <c r="L247" i="35"/>
  <c r="L251" i="35"/>
  <c r="L255" i="35"/>
  <c r="L259" i="35"/>
  <c r="L263" i="35"/>
  <c r="L267" i="35"/>
  <c r="L271" i="35"/>
  <c r="L275" i="35"/>
  <c r="L279" i="35"/>
  <c r="L283" i="35"/>
  <c r="L287" i="35"/>
  <c r="L291" i="35"/>
  <c r="L295" i="35"/>
  <c r="L299" i="35"/>
  <c r="L303" i="35"/>
  <c r="L307" i="35"/>
  <c r="L311" i="35"/>
  <c r="L315" i="35"/>
  <c r="L319" i="35"/>
  <c r="L323" i="35"/>
  <c r="L327" i="35"/>
  <c r="L331" i="35"/>
  <c r="L335" i="35"/>
  <c r="L339" i="35"/>
  <c r="L343" i="35"/>
  <c r="L347" i="35"/>
  <c r="L351" i="35"/>
  <c r="L355" i="35"/>
  <c r="L359" i="35"/>
  <c r="L363" i="35"/>
  <c r="L367" i="35"/>
  <c r="L371" i="35"/>
  <c r="L375" i="35"/>
  <c r="L379" i="35"/>
  <c r="L383" i="35"/>
  <c r="L387" i="35"/>
  <c r="L391" i="35"/>
  <c r="L395" i="35"/>
  <c r="L399" i="35"/>
  <c r="L403" i="35"/>
  <c r="L407" i="35"/>
  <c r="L411" i="35"/>
  <c r="L415" i="35"/>
  <c r="L419" i="35"/>
  <c r="L423" i="35"/>
  <c r="L427" i="35"/>
  <c r="L14" i="35"/>
  <c r="L22" i="35"/>
  <c r="L30" i="35"/>
  <c r="L37" i="35"/>
  <c r="L42" i="35"/>
  <c r="L48" i="35"/>
  <c r="L53" i="35"/>
  <c r="L58" i="35"/>
  <c r="L64" i="35"/>
  <c r="L69" i="35"/>
  <c r="L74" i="35"/>
  <c r="L80" i="35"/>
  <c r="L84" i="35"/>
  <c r="L88" i="35"/>
  <c r="L92" i="35"/>
  <c r="L96" i="35"/>
  <c r="L100" i="35"/>
  <c r="L104" i="35"/>
  <c r="L108" i="35"/>
  <c r="L112" i="35"/>
  <c r="L116" i="35"/>
  <c r="L120" i="35"/>
  <c r="L124" i="35"/>
  <c r="L128" i="35"/>
  <c r="L132" i="35"/>
  <c r="L136" i="35"/>
  <c r="L140" i="35"/>
  <c r="L144" i="35"/>
  <c r="L148" i="35"/>
  <c r="L152" i="35"/>
  <c r="L156" i="35"/>
  <c r="L160" i="35"/>
  <c r="L164" i="35"/>
  <c r="L168" i="35"/>
  <c r="L172" i="35"/>
  <c r="L176" i="35"/>
  <c r="L180" i="35"/>
  <c r="L184" i="35"/>
  <c r="L188" i="35"/>
  <c r="L192" i="35"/>
  <c r="L196" i="35"/>
  <c r="L200" i="35"/>
  <c r="L204" i="35"/>
  <c r="L208" i="35"/>
  <c r="L212" i="35"/>
  <c r="L216" i="35"/>
  <c r="L220" i="35"/>
  <c r="L224" i="35"/>
  <c r="L228" i="35"/>
  <c r="L232" i="35"/>
  <c r="L236" i="35"/>
  <c r="L240" i="35"/>
  <c r="L244" i="35"/>
  <c r="L248" i="35"/>
  <c r="L252" i="35"/>
  <c r="L256" i="35"/>
  <c r="L260" i="35"/>
  <c r="L264" i="35"/>
  <c r="L268" i="35"/>
  <c r="L272" i="35"/>
  <c r="L276" i="35"/>
  <c r="L280" i="35"/>
  <c r="L284" i="35"/>
  <c r="L288" i="35"/>
  <c r="L292" i="35"/>
  <c r="L296" i="35"/>
  <c r="L300" i="35"/>
  <c r="L304" i="35"/>
  <c r="L308" i="35"/>
  <c r="L312" i="35"/>
  <c r="L316" i="35"/>
  <c r="L320" i="35"/>
  <c r="L324" i="35"/>
  <c r="L328" i="35"/>
  <c r="L332" i="35"/>
  <c r="L336" i="35"/>
  <c r="L340" i="35"/>
  <c r="L344" i="35"/>
  <c r="L348" i="35"/>
  <c r="L352" i="35"/>
  <c r="L356" i="35"/>
  <c r="L360" i="35"/>
  <c r="L364" i="35"/>
  <c r="L368" i="35"/>
  <c r="L372" i="35"/>
  <c r="L376" i="35"/>
  <c r="L380" i="35"/>
  <c r="L384" i="35"/>
  <c r="L388" i="35"/>
  <c r="L392" i="35"/>
  <c r="L396" i="35"/>
  <c r="L400" i="35"/>
  <c r="L404" i="35"/>
  <c r="L408" i="35"/>
  <c r="L412" i="35"/>
  <c r="L416" i="35"/>
  <c r="L420" i="35"/>
  <c r="L424" i="35"/>
  <c r="L428" i="35"/>
  <c r="L432" i="35"/>
  <c r="L436" i="35"/>
  <c r="L440" i="35"/>
  <c r="L444" i="35"/>
  <c r="L448" i="35"/>
  <c r="L452" i="35"/>
  <c r="L456" i="35"/>
  <c r="L460" i="35"/>
  <c r="L464" i="35"/>
  <c r="L468" i="35"/>
  <c r="L472" i="35"/>
  <c r="L476" i="35"/>
  <c r="L480" i="35"/>
  <c r="L484" i="35"/>
  <c r="L488" i="35"/>
  <c r="L492" i="35"/>
  <c r="L496" i="35"/>
  <c r="L500" i="35"/>
  <c r="L504" i="35"/>
  <c r="L508" i="35"/>
  <c r="L512" i="35"/>
  <c r="L516" i="35"/>
  <c r="L520" i="35"/>
  <c r="L524" i="35"/>
  <c r="L528" i="35"/>
  <c r="L532" i="35"/>
  <c r="L536" i="35"/>
  <c r="L540" i="35"/>
  <c r="L544" i="35"/>
  <c r="L548" i="35"/>
  <c r="L552" i="35"/>
  <c r="L556" i="35"/>
  <c r="L560" i="35"/>
  <c r="L564" i="35"/>
  <c r="L32" i="35"/>
  <c r="L54" i="35"/>
  <c r="L76" i="35"/>
  <c r="L93" i="35"/>
  <c r="L109" i="35"/>
  <c r="L125" i="35"/>
  <c r="L141" i="35"/>
  <c r="L157" i="35"/>
  <c r="L173" i="35"/>
  <c r="L189" i="35"/>
  <c r="L205" i="35"/>
  <c r="L221" i="35"/>
  <c r="L237" i="35"/>
  <c r="L253" i="35"/>
  <c r="L269" i="35"/>
  <c r="L285" i="35"/>
  <c r="L301" i="35"/>
  <c r="L317" i="35"/>
  <c r="L333" i="35"/>
  <c r="L349" i="35"/>
  <c r="L365" i="35"/>
  <c r="L381" i="35"/>
  <c r="L397" i="35"/>
  <c r="L413" i="35"/>
  <c r="L429" i="35"/>
  <c r="L437" i="35"/>
  <c r="L445" i="35"/>
  <c r="L453" i="35"/>
  <c r="L461" i="35"/>
  <c r="L469" i="35"/>
  <c r="L477" i="35"/>
  <c r="L485" i="35"/>
  <c r="L493" i="35"/>
  <c r="L501" i="35"/>
  <c r="L509" i="35"/>
  <c r="L517" i="35"/>
  <c r="L525" i="35"/>
  <c r="L533" i="35"/>
  <c r="L541" i="35"/>
  <c r="L549" i="35"/>
  <c r="L557" i="35"/>
  <c r="L565" i="35"/>
  <c r="L570" i="35"/>
  <c r="L574" i="35"/>
  <c r="L578" i="35"/>
  <c r="L582" i="35"/>
  <c r="L586" i="35"/>
  <c r="L590" i="35"/>
  <c r="L594" i="35"/>
  <c r="L598" i="35"/>
  <c r="L602" i="35"/>
  <c r="L606" i="35"/>
  <c r="L610" i="35"/>
  <c r="L614" i="35"/>
  <c r="L618" i="35"/>
  <c r="L622" i="35"/>
  <c r="L626" i="35"/>
  <c r="L630" i="35"/>
  <c r="L634" i="35"/>
  <c r="L638" i="35"/>
  <c r="L642" i="35"/>
  <c r="L646" i="35"/>
  <c r="L650" i="35"/>
  <c r="L654" i="35"/>
  <c r="L658" i="35"/>
  <c r="L662" i="35"/>
  <c r="L666" i="35"/>
  <c r="L670" i="35"/>
  <c r="L674" i="35"/>
  <c r="L678" i="35"/>
  <c r="L682" i="35"/>
  <c r="L686" i="35"/>
  <c r="L690" i="35"/>
  <c r="L694" i="35"/>
  <c r="L698" i="35"/>
  <c r="L702" i="35"/>
  <c r="L706" i="35"/>
  <c r="L710" i="35"/>
  <c r="L714" i="35"/>
  <c r="L718" i="35"/>
  <c r="L722" i="35"/>
  <c r="L726" i="35"/>
  <c r="L730" i="35"/>
  <c r="L734" i="35"/>
  <c r="L738" i="35"/>
  <c r="L742" i="35"/>
  <c r="L746" i="35"/>
  <c r="L750" i="35"/>
  <c r="L754" i="35"/>
  <c r="L758" i="35"/>
  <c r="L762" i="35"/>
  <c r="L766" i="35"/>
  <c r="L770" i="35"/>
  <c r="L774" i="35"/>
  <c r="L778" i="35"/>
  <c r="L782" i="35"/>
  <c r="L786" i="35"/>
  <c r="L790" i="35"/>
  <c r="L794" i="35"/>
  <c r="L798" i="35"/>
  <c r="L38" i="35"/>
  <c r="L60" i="35"/>
  <c r="L81" i="35"/>
  <c r="L97" i="35"/>
  <c r="L113" i="35"/>
  <c r="L129" i="35"/>
  <c r="L145" i="35"/>
  <c r="L161" i="35"/>
  <c r="L177" i="35"/>
  <c r="L193" i="35"/>
  <c r="L209" i="35"/>
  <c r="L225" i="35"/>
  <c r="L241" i="35"/>
  <c r="L257" i="35"/>
  <c r="L273" i="35"/>
  <c r="L289" i="35"/>
  <c r="L305" i="35"/>
  <c r="L321" i="35"/>
  <c r="L337" i="35"/>
  <c r="L353" i="35"/>
  <c r="L369" i="35"/>
  <c r="L385" i="35"/>
  <c r="L401" i="35"/>
  <c r="L417" i="35"/>
  <c r="L431" i="35"/>
  <c r="L439" i="35"/>
  <c r="L447" i="35"/>
  <c r="L455" i="35"/>
  <c r="L463" i="35"/>
  <c r="L471" i="35"/>
  <c r="L479" i="35"/>
  <c r="L487" i="35"/>
  <c r="L495" i="35"/>
  <c r="L503" i="35"/>
  <c r="L511" i="35"/>
  <c r="L519" i="35"/>
  <c r="L527" i="35"/>
  <c r="L535" i="35"/>
  <c r="L543" i="35"/>
  <c r="L551" i="35"/>
  <c r="L559" i="35"/>
  <c r="L567" i="35"/>
  <c r="L571" i="35"/>
  <c r="L575" i="35"/>
  <c r="L579" i="35"/>
  <c r="L583" i="35"/>
  <c r="L587" i="35"/>
  <c r="L591" i="35"/>
  <c r="L595" i="35"/>
  <c r="L599" i="35"/>
  <c r="L603" i="35"/>
  <c r="L607" i="35"/>
  <c r="L611" i="35"/>
  <c r="L615" i="35"/>
  <c r="L619" i="35"/>
  <c r="L623" i="35"/>
  <c r="L627" i="35"/>
  <c r="L631" i="35"/>
  <c r="L635" i="35"/>
  <c r="L639" i="35"/>
  <c r="L643" i="35"/>
  <c r="L647" i="35"/>
  <c r="L651" i="35"/>
  <c r="L655" i="35"/>
  <c r="L659" i="35"/>
  <c r="L663" i="35"/>
  <c r="L667" i="35"/>
  <c r="L671" i="35"/>
  <c r="L675" i="35"/>
  <c r="L679" i="35"/>
  <c r="L683" i="35"/>
  <c r="L687" i="35"/>
  <c r="L691" i="35"/>
  <c r="L695" i="35"/>
  <c r="L699" i="35"/>
  <c r="L703" i="35"/>
  <c r="L707" i="35"/>
  <c r="L711" i="35"/>
  <c r="L715" i="35"/>
  <c r="L719" i="35"/>
  <c r="L723" i="35"/>
  <c r="L727" i="35"/>
  <c r="L731" i="35"/>
  <c r="L735" i="35"/>
  <c r="L739" i="35"/>
  <c r="L743" i="35"/>
  <c r="L747" i="35"/>
  <c r="L751" i="35"/>
  <c r="L755" i="35"/>
  <c r="L759" i="35"/>
  <c r="L763" i="35"/>
  <c r="L767" i="35"/>
  <c r="L771" i="35"/>
  <c r="L775" i="35"/>
  <c r="L779" i="35"/>
  <c r="L783" i="35"/>
  <c r="L787" i="35"/>
  <c r="L791" i="35"/>
  <c r="L795" i="35"/>
  <c r="L799" i="35"/>
  <c r="L16" i="35"/>
  <c r="L44" i="35"/>
  <c r="L65" i="35"/>
  <c r="L85" i="35"/>
  <c r="L101" i="35"/>
  <c r="L117" i="35"/>
  <c r="L133" i="35"/>
  <c r="L149" i="35"/>
  <c r="L165" i="35"/>
  <c r="L181" i="35"/>
  <c r="L197" i="35"/>
  <c r="L213" i="35"/>
  <c r="L229" i="35"/>
  <c r="L245" i="35"/>
  <c r="L261" i="35"/>
  <c r="L277" i="35"/>
  <c r="L293" i="35"/>
  <c r="L309" i="35"/>
  <c r="L325" i="35"/>
  <c r="L341" i="35"/>
  <c r="L357" i="35"/>
  <c r="L373" i="35"/>
  <c r="L389" i="35"/>
  <c r="L405" i="35"/>
  <c r="L421" i="35"/>
  <c r="L433" i="35"/>
  <c r="L441" i="35"/>
  <c r="L449" i="35"/>
  <c r="L457" i="35"/>
  <c r="L465" i="35"/>
  <c r="L473" i="35"/>
  <c r="L481" i="35"/>
  <c r="L489" i="35"/>
  <c r="L497" i="35"/>
  <c r="L505" i="35"/>
  <c r="L513" i="35"/>
  <c r="L521" i="35"/>
  <c r="L529" i="35"/>
  <c r="L537" i="35"/>
  <c r="L545" i="35"/>
  <c r="L553" i="35"/>
  <c r="L561" i="35"/>
  <c r="L568" i="35"/>
  <c r="L572" i="35"/>
  <c r="L576" i="35"/>
  <c r="L580" i="35"/>
  <c r="L584" i="35"/>
  <c r="L588" i="35"/>
  <c r="L592" i="35"/>
  <c r="L596" i="35"/>
  <c r="L600" i="35"/>
  <c r="L604" i="35"/>
  <c r="L608" i="35"/>
  <c r="L612" i="35"/>
  <c r="L616" i="35"/>
  <c r="L620" i="35"/>
  <c r="L624" i="35"/>
  <c r="L628" i="35"/>
  <c r="L632" i="35"/>
  <c r="L636" i="35"/>
  <c r="L640" i="35"/>
  <c r="L644" i="35"/>
  <c r="L648" i="35"/>
  <c r="L652" i="35"/>
  <c r="L656" i="35"/>
  <c r="L660" i="35"/>
  <c r="L664" i="35"/>
  <c r="L668" i="35"/>
  <c r="L672" i="35"/>
  <c r="L676" i="35"/>
  <c r="L680" i="35"/>
  <c r="L684" i="35"/>
  <c r="L688" i="35"/>
  <c r="L692" i="35"/>
  <c r="L696" i="35"/>
  <c r="L700" i="35"/>
  <c r="L704" i="35"/>
  <c r="L708" i="35"/>
  <c r="L712" i="35"/>
  <c r="L716" i="35"/>
  <c r="L720" i="35"/>
  <c r="L724" i="35"/>
  <c r="L728" i="35"/>
  <c r="L732" i="35"/>
  <c r="L736" i="35"/>
  <c r="L740" i="35"/>
  <c r="L744" i="35"/>
  <c r="L748" i="35"/>
  <c r="L752" i="35"/>
  <c r="L756" i="35"/>
  <c r="L760" i="35"/>
  <c r="L764" i="35"/>
  <c r="L768" i="35"/>
  <c r="L772" i="35"/>
  <c r="L776" i="35"/>
  <c r="L780" i="35"/>
  <c r="L784" i="35"/>
  <c r="L788" i="35"/>
  <c r="L792" i="35"/>
  <c r="L796" i="35"/>
  <c r="L800" i="35"/>
  <c r="L24" i="35"/>
  <c r="L49" i="35"/>
  <c r="L70" i="35"/>
  <c r="L89" i="35"/>
  <c r="L105" i="35"/>
  <c r="L121" i="35"/>
  <c r="L137" i="35"/>
  <c r="L153" i="35"/>
  <c r="L169" i="35"/>
  <c r="L185" i="35"/>
  <c r="L201" i="35"/>
  <c r="L217" i="35"/>
  <c r="L233" i="35"/>
  <c r="L249" i="35"/>
  <c r="L265" i="35"/>
  <c r="L281" i="35"/>
  <c r="L297" i="35"/>
  <c r="L313" i="35"/>
  <c r="L329" i="35"/>
  <c r="L345" i="35"/>
  <c r="L361" i="35"/>
  <c r="L377" i="35"/>
  <c r="L393" i="35"/>
  <c r="L409" i="35"/>
  <c r="L425" i="35"/>
  <c r="L435" i="35"/>
  <c r="L443" i="35"/>
  <c r="L451" i="35"/>
  <c r="L459" i="35"/>
  <c r="L467" i="35"/>
  <c r="L475" i="35"/>
  <c r="L483" i="35"/>
  <c r="L491" i="35"/>
  <c r="L499" i="35"/>
  <c r="L507" i="35"/>
  <c r="L515" i="35"/>
  <c r="L523" i="35"/>
  <c r="L531" i="35"/>
  <c r="L539" i="35"/>
  <c r="L547" i="35"/>
  <c r="L555" i="35"/>
  <c r="L563" i="35"/>
  <c r="L569" i="35"/>
  <c r="L573" i="35"/>
  <c r="L577" i="35"/>
  <c r="L581" i="35"/>
  <c r="L585" i="35"/>
  <c r="L589" i="35"/>
  <c r="L593" i="35"/>
  <c r="L597" i="35"/>
  <c r="L601" i="35"/>
  <c r="L605" i="35"/>
  <c r="L609" i="35"/>
  <c r="L613" i="35"/>
  <c r="L617" i="35"/>
  <c r="L621" i="35"/>
  <c r="L625" i="35"/>
  <c r="L629" i="35"/>
  <c r="L633" i="35"/>
  <c r="L637" i="35"/>
  <c r="L641" i="35"/>
  <c r="L645" i="35"/>
  <c r="L649" i="35"/>
  <c r="L653" i="35"/>
  <c r="L657" i="35"/>
  <c r="L661" i="35"/>
  <c r="L665" i="35"/>
  <c r="L669" i="35"/>
  <c r="L673" i="35"/>
  <c r="L677" i="35"/>
  <c r="L681" i="35"/>
  <c r="L685" i="35"/>
  <c r="L689" i="35"/>
  <c r="L693" i="35"/>
  <c r="L697" i="35"/>
  <c r="L701" i="35"/>
  <c r="L705" i="35"/>
  <c r="L709" i="35"/>
  <c r="L713" i="35"/>
  <c r="L717" i="35"/>
  <c r="L721" i="35"/>
  <c r="L725" i="35"/>
  <c r="L729" i="35"/>
  <c r="L733" i="35"/>
  <c r="L737" i="35"/>
  <c r="L741" i="35"/>
  <c r="L745" i="35"/>
  <c r="L749" i="35"/>
  <c r="L753" i="35"/>
  <c r="L757" i="35"/>
  <c r="L761" i="35"/>
  <c r="L765" i="35"/>
  <c r="L769" i="35"/>
  <c r="L773" i="35"/>
  <c r="L777" i="35"/>
  <c r="L781" i="35"/>
  <c r="L785" i="35"/>
  <c r="L789" i="35"/>
  <c r="L793" i="35"/>
  <c r="L797" i="35"/>
  <c r="L8" i="35"/>
  <c r="M9" i="35"/>
  <c r="M13" i="35"/>
  <c r="M17" i="35"/>
  <c r="M21" i="35"/>
  <c r="M25" i="35"/>
  <c r="M29" i="35"/>
  <c r="M33" i="35"/>
  <c r="M37" i="35"/>
  <c r="M41" i="35"/>
  <c r="M45" i="35"/>
  <c r="M49" i="35"/>
  <c r="M53" i="35"/>
  <c r="M57" i="35"/>
  <c r="M61" i="35"/>
  <c r="M65" i="35"/>
  <c r="M69" i="35"/>
  <c r="M73" i="35"/>
  <c r="M77" i="35"/>
  <c r="M81" i="35"/>
  <c r="M85" i="35"/>
  <c r="M89" i="35"/>
  <c r="M93" i="35"/>
  <c r="M97" i="35"/>
  <c r="M101" i="35"/>
  <c r="M105" i="35"/>
  <c r="M109" i="35"/>
  <c r="M113" i="35"/>
  <c r="M117" i="35"/>
  <c r="M121" i="35"/>
  <c r="M125" i="35"/>
  <c r="M129" i="35"/>
  <c r="M133" i="35"/>
  <c r="M137" i="35"/>
  <c r="M141" i="35"/>
  <c r="M145" i="35"/>
  <c r="M149" i="35"/>
  <c r="M153" i="35"/>
  <c r="M157" i="35"/>
  <c r="M161" i="35"/>
  <c r="M165" i="35"/>
  <c r="M169" i="35"/>
  <c r="M173" i="35"/>
  <c r="M177" i="35"/>
  <c r="M181" i="35"/>
  <c r="M185" i="35"/>
  <c r="M189" i="35"/>
  <c r="M193" i="35"/>
  <c r="M197" i="35"/>
  <c r="M201" i="35"/>
  <c r="M205" i="35"/>
  <c r="M209" i="35"/>
  <c r="M213" i="35"/>
  <c r="M217" i="35"/>
  <c r="M221" i="35"/>
  <c r="M225" i="35"/>
  <c r="M229" i="35"/>
  <c r="M11" i="35"/>
  <c r="M16" i="35"/>
  <c r="M22" i="35"/>
  <c r="M27" i="35"/>
  <c r="M32" i="35"/>
  <c r="M38" i="35"/>
  <c r="M43" i="35"/>
  <c r="M48" i="35"/>
  <c r="M54" i="35"/>
  <c r="M59" i="35"/>
  <c r="M64" i="35"/>
  <c r="M70" i="35"/>
  <c r="M75" i="35"/>
  <c r="M80" i="35"/>
  <c r="M86" i="35"/>
  <c r="M91" i="35"/>
  <c r="M96" i="35"/>
  <c r="M102" i="35"/>
  <c r="M107" i="35"/>
  <c r="M112" i="35"/>
  <c r="M118" i="35"/>
  <c r="M123" i="35"/>
  <c r="M128" i="35"/>
  <c r="M134" i="35"/>
  <c r="M139" i="35"/>
  <c r="M144" i="35"/>
  <c r="M150" i="35"/>
  <c r="M155" i="35"/>
  <c r="M160" i="35"/>
  <c r="M166" i="35"/>
  <c r="M171" i="35"/>
  <c r="M176" i="35"/>
  <c r="M182" i="35"/>
  <c r="M187" i="35"/>
  <c r="M192" i="35"/>
  <c r="M198" i="35"/>
  <c r="M203" i="35"/>
  <c r="M208" i="35"/>
  <c r="M214" i="35"/>
  <c r="M219" i="35"/>
  <c r="M224" i="35"/>
  <c r="M230" i="35"/>
  <c r="M234" i="35"/>
  <c r="M238" i="35"/>
  <c r="M242" i="35"/>
  <c r="M246" i="35"/>
  <c r="M250" i="35"/>
  <c r="M254" i="35"/>
  <c r="M258" i="35"/>
  <c r="M262" i="35"/>
  <c r="M266" i="35"/>
  <c r="M270" i="35"/>
  <c r="M274" i="35"/>
  <c r="M278" i="35"/>
  <c r="M282" i="35"/>
  <c r="M286" i="35"/>
  <c r="M290" i="35"/>
  <c r="M294" i="35"/>
  <c r="M298" i="35"/>
  <c r="M302" i="35"/>
  <c r="M306" i="35"/>
  <c r="M310" i="35"/>
  <c r="M318" i="35"/>
  <c r="M326" i="35"/>
  <c r="M334" i="35"/>
  <c r="M342" i="35"/>
  <c r="M350" i="35"/>
  <c r="M358" i="35"/>
  <c r="M366" i="35"/>
  <c r="M374" i="35"/>
  <c r="M382" i="35"/>
  <c r="M390" i="35"/>
  <c r="M398" i="35"/>
  <c r="M406" i="35"/>
  <c r="M414" i="35"/>
  <c r="M422" i="35"/>
  <c r="M428" i="35"/>
  <c r="M432" i="35"/>
  <c r="M436" i="35"/>
  <c r="M440" i="35"/>
  <c r="M444" i="35"/>
  <c r="M448" i="35"/>
  <c r="M452" i="35"/>
  <c r="M456" i="35"/>
  <c r="M460" i="35"/>
  <c r="M12" i="35"/>
  <c r="M18" i="35"/>
  <c r="M23" i="35"/>
  <c r="M28" i="35"/>
  <c r="M34" i="35"/>
  <c r="M39" i="35"/>
  <c r="M44" i="35"/>
  <c r="M50" i="35"/>
  <c r="M55" i="35"/>
  <c r="M60" i="35"/>
  <c r="M66" i="35"/>
  <c r="M71" i="35"/>
  <c r="M76" i="35"/>
  <c r="M82" i="35"/>
  <c r="M87" i="35"/>
  <c r="M92" i="35"/>
  <c r="M98" i="35"/>
  <c r="M103" i="35"/>
  <c r="M108" i="35"/>
  <c r="M114" i="35"/>
  <c r="M119" i="35"/>
  <c r="M124" i="35"/>
  <c r="M130" i="35"/>
  <c r="M135" i="35"/>
  <c r="M140" i="35"/>
  <c r="M146" i="35"/>
  <c r="M151" i="35"/>
  <c r="M156" i="35"/>
  <c r="M162" i="35"/>
  <c r="M167" i="35"/>
  <c r="M172" i="35"/>
  <c r="M178" i="35"/>
  <c r="M183" i="35"/>
  <c r="M188" i="35"/>
  <c r="M194" i="35"/>
  <c r="M199" i="35"/>
  <c r="M204" i="35"/>
  <c r="M210" i="35"/>
  <c r="M215" i="35"/>
  <c r="M220" i="35"/>
  <c r="M226" i="35"/>
  <c r="M231" i="35"/>
  <c r="M235" i="35"/>
  <c r="M239" i="35"/>
  <c r="M243" i="35"/>
  <c r="M247" i="35"/>
  <c r="M10" i="35"/>
  <c r="M20" i="35"/>
  <c r="M31" i="35"/>
  <c r="M42" i="35"/>
  <c r="M52" i="35"/>
  <c r="M63" i="35"/>
  <c r="M74" i="35"/>
  <c r="M84" i="35"/>
  <c r="M95" i="35"/>
  <c r="M106" i="35"/>
  <c r="M116" i="35"/>
  <c r="M127" i="35"/>
  <c r="M138" i="35"/>
  <c r="M148" i="35"/>
  <c r="M159" i="35"/>
  <c r="M170" i="35"/>
  <c r="M180" i="35"/>
  <c r="M191" i="35"/>
  <c r="M202" i="35"/>
  <c r="M212" i="35"/>
  <c r="M223" i="35"/>
  <c r="M233" i="35"/>
  <c r="M241" i="35"/>
  <c r="M249" i="35"/>
  <c r="M255" i="35"/>
  <c r="M260" i="35"/>
  <c r="M265" i="35"/>
  <c r="M271" i="35"/>
  <c r="M276" i="35"/>
  <c r="M281" i="35"/>
  <c r="M287" i="35"/>
  <c r="M292" i="35"/>
  <c r="M297" i="35"/>
  <c r="M303" i="35"/>
  <c r="M308" i="35"/>
  <c r="M316" i="35"/>
  <c r="M328" i="35"/>
  <c r="M338" i="35"/>
  <c r="M348" i="35"/>
  <c r="M360" i="35"/>
  <c r="M370" i="35"/>
  <c r="M380" i="35"/>
  <c r="M392" i="35"/>
  <c r="M402" i="35"/>
  <c r="M412" i="35"/>
  <c r="M424" i="35"/>
  <c r="M430" i="35"/>
  <c r="M435" i="35"/>
  <c r="M441" i="35"/>
  <c r="M446" i="35"/>
  <c r="M451" i="35"/>
  <c r="M457" i="35"/>
  <c r="M462" i="35"/>
  <c r="M466" i="35"/>
  <c r="M470" i="35"/>
  <c r="M474" i="35"/>
  <c r="M478" i="35"/>
  <c r="M482" i="35"/>
  <c r="M486" i="35"/>
  <c r="M490" i="35"/>
  <c r="M494" i="35"/>
  <c r="M498" i="35"/>
  <c r="M502" i="35"/>
  <c r="M506" i="35"/>
  <c r="M510" i="35"/>
  <c r="M514" i="35"/>
  <c r="M518" i="35"/>
  <c r="M522" i="35"/>
  <c r="M526" i="35"/>
  <c r="M530" i="35"/>
  <c r="M534" i="35"/>
  <c r="M538" i="35"/>
  <c r="M542" i="35"/>
  <c r="M546" i="35"/>
  <c r="M550" i="35"/>
  <c r="M554" i="35"/>
  <c r="M558" i="35"/>
  <c r="M562" i="35"/>
  <c r="M566" i="35"/>
  <c r="M570" i="35"/>
  <c r="M574" i="35"/>
  <c r="M578" i="35"/>
  <c r="M582" i="35"/>
  <c r="M586" i="35"/>
  <c r="M590" i="35"/>
  <c r="M19" i="35"/>
  <c r="M35" i="35"/>
  <c r="M47" i="35"/>
  <c r="M62" i="35"/>
  <c r="M78" i="35"/>
  <c r="M90" i="35"/>
  <c r="M104" i="35"/>
  <c r="M120" i="35"/>
  <c r="M132" i="35"/>
  <c r="M147" i="35"/>
  <c r="M163" i="35"/>
  <c r="M175" i="35"/>
  <c r="M190" i="35"/>
  <c r="M206" i="35"/>
  <c r="M218" i="35"/>
  <c r="M232" i="35"/>
  <c r="M244" i="35"/>
  <c r="M252" i="35"/>
  <c r="M259" i="35"/>
  <c r="M267" i="35"/>
  <c r="M273" i="35"/>
  <c r="M280" i="35"/>
  <c r="M288" i="35"/>
  <c r="M295" i="35"/>
  <c r="M301" i="35"/>
  <c r="M309" i="35"/>
  <c r="M322" i="35"/>
  <c r="M336" i="35"/>
  <c r="M352" i="35"/>
  <c r="M364" i="35"/>
  <c r="M378" i="35"/>
  <c r="M394" i="35"/>
  <c r="M408" i="35"/>
  <c r="M420" i="35"/>
  <c r="M431" i="35"/>
  <c r="M438" i="35"/>
  <c r="M445" i="35"/>
  <c r="M453" i="35"/>
  <c r="M459" i="35"/>
  <c r="M465" i="35"/>
  <c r="M471" i="35"/>
  <c r="M476" i="35"/>
  <c r="M481" i="35"/>
  <c r="M487" i="35"/>
  <c r="M492" i="35"/>
  <c r="M497" i="35"/>
  <c r="M503" i="35"/>
  <c r="M508" i="35"/>
  <c r="M513" i="35"/>
  <c r="M519" i="35"/>
  <c r="M524" i="35"/>
  <c r="M529" i="35"/>
  <c r="M535" i="35"/>
  <c r="M540" i="35"/>
  <c r="M545" i="35"/>
  <c r="M551" i="35"/>
  <c r="M556" i="35"/>
  <c r="M561" i="35"/>
  <c r="M567" i="35"/>
  <c r="M572" i="35"/>
  <c r="M577" i="35"/>
  <c r="M583" i="35"/>
  <c r="M588" i="35"/>
  <c r="M593" i="35"/>
  <c r="M597" i="35"/>
  <c r="M601" i="35"/>
  <c r="M605" i="35"/>
  <c r="M609" i="35"/>
  <c r="M613" i="35"/>
  <c r="M617" i="35"/>
  <c r="M621" i="35"/>
  <c r="M625" i="35"/>
  <c r="M629" i="35"/>
  <c r="M633" i="35"/>
  <c r="M637" i="35"/>
  <c r="M641" i="35"/>
  <c r="M645" i="35"/>
  <c r="M649" i="35"/>
  <c r="M653" i="35"/>
  <c r="M657" i="35"/>
  <c r="M661" i="35"/>
  <c r="M665" i="35"/>
  <c r="M669" i="35"/>
  <c r="M673" i="35"/>
  <c r="M677" i="35"/>
  <c r="M681" i="35"/>
  <c r="M685" i="35"/>
  <c r="M689" i="35"/>
  <c r="M693" i="35"/>
  <c r="M697" i="35"/>
  <c r="M701" i="35"/>
  <c r="M705" i="35"/>
  <c r="M709" i="35"/>
  <c r="M713" i="35"/>
  <c r="M717" i="35"/>
  <c r="M721" i="35"/>
  <c r="M725" i="35"/>
  <c r="M729" i="35"/>
  <c r="M733" i="35"/>
  <c r="M737" i="35"/>
  <c r="M741" i="35"/>
  <c r="M745" i="35"/>
  <c r="M749" i="35"/>
  <c r="M753" i="35"/>
  <c r="M757" i="35"/>
  <c r="M761" i="35"/>
  <c r="M765" i="35"/>
  <c r="M769" i="35"/>
  <c r="M773" i="35"/>
  <c r="M777" i="35"/>
  <c r="M781" i="35"/>
  <c r="M785" i="35"/>
  <c r="M789" i="35"/>
  <c r="M793" i="35"/>
  <c r="M797" i="35"/>
  <c r="M24" i="35"/>
  <c r="M36" i="35"/>
  <c r="M51" i="35"/>
  <c r="M67" i="35"/>
  <c r="M79" i="35"/>
  <c r="M94" i="35"/>
  <c r="M110" i="35"/>
  <c r="M122" i="35"/>
  <c r="M136" i="35"/>
  <c r="M152" i="35"/>
  <c r="M164" i="35"/>
  <c r="M179" i="35"/>
  <c r="M195" i="35"/>
  <c r="M207" i="35"/>
  <c r="M222" i="35"/>
  <c r="M236" i="35"/>
  <c r="M245" i="35"/>
  <c r="M253" i="35"/>
  <c r="M261" i="35"/>
  <c r="M268" i="35"/>
  <c r="M275" i="35"/>
  <c r="M283" i="35"/>
  <c r="M289" i="35"/>
  <c r="M296" i="35"/>
  <c r="M304" i="35"/>
  <c r="M312" i="35"/>
  <c r="M324" i="35"/>
  <c r="M340" i="35"/>
  <c r="M354" i="35"/>
  <c r="M368" i="35"/>
  <c r="M384" i="35"/>
  <c r="M396" i="35"/>
  <c r="M410" i="35"/>
  <c r="M426" i="35"/>
  <c r="M433" i="35"/>
  <c r="M439" i="35"/>
  <c r="M447" i="35"/>
  <c r="M454" i="35"/>
  <c r="M461" i="35"/>
  <c r="M467" i="35"/>
  <c r="M472" i="35"/>
  <c r="M477" i="35"/>
  <c r="M483" i="35"/>
  <c r="M488" i="35"/>
  <c r="M493" i="35"/>
  <c r="M499" i="35"/>
  <c r="M504" i="35"/>
  <c r="M509" i="35"/>
  <c r="M515" i="35"/>
  <c r="M520" i="35"/>
  <c r="M525" i="35"/>
  <c r="M531" i="35"/>
  <c r="M536" i="35"/>
  <c r="M541" i="35"/>
  <c r="M547" i="35"/>
  <c r="M552" i="35"/>
  <c r="M557" i="35"/>
  <c r="M563" i="35"/>
  <c r="M568" i="35"/>
  <c r="M573" i="35"/>
  <c r="M579" i="35"/>
  <c r="M584" i="35"/>
  <c r="M589" i="35"/>
  <c r="M594" i="35"/>
  <c r="M598" i="35"/>
  <c r="M602" i="35"/>
  <c r="M606" i="35"/>
  <c r="M610" i="35"/>
  <c r="M614" i="35"/>
  <c r="M618" i="35"/>
  <c r="M622" i="35"/>
  <c r="M626" i="35"/>
  <c r="M630" i="35"/>
  <c r="M634" i="35"/>
  <c r="M638" i="35"/>
  <c r="M642" i="35"/>
  <c r="M646" i="35"/>
  <c r="M650" i="35"/>
  <c r="M654" i="35"/>
  <c r="M658" i="35"/>
  <c r="M662" i="35"/>
  <c r="M666" i="35"/>
  <c r="M670" i="35"/>
  <c r="M674" i="35"/>
  <c r="M14" i="35"/>
  <c r="M26" i="35"/>
  <c r="M40" i="35"/>
  <c r="M56" i="35"/>
  <c r="M68" i="35"/>
  <c r="M83" i="35"/>
  <c r="M99" i="35"/>
  <c r="M111" i="35"/>
  <c r="M126" i="35"/>
  <c r="M142" i="35"/>
  <c r="M154" i="35"/>
  <c r="M168" i="35"/>
  <c r="M184" i="35"/>
  <c r="M196" i="35"/>
  <c r="M211" i="35"/>
  <c r="M227" i="35"/>
  <c r="M237" i="35"/>
  <c r="M248" i="35"/>
  <c r="M256" i="35"/>
  <c r="M263" i="35"/>
  <c r="M269" i="35"/>
  <c r="M277" i="35"/>
  <c r="M284" i="35"/>
  <c r="M291" i="35"/>
  <c r="M299" i="35"/>
  <c r="M305" i="35"/>
  <c r="M314" i="35"/>
  <c r="M330" i="35"/>
  <c r="M344" i="35"/>
  <c r="M356" i="35"/>
  <c r="M372" i="35"/>
  <c r="M386" i="35"/>
  <c r="M400" i="35"/>
  <c r="M416" i="35"/>
  <c r="M427" i="35"/>
  <c r="M434" i="35"/>
  <c r="M442" i="35"/>
  <c r="M449" i="35"/>
  <c r="M455" i="35"/>
  <c r="M463" i="35"/>
  <c r="M468" i="35"/>
  <c r="M473" i="35"/>
  <c r="M479" i="35"/>
  <c r="M484" i="35"/>
  <c r="M489" i="35"/>
  <c r="M495" i="35"/>
  <c r="M500" i="35"/>
  <c r="M505" i="35"/>
  <c r="M511" i="35"/>
  <c r="M516" i="35"/>
  <c r="M521" i="35"/>
  <c r="M527" i="35"/>
  <c r="M532" i="35"/>
  <c r="M537" i="35"/>
  <c r="M543" i="35"/>
  <c r="M548" i="35"/>
  <c r="M553" i="35"/>
  <c r="M559" i="35"/>
  <c r="M564" i="35"/>
  <c r="M569" i="35"/>
  <c r="M575" i="35"/>
  <c r="M580" i="35"/>
  <c r="M585" i="35"/>
  <c r="M591" i="35"/>
  <c r="M595" i="35"/>
  <c r="M599" i="35"/>
  <c r="M603" i="35"/>
  <c r="M607" i="35"/>
  <c r="M611" i="35"/>
  <c r="M615" i="35"/>
  <c r="M619" i="35"/>
  <c r="M623" i="35"/>
  <c r="M627" i="35"/>
  <c r="M631" i="35"/>
  <c r="M635" i="35"/>
  <c r="M639" i="35"/>
  <c r="M643" i="35"/>
  <c r="M647" i="35"/>
  <c r="M651" i="35"/>
  <c r="M655" i="35"/>
  <c r="M659" i="35"/>
  <c r="M663" i="35"/>
  <c r="M667" i="35"/>
  <c r="M671" i="35"/>
  <c r="M675" i="35"/>
  <c r="M679" i="35"/>
  <c r="M683" i="35"/>
  <c r="M687" i="35"/>
  <c r="M691" i="35"/>
  <c r="M695" i="35"/>
  <c r="M699" i="35"/>
  <c r="M703" i="35"/>
  <c r="M707" i="35"/>
  <c r="M711" i="35"/>
  <c r="M715" i="35"/>
  <c r="M719" i="35"/>
  <c r="M723" i="35"/>
  <c r="M727" i="35"/>
  <c r="M731" i="35"/>
  <c r="M735" i="35"/>
  <c r="M739" i="35"/>
  <c r="M743" i="35"/>
  <c r="M747" i="35"/>
  <c r="M751" i="35"/>
  <c r="M755" i="35"/>
  <c r="M759" i="35"/>
  <c r="M763" i="35"/>
  <c r="M767" i="35"/>
  <c r="M771" i="35"/>
  <c r="M775" i="35"/>
  <c r="M779" i="35"/>
  <c r="M783" i="35"/>
  <c r="M787" i="35"/>
  <c r="M791" i="35"/>
  <c r="M795" i="35"/>
  <c r="M799" i="35"/>
  <c r="M58" i="35"/>
  <c r="M115" i="35"/>
  <c r="M174" i="35"/>
  <c r="M228" i="35"/>
  <c r="M264" i="35"/>
  <c r="M293" i="35"/>
  <c r="M332" i="35"/>
  <c r="M388" i="35"/>
  <c r="M437" i="35"/>
  <c r="M464" i="35"/>
  <c r="M485" i="35"/>
  <c r="M507" i="35"/>
  <c r="M528" i="35"/>
  <c r="M549" i="35"/>
  <c r="M571" i="35"/>
  <c r="M592" i="35"/>
  <c r="M608" i="35"/>
  <c r="M624" i="35"/>
  <c r="M640" i="35"/>
  <c r="M656" i="35"/>
  <c r="M672" i="35"/>
  <c r="M682" i="35"/>
  <c r="M690" i="35"/>
  <c r="M698" i="35"/>
  <c r="M706" i="35"/>
  <c r="M714" i="35"/>
  <c r="M722" i="35"/>
  <c r="M730" i="35"/>
  <c r="M738" i="35"/>
  <c r="M746" i="35"/>
  <c r="M754" i="35"/>
  <c r="M762" i="35"/>
  <c r="M770" i="35"/>
  <c r="M778" i="35"/>
  <c r="M786" i="35"/>
  <c r="M794" i="35"/>
  <c r="M15" i="35"/>
  <c r="M72" i="35"/>
  <c r="M131" i="35"/>
  <c r="M186" i="35"/>
  <c r="M240" i="35"/>
  <c r="M272" i="35"/>
  <c r="M300" i="35"/>
  <c r="M346" i="35"/>
  <c r="M404" i="35"/>
  <c r="M443" i="35"/>
  <c r="M469" i="35"/>
  <c r="M491" i="35"/>
  <c r="M512" i="35"/>
  <c r="M533" i="35"/>
  <c r="M555" i="35"/>
  <c r="M576" i="35"/>
  <c r="M596" i="35"/>
  <c r="M612" i="35"/>
  <c r="M628" i="35"/>
  <c r="M644" i="35"/>
  <c r="M660" i="35"/>
  <c r="M676" i="35"/>
  <c r="M684" i="35"/>
  <c r="M692" i="35"/>
  <c r="M700" i="35"/>
  <c r="M708" i="35"/>
  <c r="M716" i="35"/>
  <c r="M724" i="35"/>
  <c r="M732" i="35"/>
  <c r="M740" i="35"/>
  <c r="M748" i="35"/>
  <c r="M756" i="35"/>
  <c r="M764" i="35"/>
  <c r="M772" i="35"/>
  <c r="M780" i="35"/>
  <c r="M788" i="35"/>
  <c r="M796" i="35"/>
  <c r="M30" i="35"/>
  <c r="M88" i="35"/>
  <c r="M143" i="35"/>
  <c r="M200" i="35"/>
  <c r="M251" i="35"/>
  <c r="M279" i="35"/>
  <c r="M307" i="35"/>
  <c r="M362" i="35"/>
  <c r="M418" i="35"/>
  <c r="M450" i="35"/>
  <c r="M475" i="35"/>
  <c r="M496" i="35"/>
  <c r="M517" i="35"/>
  <c r="M539" i="35"/>
  <c r="M560" i="35"/>
  <c r="M581" i="35"/>
  <c r="M600" i="35"/>
  <c r="M616" i="35"/>
  <c r="M632" i="35"/>
  <c r="M648" i="35"/>
  <c r="M664" i="35"/>
  <c r="M678" i="35"/>
  <c r="M686" i="35"/>
  <c r="M694" i="35"/>
  <c r="M702" i="35"/>
  <c r="M710" i="35"/>
  <c r="M718" i="35"/>
  <c r="M726" i="35"/>
  <c r="M734" i="35"/>
  <c r="M742" i="35"/>
  <c r="M750" i="35"/>
  <c r="M758" i="35"/>
  <c r="M766" i="35"/>
  <c r="M774" i="35"/>
  <c r="M782" i="35"/>
  <c r="M790" i="35"/>
  <c r="M798" i="35"/>
  <c r="M216" i="35"/>
  <c r="M376" i="35"/>
  <c r="M501" i="35"/>
  <c r="M587" i="35"/>
  <c r="M652" i="35"/>
  <c r="M696" i="35"/>
  <c r="M728" i="35"/>
  <c r="M760" i="35"/>
  <c r="M792" i="35"/>
  <c r="M8" i="35"/>
  <c r="M46" i="35"/>
  <c r="M257" i="35"/>
  <c r="M429" i="35"/>
  <c r="M523" i="35"/>
  <c r="M604" i="35"/>
  <c r="M668" i="35"/>
  <c r="M704" i="35"/>
  <c r="M736" i="35"/>
  <c r="M768" i="35"/>
  <c r="M800" i="35"/>
  <c r="M100" i="35"/>
  <c r="M285" i="35"/>
  <c r="M458" i="35"/>
  <c r="M544" i="35"/>
  <c r="M620" i="35"/>
  <c r="M680" i="35"/>
  <c r="M712" i="35"/>
  <c r="M744" i="35"/>
  <c r="M776" i="35"/>
  <c r="M158" i="35"/>
  <c r="M320" i="35"/>
  <c r="M480" i="35"/>
  <c r="M565" i="35"/>
  <c r="M636" i="35"/>
  <c r="M688" i="35"/>
  <c r="M720" i="35"/>
  <c r="M752" i="35"/>
  <c r="M784" i="35"/>
  <c r="M425" i="35"/>
  <c r="M421" i="35"/>
  <c r="M417" i="35"/>
  <c r="M413" i="35"/>
  <c r="M409" i="35"/>
  <c r="M405" i="35"/>
  <c r="M401" i="35"/>
  <c r="M397" i="35"/>
  <c r="M393" i="35"/>
  <c r="M389" i="35"/>
  <c r="M385" i="35"/>
  <c r="M381" i="35"/>
  <c r="M377" i="35"/>
  <c r="M373" i="35"/>
  <c r="M369" i="35"/>
  <c r="M365" i="35"/>
  <c r="M361" i="35"/>
  <c r="M357" i="35"/>
  <c r="M353" i="35"/>
  <c r="M349" i="35"/>
  <c r="M345" i="35"/>
  <c r="M341" i="35"/>
  <c r="M337" i="35"/>
  <c r="M333" i="35"/>
  <c r="M329" i="35"/>
  <c r="M325" i="35"/>
  <c r="M321" i="35"/>
  <c r="M317" i="35"/>
  <c r="M313" i="35"/>
  <c r="M423" i="35"/>
  <c r="M419" i="35"/>
  <c r="M415" i="35"/>
  <c r="M411" i="35"/>
  <c r="M407" i="35"/>
  <c r="M403" i="35"/>
  <c r="M399" i="35"/>
  <c r="M395" i="35"/>
  <c r="M391" i="35"/>
  <c r="M387" i="35"/>
  <c r="M383" i="35"/>
  <c r="M379" i="35"/>
  <c r="M375" i="35"/>
  <c r="M371" i="35"/>
  <c r="M367" i="35"/>
  <c r="M363" i="35"/>
  <c r="M359" i="35"/>
  <c r="M355" i="35"/>
  <c r="M351" i="35"/>
  <c r="M347" i="35"/>
  <c r="M343" i="35"/>
  <c r="M339" i="35"/>
  <c r="M335" i="35"/>
  <c r="M331" i="35"/>
  <c r="M327" i="35"/>
  <c r="M323" i="35"/>
  <c r="M319" i="35"/>
  <c r="M315" i="35"/>
  <c r="M311" i="35"/>
  <c r="L5" i="15"/>
  <c r="D245" i="35"/>
  <c r="D246" i="35"/>
  <c r="D247" i="35"/>
  <c r="D248" i="35"/>
  <c r="D249" i="35"/>
  <c r="D250" i="35"/>
  <c r="D251" i="35"/>
  <c r="D252" i="35"/>
  <c r="D253" i="35"/>
  <c r="D254" i="35"/>
  <c r="D255" i="35"/>
  <c r="D256" i="35"/>
  <c r="D257" i="35"/>
  <c r="D258" i="35"/>
  <c r="D259" i="35"/>
  <c r="D260" i="35"/>
  <c r="D261" i="35"/>
  <c r="D262" i="35"/>
  <c r="D263" i="35"/>
  <c r="D264" i="35"/>
  <c r="D265" i="35"/>
  <c r="D266" i="35"/>
  <c r="D267" i="35"/>
  <c r="D268" i="35"/>
  <c r="D269" i="35"/>
  <c r="D270" i="35"/>
  <c r="D271" i="35"/>
  <c r="D272" i="35"/>
  <c r="D273" i="35"/>
  <c r="D274" i="35"/>
  <c r="D275" i="35"/>
  <c r="D276" i="35"/>
  <c r="D277" i="35"/>
  <c r="D278" i="35"/>
  <c r="D279" i="35"/>
  <c r="D280" i="35"/>
  <c r="D281" i="35"/>
  <c r="D282" i="35"/>
  <c r="D283" i="35"/>
  <c r="D284" i="35"/>
  <c r="D285" i="35"/>
  <c r="D286" i="35"/>
  <c r="D287" i="35"/>
  <c r="D288" i="35"/>
  <c r="D289" i="35"/>
  <c r="D290" i="35"/>
  <c r="D291" i="35"/>
  <c r="D292" i="35"/>
  <c r="D293" i="35"/>
  <c r="D294" i="35"/>
  <c r="D295" i="35"/>
  <c r="D296" i="35"/>
  <c r="D297" i="35"/>
  <c r="D298" i="35"/>
  <c r="D299" i="35"/>
  <c r="D300" i="35"/>
  <c r="D301" i="35"/>
  <c r="D302" i="35"/>
  <c r="D303" i="35"/>
  <c r="D304" i="35"/>
  <c r="D305" i="35"/>
  <c r="D306" i="35"/>
  <c r="D307" i="35"/>
  <c r="D308" i="35"/>
  <c r="D309" i="35"/>
  <c r="D310" i="35"/>
  <c r="D311" i="35"/>
  <c r="D312" i="35"/>
  <c r="D313" i="35"/>
  <c r="D314" i="35"/>
  <c r="D315" i="35"/>
  <c r="D316" i="35"/>
  <c r="D317" i="35"/>
  <c r="D318" i="35"/>
  <c r="D319" i="35"/>
  <c r="D320" i="35"/>
  <c r="D321" i="35"/>
  <c r="D322" i="35"/>
  <c r="D323" i="35"/>
  <c r="D324" i="35"/>
  <c r="D325" i="35"/>
  <c r="D326" i="35"/>
  <c r="D327" i="35"/>
  <c r="D328" i="35"/>
  <c r="D329" i="35"/>
  <c r="D164" i="35"/>
  <c r="D165" i="35"/>
  <c r="D166" i="35"/>
  <c r="D167" i="35"/>
  <c r="D168" i="35"/>
  <c r="D169" i="35"/>
  <c r="D170" i="35"/>
  <c r="D171" i="35"/>
  <c r="D172" i="35"/>
  <c r="D173" i="35"/>
  <c r="D174" i="35"/>
  <c r="D175" i="35"/>
  <c r="D176" i="35"/>
  <c r="D177" i="35"/>
  <c r="D178" i="35"/>
  <c r="D179" i="35"/>
  <c r="D180" i="35"/>
  <c r="D181" i="35"/>
  <c r="D182" i="35"/>
  <c r="D183" i="35"/>
  <c r="D184" i="35"/>
  <c r="D185" i="35"/>
  <c r="D186" i="35"/>
  <c r="D187" i="35"/>
  <c r="D188" i="35"/>
  <c r="D189" i="35"/>
  <c r="D190" i="35"/>
  <c r="D191" i="35"/>
  <c r="D192" i="35"/>
  <c r="D193" i="35"/>
  <c r="D194" i="35"/>
  <c r="D195" i="35"/>
  <c r="D196" i="35"/>
  <c r="D197" i="35"/>
  <c r="D198" i="35"/>
  <c r="D199" i="35"/>
  <c r="D200" i="35"/>
  <c r="D201" i="35"/>
  <c r="D202" i="35"/>
  <c r="D203" i="35"/>
  <c r="D204" i="35"/>
  <c r="D205" i="35"/>
  <c r="D206" i="35"/>
  <c r="D207" i="35"/>
  <c r="D208" i="35"/>
  <c r="D209" i="35"/>
  <c r="D210" i="35"/>
  <c r="D211" i="35"/>
  <c r="D212" i="35"/>
  <c r="D213" i="35"/>
  <c r="D214" i="35"/>
  <c r="D215" i="35"/>
  <c r="D216" i="35"/>
  <c r="D217" i="35"/>
  <c r="D218" i="35"/>
  <c r="D219" i="35"/>
  <c r="D220" i="35"/>
  <c r="D221" i="35"/>
  <c r="D222" i="35"/>
  <c r="D223" i="35"/>
  <c r="D224" i="35"/>
  <c r="D225" i="35"/>
  <c r="D226" i="35"/>
  <c r="D227" i="35"/>
  <c r="D228" i="35"/>
  <c r="D229" i="35"/>
  <c r="D230" i="35"/>
  <c r="D231" i="35"/>
  <c r="D232" i="35"/>
  <c r="D233" i="35"/>
  <c r="D234" i="35"/>
  <c r="D235" i="35"/>
  <c r="D236" i="35"/>
  <c r="D237" i="35"/>
  <c r="D238" i="35"/>
  <c r="D239" i="35"/>
  <c r="D240" i="35"/>
  <c r="D241" i="35"/>
  <c r="D242" i="35"/>
  <c r="D243" i="35"/>
  <c r="D244" i="35"/>
  <c r="J5" i="15"/>
  <c r="J9" i="15"/>
  <c r="D585" i="35"/>
  <c r="D94" i="35"/>
  <c r="D95" i="35"/>
  <c r="D96" i="35"/>
  <c r="D97" i="35"/>
  <c r="D98" i="35"/>
  <c r="D99" i="35"/>
  <c r="D100" i="35"/>
  <c r="D101" i="35"/>
  <c r="D102" i="35"/>
  <c r="D103" i="35"/>
  <c r="D104" i="35"/>
  <c r="D105" i="35"/>
  <c r="D106" i="35"/>
  <c r="D107" i="35"/>
  <c r="D108" i="35"/>
  <c r="D109" i="35"/>
  <c r="D110" i="35"/>
  <c r="D111" i="35"/>
  <c r="D112" i="35"/>
  <c r="D113" i="35"/>
  <c r="D114" i="35"/>
  <c r="D115" i="35"/>
  <c r="D116" i="35"/>
  <c r="D117" i="35"/>
  <c r="D118" i="35"/>
  <c r="D119" i="35"/>
  <c r="D120" i="35"/>
  <c r="D121" i="35"/>
  <c r="D122" i="35"/>
  <c r="D123" i="35"/>
  <c r="D124" i="35"/>
  <c r="D125" i="35"/>
  <c r="D126" i="35"/>
  <c r="D127" i="35"/>
  <c r="D128" i="35"/>
  <c r="D129" i="35"/>
  <c r="D130" i="35"/>
  <c r="D131" i="35"/>
  <c r="D132" i="35"/>
  <c r="D133" i="35"/>
  <c r="D134" i="35"/>
  <c r="D135" i="35"/>
  <c r="D136" i="35"/>
  <c r="D137" i="35"/>
  <c r="D138" i="35"/>
  <c r="D139" i="35"/>
  <c r="D140" i="35"/>
  <c r="D141" i="35"/>
  <c r="D142" i="35"/>
  <c r="D143" i="35"/>
  <c r="D144" i="35"/>
  <c r="D145" i="35"/>
  <c r="D146" i="35"/>
  <c r="D147" i="35"/>
  <c r="D148" i="35"/>
  <c r="D149" i="35"/>
  <c r="D150" i="35"/>
  <c r="D151" i="35"/>
  <c r="D152" i="35"/>
  <c r="D153" i="35"/>
  <c r="D154" i="35"/>
  <c r="D155" i="35"/>
  <c r="D156" i="35"/>
  <c r="D157" i="35"/>
  <c r="D158" i="35"/>
  <c r="D159" i="35"/>
  <c r="D160" i="35"/>
  <c r="D161" i="35"/>
  <c r="D162" i="35"/>
  <c r="D163" i="35"/>
  <c r="D800" i="35"/>
  <c r="D799" i="35"/>
  <c r="D798" i="35"/>
  <c r="D797" i="35"/>
  <c r="D796" i="35"/>
  <c r="D795" i="35"/>
  <c r="D794" i="35"/>
  <c r="D793" i="35"/>
  <c r="D792" i="35"/>
  <c r="D791" i="35"/>
  <c r="D790" i="35"/>
  <c r="D789" i="35"/>
  <c r="D788" i="35"/>
  <c r="D787" i="35"/>
  <c r="D786" i="35"/>
  <c r="D785" i="35"/>
  <c r="D784" i="35"/>
  <c r="D783" i="35"/>
  <c r="D782" i="35"/>
  <c r="D781" i="35"/>
  <c r="D780" i="35"/>
  <c r="D779" i="35"/>
  <c r="D778" i="35"/>
  <c r="D777" i="35"/>
  <c r="D776" i="35"/>
  <c r="D775" i="35"/>
  <c r="D774" i="35"/>
  <c r="D773" i="35"/>
  <c r="D772" i="35"/>
  <c r="D771" i="35"/>
  <c r="D770" i="35"/>
  <c r="D769" i="35"/>
  <c r="D768" i="35"/>
  <c r="D767" i="35"/>
  <c r="D766" i="35"/>
  <c r="D765" i="35"/>
  <c r="D764" i="35"/>
  <c r="D763" i="35"/>
  <c r="D762" i="35"/>
  <c r="D761" i="35"/>
  <c r="D760" i="35"/>
  <c r="D759" i="35"/>
  <c r="D758" i="35"/>
  <c r="D757" i="35"/>
  <c r="D756" i="35"/>
  <c r="D755" i="35"/>
  <c r="D754" i="35"/>
  <c r="D753" i="35"/>
  <c r="D752" i="35"/>
  <c r="D751" i="35"/>
  <c r="D750" i="35"/>
  <c r="D749" i="35"/>
  <c r="D748" i="35"/>
  <c r="D747" i="35"/>
  <c r="D746" i="35"/>
  <c r="D745" i="35"/>
  <c r="D744" i="35"/>
  <c r="D743" i="35"/>
  <c r="D742" i="35"/>
  <c r="D741" i="35"/>
  <c r="D740" i="35"/>
  <c r="D739" i="35"/>
  <c r="D738" i="35"/>
  <c r="D737" i="35"/>
  <c r="D736" i="35"/>
  <c r="D735" i="35"/>
  <c r="D734" i="35"/>
  <c r="D733" i="35"/>
  <c r="D732" i="35"/>
  <c r="D731" i="35"/>
  <c r="D730" i="35"/>
  <c r="D729" i="35"/>
  <c r="D728" i="35"/>
  <c r="D727" i="35"/>
  <c r="D726" i="35"/>
  <c r="D725" i="35"/>
  <c r="D724" i="35"/>
  <c r="D723" i="35"/>
  <c r="D722" i="35"/>
  <c r="D721" i="35"/>
  <c r="D720" i="35"/>
  <c r="D719" i="35"/>
  <c r="D718" i="35"/>
  <c r="D717" i="35"/>
  <c r="D716" i="35"/>
  <c r="D715" i="35"/>
  <c r="D714" i="35"/>
  <c r="D713" i="35"/>
  <c r="D712" i="35"/>
  <c r="D711" i="35"/>
  <c r="D710" i="35"/>
  <c r="D709" i="35"/>
  <c r="D708" i="35"/>
  <c r="D707" i="35"/>
  <c r="D706" i="35"/>
  <c r="D705" i="35"/>
  <c r="D704" i="35"/>
  <c r="D703" i="35"/>
  <c r="D702" i="35"/>
  <c r="D701" i="35"/>
  <c r="D700" i="35"/>
  <c r="D699" i="35"/>
  <c r="D698" i="35"/>
  <c r="D697" i="35"/>
  <c r="D696" i="35"/>
  <c r="D695" i="35"/>
  <c r="D694" i="35"/>
  <c r="D693" i="35"/>
  <c r="D692" i="35"/>
  <c r="D691" i="35"/>
  <c r="D690" i="35"/>
  <c r="D689" i="35"/>
  <c r="D688" i="35"/>
  <c r="D687" i="35"/>
  <c r="D686" i="35"/>
  <c r="D685" i="35"/>
  <c r="D684" i="35"/>
  <c r="D683" i="35"/>
  <c r="D682" i="35"/>
  <c r="D681" i="35"/>
  <c r="D680" i="35"/>
  <c r="D679" i="35"/>
  <c r="D678" i="35"/>
  <c r="D677" i="35"/>
  <c r="D676" i="35"/>
  <c r="D675" i="35"/>
  <c r="D674" i="35"/>
  <c r="D673" i="35"/>
  <c r="D672" i="35"/>
  <c r="D671" i="35"/>
  <c r="D670" i="35"/>
  <c r="D669" i="35"/>
  <c r="D668" i="35"/>
  <c r="D667" i="35"/>
  <c r="D666" i="35"/>
  <c r="D665" i="35"/>
  <c r="D664" i="35"/>
  <c r="D663" i="35"/>
  <c r="D662" i="35"/>
  <c r="D661" i="35"/>
  <c r="D660" i="35"/>
  <c r="D659" i="35"/>
  <c r="D658" i="35"/>
  <c r="D657" i="35"/>
  <c r="D656" i="35"/>
  <c r="D655" i="35"/>
  <c r="D654" i="35"/>
  <c r="D653" i="35"/>
  <c r="D652" i="35"/>
  <c r="D651" i="35"/>
  <c r="D650" i="35"/>
  <c r="D649" i="35"/>
  <c r="D648" i="35"/>
  <c r="D647" i="35"/>
  <c r="D646" i="35"/>
  <c r="D645" i="35"/>
  <c r="D644" i="35"/>
  <c r="D643" i="35"/>
  <c r="D642" i="35"/>
  <c r="D641" i="35"/>
  <c r="K17" i="15"/>
  <c r="D640" i="35"/>
  <c r="D639" i="35"/>
  <c r="D638" i="35"/>
  <c r="D637" i="35"/>
  <c r="D636" i="35"/>
  <c r="D635" i="35"/>
  <c r="D634" i="35"/>
  <c r="D633" i="35"/>
  <c r="D632" i="35"/>
  <c r="D631" i="35"/>
  <c r="D630" i="35"/>
  <c r="D629" i="35"/>
  <c r="D628" i="35"/>
  <c r="D627" i="35"/>
  <c r="D626" i="35"/>
  <c r="D625" i="35"/>
  <c r="D624" i="35"/>
  <c r="D623" i="35"/>
  <c r="D622" i="35"/>
  <c r="D621" i="35"/>
  <c r="D620" i="35"/>
  <c r="D619" i="35"/>
  <c r="D618" i="35"/>
  <c r="D617" i="35"/>
  <c r="D616" i="35"/>
  <c r="D615" i="35"/>
  <c r="D614" i="35"/>
  <c r="D613" i="35"/>
  <c r="D612" i="35"/>
  <c r="D611" i="35"/>
  <c r="D610" i="35"/>
  <c r="D609" i="35"/>
  <c r="D608" i="35"/>
  <c r="D607" i="35"/>
  <c r="D606" i="35"/>
  <c r="D605" i="35"/>
  <c r="D604" i="35"/>
  <c r="D603" i="35"/>
  <c r="D602" i="35"/>
  <c r="D601" i="35"/>
  <c r="D600" i="35"/>
  <c r="D599" i="35"/>
  <c r="D598" i="35"/>
  <c r="D597" i="35"/>
  <c r="D596" i="35"/>
  <c r="D595" i="35"/>
  <c r="D594" i="35"/>
  <c r="D593" i="35"/>
  <c r="D592" i="35"/>
  <c r="D591" i="35"/>
  <c r="D590" i="35"/>
  <c r="D589" i="35"/>
  <c r="D588" i="35"/>
  <c r="D587" i="35"/>
  <c r="D586" i="35"/>
  <c r="K21" i="15"/>
  <c r="L21" i="15" s="1"/>
  <c r="D9" i="35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30" i="35"/>
  <c r="D31" i="35"/>
  <c r="D32" i="35"/>
  <c r="D33" i="35"/>
  <c r="D34" i="35"/>
  <c r="D35" i="35"/>
  <c r="D36" i="35"/>
  <c r="D37" i="35"/>
  <c r="D38" i="35"/>
  <c r="D39" i="35"/>
  <c r="D40" i="35"/>
  <c r="D41" i="35"/>
  <c r="D42" i="35"/>
  <c r="D43" i="35"/>
  <c r="D44" i="35"/>
  <c r="D45" i="35"/>
  <c r="D46" i="35"/>
  <c r="D47" i="35"/>
  <c r="D48" i="35"/>
  <c r="D49" i="35"/>
  <c r="D50" i="35"/>
  <c r="D51" i="35"/>
  <c r="D52" i="35"/>
  <c r="D53" i="35"/>
  <c r="D54" i="35"/>
  <c r="D55" i="35"/>
  <c r="D56" i="35"/>
  <c r="D57" i="35"/>
  <c r="D58" i="35"/>
  <c r="D59" i="35"/>
  <c r="D60" i="35"/>
  <c r="D61" i="35"/>
  <c r="D62" i="35"/>
  <c r="D63" i="35"/>
  <c r="D64" i="35"/>
  <c r="D65" i="35"/>
  <c r="D66" i="35"/>
  <c r="D67" i="35"/>
  <c r="D68" i="35"/>
  <c r="D69" i="35"/>
  <c r="D70" i="35"/>
  <c r="D71" i="35"/>
  <c r="D72" i="35"/>
  <c r="D73" i="35"/>
  <c r="D74" i="35"/>
  <c r="D75" i="35"/>
  <c r="D76" i="35"/>
  <c r="D77" i="35"/>
  <c r="D78" i="35"/>
  <c r="D79" i="35"/>
  <c r="D80" i="35"/>
  <c r="D81" i="35"/>
  <c r="D82" i="35"/>
  <c r="D83" i="35"/>
  <c r="D84" i="35"/>
  <c r="D85" i="35"/>
  <c r="D86" i="35"/>
  <c r="D87" i="35"/>
  <c r="D88" i="35"/>
  <c r="D89" i="35"/>
  <c r="D90" i="35"/>
  <c r="D91" i="35"/>
  <c r="D92" i="35"/>
  <c r="D93" i="35"/>
  <c r="K7" i="35"/>
  <c r="D501" i="35"/>
  <c r="D502" i="35"/>
  <c r="D503" i="35"/>
  <c r="D504" i="35"/>
  <c r="D505" i="35"/>
  <c r="D506" i="35"/>
  <c r="D507" i="35"/>
  <c r="D508" i="35"/>
  <c r="D509" i="35"/>
  <c r="D510" i="35"/>
  <c r="D511" i="35"/>
  <c r="D512" i="35"/>
  <c r="D513" i="35"/>
  <c r="D514" i="35"/>
  <c r="D515" i="35"/>
  <c r="D516" i="35"/>
  <c r="D517" i="35"/>
  <c r="D518" i="35"/>
  <c r="D519" i="35"/>
  <c r="D520" i="35"/>
  <c r="D521" i="35"/>
  <c r="D522" i="35"/>
  <c r="D523" i="35"/>
  <c r="D524" i="35"/>
  <c r="D525" i="35"/>
  <c r="D526" i="35"/>
  <c r="D527" i="35"/>
  <c r="D528" i="35"/>
  <c r="D529" i="35"/>
  <c r="D530" i="35"/>
  <c r="D531" i="35"/>
  <c r="D532" i="35"/>
  <c r="D533" i="35"/>
  <c r="D534" i="35"/>
  <c r="D535" i="35"/>
  <c r="D536" i="35"/>
  <c r="D537" i="35"/>
  <c r="D538" i="35"/>
  <c r="D539" i="35"/>
  <c r="D540" i="35"/>
  <c r="D541" i="35"/>
  <c r="D542" i="35"/>
  <c r="D543" i="35"/>
  <c r="D544" i="35"/>
  <c r="D545" i="35"/>
  <c r="D546" i="35"/>
  <c r="D547" i="35"/>
  <c r="D548" i="35"/>
  <c r="D549" i="35"/>
  <c r="D550" i="35"/>
  <c r="D551" i="35"/>
  <c r="D552" i="35"/>
  <c r="D553" i="35"/>
  <c r="D554" i="35"/>
  <c r="D555" i="35"/>
  <c r="D556" i="35"/>
  <c r="D557" i="35"/>
  <c r="D558" i="35"/>
  <c r="D559" i="35"/>
  <c r="D560" i="35"/>
  <c r="D561" i="35"/>
  <c r="D562" i="35"/>
  <c r="D563" i="35"/>
  <c r="D564" i="35"/>
  <c r="D565" i="35"/>
  <c r="D566" i="35"/>
  <c r="D567" i="35"/>
  <c r="D568" i="35"/>
  <c r="D569" i="35"/>
  <c r="D570" i="35"/>
  <c r="D571" i="35"/>
  <c r="D572" i="35"/>
  <c r="D573" i="35"/>
  <c r="D574" i="35"/>
  <c r="D575" i="35"/>
  <c r="D576" i="35"/>
  <c r="D577" i="35"/>
  <c r="D578" i="35"/>
  <c r="D579" i="35"/>
  <c r="D580" i="35"/>
  <c r="D581" i="35"/>
  <c r="D582" i="35"/>
  <c r="D583" i="35"/>
  <c r="D584" i="35"/>
  <c r="L11" i="15"/>
  <c r="L7" i="15"/>
  <c r="L9" i="15"/>
  <c r="J12" i="15"/>
  <c r="J24" i="15" s="1"/>
  <c r="J7" i="15"/>
  <c r="J11" i="15"/>
  <c r="K13" i="15"/>
  <c r="I13" i="15"/>
  <c r="I25" i="15" s="1"/>
  <c r="J6" i="15"/>
  <c r="J18" i="15" s="1"/>
  <c r="I19" i="15"/>
  <c r="K24" i="15"/>
  <c r="L23" i="15" s="1"/>
  <c r="K18" i="15"/>
  <c r="J10" i="15"/>
  <c r="J22" i="15" s="1"/>
  <c r="K14" i="15"/>
  <c r="K26" i="15" s="1"/>
  <c r="J8" i="15"/>
  <c r="J20" i="15" s="1"/>
  <c r="N5" i="15" l="1"/>
  <c r="Q5" i="15"/>
  <c r="O5" i="15" s="1"/>
  <c r="P11" i="15"/>
  <c r="P9" i="15"/>
  <c r="J17" i="15"/>
  <c r="M5" i="15"/>
  <c r="L17" i="15"/>
  <c r="M9" i="15"/>
  <c r="J21" i="15"/>
  <c r="K9" i="35"/>
  <c r="K11" i="35"/>
  <c r="K13" i="35"/>
  <c r="K15" i="35"/>
  <c r="K17" i="35"/>
  <c r="K19" i="35"/>
  <c r="K21" i="35"/>
  <c r="K23" i="35"/>
  <c r="K25" i="35"/>
  <c r="K27" i="35"/>
  <c r="K29" i="35"/>
  <c r="K31" i="35"/>
  <c r="K33" i="35"/>
  <c r="K35" i="35"/>
  <c r="K37" i="35"/>
  <c r="K39" i="35"/>
  <c r="K41" i="35"/>
  <c r="K43" i="35"/>
  <c r="K45" i="35"/>
  <c r="K47" i="35"/>
  <c r="K49" i="35"/>
  <c r="K51" i="35"/>
  <c r="K53" i="35"/>
  <c r="K55" i="35"/>
  <c r="K57" i="35"/>
  <c r="K59" i="35"/>
  <c r="K61" i="35"/>
  <c r="K63" i="35"/>
  <c r="K65" i="35"/>
  <c r="K67" i="35"/>
  <c r="K69" i="35"/>
  <c r="K71" i="35"/>
  <c r="K73" i="35"/>
  <c r="K75" i="35"/>
  <c r="K77" i="35"/>
  <c r="K79" i="35"/>
  <c r="K81" i="35"/>
  <c r="K83" i="35"/>
  <c r="K85" i="35"/>
  <c r="K87" i="35"/>
  <c r="K89" i="35"/>
  <c r="K91" i="35"/>
  <c r="K93" i="35"/>
  <c r="K95" i="35"/>
  <c r="K97" i="35"/>
  <c r="K99" i="35"/>
  <c r="K101" i="35"/>
  <c r="K103" i="35"/>
  <c r="K105" i="35"/>
  <c r="K107" i="35"/>
  <c r="K109" i="35"/>
  <c r="K111" i="35"/>
  <c r="K113" i="35"/>
  <c r="K115" i="35"/>
  <c r="K117" i="35"/>
  <c r="K119" i="35"/>
  <c r="K121" i="35"/>
  <c r="K123" i="35"/>
  <c r="K125" i="35"/>
  <c r="K127" i="35"/>
  <c r="K129" i="35"/>
  <c r="K131" i="35"/>
  <c r="K133" i="35"/>
  <c r="K135" i="35"/>
  <c r="K137" i="35"/>
  <c r="K139" i="35"/>
  <c r="K141" i="35"/>
  <c r="K143" i="35"/>
  <c r="K145" i="35"/>
  <c r="K147" i="35"/>
  <c r="K149" i="35"/>
  <c r="K151" i="35"/>
  <c r="K153" i="35"/>
  <c r="K155" i="35"/>
  <c r="K157" i="35"/>
  <c r="K159" i="35"/>
  <c r="K161" i="35"/>
  <c r="K163" i="35"/>
  <c r="K165" i="35"/>
  <c r="K167" i="35"/>
  <c r="K169" i="35"/>
  <c r="K10" i="35"/>
  <c r="K14" i="35"/>
  <c r="K18" i="35"/>
  <c r="K22" i="35"/>
  <c r="K26" i="35"/>
  <c r="K30" i="35"/>
  <c r="K34" i="35"/>
  <c r="K38" i="35"/>
  <c r="K42" i="35"/>
  <c r="K46" i="35"/>
  <c r="K50" i="35"/>
  <c r="K54" i="35"/>
  <c r="K58" i="35"/>
  <c r="K62" i="35"/>
  <c r="K66" i="35"/>
  <c r="K70" i="35"/>
  <c r="K74" i="35"/>
  <c r="K78" i="35"/>
  <c r="K82" i="35"/>
  <c r="K86" i="35"/>
  <c r="K90" i="35"/>
  <c r="K94" i="35"/>
  <c r="K98" i="35"/>
  <c r="K102" i="35"/>
  <c r="K106" i="35"/>
  <c r="K110" i="35"/>
  <c r="K114" i="35"/>
  <c r="K118" i="35"/>
  <c r="K122" i="35"/>
  <c r="K126" i="35"/>
  <c r="K130" i="35"/>
  <c r="K134" i="35"/>
  <c r="K138" i="35"/>
  <c r="K142" i="35"/>
  <c r="K146" i="35"/>
  <c r="K150" i="35"/>
  <c r="K154" i="35"/>
  <c r="K158" i="35"/>
  <c r="K162" i="35"/>
  <c r="K166" i="35"/>
  <c r="K170" i="35"/>
  <c r="K172" i="35"/>
  <c r="K174" i="35"/>
  <c r="K176" i="35"/>
  <c r="K178" i="35"/>
  <c r="K180" i="35"/>
  <c r="K182" i="35"/>
  <c r="K184" i="35"/>
  <c r="K186" i="35"/>
  <c r="K188" i="35"/>
  <c r="K190" i="35"/>
  <c r="K192" i="35"/>
  <c r="K194" i="35"/>
  <c r="K196" i="35"/>
  <c r="K198" i="35"/>
  <c r="K200" i="35"/>
  <c r="K202" i="35"/>
  <c r="K204" i="35"/>
  <c r="K206" i="35"/>
  <c r="K208" i="35"/>
  <c r="K210" i="35"/>
  <c r="K212" i="35"/>
  <c r="K214" i="35"/>
  <c r="K216" i="35"/>
  <c r="K218" i="35"/>
  <c r="K220" i="35"/>
  <c r="K222" i="35"/>
  <c r="K224" i="35"/>
  <c r="K226" i="35"/>
  <c r="K228" i="35"/>
  <c r="K230" i="35"/>
  <c r="K232" i="35"/>
  <c r="K234" i="35"/>
  <c r="K236" i="35"/>
  <c r="K238" i="35"/>
  <c r="K240" i="35"/>
  <c r="K242" i="35"/>
  <c r="K244" i="35"/>
  <c r="K246" i="35"/>
  <c r="K248" i="35"/>
  <c r="K250" i="35"/>
  <c r="K252" i="35"/>
  <c r="K254" i="35"/>
  <c r="K256" i="35"/>
  <c r="K258" i="35"/>
  <c r="K260" i="35"/>
  <c r="K262" i="35"/>
  <c r="K264" i="35"/>
  <c r="K266" i="35"/>
  <c r="K268" i="35"/>
  <c r="K270" i="35"/>
  <c r="K272" i="35"/>
  <c r="K274" i="35"/>
  <c r="K276" i="35"/>
  <c r="K278" i="35"/>
  <c r="K280" i="35"/>
  <c r="K282" i="35"/>
  <c r="K284" i="35"/>
  <c r="K286" i="35"/>
  <c r="K288" i="35"/>
  <c r="K290" i="35"/>
  <c r="K292" i="35"/>
  <c r="K294" i="35"/>
  <c r="K296" i="35"/>
  <c r="K298" i="35"/>
  <c r="K300" i="35"/>
  <c r="K302" i="35"/>
  <c r="K304" i="35"/>
  <c r="K306" i="35"/>
  <c r="K308" i="35"/>
  <c r="K310" i="35"/>
  <c r="K312" i="35"/>
  <c r="K314" i="35"/>
  <c r="K316" i="35"/>
  <c r="K318" i="35"/>
  <c r="K320" i="35"/>
  <c r="K322" i="35"/>
  <c r="K324" i="35"/>
  <c r="K326" i="35"/>
  <c r="K328" i="35"/>
  <c r="K330" i="35"/>
  <c r="K332" i="35"/>
  <c r="K334" i="35"/>
  <c r="K336" i="35"/>
  <c r="K338" i="35"/>
  <c r="K340" i="35"/>
  <c r="K342" i="35"/>
  <c r="K344" i="35"/>
  <c r="K346" i="35"/>
  <c r="K348" i="35"/>
  <c r="K350" i="35"/>
  <c r="K352" i="35"/>
  <c r="K354" i="35"/>
  <c r="K356" i="35"/>
  <c r="K358" i="35"/>
  <c r="K360" i="35"/>
  <c r="K362" i="35"/>
  <c r="K364" i="35"/>
  <c r="K366" i="35"/>
  <c r="K368" i="35"/>
  <c r="K370" i="35"/>
  <c r="K372" i="35"/>
  <c r="K374" i="35"/>
  <c r="K376" i="35"/>
  <c r="K378" i="35"/>
  <c r="K380" i="35"/>
  <c r="K382" i="35"/>
  <c r="K384" i="35"/>
  <c r="K386" i="35"/>
  <c r="K388" i="35"/>
  <c r="K390" i="35"/>
  <c r="K392" i="35"/>
  <c r="K394" i="35"/>
  <c r="K396" i="35"/>
  <c r="K398" i="35"/>
  <c r="K400" i="35"/>
  <c r="K402" i="35"/>
  <c r="K404" i="35"/>
  <c r="K406" i="35"/>
  <c r="K408" i="35"/>
  <c r="K410" i="35"/>
  <c r="K412" i="35"/>
  <c r="K414" i="35"/>
  <c r="K416" i="35"/>
  <c r="K418" i="35"/>
  <c r="K420" i="35"/>
  <c r="K422" i="35"/>
  <c r="K424" i="35"/>
  <c r="K426" i="35"/>
  <c r="K428" i="35"/>
  <c r="K12" i="35"/>
  <c r="K20" i="35"/>
  <c r="K28" i="35"/>
  <c r="K36" i="35"/>
  <c r="K44" i="35"/>
  <c r="K52" i="35"/>
  <c r="K60" i="35"/>
  <c r="K68" i="35"/>
  <c r="K76" i="35"/>
  <c r="K84" i="35"/>
  <c r="K92" i="35"/>
  <c r="K100" i="35"/>
  <c r="K108" i="35"/>
  <c r="K116" i="35"/>
  <c r="K124" i="35"/>
  <c r="K132" i="35"/>
  <c r="K140" i="35"/>
  <c r="K148" i="35"/>
  <c r="K156" i="35"/>
  <c r="K164" i="35"/>
  <c r="K171" i="35"/>
  <c r="K175" i="35"/>
  <c r="K179" i="35"/>
  <c r="K183" i="35"/>
  <c r="K187" i="35"/>
  <c r="K191" i="35"/>
  <c r="K195" i="35"/>
  <c r="K199" i="35"/>
  <c r="K203" i="35"/>
  <c r="K207" i="35"/>
  <c r="K211" i="35"/>
  <c r="K215" i="35"/>
  <c r="K219" i="35"/>
  <c r="K223" i="35"/>
  <c r="K227" i="35"/>
  <c r="K231" i="35"/>
  <c r="K235" i="35"/>
  <c r="K239" i="35"/>
  <c r="K243" i="35"/>
  <c r="K247" i="35"/>
  <c r="K251" i="35"/>
  <c r="K255" i="35"/>
  <c r="K259" i="35"/>
  <c r="K263" i="35"/>
  <c r="K267" i="35"/>
  <c r="K271" i="35"/>
  <c r="K275" i="35"/>
  <c r="K279" i="35"/>
  <c r="K283" i="35"/>
  <c r="K287" i="35"/>
  <c r="K291" i="35"/>
  <c r="K295" i="35"/>
  <c r="K299" i="35"/>
  <c r="K303" i="35"/>
  <c r="K307" i="35"/>
  <c r="K311" i="35"/>
  <c r="K315" i="35"/>
  <c r="K319" i="35"/>
  <c r="K323" i="35"/>
  <c r="K327" i="35"/>
  <c r="K331" i="35"/>
  <c r="K335" i="35"/>
  <c r="K339" i="35"/>
  <c r="K343" i="35"/>
  <c r="K347" i="35"/>
  <c r="K351" i="35"/>
  <c r="K355" i="35"/>
  <c r="K359" i="35"/>
  <c r="K363" i="35"/>
  <c r="K367" i="35"/>
  <c r="K371" i="35"/>
  <c r="K375" i="35"/>
  <c r="K379" i="35"/>
  <c r="K383" i="35"/>
  <c r="K387" i="35"/>
  <c r="K391" i="35"/>
  <c r="K395" i="35"/>
  <c r="K399" i="35"/>
  <c r="K403" i="35"/>
  <c r="K407" i="35"/>
  <c r="K411" i="35"/>
  <c r="K415" i="35"/>
  <c r="K419" i="35"/>
  <c r="K423" i="35"/>
  <c r="K427" i="35"/>
  <c r="K430" i="35"/>
  <c r="K432" i="35"/>
  <c r="K434" i="35"/>
  <c r="K436" i="35"/>
  <c r="K438" i="35"/>
  <c r="K440" i="35"/>
  <c r="K442" i="35"/>
  <c r="K444" i="35"/>
  <c r="K446" i="35"/>
  <c r="K448" i="35"/>
  <c r="K450" i="35"/>
  <c r="K452" i="35"/>
  <c r="K454" i="35"/>
  <c r="K456" i="35"/>
  <c r="K458" i="35"/>
  <c r="K460" i="35"/>
  <c r="K462" i="35"/>
  <c r="K464" i="35"/>
  <c r="K466" i="35"/>
  <c r="K468" i="35"/>
  <c r="K470" i="35"/>
  <c r="K472" i="35"/>
  <c r="K474" i="35"/>
  <c r="K476" i="35"/>
  <c r="K478" i="35"/>
  <c r="K480" i="35"/>
  <c r="K482" i="35"/>
  <c r="K484" i="35"/>
  <c r="K486" i="35"/>
  <c r="K488" i="35"/>
  <c r="K490" i="35"/>
  <c r="K492" i="35"/>
  <c r="K494" i="35"/>
  <c r="K496" i="35"/>
  <c r="K498" i="35"/>
  <c r="K500" i="35"/>
  <c r="K502" i="35"/>
  <c r="K504" i="35"/>
  <c r="K506" i="35"/>
  <c r="K508" i="35"/>
  <c r="K510" i="35"/>
  <c r="K512" i="35"/>
  <c r="K514" i="35"/>
  <c r="K516" i="35"/>
  <c r="K518" i="35"/>
  <c r="K520" i="35"/>
  <c r="K522" i="35"/>
  <c r="K524" i="35"/>
  <c r="K526" i="35"/>
  <c r="K528" i="35"/>
  <c r="K530" i="35"/>
  <c r="K532" i="35"/>
  <c r="K534" i="35"/>
  <c r="K536" i="35"/>
  <c r="K538" i="35"/>
  <c r="K540" i="35"/>
  <c r="K542" i="35"/>
  <c r="K544" i="35"/>
  <c r="K546" i="35"/>
  <c r="K548" i="35"/>
  <c r="K550" i="35"/>
  <c r="K552" i="35"/>
  <c r="K554" i="35"/>
  <c r="K556" i="35"/>
  <c r="K558" i="35"/>
  <c r="K560" i="35"/>
  <c r="K562" i="35"/>
  <c r="K564" i="35"/>
  <c r="K566" i="35"/>
  <c r="K568" i="35"/>
  <c r="K570" i="35"/>
  <c r="K572" i="35"/>
  <c r="K574" i="35"/>
  <c r="K576" i="35"/>
  <c r="K578" i="35"/>
  <c r="K580" i="35"/>
  <c r="K582" i="35"/>
  <c r="K584" i="35"/>
  <c r="K586" i="35"/>
  <c r="K588" i="35"/>
  <c r="K590" i="35"/>
  <c r="K592" i="35"/>
  <c r="K594" i="35"/>
  <c r="K596" i="35"/>
  <c r="K598" i="35"/>
  <c r="K600" i="35"/>
  <c r="K602" i="35"/>
  <c r="K604" i="35"/>
  <c r="K606" i="35"/>
  <c r="K608" i="35"/>
  <c r="K610" i="35"/>
  <c r="K612" i="35"/>
  <c r="K614" i="35"/>
  <c r="K616" i="35"/>
  <c r="K618" i="35"/>
  <c r="K620" i="35"/>
  <c r="K622" i="35"/>
  <c r="K624" i="35"/>
  <c r="K626" i="35"/>
  <c r="K628" i="35"/>
  <c r="K630" i="35"/>
  <c r="K632" i="35"/>
  <c r="K634" i="35"/>
  <c r="K636" i="35"/>
  <c r="K638" i="35"/>
  <c r="K640" i="35"/>
  <c r="K642" i="35"/>
  <c r="K644" i="35"/>
  <c r="K646" i="35"/>
  <c r="K648" i="35"/>
  <c r="K650" i="35"/>
  <c r="K652" i="35"/>
  <c r="K654" i="35"/>
  <c r="K656" i="35"/>
  <c r="K658" i="35"/>
  <c r="K660" i="35"/>
  <c r="K662" i="35"/>
  <c r="K664" i="35"/>
  <c r="K666" i="35"/>
  <c r="K668" i="35"/>
  <c r="K670" i="35"/>
  <c r="K672" i="35"/>
  <c r="K674" i="35"/>
  <c r="K676" i="35"/>
  <c r="K678" i="35"/>
  <c r="K680" i="35"/>
  <c r="K682" i="35"/>
  <c r="K684" i="35"/>
  <c r="K686" i="35"/>
  <c r="K688" i="35"/>
  <c r="K690" i="35"/>
  <c r="K692" i="35"/>
  <c r="K694" i="35"/>
  <c r="K696" i="35"/>
  <c r="K698" i="35"/>
  <c r="K700" i="35"/>
  <c r="K702" i="35"/>
  <c r="K704" i="35"/>
  <c r="K706" i="35"/>
  <c r="K708" i="35"/>
  <c r="K710" i="35"/>
  <c r="K712" i="35"/>
  <c r="K714" i="35"/>
  <c r="K716" i="35"/>
  <c r="K718" i="35"/>
  <c r="K720" i="35"/>
  <c r="K722" i="35"/>
  <c r="K724" i="35"/>
  <c r="K726" i="35"/>
  <c r="K728" i="35"/>
  <c r="K730" i="35"/>
  <c r="K732" i="35"/>
  <c r="K734" i="35"/>
  <c r="K736" i="35"/>
  <c r="K738" i="35"/>
  <c r="K740" i="35"/>
  <c r="K742" i="35"/>
  <c r="K744" i="35"/>
  <c r="K746" i="35"/>
  <c r="K748" i="35"/>
  <c r="K750" i="35"/>
  <c r="K752" i="35"/>
  <c r="K754" i="35"/>
  <c r="K756" i="35"/>
  <c r="K758" i="35"/>
  <c r="K760" i="35"/>
  <c r="K762" i="35"/>
  <c r="K764" i="35"/>
  <c r="K766" i="35"/>
  <c r="K768" i="35"/>
  <c r="K770" i="35"/>
  <c r="K772" i="35"/>
  <c r="K774" i="35"/>
  <c r="K776" i="35"/>
  <c r="K778" i="35"/>
  <c r="K780" i="35"/>
  <c r="K782" i="35"/>
  <c r="K784" i="35"/>
  <c r="K786" i="35"/>
  <c r="K788" i="35"/>
  <c r="K790" i="35"/>
  <c r="K792" i="35"/>
  <c r="K794" i="35"/>
  <c r="K796" i="35"/>
  <c r="K798" i="35"/>
  <c r="K800" i="35"/>
  <c r="K16" i="35"/>
  <c r="K32" i="35"/>
  <c r="K48" i="35"/>
  <c r="K64" i="35"/>
  <c r="K80" i="35"/>
  <c r="K96" i="35"/>
  <c r="K112" i="35"/>
  <c r="K128" i="35"/>
  <c r="K144" i="35"/>
  <c r="K160" i="35"/>
  <c r="K173" i="35"/>
  <c r="K181" i="35"/>
  <c r="K189" i="35"/>
  <c r="K197" i="35"/>
  <c r="K205" i="35"/>
  <c r="K213" i="35"/>
  <c r="K221" i="35"/>
  <c r="K229" i="35"/>
  <c r="K237" i="35"/>
  <c r="K245" i="35"/>
  <c r="K253" i="35"/>
  <c r="K261" i="35"/>
  <c r="K269" i="35"/>
  <c r="K277" i="35"/>
  <c r="K285" i="35"/>
  <c r="K293" i="35"/>
  <c r="K301" i="35"/>
  <c r="K309" i="35"/>
  <c r="K317" i="35"/>
  <c r="K325" i="35"/>
  <c r="K333" i="35"/>
  <c r="K341" i="35"/>
  <c r="K349" i="35"/>
  <c r="K357" i="35"/>
  <c r="K365" i="35"/>
  <c r="K373" i="35"/>
  <c r="K381" i="35"/>
  <c r="K389" i="35"/>
  <c r="K397" i="35"/>
  <c r="K405" i="35"/>
  <c r="K413" i="35"/>
  <c r="K421" i="35"/>
  <c r="K429" i="35"/>
  <c r="K433" i="35"/>
  <c r="K437" i="35"/>
  <c r="K441" i="35"/>
  <c r="K445" i="35"/>
  <c r="K449" i="35"/>
  <c r="K453" i="35"/>
  <c r="K457" i="35"/>
  <c r="K461" i="35"/>
  <c r="K465" i="35"/>
  <c r="K469" i="35"/>
  <c r="K473" i="35"/>
  <c r="K477" i="35"/>
  <c r="K481" i="35"/>
  <c r="K485" i="35"/>
  <c r="K489" i="35"/>
  <c r="K493" i="35"/>
  <c r="K497" i="35"/>
  <c r="K501" i="35"/>
  <c r="K505" i="35"/>
  <c r="K509" i="35"/>
  <c r="K513" i="35"/>
  <c r="K517" i="35"/>
  <c r="K521" i="35"/>
  <c r="K525" i="35"/>
  <c r="K529" i="35"/>
  <c r="K533" i="35"/>
  <c r="K537" i="35"/>
  <c r="K541" i="35"/>
  <c r="K545" i="35"/>
  <c r="K549" i="35"/>
  <c r="K553" i="35"/>
  <c r="K557" i="35"/>
  <c r="K561" i="35"/>
  <c r="K565" i="35"/>
  <c r="K569" i="35"/>
  <c r="K573" i="35"/>
  <c r="K577" i="35"/>
  <c r="K581" i="35"/>
  <c r="K585" i="35"/>
  <c r="K589" i="35"/>
  <c r="K593" i="35"/>
  <c r="K597" i="35"/>
  <c r="K601" i="35"/>
  <c r="K605" i="35"/>
  <c r="K609" i="35"/>
  <c r="K613" i="35"/>
  <c r="K24" i="35"/>
  <c r="K40" i="35"/>
  <c r="K56" i="35"/>
  <c r="K72" i="35"/>
  <c r="K88" i="35"/>
  <c r="K104" i="35"/>
  <c r="K120" i="35"/>
  <c r="K136" i="35"/>
  <c r="K152" i="35"/>
  <c r="K168" i="35"/>
  <c r="K177" i="35"/>
  <c r="K185" i="35"/>
  <c r="K193" i="35"/>
  <c r="K201" i="35"/>
  <c r="K209" i="35"/>
  <c r="K217" i="35"/>
  <c r="K225" i="35"/>
  <c r="K233" i="35"/>
  <c r="K241" i="35"/>
  <c r="K249" i="35"/>
  <c r="K257" i="35"/>
  <c r="K265" i="35"/>
  <c r="K273" i="35"/>
  <c r="K281" i="35"/>
  <c r="K289" i="35"/>
  <c r="K297" i="35"/>
  <c r="K305" i="35"/>
  <c r="K313" i="35"/>
  <c r="K321" i="35"/>
  <c r="K329" i="35"/>
  <c r="K337" i="35"/>
  <c r="K345" i="35"/>
  <c r="K353" i="35"/>
  <c r="K361" i="35"/>
  <c r="K369" i="35"/>
  <c r="K377" i="35"/>
  <c r="K385" i="35"/>
  <c r="K393" i="35"/>
  <c r="K401" i="35"/>
  <c r="K409" i="35"/>
  <c r="K417" i="35"/>
  <c r="K425" i="35"/>
  <c r="K431" i="35"/>
  <c r="K435" i="35"/>
  <c r="K439" i="35"/>
  <c r="K443" i="35"/>
  <c r="K447" i="35"/>
  <c r="K451" i="35"/>
  <c r="K455" i="35"/>
  <c r="K459" i="35"/>
  <c r="K463" i="35"/>
  <c r="K467" i="35"/>
  <c r="K471" i="35"/>
  <c r="K475" i="35"/>
  <c r="K479" i="35"/>
  <c r="K483" i="35"/>
  <c r="K487" i="35"/>
  <c r="K491" i="35"/>
  <c r="K495" i="35"/>
  <c r="K499" i="35"/>
  <c r="K503" i="35"/>
  <c r="K507" i="35"/>
  <c r="K511" i="35"/>
  <c r="K515" i="35"/>
  <c r="K519" i="35"/>
  <c r="K523" i="35"/>
  <c r="K527" i="35"/>
  <c r="K531" i="35"/>
  <c r="K535" i="35"/>
  <c r="K539" i="35"/>
  <c r="K543" i="35"/>
  <c r="K547" i="35"/>
  <c r="K551" i="35"/>
  <c r="K555" i="35"/>
  <c r="K559" i="35"/>
  <c r="K563" i="35"/>
  <c r="K567" i="35"/>
  <c r="K571" i="35"/>
  <c r="K575" i="35"/>
  <c r="K579" i="35"/>
  <c r="K583" i="35"/>
  <c r="K587" i="35"/>
  <c r="K591" i="35"/>
  <c r="K595" i="35"/>
  <c r="K599" i="35"/>
  <c r="K603" i="35"/>
  <c r="K611" i="35"/>
  <c r="K617" i="35"/>
  <c r="K621" i="35"/>
  <c r="K625" i="35"/>
  <c r="K629" i="35"/>
  <c r="K633" i="35"/>
  <c r="K637" i="35"/>
  <c r="K641" i="35"/>
  <c r="K645" i="35"/>
  <c r="K649" i="35"/>
  <c r="K653" i="35"/>
  <c r="K657" i="35"/>
  <c r="K661" i="35"/>
  <c r="K665" i="35"/>
  <c r="K669" i="35"/>
  <c r="K673" i="35"/>
  <c r="K677" i="35"/>
  <c r="K681" i="35"/>
  <c r="K685" i="35"/>
  <c r="K689" i="35"/>
  <c r="K693" i="35"/>
  <c r="K697" i="35"/>
  <c r="K701" i="35"/>
  <c r="K705" i="35"/>
  <c r="K709" i="35"/>
  <c r="K713" i="35"/>
  <c r="K717" i="35"/>
  <c r="K721" i="35"/>
  <c r="K725" i="35"/>
  <c r="K729" i="35"/>
  <c r="K733" i="35"/>
  <c r="K737" i="35"/>
  <c r="K741" i="35"/>
  <c r="K745" i="35"/>
  <c r="K749" i="35"/>
  <c r="K753" i="35"/>
  <c r="K757" i="35"/>
  <c r="K761" i="35"/>
  <c r="K765" i="35"/>
  <c r="K769" i="35"/>
  <c r="K773" i="35"/>
  <c r="K777" i="35"/>
  <c r="K781" i="35"/>
  <c r="K785" i="35"/>
  <c r="K789" i="35"/>
  <c r="K793" i="35"/>
  <c r="K797" i="35"/>
  <c r="K607" i="35"/>
  <c r="K615" i="35"/>
  <c r="K619" i="35"/>
  <c r="K623" i="35"/>
  <c r="K627" i="35"/>
  <c r="K631" i="35"/>
  <c r="K635" i="35"/>
  <c r="K639" i="35"/>
  <c r="K643" i="35"/>
  <c r="K647" i="35"/>
  <c r="K651" i="35"/>
  <c r="K655" i="35"/>
  <c r="K659" i="35"/>
  <c r="K663" i="35"/>
  <c r="K667" i="35"/>
  <c r="K671" i="35"/>
  <c r="K675" i="35"/>
  <c r="K679" i="35"/>
  <c r="K683" i="35"/>
  <c r="K687" i="35"/>
  <c r="K691" i="35"/>
  <c r="K695" i="35"/>
  <c r="K699" i="35"/>
  <c r="K703" i="35"/>
  <c r="K707" i="35"/>
  <c r="K711" i="35"/>
  <c r="K715" i="35"/>
  <c r="K719" i="35"/>
  <c r="K723" i="35"/>
  <c r="K727" i="35"/>
  <c r="K731" i="35"/>
  <c r="K735" i="35"/>
  <c r="K739" i="35"/>
  <c r="K743" i="35"/>
  <c r="K747" i="35"/>
  <c r="K751" i="35"/>
  <c r="K755" i="35"/>
  <c r="K759" i="35"/>
  <c r="K763" i="35"/>
  <c r="K767" i="35"/>
  <c r="K771" i="35"/>
  <c r="K775" i="35"/>
  <c r="K779" i="35"/>
  <c r="K783" i="35"/>
  <c r="K787" i="35"/>
  <c r="K791" i="35"/>
  <c r="K795" i="35"/>
  <c r="K799" i="35"/>
  <c r="K8" i="35"/>
  <c r="P7" i="15" s="1"/>
  <c r="J19" i="15"/>
  <c r="M7" i="15"/>
  <c r="J23" i="15"/>
  <c r="M11" i="15"/>
  <c r="K25" i="15"/>
  <c r="L25" i="15" s="1"/>
  <c r="L13" i="15"/>
  <c r="N11" i="15" l="1"/>
  <c r="Q11" i="15"/>
  <c r="O11" i="15" s="1"/>
  <c r="N9" i="15"/>
  <c r="Q9" i="15"/>
  <c r="O9" i="15" s="1"/>
  <c r="Q7" i="15"/>
  <c r="O7" i="15" s="1"/>
  <c r="N7" i="15"/>
  <c r="J13" i="15"/>
  <c r="I14" i="15"/>
  <c r="I26" i="15" s="1"/>
  <c r="J25" i="15" l="1"/>
  <c r="J14" i="15" l="1"/>
  <c r="J26" i="15" l="1"/>
  <c r="M13" i="15"/>
</calcChain>
</file>

<file path=xl/sharedStrings.xml><?xml version="1.0" encoding="utf-8"?>
<sst xmlns="http://schemas.openxmlformats.org/spreadsheetml/2006/main" count="15198" uniqueCount="3246">
  <si>
    <t>122200</t>
  </si>
  <si>
    <t>流山市</t>
  </si>
  <si>
    <t>流山市中部地域包括支援センター</t>
  </si>
  <si>
    <t>0000042895</t>
  </si>
  <si>
    <t>ｳﾊﾞﾅ ｻｸ</t>
  </si>
  <si>
    <t>Ｃ＆Ｃクラブケアマネステーション</t>
  </si>
  <si>
    <t>ウエルリーフ初石</t>
  </si>
  <si>
    <t>0000063651</t>
  </si>
  <si>
    <t>ﾌｸﾀﾞ ﾀｶｺ</t>
  </si>
  <si>
    <t>流山ケアセンターそよ風</t>
  </si>
  <si>
    <t>0000064022</t>
  </si>
  <si>
    <t>ｵｵﾂｷ ﾐﾖｺ</t>
  </si>
  <si>
    <t>0000064477</t>
  </si>
  <si>
    <t>ｶﾒｲ ﾐﾉﾙ</t>
  </si>
  <si>
    <t>指定居宅介護支援事業所こまぎ安心館</t>
  </si>
  <si>
    <t>0000064899</t>
  </si>
  <si>
    <t>ｱｸﾂ ｷﾖｺ</t>
  </si>
  <si>
    <t>あけぼの介護センター流山</t>
  </si>
  <si>
    <t>0000065227</t>
  </si>
  <si>
    <t>ｽｷﾞﾑﾗ ﾖｼｺ</t>
  </si>
  <si>
    <t>0000091728</t>
  </si>
  <si>
    <t>ﾀﾏｲ ﾐﾖｺ</t>
  </si>
  <si>
    <t>エール居宅介護支援事業所</t>
  </si>
  <si>
    <t>0000093062</t>
  </si>
  <si>
    <t>ｱﾍﾞ ﾋﾃﾞｺ</t>
  </si>
  <si>
    <t>0000093476</t>
  </si>
  <si>
    <t>ﾖｺﾀ ﾋﾛｺ</t>
  </si>
  <si>
    <t>0000094086</t>
  </si>
  <si>
    <t>ﾖｼﾀﾞ ﾑﾂｺ</t>
  </si>
  <si>
    <t>0000094227</t>
  </si>
  <si>
    <t>ｽﾐﾔ ﾋﾃﾞｵ</t>
  </si>
  <si>
    <t>0000095216</t>
  </si>
  <si>
    <t>ｶﾌﾞﾗｷﾞ ﾖｼｺ</t>
  </si>
  <si>
    <t>0000095240</t>
  </si>
  <si>
    <t>ｵｸﾞﾗ ﾔｴｺ</t>
  </si>
  <si>
    <t>医療法人財団東京勤労者医療会東葛病院</t>
  </si>
  <si>
    <t>0000095737</t>
  </si>
  <si>
    <t>ｵｵｲ ｼｽﾞﾔ</t>
  </si>
  <si>
    <t>生活クラブ風の村ケアプランセンター流山</t>
  </si>
  <si>
    <t>0000096636</t>
  </si>
  <si>
    <t>ｲﾉｾ ﾊﾙﾖ</t>
  </si>
  <si>
    <t>0000096719</t>
  </si>
  <si>
    <t>ﾈｺﾀ ﾖｳｺ</t>
  </si>
  <si>
    <t>0000096867</t>
  </si>
  <si>
    <t>ﾋﾗｲ ﾄｼｺ</t>
  </si>
  <si>
    <t>ケアプランニング流山</t>
  </si>
  <si>
    <t>0000097675</t>
  </si>
  <si>
    <t>ｶﾀﾔﾏ ﾏｽｴ</t>
  </si>
  <si>
    <t>あずみ苑駒木台</t>
  </si>
  <si>
    <t>0000099564</t>
  </si>
  <si>
    <t>ﾊﾞﾊﾞ ﾘﾂｺ</t>
  </si>
  <si>
    <t>0000099887</t>
  </si>
  <si>
    <t>ｲﾁｶﾜ ｼﾖｳｻﾌﾞﾛｳ</t>
  </si>
  <si>
    <t>0000101105</t>
  </si>
  <si>
    <t>ｲﾄｳ ｽｲ</t>
  </si>
  <si>
    <t>0000101428</t>
  </si>
  <si>
    <t>ｾｷﾔ ｲｸﾉﾘ</t>
  </si>
  <si>
    <t>0000103648</t>
  </si>
  <si>
    <t>ﾏﾂﾓﾄ ﾋﾄｼ</t>
  </si>
  <si>
    <t>0000104869</t>
  </si>
  <si>
    <t>ﾌｼﾞﾀ ｱﾔｺ</t>
  </si>
  <si>
    <t>0000105437</t>
  </si>
  <si>
    <t>ｱｷﾔ ﾀﾂｿﾞｳ</t>
  </si>
  <si>
    <t>0000106674</t>
  </si>
  <si>
    <t>ｵｶﾀﾞ ｷﾖｼ</t>
  </si>
  <si>
    <t>0000121657</t>
  </si>
  <si>
    <t>ﾒｸﾞﾛ ｱｷｺ</t>
  </si>
  <si>
    <t>0000123745</t>
  </si>
  <si>
    <t>ｲﾉｾ ﾐｴ</t>
  </si>
  <si>
    <t>0000130054</t>
  </si>
  <si>
    <t>ﾉｶﾞｷ ｼﾞﾕﾝｲﾁ</t>
  </si>
  <si>
    <t>0000141606</t>
  </si>
  <si>
    <t>ﾜﾀﾅﾍﾞ ｴﾂ</t>
  </si>
  <si>
    <t>0000149641</t>
  </si>
  <si>
    <t>ｵｵﾉ ﾐﾂｵ</t>
  </si>
  <si>
    <t>0000159418</t>
  </si>
  <si>
    <t>ｸﾎﾞﾀ ﾘﾂｺ</t>
  </si>
  <si>
    <t>0000178905</t>
  </si>
  <si>
    <t>ｲﾄｳ ｹｲｺ</t>
  </si>
  <si>
    <t>0000183095</t>
  </si>
  <si>
    <t>ﾀｶｵｶ ｼｹﾞﾙ</t>
  </si>
  <si>
    <t>0000187443</t>
  </si>
  <si>
    <t>ﾅｶｼﾞﾏ ｽｴｺ</t>
  </si>
  <si>
    <t>0000197988</t>
  </si>
  <si>
    <t>ﾅｶｼﾞﾏ ﾏｻｺ</t>
  </si>
  <si>
    <t>ニチイケアセンター流山北</t>
  </si>
  <si>
    <t>0000200998</t>
  </si>
  <si>
    <t>ｽﾄﾞｳ ﾂﾙ</t>
  </si>
  <si>
    <t>0000204727</t>
  </si>
  <si>
    <t>ﾀﾓﾝ ﾌﾐｴ</t>
  </si>
  <si>
    <t>0000205427</t>
  </si>
  <si>
    <t>ｻｲﾄﾞｳ ﾐﾁｺ</t>
  </si>
  <si>
    <t>0000207175</t>
  </si>
  <si>
    <t>ｵｵﾂｶ ｱｲｺ</t>
  </si>
  <si>
    <t>0000226563</t>
  </si>
  <si>
    <t>ﾀﾀﾞ ｾｲﾐ</t>
  </si>
  <si>
    <t>0000227918</t>
  </si>
  <si>
    <t>ﾎｼ ﾀﾀﾞﾋｻ</t>
  </si>
  <si>
    <t>0000229724</t>
  </si>
  <si>
    <t>ﾅｶﾑﾗ ﾄｼｺ</t>
  </si>
  <si>
    <t>0000233668</t>
  </si>
  <si>
    <t>ｲｺﾏ ｶｽﾞﾐ</t>
  </si>
  <si>
    <t>社会福祉法人流山市社会福祉協議会</t>
  </si>
  <si>
    <t>0000244038</t>
  </si>
  <si>
    <t>ﾀﾆｸﾞﾁ ｷﾖｳｺ</t>
  </si>
  <si>
    <t>医療法人社団江陽会江陽台病院</t>
  </si>
  <si>
    <t>0000266643</t>
  </si>
  <si>
    <t>ﾅｶｼﾞﾏ ﾏﾁｺ</t>
  </si>
  <si>
    <t>0000271221</t>
  </si>
  <si>
    <t>ｽｽﾞｷ ｴｲ</t>
  </si>
  <si>
    <t>0000278937</t>
  </si>
  <si>
    <t>ﾔﾍﾞ ﾏｻｺ</t>
  </si>
  <si>
    <t>0000280594</t>
  </si>
  <si>
    <t>ﾔﾏﾓﾄ ｴｲｺ</t>
  </si>
  <si>
    <t>流山中央病院居宅介護支援事業所</t>
  </si>
  <si>
    <t>0000306795</t>
  </si>
  <si>
    <t>ｱｼｻﾞﾜ ｾﾂｺ</t>
  </si>
  <si>
    <t>0000308072</t>
  </si>
  <si>
    <t>ﾊﾘｶﾞﾔ ﾄｼｵ</t>
  </si>
  <si>
    <t>0000312918</t>
  </si>
  <si>
    <t>ｺｲｹ ｶｽﾞｺ</t>
  </si>
  <si>
    <t>特定非営利活動法人まごころネットワーク</t>
  </si>
  <si>
    <t>0000314021</t>
  </si>
  <si>
    <t>ﾔﾏﾓﾄ ﾋﾛｺ</t>
  </si>
  <si>
    <t>0000315416</t>
  </si>
  <si>
    <t>ﾌﾙﾊｼ ﾃﾂｵ</t>
  </si>
  <si>
    <t>指定居宅介護支援事業所リハビリデイながれ</t>
  </si>
  <si>
    <t>0000327551</t>
  </si>
  <si>
    <t>ﾆｼﾑﾗ ﾀﾐｺ</t>
  </si>
  <si>
    <t>0000328104</t>
  </si>
  <si>
    <t>ﾂｼﾞﾉ ﾔﾖｲ</t>
  </si>
  <si>
    <t>葵介護サービス</t>
  </si>
  <si>
    <t>0000333112</t>
  </si>
  <si>
    <t>ｺﾝ ﾂﾄﾑ</t>
  </si>
  <si>
    <t>0000342733</t>
  </si>
  <si>
    <t>ﾋﾛｾ ﾐﾂｺ</t>
  </si>
  <si>
    <t>0000357954</t>
  </si>
  <si>
    <t>ｺﾀﾆ ｴｲｼ</t>
  </si>
  <si>
    <t>0000371492</t>
  </si>
  <si>
    <t>ｺﾝﾄﾞｳ ｶｽﾞｴ</t>
  </si>
  <si>
    <t>0000378000</t>
  </si>
  <si>
    <t>ｶﾀｵｶ ｷｸｺ</t>
  </si>
  <si>
    <t>0000378877</t>
  </si>
  <si>
    <t>ﾋｼﾀﾞ ｱｷﾖｼ</t>
  </si>
  <si>
    <t>0000380188</t>
  </si>
  <si>
    <t>ﾎｼ ｱｷｺ</t>
  </si>
  <si>
    <t>0000407924</t>
  </si>
  <si>
    <t>ﾑﾗｶﾐ ｱﾂｺ</t>
  </si>
  <si>
    <t>0000416925</t>
  </si>
  <si>
    <t>ｵｵｸﾎﾞ ｽﾐｴ</t>
  </si>
  <si>
    <t>0000472589</t>
  </si>
  <si>
    <t>ﾅｶｶﾞﾜ ｱｷﾗ</t>
  </si>
  <si>
    <t>0000474171</t>
  </si>
  <si>
    <t>ﾔﾏｼﾀ ﾐﾕｷ</t>
  </si>
  <si>
    <t>0000487900</t>
  </si>
  <si>
    <t>ｼｭｳﾄｳ ﾌｸｺ</t>
  </si>
  <si>
    <t>0000514422</t>
  </si>
  <si>
    <t>ｷﾀﾑﾗ ﾄｼﾖ</t>
  </si>
  <si>
    <t>東葛病院付属診療所</t>
  </si>
  <si>
    <t>0000516724</t>
  </si>
  <si>
    <t>ｵﾉ ﾚｲｺ</t>
  </si>
  <si>
    <t>0000521120</t>
  </si>
  <si>
    <t>ｻｲﾄｳ ﾖｼｵ</t>
  </si>
  <si>
    <t>0000522508</t>
  </si>
  <si>
    <t>ｶﾀﾔﾏ ｴｲｼﾞ</t>
  </si>
  <si>
    <t>0000537142</t>
  </si>
  <si>
    <t>ﾏｴﾀﾞ ｼﾞｭﾝｺ</t>
  </si>
  <si>
    <t>0000550244</t>
  </si>
  <si>
    <t>ｼﾝﾄﾞｳ ﾏﾁｺ</t>
  </si>
  <si>
    <t>0000600494</t>
  </si>
  <si>
    <t>ﾅｶﾞﾀ ｾｲ</t>
  </si>
  <si>
    <t>0000621656</t>
  </si>
  <si>
    <t>ﾊﾔｼ ﾌｼﾞｵ</t>
  </si>
  <si>
    <t>0000644005</t>
  </si>
  <si>
    <t>ｵｶﾀﾞ ﾌﾐ</t>
  </si>
  <si>
    <t>0000649558</t>
  </si>
  <si>
    <t>ｲｽﾞﾐ ﾊﾅ</t>
  </si>
  <si>
    <t>0000651307</t>
  </si>
  <si>
    <t>ｺﾀﾞﾏ ﾋﾛｺ</t>
  </si>
  <si>
    <t>流山市東部地域包括支援センター</t>
  </si>
  <si>
    <t>0000069070</t>
  </si>
  <si>
    <t>ﾏﾁﾀﾞ ﾉﾎﾞﾙ</t>
  </si>
  <si>
    <t>居宅介護支援事業所えがお</t>
  </si>
  <si>
    <t>0000069252</t>
  </si>
  <si>
    <t>ｵｵﾊﾞ ﾉﾌﾞｺ</t>
  </si>
  <si>
    <t>0000072199</t>
  </si>
  <si>
    <t>ｵｵﾀ ﾊﾙｺ</t>
  </si>
  <si>
    <t>0000072439</t>
  </si>
  <si>
    <t>ｵｵﾊﾞ ﾀｶｵ</t>
  </si>
  <si>
    <t>0000072884</t>
  </si>
  <si>
    <t>ﾏﾂﾑﾗ ﾓﾄ</t>
  </si>
  <si>
    <t>居宅介護支援センター月の船</t>
  </si>
  <si>
    <t>0000076315</t>
  </si>
  <si>
    <t>ｿﾒﾉ ｶｽﾞｴ</t>
  </si>
  <si>
    <t>0000076810</t>
  </si>
  <si>
    <t>ｼｶﾅｲ ﾌﾐｵ</t>
  </si>
  <si>
    <t>マザアス居宅介護支援事業所</t>
  </si>
  <si>
    <t>0000077750</t>
  </si>
  <si>
    <t>ﾖｼﾀﾞ ｾｲｲﾁ</t>
  </si>
  <si>
    <t>ピースケアプランセンター</t>
  </si>
  <si>
    <t>0000078626</t>
  </si>
  <si>
    <t>ﾑﾈｳﾁ ﾕｷ</t>
  </si>
  <si>
    <t>0000085829</t>
  </si>
  <si>
    <t>ﾀﾅｶ ﾏｻｺ</t>
  </si>
  <si>
    <t>0000085902</t>
  </si>
  <si>
    <t>ｱｻﾉ ｴﾐｺ</t>
  </si>
  <si>
    <t>0000085993</t>
  </si>
  <si>
    <t>ﾄﾐﾔｽ ﾀｹｼ</t>
  </si>
  <si>
    <t>0000087635</t>
  </si>
  <si>
    <t>ｽｽﾞｷ ｷﾐ</t>
  </si>
  <si>
    <t>指定居宅介護支援事業所あざみ苑</t>
  </si>
  <si>
    <t>居宅介護支援事業所たかぎ</t>
  </si>
  <si>
    <t>0000089979</t>
  </si>
  <si>
    <t>ﾜｶﾊﾞﾔｼ ﾐﾂｺ</t>
  </si>
  <si>
    <t>0000090902</t>
  </si>
  <si>
    <t>ｻｶｲ ﾌﾞﾝｴｲ</t>
  </si>
  <si>
    <t>0000111344</t>
  </si>
  <si>
    <t>ｳｾﾞｷ ﾕﾘｺ</t>
  </si>
  <si>
    <t>0000111849</t>
  </si>
  <si>
    <t>ｻﾄｳ ｼｹﾞﾏｻ</t>
  </si>
  <si>
    <t>0000112060</t>
  </si>
  <si>
    <t>ﾌｸﾅｶﾞ ﾖｳｺ</t>
  </si>
  <si>
    <t>0000112490</t>
  </si>
  <si>
    <t>ﾆｼﾀﾞ ｷﾐｺ</t>
  </si>
  <si>
    <t>0000112847</t>
  </si>
  <si>
    <t>ｲﾄｳ ﾐﾂｺ</t>
  </si>
  <si>
    <t>0000113316</t>
  </si>
  <si>
    <t>ｶｸﾀ ｼﾖｳｺ</t>
  </si>
  <si>
    <t>0000113480</t>
  </si>
  <si>
    <t>ﾂﾂﾞｷ ｽﾐｺ</t>
  </si>
  <si>
    <t>0000113985</t>
  </si>
  <si>
    <t>ｳｴﾊﾗ ｷﾝｿﾞｳ</t>
  </si>
  <si>
    <t>0000114488</t>
  </si>
  <si>
    <t>ﾊｷﾞﾉ ｲｸｺ</t>
  </si>
  <si>
    <t>0000114595</t>
  </si>
  <si>
    <t>ﾎﾝﾏ ﾕｷｺ</t>
  </si>
  <si>
    <t>0000115667</t>
  </si>
  <si>
    <t>ｼﾗｲｼ ﾄﾓｺ</t>
  </si>
  <si>
    <t>0000115956</t>
  </si>
  <si>
    <t>ﾀｶﾔﾅｷﾞ ｶｽﾞｺ</t>
  </si>
  <si>
    <t>0000116772</t>
  </si>
  <si>
    <t>ｶﾐﾔ ﾚｲｺ</t>
  </si>
  <si>
    <t>0000116780</t>
  </si>
  <si>
    <t>ｶﾐﾔ ｷﾀﾛｳ</t>
  </si>
  <si>
    <t>0000116814</t>
  </si>
  <si>
    <t>ｵｵｶﾜﾗ ｷﾕｳｻｸ</t>
  </si>
  <si>
    <t>0000117010</t>
  </si>
  <si>
    <t>ｲｽﾞﾐ ﾖｼｺ</t>
  </si>
  <si>
    <t>0000118711</t>
  </si>
  <si>
    <t>ﾏｷﾉ ﾐﾁｺ</t>
  </si>
  <si>
    <t>0000134833</t>
  </si>
  <si>
    <t>ﾊﾗ ｶｽﾞﾖ</t>
  </si>
  <si>
    <t>0000135483</t>
  </si>
  <si>
    <t>ﾀｶﾊｼ ﾁｻｺ</t>
  </si>
  <si>
    <t>0000136796</t>
  </si>
  <si>
    <t>ｺﾏﾂﾀﾞ ｶﾈｺ</t>
  </si>
  <si>
    <t>0000137026</t>
  </si>
  <si>
    <t>ﾄﾞｲ ｻﾄｼ</t>
  </si>
  <si>
    <t>0000141572</t>
  </si>
  <si>
    <t>ｶﾜｸﾞﾁ ﾕｷｺ</t>
  </si>
  <si>
    <t>0000145722</t>
  </si>
  <si>
    <t>ｽﾐ ﾓﾄｺ</t>
  </si>
  <si>
    <t>0000147371</t>
  </si>
  <si>
    <t>ｳﾗ ﾄｼｺ</t>
  </si>
  <si>
    <t>0000157511</t>
  </si>
  <si>
    <t>ﾀｶﾊｼ ﾖｼｺ</t>
  </si>
  <si>
    <t>0000164376</t>
  </si>
  <si>
    <t>ｶｼﾞ ﾀﾀﾞｼ</t>
  </si>
  <si>
    <t>0000169714</t>
  </si>
  <si>
    <t>ﾐﾔｶﾜ ｲｿｺ</t>
  </si>
  <si>
    <t>0000175711</t>
  </si>
  <si>
    <t>ﾔﾀｶﾞｲ ﾏｻｺ</t>
  </si>
  <si>
    <t>0000178541</t>
  </si>
  <si>
    <t>ｺﾊﾞﾔｼ ﾄﾓｺ</t>
  </si>
  <si>
    <t>0000181479</t>
  </si>
  <si>
    <t>ｻﾇｷ ｷﾐｴ</t>
  </si>
  <si>
    <t>0000183426</t>
  </si>
  <si>
    <t>ｻﾄｳ ﾃﾙｺ</t>
  </si>
  <si>
    <t>0000196519</t>
  </si>
  <si>
    <t>ﾌｼﾞﾀ ﾔｽｴ</t>
  </si>
  <si>
    <t>0000198119</t>
  </si>
  <si>
    <t>ｺｲｼｶﾜ ﾄｷﾜ</t>
  </si>
  <si>
    <t>0000203299</t>
  </si>
  <si>
    <t>ｲﾁﾊﾗ ﾄｵﾙ</t>
  </si>
  <si>
    <t>0000208884</t>
  </si>
  <si>
    <t>ﾏﾂﾔﾏ ｹｲｺ</t>
  </si>
  <si>
    <t>0000216093</t>
  </si>
  <si>
    <t>ﾏﾂｻﾞﾜ ｲｻｵ</t>
  </si>
  <si>
    <t>0000217141</t>
  </si>
  <si>
    <t>ﾑﾗｶﾐ ｶｽﾞｵ</t>
  </si>
  <si>
    <t>0000230508</t>
  </si>
  <si>
    <t>ｶｼﾞｶﾜ ｹﾝ</t>
  </si>
  <si>
    <t>0000231217</t>
  </si>
  <si>
    <t>ﾄﾐﾔｽ ｶｽﾞｺ</t>
  </si>
  <si>
    <t>0000235812</t>
  </si>
  <si>
    <t>ﾀﾅｶ ﾃﾙﾐ</t>
  </si>
  <si>
    <t>0000235952</t>
  </si>
  <si>
    <t>ﾊｾｶﾞﾜ ﾋﾛｺ</t>
  </si>
  <si>
    <t>0000236018</t>
  </si>
  <si>
    <t>ﾀﾑﾗ ｴｲｺ</t>
  </si>
  <si>
    <t>ｽｽﾞｷ ｺｳｼﾞ</t>
  </si>
  <si>
    <t>0000255653</t>
  </si>
  <si>
    <t>ﾊｷﾞﾜﾗ ﾄｼｴ</t>
  </si>
  <si>
    <t>0000255976</t>
  </si>
  <si>
    <t>ｵｸﾔﾏ ﾀｶﾗ</t>
  </si>
  <si>
    <t>ひかりの樹居宅介護支援センター</t>
  </si>
  <si>
    <t>0000256305</t>
  </si>
  <si>
    <t>ｻｶﾓﾄ ｾﾂｺ</t>
  </si>
  <si>
    <t>0000265041</t>
  </si>
  <si>
    <t>ﾂﾙｻﾜ ﾖｼｺ</t>
  </si>
  <si>
    <t>0000265579</t>
  </si>
  <si>
    <t>ﾅｶﾔﾏ ｴﾂｺ</t>
  </si>
  <si>
    <t>0000269894</t>
  </si>
  <si>
    <t>ｵｵﾂｶ ｴｲｺ</t>
  </si>
  <si>
    <t>0000297168</t>
  </si>
  <si>
    <t>ﾏｴﾀﾞ ｼｽﾞｶ</t>
  </si>
  <si>
    <t>0000297333</t>
  </si>
  <si>
    <t>ﾀｶﾊｼ ﾓﾄｵ</t>
  </si>
  <si>
    <t>0000304287</t>
  </si>
  <si>
    <t>ﾌｼﾞｼﾏ ﾌｻｴ</t>
  </si>
  <si>
    <t>0000311670</t>
  </si>
  <si>
    <t>ﾐﾔﾜｷ ﾄﾓｺ</t>
  </si>
  <si>
    <t>0000313577</t>
  </si>
  <si>
    <t>ﾔﾏﾅｶ ﾕｷｺ</t>
  </si>
  <si>
    <t>0000313643</t>
  </si>
  <si>
    <t>ｽｽﾞｷ ｽﾐｺ</t>
  </si>
  <si>
    <t>0000313890</t>
  </si>
  <si>
    <t>ﾊﾅｼﾏ ｻﾁｺ</t>
  </si>
  <si>
    <t>0000324939</t>
  </si>
  <si>
    <t>ｻｶｲ ﾋﾛﾌﾐ</t>
  </si>
  <si>
    <t>0000327999</t>
  </si>
  <si>
    <t>ﾂﾊﾞｷ ｻﾁｺ</t>
  </si>
  <si>
    <t>0000341511</t>
  </si>
  <si>
    <t>ﾏｽﾀﾞ ﾔｽｺ</t>
  </si>
  <si>
    <t>0000346205</t>
  </si>
  <si>
    <t>ｲｿﾍﾞ ﾁｴｺ</t>
  </si>
  <si>
    <t>0000354423</t>
  </si>
  <si>
    <t>ｸﾄﾞｳ ｱｷｺ</t>
  </si>
  <si>
    <t>0000354944</t>
  </si>
  <si>
    <t>ﾏｷﾉ ﾄｷｺ</t>
  </si>
  <si>
    <t>0000361097</t>
  </si>
  <si>
    <t>ｸﾎﾞﾀ ｻﾁｺ</t>
  </si>
  <si>
    <t>0000392555</t>
  </si>
  <si>
    <t>ｵｵﾂｶ ﾋﾛｼ</t>
  </si>
  <si>
    <t>0000415851</t>
  </si>
  <si>
    <t>ﾑｼﾔ ﾅﾐ</t>
  </si>
  <si>
    <t>ケアプランほがらか</t>
  </si>
  <si>
    <t>0000429993</t>
  </si>
  <si>
    <t>ﾀﾑﾗ ｸﾐｺ</t>
  </si>
  <si>
    <t>0000433003</t>
  </si>
  <si>
    <t>ｽｽﾞｷ ﾋﾃﾞｺ</t>
  </si>
  <si>
    <t>0000436816</t>
  </si>
  <si>
    <t>ｶﾜｻｷ ﾏｻｴ</t>
  </si>
  <si>
    <t>ﾔﾏｸﾞﾁ ﾄｼｺ</t>
  </si>
  <si>
    <t>0000491233</t>
  </si>
  <si>
    <t>ﾀﾅﾍﾞ ｶｽﾞﾐ</t>
  </si>
  <si>
    <t>0000547117</t>
  </si>
  <si>
    <t>ｻﾄｳ ﾘｮｳ</t>
  </si>
  <si>
    <t>0000567388</t>
  </si>
  <si>
    <t>ﾆｲﾇﾏ ｾﾂｺ</t>
  </si>
  <si>
    <t>0000572529</t>
  </si>
  <si>
    <t>ｸﾏﾀﾞ ｶｽﾞｺ</t>
  </si>
  <si>
    <t>0000572578</t>
  </si>
  <si>
    <t>ｻｲﾄｳ ｾﾂ</t>
  </si>
  <si>
    <t>0000573071</t>
  </si>
  <si>
    <t>ｻｶﾓﾄ ﾉﾌﾞﾕｷ</t>
  </si>
  <si>
    <t>ケアプランときわ</t>
  </si>
  <si>
    <t>0000616672</t>
  </si>
  <si>
    <t>ﾊｾｶﾞﾜ ﾘﾕｳｼﾞ</t>
  </si>
  <si>
    <t>流山市南部地域包括支援センター</t>
  </si>
  <si>
    <t>0000000745</t>
  </si>
  <si>
    <t>ﾀｶﾞﾐ ｾﾂｺ</t>
  </si>
  <si>
    <t>0000002352</t>
  </si>
  <si>
    <t>ﾃﾗｼﾞﾏ ﾋﾃﾞｺ</t>
  </si>
  <si>
    <t>0000003533</t>
  </si>
  <si>
    <t>ﾊﾔｼ ｴｲｺ</t>
  </si>
  <si>
    <t>0000005231</t>
  </si>
  <si>
    <t>ﾔﾏｳﾁ ﾖｼｺ</t>
  </si>
  <si>
    <t>0000005983</t>
  </si>
  <si>
    <t>ｳｴﾊﾗ ﾀｶｺ</t>
  </si>
  <si>
    <t>0000009993</t>
  </si>
  <si>
    <t>ﾔﾏｻﾞｷ ﾐｻｴ</t>
  </si>
  <si>
    <t>0000012971</t>
  </si>
  <si>
    <t>ﾊｷﾞﾜﾗ ﾐﾁｺ</t>
  </si>
  <si>
    <t>0000014597</t>
  </si>
  <si>
    <t>ﾜﾀﾅﾍﾞ ﾐﾁｺ</t>
  </si>
  <si>
    <t>介護の相談室</t>
  </si>
  <si>
    <t>0000018481</t>
  </si>
  <si>
    <t>ｻｸﾗｲ ｷﾐｴ</t>
  </si>
  <si>
    <t>0000019026</t>
  </si>
  <si>
    <t>ｺﾝﾉ ｾﾂｺ</t>
  </si>
  <si>
    <t>0000020545</t>
  </si>
  <si>
    <t>ｻｻｷ ﾌﾐｺ</t>
  </si>
  <si>
    <t>0000021204</t>
  </si>
  <si>
    <t>ｼﾌﾞﾔ ﾀｹ</t>
  </si>
  <si>
    <t>0000021394</t>
  </si>
  <si>
    <t>ｲｼﾊﾞｼ ﾀｶ</t>
  </si>
  <si>
    <t>居宅介護支援事業所マミイハウス</t>
  </si>
  <si>
    <t>0000026252</t>
  </si>
  <si>
    <t>ｻｲﾄｳ ｶｽﾞｵ</t>
  </si>
  <si>
    <t>0000026740</t>
  </si>
  <si>
    <t>ｳﾒﾓﾄ ﾋﾛﾐ</t>
  </si>
  <si>
    <t>0000074278</t>
  </si>
  <si>
    <t>ｾｷﾔ ﾉﾌﾞｲﾁ</t>
  </si>
  <si>
    <t>0000122663</t>
  </si>
  <si>
    <t>ｵｵｸﾎﾞ ﾌﾞﾝｺﾞ</t>
  </si>
  <si>
    <t>0000123463</t>
  </si>
  <si>
    <t>ﾀﾅｶ ﾁｴｺ</t>
  </si>
  <si>
    <t>0000124818</t>
  </si>
  <si>
    <t>ｷﾔﾏ ﾐﾉﾙ</t>
  </si>
  <si>
    <t>0000125278</t>
  </si>
  <si>
    <t>ｽｽﾞｷ ﾀｶｺ</t>
  </si>
  <si>
    <t>0000126680</t>
  </si>
  <si>
    <t>ﾅｶﾑﾗ ﾉﾌﾞｵ</t>
  </si>
  <si>
    <t>0000133579</t>
  </si>
  <si>
    <t>ｱﾗｲ ﾀｶﾕｷ</t>
  </si>
  <si>
    <t>0000135715</t>
  </si>
  <si>
    <t>ｾﾗ ﾚｲｺ</t>
  </si>
  <si>
    <t>0000179549</t>
  </si>
  <si>
    <t>ｵｵﾂｷ ﾀｶｺ</t>
  </si>
  <si>
    <t>0000182378</t>
  </si>
  <si>
    <t>ﾅｶｼﾞﾏ ﾐﾖ</t>
  </si>
  <si>
    <t>0000194993</t>
  </si>
  <si>
    <t>ｳｴﾀﾞ ﾄﾓｺ</t>
  </si>
  <si>
    <t>0000214536</t>
  </si>
  <si>
    <t>ｶﾝﾀﾞ ﾄﾐｴ</t>
  </si>
  <si>
    <t>0000216713</t>
  </si>
  <si>
    <t>ﾂﾉﾀﾞ ｷﾐｺ</t>
  </si>
  <si>
    <t>0000219626</t>
  </si>
  <si>
    <t>ｽｺﾞｳ ﾖｼｴ</t>
  </si>
  <si>
    <t>0000227686</t>
  </si>
  <si>
    <t>ﾓﾐﾔﾏ ﾄｼｵ</t>
  </si>
  <si>
    <t>0000234906</t>
  </si>
  <si>
    <t>ﾐｽﾞﾉ ﾋﾃﾞｺ</t>
  </si>
  <si>
    <t>0000235077</t>
  </si>
  <si>
    <t>ﾀｶﾔ ﾀｶｼ</t>
  </si>
  <si>
    <t>0000235861</t>
  </si>
  <si>
    <t>ﾃﾞﾝｻｶ ﾐﾂｲ</t>
  </si>
  <si>
    <t>0000238287</t>
  </si>
  <si>
    <t>ﾔﾏﾓﾄ ﾋｻｺ</t>
  </si>
  <si>
    <t>0000238378</t>
  </si>
  <si>
    <t>ﾐﾔﾀ ﾄﾓ</t>
  </si>
  <si>
    <t>0000246199</t>
  </si>
  <si>
    <t>ﾔｽﾀﾞ ﾄｼｺ</t>
  </si>
  <si>
    <t>0000259135</t>
  </si>
  <si>
    <t>ｻｶﾏｷ ﾅﾐｺ</t>
  </si>
  <si>
    <t>0000262501</t>
  </si>
  <si>
    <t>ﾜﾀﾅﾍﾞ ﾕｳｷ</t>
  </si>
  <si>
    <t>0000268292</t>
  </si>
  <si>
    <t>ｶﾅﾔ ﾐﾂｺ</t>
  </si>
  <si>
    <t>0000284109</t>
  </si>
  <si>
    <t>ｺﾊﾞﾔｼ ｻﾂｷ</t>
  </si>
  <si>
    <t>0000287383</t>
  </si>
  <si>
    <t>ｺﾊﾞﾔｼ ﾃﾙｵ</t>
  </si>
  <si>
    <t>0000300814</t>
  </si>
  <si>
    <t>ﾀｶﾊｼ ｲｴ</t>
  </si>
  <si>
    <t>0000302455</t>
  </si>
  <si>
    <t>ﾏﾂｼﾀ ﾁﾂﾞｺ</t>
  </si>
  <si>
    <t>0000305789</t>
  </si>
  <si>
    <t>ﾋﾗﾂｶ ｶﾂﾞｺ</t>
  </si>
  <si>
    <t>0000319400</t>
  </si>
  <si>
    <t>ｵｵｺｼ ｱｲｺ</t>
  </si>
  <si>
    <t>0000319442</t>
  </si>
  <si>
    <t>ｷﾑﾗ ｱｷｺ</t>
  </si>
  <si>
    <t>0000321547</t>
  </si>
  <si>
    <t>ｶﾐﾑﾗ ﾉﾌﾞｺ</t>
  </si>
  <si>
    <t>0000322750</t>
  </si>
  <si>
    <t>ｵｵｷ ｹﾝｼﾞ</t>
  </si>
  <si>
    <t>0000328674</t>
  </si>
  <si>
    <t>ﾋｻｶ ﾚｲｺ</t>
  </si>
  <si>
    <t>0000342345</t>
  </si>
  <si>
    <t>ﾅｶﾔﾏ ｱｻｺ</t>
  </si>
  <si>
    <t>0000349563</t>
  </si>
  <si>
    <t>ｵｶﾀﾞ ﾃﾙｵ</t>
  </si>
  <si>
    <t>0000349613</t>
  </si>
  <si>
    <t>ｳｴﾉ ﾋﾛﾕｷ</t>
  </si>
  <si>
    <t>0000351510</t>
  </si>
  <si>
    <t>ｵｶｻﾞｷ ﾐﾂｺ</t>
  </si>
  <si>
    <t>0000395640</t>
  </si>
  <si>
    <t>ﾐﾔﾀ ｶﾂｺ</t>
  </si>
  <si>
    <t>0000403295</t>
  </si>
  <si>
    <t>ｳｴﾏﾂ ﾂｷﾞｴ</t>
  </si>
  <si>
    <t>あおばケアプランサービス</t>
  </si>
  <si>
    <t>0000428581</t>
  </si>
  <si>
    <t>ﾊｼﾓﾄ ｻﾁｺ</t>
  </si>
  <si>
    <t>0000441501</t>
  </si>
  <si>
    <t>ﾂﾙｻｷ ﾏｻﾙ</t>
  </si>
  <si>
    <t>0000448290</t>
  </si>
  <si>
    <t>ｲﾏｾﾞｷ ﾋﾃﾞｺ</t>
  </si>
  <si>
    <t>0000470682</t>
  </si>
  <si>
    <t>ｷﾑﾗ ﾏｻﾙ</t>
  </si>
  <si>
    <t>0000487892</t>
  </si>
  <si>
    <t>ﾐﾜ ﾐﾂｵ</t>
  </si>
  <si>
    <t>0000490573</t>
  </si>
  <si>
    <t>ﾕｸﾞﾁ ｻﾀﾞｺ</t>
  </si>
  <si>
    <t>0000500561</t>
  </si>
  <si>
    <t>ﾑｺﾔﾏ ﾖｼﾊﾙ</t>
  </si>
  <si>
    <t>0000508325</t>
  </si>
  <si>
    <t>ﾅｶﾔﾏ ｺｳｻﾌﾞﾛｳ</t>
  </si>
  <si>
    <t>0000508333</t>
  </si>
  <si>
    <t>ﾅｶﾔﾏ ｼｽﾞｴ</t>
  </si>
  <si>
    <t>0000550897</t>
  </si>
  <si>
    <t>ﾊｾｶﾞﾜ ｹﾝｲﾁ</t>
  </si>
  <si>
    <t>0000556837</t>
  </si>
  <si>
    <t>ｻｶﾏｷ ﾄｼｵ</t>
  </si>
  <si>
    <t>0000570259</t>
  </si>
  <si>
    <t>ｸﾎﾞ ｷﾖｳｺ</t>
  </si>
  <si>
    <t>0000585182</t>
  </si>
  <si>
    <t>ｵｵｲｼ ﾏｻｵ</t>
  </si>
  <si>
    <t>0000604611</t>
  </si>
  <si>
    <t>ｲｼﾜﾀ ﾐﾁｺ</t>
  </si>
  <si>
    <t>0004209630</t>
  </si>
  <si>
    <t>ﾊﾝｻﾞﾜ ｱﾂｵ</t>
  </si>
  <si>
    <t>オリックスケアプランセンター流山</t>
  </si>
  <si>
    <t>流山市北部地域包括支援センター</t>
  </si>
  <si>
    <t>0000029504</t>
  </si>
  <si>
    <t>ﾔﾅｷﾞｻﾜ ｲﾈ</t>
  </si>
  <si>
    <t>居宅介護支援センター春の苑</t>
  </si>
  <si>
    <t>0000030056</t>
  </si>
  <si>
    <t>ｶﾂﾏﾀ ﾘﾂｺ</t>
  </si>
  <si>
    <t>指定居宅介護支援事業所リバーパレス流山</t>
  </si>
  <si>
    <t>0000032805</t>
  </si>
  <si>
    <t>ｻｸﾏ ｶｽﾞｺ</t>
  </si>
  <si>
    <t>0000032862</t>
  </si>
  <si>
    <t>ｻｶﾏｷ ﾊｼﾞﾒ</t>
  </si>
  <si>
    <t>0000034785</t>
  </si>
  <si>
    <t>ｶﾈｺ ﾐﾂﾄｼ</t>
  </si>
  <si>
    <t>0000035659</t>
  </si>
  <si>
    <t>ｶﾉﾏﾀ ｷﾐｺ</t>
  </si>
  <si>
    <t>0000036103</t>
  </si>
  <si>
    <t>ﾅｶｻﾞﾜ ｷﾖｳﾍｲ</t>
  </si>
  <si>
    <t>0000036178</t>
  </si>
  <si>
    <t>ﾌｸﾀﾞ ｻﾁｺ</t>
  </si>
  <si>
    <t>0000036244</t>
  </si>
  <si>
    <t>ｱｷﾔﾏ ﾕｷｺ</t>
  </si>
  <si>
    <t>健康倶楽部居宅介護支援事業所</t>
  </si>
  <si>
    <t>0000043117</t>
  </si>
  <si>
    <t>ｲｼﾊﾗ ﾔｽｴ</t>
  </si>
  <si>
    <t>0000043265</t>
  </si>
  <si>
    <t>ﾆｲｸﾗ ﾐﾂ</t>
  </si>
  <si>
    <t>ケアプランセンターｍｙｓｉｇミーシッグ</t>
  </si>
  <si>
    <t>0000045583</t>
  </si>
  <si>
    <t>ﾏﾂﾌｼﾞ ﾖｼｺ</t>
  </si>
  <si>
    <t>0000045781</t>
  </si>
  <si>
    <t>ｻｶｲ ﾄｼﾐﾂ</t>
  </si>
  <si>
    <t>0000046409</t>
  </si>
  <si>
    <t>ﾖｼﾀﾞ ｷﾐｴ</t>
  </si>
  <si>
    <t>指定居宅介護支援事業所はまなす苑</t>
  </si>
  <si>
    <t>0000046730</t>
  </si>
  <si>
    <t>ｼﾐ ｼｹﾞｺ</t>
  </si>
  <si>
    <t>0000047134</t>
  </si>
  <si>
    <t>ﾊｼﾓﾄ ﾘﾂｺ</t>
  </si>
  <si>
    <t>0000048934</t>
  </si>
  <si>
    <t>ｸﾄﾞｳ ｼｹﾞｺ</t>
  </si>
  <si>
    <t>居宅介護支援事業所フィレール</t>
  </si>
  <si>
    <t>0000049031</t>
  </si>
  <si>
    <t>ﾀｹﾊﾗ ﾀｴｺ</t>
  </si>
  <si>
    <t>0000049809</t>
  </si>
  <si>
    <t>ﾆｼ ﾌｼﾞｺ</t>
  </si>
  <si>
    <t>特定非営利活動法人流山ユー・アイネット</t>
  </si>
  <si>
    <t>0000051748</t>
  </si>
  <si>
    <t>ｱｵﾔｷﾞ ｶｽﾞｵ</t>
  </si>
  <si>
    <t>0000053298</t>
  </si>
  <si>
    <t>ﾈｷﾞｼ ﾁﾖ</t>
  </si>
  <si>
    <t>0000053744</t>
  </si>
  <si>
    <t>ﾔﾏｻﾞｷ ﾏｻｵ</t>
  </si>
  <si>
    <t>0000055038</t>
  </si>
  <si>
    <t>ｵﾊﾞﾅ ﾐﾂｺ</t>
  </si>
  <si>
    <t>流山やわらぎ</t>
  </si>
  <si>
    <t>0000055210</t>
  </si>
  <si>
    <t>ｶﾄﾘ ｻﾀﾞｺ</t>
  </si>
  <si>
    <t>0000055764</t>
  </si>
  <si>
    <t>ｵｶﾞﾀ ﾄﾐｺ</t>
  </si>
  <si>
    <t>0000058685</t>
  </si>
  <si>
    <t>ﾌｼﾞｶﾜ ｱｻｺ</t>
  </si>
  <si>
    <t>0000059394</t>
  </si>
  <si>
    <t>ﾅｶﾔﾏ ﾏｻｺ</t>
  </si>
  <si>
    <t>0000060038</t>
  </si>
  <si>
    <t>ﾌﾙｶﾜ ﾐﾖｺ</t>
  </si>
  <si>
    <t>0000061473</t>
  </si>
  <si>
    <t>ｺﾔﾏ ｻｶｴ</t>
  </si>
  <si>
    <t>0000063057</t>
  </si>
  <si>
    <t>ｽﾄﾞｳ ﾋｻｺ</t>
  </si>
  <si>
    <t>0000065771</t>
  </si>
  <si>
    <t>ﾌｼﾞｼﾛ ﾐﾖ</t>
  </si>
  <si>
    <t>0000066282</t>
  </si>
  <si>
    <t>ﾀｶﾀﾞ ｷﾐｴ</t>
  </si>
  <si>
    <t>0000066373</t>
  </si>
  <si>
    <t>ｾｷﾓ ﾋﾃﾞｺ</t>
  </si>
  <si>
    <t>0000067017</t>
  </si>
  <si>
    <t>ﾎﾘｴ ﾐｻｺ</t>
  </si>
  <si>
    <t>0000067264</t>
  </si>
  <si>
    <t>ﾂｶﾓﾄ ﾏｻｺ</t>
  </si>
  <si>
    <t>0000067348</t>
  </si>
  <si>
    <t>ｲﾅﾊﾞ ｻｶｴ</t>
  </si>
  <si>
    <t>0000068296</t>
  </si>
  <si>
    <t>ﾔﾅｷﾞｻﾜ ｶｽﾞｵ</t>
  </si>
  <si>
    <t>0000129346</t>
  </si>
  <si>
    <t>ﾎﾝｼﾞﾖｳ ﾉﾌﾞｺ</t>
  </si>
  <si>
    <t>0000133496</t>
  </si>
  <si>
    <t>ﾖｺﾔﾏ ﾐﾂ</t>
  </si>
  <si>
    <t>ケアプラン恵</t>
  </si>
  <si>
    <t>0000135772</t>
  </si>
  <si>
    <t>ﾏｽﾀﾞ ｴｲｼﾞﾛｳ</t>
  </si>
  <si>
    <t>0000135780</t>
  </si>
  <si>
    <t>ﾏｽﾀﾞ ﾋﾛｺ</t>
  </si>
  <si>
    <t>0000135988</t>
  </si>
  <si>
    <t>ｲﾁｶﾜ ｷﾐﾉ</t>
  </si>
  <si>
    <t>0000141911</t>
  </si>
  <si>
    <t>ｶﾜﾉ ｷﾐｺ</t>
  </si>
  <si>
    <t>0000150698</t>
  </si>
  <si>
    <t>ｷﾑﾗ ﾐﾂ</t>
  </si>
  <si>
    <t>0000152736</t>
  </si>
  <si>
    <t>ｷﾀｶﾞﾜ ﾖｼｺ</t>
  </si>
  <si>
    <t>0000160978</t>
  </si>
  <si>
    <t>ｲﾏｲｽﾞﾐ ﾐﾁｺ</t>
  </si>
  <si>
    <t>0000161653</t>
  </si>
  <si>
    <t>ﾋﾛｾ ﾃﾙｺ</t>
  </si>
  <si>
    <t>0000162099</t>
  </si>
  <si>
    <t>ｶﾝﾀﾞ ﾌｻｺ</t>
  </si>
  <si>
    <t>0000165985</t>
  </si>
  <si>
    <t>ｳﾈﾓﾄ ｹｲｺ</t>
  </si>
  <si>
    <t>0000170779</t>
  </si>
  <si>
    <t>ﾄﾞｷ ﾚｲｺ</t>
  </si>
  <si>
    <t>0000170787</t>
  </si>
  <si>
    <t>ﾅｶﾑﾗ ﾘﾖｳｿﾞｳ</t>
  </si>
  <si>
    <t>0000173245</t>
  </si>
  <si>
    <t>ﾀｸﾞﾁ ｷﾐｺ</t>
  </si>
  <si>
    <t>居宅介護支援事業所ハートケア流山</t>
  </si>
  <si>
    <t>0000181552</t>
  </si>
  <si>
    <t>ｻﾄｳ ｻﾁｺ</t>
  </si>
  <si>
    <t>0000204347</t>
  </si>
  <si>
    <t>ﾀﾅｶ ﾋｻﾄｼ</t>
  </si>
  <si>
    <t>0000208132</t>
  </si>
  <si>
    <t>ｵｵｴ ﾘﾂｼﾖｳ</t>
  </si>
  <si>
    <t>0000215921</t>
  </si>
  <si>
    <t>ﾊﾀﾔ ﾄﾐｴ</t>
  </si>
  <si>
    <t>0000218933</t>
  </si>
  <si>
    <t>ﾖｺｼﾏ ﾋﾛｺ</t>
  </si>
  <si>
    <t>0000219857</t>
  </si>
  <si>
    <t>ｵﾊﾗ ﾅｵｺ</t>
  </si>
  <si>
    <t>0000221960</t>
  </si>
  <si>
    <t>ｱﾝﾄﾞｳ ﾖｳｺ</t>
  </si>
  <si>
    <t>0000222190</t>
  </si>
  <si>
    <t>ｽｷﾞﾔﾏ ﾉﾌﾞｺ</t>
  </si>
  <si>
    <t>ｼﾐｽﾞ ﾄｼｺ</t>
  </si>
  <si>
    <t>0000227876</t>
  </si>
  <si>
    <t>ｴｸﾞﾁ ﾐﾁｺ</t>
  </si>
  <si>
    <t>0000236224</t>
  </si>
  <si>
    <t>ﾀｶｻｷ ﾂﾂﾐ</t>
  </si>
  <si>
    <t>0000242800</t>
  </si>
  <si>
    <t>ﾊﾗ ﾅﾂｺ</t>
  </si>
  <si>
    <t>0000247478</t>
  </si>
  <si>
    <t>ﾋﾃﾞｼﾞﾏ ﾉﾘｺ</t>
  </si>
  <si>
    <t>0000256768</t>
  </si>
  <si>
    <t>ｻｸﾏ ﾋｻｼ</t>
  </si>
  <si>
    <t>0000257477</t>
  </si>
  <si>
    <t>ﾋｶﾞｼﾊﾞﾀ ｷﾝｺ</t>
  </si>
  <si>
    <t>0000258855</t>
  </si>
  <si>
    <t>ｲﾏﾀﾞ ﾐｻｺ</t>
  </si>
  <si>
    <t>0000262154</t>
  </si>
  <si>
    <t>ﾍﾝﾐ ﾌｻｺ</t>
  </si>
  <si>
    <t>0000268508</t>
  </si>
  <si>
    <t>ﾊｸﾉ ﾀｶｼ</t>
  </si>
  <si>
    <t>0000274753</t>
  </si>
  <si>
    <t>ｻｶｸﾞﾁ ｷﾖｳｺ</t>
  </si>
  <si>
    <t>0000276600</t>
  </si>
  <si>
    <t>ｲﾜｲ ｷﾖｺ</t>
  </si>
  <si>
    <t>0000286849</t>
  </si>
  <si>
    <t>ｻｶｲ ﾐｴｺ</t>
  </si>
  <si>
    <t>0000294322</t>
  </si>
  <si>
    <t>ﾄｳｼﾞﾖｳ ﾀｹｼ</t>
  </si>
  <si>
    <t>0000298448</t>
  </si>
  <si>
    <t>ﾐﾑﾛ ｻｲ</t>
  </si>
  <si>
    <t>0000298497</t>
  </si>
  <si>
    <t>ﾈﾓﾄ ﾂﾙｺ</t>
  </si>
  <si>
    <t>0000298505</t>
  </si>
  <si>
    <t>ﾆｼﾀﾞ ﾖｼｺ</t>
  </si>
  <si>
    <t>0000313338</t>
  </si>
  <si>
    <t>ｵｶﾀﾞ ﾌﾐｺ</t>
  </si>
  <si>
    <t>0000315069</t>
  </si>
  <si>
    <t>ﾐｽﾞｶﾐ ﾏｷｺ</t>
  </si>
  <si>
    <t>0000330019</t>
  </si>
  <si>
    <t>ﾏﾂﾊﾞﾔｼ ｷﾐｺ</t>
  </si>
  <si>
    <t>0000336131</t>
  </si>
  <si>
    <t>ｲﾀｸｽ ﾖｼﾊﾙ</t>
  </si>
  <si>
    <t>0000338319</t>
  </si>
  <si>
    <t>ｶﾏｻｷ ｾﾂｺ</t>
  </si>
  <si>
    <t>0000350249</t>
  </si>
  <si>
    <t>ﾔｷﾞ ｹﾝｼﾞ</t>
  </si>
  <si>
    <t>0000359851</t>
  </si>
  <si>
    <t>ｼﾌﾞﾔ ﾋﾛｼ</t>
  </si>
  <si>
    <t>0000362467</t>
  </si>
  <si>
    <t>ｷﾀ ﾀｶｺ</t>
  </si>
  <si>
    <t>0000404962</t>
  </si>
  <si>
    <t>ﾊﾞﾝｻﾞｲ ﾃﾂｵ</t>
  </si>
  <si>
    <t>0000433680</t>
  </si>
  <si>
    <t>ｼﾉﾊﾗ ｼｹﾞﾐ</t>
  </si>
  <si>
    <t>0000436907</t>
  </si>
  <si>
    <t>ﾀﾊﾗ ﾀｹｵ</t>
  </si>
  <si>
    <t>0000446179</t>
  </si>
  <si>
    <t>ﾜﾀﾅﾍﾞ ﾋﾃﾞﾋｺ</t>
  </si>
  <si>
    <t>0000460642</t>
  </si>
  <si>
    <t>ﾎﾘｴ ｷﾇｺ</t>
  </si>
  <si>
    <t>0000473710</t>
  </si>
  <si>
    <t>ｶｹﾞﾔﾏ ﾐﾂｺ</t>
  </si>
  <si>
    <t>0000476788</t>
  </si>
  <si>
    <t>ﾎｿﾔ ｸﾆｺ</t>
  </si>
  <si>
    <t>0000502815</t>
  </si>
  <si>
    <t>ｻﾄｳ ﾚｲｺ</t>
  </si>
  <si>
    <t>0000503268</t>
  </si>
  <si>
    <t>ｲﾅﾓﾄ ｹﾝｲﾁ</t>
  </si>
  <si>
    <t>0000534933</t>
  </si>
  <si>
    <t>ｲｼｶﾜ ｼﾂﾞｺ</t>
  </si>
  <si>
    <t>0000564559</t>
  </si>
  <si>
    <t>ﾏﾂｲ ﾙﾐ</t>
  </si>
  <si>
    <t>0000626432</t>
  </si>
  <si>
    <t>ｱﾗｶﾜ ﾌﾐｺ</t>
  </si>
  <si>
    <t>0000635516</t>
  </si>
  <si>
    <t>ﾔﾏﾀﾞ ﾑﾂﾐ</t>
  </si>
  <si>
    <t>ｼﾏｻｷ ｼｮｳｲﾁ</t>
  </si>
  <si>
    <t>0000628941</t>
  </si>
  <si>
    <t>ｽｷﾞｳﾗ ﾏｻｼ</t>
  </si>
  <si>
    <t>0000422378</t>
  </si>
  <si>
    <t>ﾌｼﾞｶｹ ｷﾐｺ</t>
  </si>
  <si>
    <t>0000403774</t>
  </si>
  <si>
    <t>ﾏｴｼﾞﾏ ﾐﾂｴ</t>
  </si>
  <si>
    <t>0000312074</t>
  </si>
  <si>
    <t>ﾀﾑﾗ ｸﾞﾝｼﾞ</t>
  </si>
  <si>
    <t>0000201806</t>
  </si>
  <si>
    <t>ｺｼｶﾜ ﾀｶｴ</t>
  </si>
  <si>
    <t>0000124487</t>
  </si>
  <si>
    <t>ﾌｶｻﾞﾜ ﾙﾐｺ</t>
  </si>
  <si>
    <t>0000332270</t>
  </si>
  <si>
    <t>居宅介護支援事業所　星の子　柏緑ヶ丘</t>
  </si>
  <si>
    <t>ﾄﾐｵｶ ｶﾂｺ</t>
  </si>
  <si>
    <t>0000440461</t>
  </si>
  <si>
    <t>ｶﾀｸﾗ ﾏｻｺ</t>
  </si>
  <si>
    <t>0000256578</t>
  </si>
  <si>
    <t>ｲｹﾀﾞ ｴﾂｺ</t>
  </si>
  <si>
    <t>0000112417</t>
  </si>
  <si>
    <t>ﾀｶﾀﾞ ﾋﾛｺ</t>
  </si>
  <si>
    <t>0000481036</t>
  </si>
  <si>
    <t>秋桜ヴィレッジ初石居宅介護支援事業所</t>
  </si>
  <si>
    <t>ﾔﾏｶﾐ ﾀﾂｺ</t>
  </si>
  <si>
    <t>0000153742</t>
  </si>
  <si>
    <t>ｵｶｻﾞｷ ﾊﾏ</t>
  </si>
  <si>
    <t>0000109397</t>
  </si>
  <si>
    <t>ｵｵｻﾄ ﾔﾁﾖ</t>
  </si>
  <si>
    <t>0000104976</t>
  </si>
  <si>
    <t>ｸｽﾐ ｲﾄ</t>
  </si>
  <si>
    <t>0000092916</t>
  </si>
  <si>
    <t>ﾔﾏｻﾞｷ ﾏﾂｺ</t>
  </si>
  <si>
    <t>0000044065</t>
  </si>
  <si>
    <t>ｲﾄｳ ｼﾖｳｼﾞ</t>
  </si>
  <si>
    <t>0000449066</t>
  </si>
  <si>
    <t>ﾅｶﾞﾊﾗ ﾉﾘｺ</t>
  </si>
  <si>
    <t>0000260349</t>
  </si>
  <si>
    <t>ﾄﾑﾗ ﾀｴｺ</t>
  </si>
  <si>
    <t>0000255679</t>
  </si>
  <si>
    <t>ﾀｷｻﾞﾜ ﾉﾘｺ</t>
  </si>
  <si>
    <t>0000150797</t>
  </si>
  <si>
    <t>ｲﾄｲ ﾀｴｺ</t>
  </si>
  <si>
    <t>0000059527</t>
  </si>
  <si>
    <t>ｼｲﾅ ﾖｼｴ</t>
  </si>
  <si>
    <t>0000641605</t>
  </si>
  <si>
    <t>ｽｽﾞｷ ﾏｻｼ</t>
  </si>
  <si>
    <t>0000541714</t>
  </si>
  <si>
    <t>ﾐｳﾗ ｳﾒｺ</t>
  </si>
  <si>
    <t>0000520189</t>
  </si>
  <si>
    <t>ｷﾀﾔﾏ ﾊﾙｵ</t>
  </si>
  <si>
    <t>0000272161</t>
  </si>
  <si>
    <t>秋桜ヴィレッジ南流山居宅介護支援事業所</t>
  </si>
  <si>
    <t>ｽｽﾞｷ ﾁｲ</t>
  </si>
  <si>
    <t>0000213330</t>
  </si>
  <si>
    <t>ｱﾗｷ ﾁﾖｺ</t>
  </si>
  <si>
    <t>0000508085</t>
  </si>
  <si>
    <t>ﾀｹｳﾁ ｷﾖｼ</t>
  </si>
  <si>
    <t>0000321869</t>
  </si>
  <si>
    <t>ｵｵﾂｶ ﾚｲｺ</t>
  </si>
  <si>
    <t>0000123992</t>
  </si>
  <si>
    <t>ｵﾉ ﾖｼｴ</t>
  </si>
  <si>
    <t>0000448704</t>
  </si>
  <si>
    <t>ﾀｶﾊｼ ﾄﾖｺ</t>
  </si>
  <si>
    <t>0000226274</t>
  </si>
  <si>
    <t>ｲｻﾞｷ ｲｸｺ</t>
  </si>
  <si>
    <t>0000185298</t>
  </si>
  <si>
    <t>ﾋﾀﾞ ｱｷｵ</t>
  </si>
  <si>
    <t>0000181370</t>
  </si>
  <si>
    <t>ﾅｶﾑﾗ ｶｽﾞｺ</t>
  </si>
  <si>
    <t>わかるかいご相談センター流山</t>
  </si>
  <si>
    <t>ｸﾏｸﾗ ﾕｷ</t>
  </si>
  <si>
    <t>0000377986</t>
  </si>
  <si>
    <t>ｲﾜｻｷ ﾘｮｳｿﾞｳ</t>
  </si>
  <si>
    <t>0000369207</t>
  </si>
  <si>
    <t>ﾜﾀﾅﾍﾞ ﾏｻﾖｼ</t>
  </si>
  <si>
    <t>0000215848</t>
  </si>
  <si>
    <t>ｳﾙｼﾊﾗ ﾕﾀｶ</t>
  </si>
  <si>
    <t>0000169698</t>
  </si>
  <si>
    <t>ｻﾄｳ ﾐﾅｺ</t>
  </si>
  <si>
    <t>0000587774</t>
  </si>
  <si>
    <t>ﾜﾀﾅﾍﾞ ﾀｶｼ</t>
  </si>
  <si>
    <t>0000197582</t>
  </si>
  <si>
    <t>ﾜﾀﾞ ﾐﾁｴ</t>
  </si>
  <si>
    <t>0000490672</t>
  </si>
  <si>
    <t>居宅介護支援事業所ソラスト流山</t>
  </si>
  <si>
    <t>ﾏｽﾀﾞ ﾔｴ</t>
  </si>
  <si>
    <t>0000194027</t>
  </si>
  <si>
    <t>ｵｵｻｶ ﾏｻｺ</t>
  </si>
  <si>
    <t>0000079459</t>
  </si>
  <si>
    <t>ﾔﾏﾅｶ ﾋﾛﾔ</t>
  </si>
  <si>
    <t>0000069518</t>
  </si>
  <si>
    <t>ﾜﾀﾍﾞ ﾉﾎﾞﾙ</t>
  </si>
  <si>
    <t>0000641498</t>
  </si>
  <si>
    <t>ﾄﾖｼﾏ ｷﾖﾐ</t>
  </si>
  <si>
    <t>0000438127</t>
  </si>
  <si>
    <t>ｲｼﾀﾞ ﾖｳｺ</t>
  </si>
  <si>
    <t>0000286559</t>
  </si>
  <si>
    <t>ｵｵｸﾎﾞ ﾔｽﾋﾛ</t>
  </si>
  <si>
    <t>0000212290</t>
  </si>
  <si>
    <t>ﾉﾂﾞ ﾋﾃﾞｺ</t>
  </si>
  <si>
    <t>0000145532</t>
  </si>
  <si>
    <t>ﾀｶﾊｼ ﾐﾁｺ</t>
  </si>
  <si>
    <t>0000568303</t>
  </si>
  <si>
    <t>ﾖｺﾔﾏ ﾌﾐｵ</t>
  </si>
  <si>
    <t>0000457556</t>
  </si>
  <si>
    <t>ｱｷﾓﾄ ﾄﾖｺ</t>
  </si>
  <si>
    <t>0000041145</t>
  </si>
  <si>
    <t>ｶﾈｺ ﾏｻｼﾞ</t>
  </si>
  <si>
    <t>0000039818</t>
  </si>
  <si>
    <t>ﾜﾀﾅﾍﾞ ﾀｴｺ</t>
  </si>
  <si>
    <t>0000387480</t>
  </si>
  <si>
    <t>ｽｽﾞｷ ﾐﾂｺ</t>
  </si>
  <si>
    <t>0000166785</t>
  </si>
  <si>
    <t>ｵｶﾉ ﾓﾄｺ</t>
  </si>
  <si>
    <t>0000116764</t>
  </si>
  <si>
    <t>ｽｶﾞﾔ ｶﾖ</t>
  </si>
  <si>
    <t>0000659755</t>
  </si>
  <si>
    <t>ｴﾋﾞﾊﾗ ｺｳｼﾞ</t>
  </si>
  <si>
    <t>0000644245</t>
  </si>
  <si>
    <t>ｶﾏｶﾞﾀ ｼｽﾞｶ</t>
  </si>
  <si>
    <t>0000577833</t>
  </si>
  <si>
    <t>0000324681</t>
  </si>
  <si>
    <t>ｺｳﾍﾞ ﾄｼｺ</t>
  </si>
  <si>
    <t>0000233726</t>
  </si>
  <si>
    <t>ﾋﾗﾊﾞﾔｼ ｹｲｺ</t>
  </si>
  <si>
    <t>0000561639</t>
  </si>
  <si>
    <t>ﾊｼﾓﾄ ﾖｼ</t>
  </si>
  <si>
    <t>0000056028</t>
  </si>
  <si>
    <t>ｳﾀﾞｶﾞﾜ ｷﾖﾏﾂ</t>
  </si>
  <si>
    <t>0000055376</t>
  </si>
  <si>
    <t>ｵｶﾀﾞ ｼﾝﾀﾛｳ</t>
  </si>
  <si>
    <t>0000032706</t>
  </si>
  <si>
    <t>ｻｲﾄｳ ﾀﾂｺ</t>
  </si>
  <si>
    <t>0000298091</t>
  </si>
  <si>
    <t>ｻｲﾄｳ ｶﾂ</t>
  </si>
  <si>
    <t>0000209833</t>
  </si>
  <si>
    <t>ﾌｸｼﾏ ｾｲ</t>
  </si>
  <si>
    <t>0000018721</t>
  </si>
  <si>
    <t>ｱｵﾔｷﾞ ﾄﾐｺ</t>
  </si>
  <si>
    <t>0000003442</t>
  </si>
  <si>
    <t>ﾎｼﾉ ﾔｽ</t>
  </si>
  <si>
    <t>0000151704</t>
  </si>
  <si>
    <t>ﾐｳﾗ ｸﾐｺ</t>
  </si>
  <si>
    <t>0000089946</t>
  </si>
  <si>
    <t>ｱｽﾞﾏ ｼﾞｭﾝｺ</t>
  </si>
  <si>
    <t>0000600114</t>
  </si>
  <si>
    <t>ｲﾜｻ ﾖｼｺ</t>
  </si>
  <si>
    <t>0000414839</t>
  </si>
  <si>
    <t>ｲｵｸ ﾀｹｵ</t>
  </si>
  <si>
    <t>0000283945</t>
  </si>
  <si>
    <t>ｱｷﾓﾄ ﾀﾀﾞｺ</t>
  </si>
  <si>
    <t>0000386268</t>
  </si>
  <si>
    <t>ﾐｶﾐ ﾃﾙｺ</t>
  </si>
  <si>
    <t>0000358556</t>
  </si>
  <si>
    <t>柏たなか・あおいホームケアサービス</t>
  </si>
  <si>
    <t>ｵｸﾞﾛ ｴｲｲﾁ</t>
  </si>
  <si>
    <t>0000229252</t>
  </si>
  <si>
    <t>ｵｲｶﾜ ﾌﾐｺ</t>
  </si>
  <si>
    <t>0000546754</t>
  </si>
  <si>
    <t>ﾀｸﾞﾁ ｷﾖｺ</t>
  </si>
  <si>
    <t>0000160333</t>
  </si>
  <si>
    <t>ﾓﾘﾀ ｼｽﾞｴ</t>
  </si>
  <si>
    <t>0000353268</t>
  </si>
  <si>
    <t>居宅支援事業所美晴らしの里</t>
  </si>
  <si>
    <t>ﾆｼｶﾜ ﾋｻｺ</t>
  </si>
  <si>
    <t>0000128488</t>
  </si>
  <si>
    <t>ｶﾅｻﾞﾜ ﾐﾂｴ</t>
  </si>
  <si>
    <t>0000083774</t>
  </si>
  <si>
    <t>ﾔﾏｸﾞﾁ ﾕｷ</t>
  </si>
  <si>
    <t>0000071266</t>
  </si>
  <si>
    <t>ｶｼﾞｶﾞﾔ ﾐﾔｺ</t>
  </si>
  <si>
    <t>0000434761</t>
  </si>
  <si>
    <t>ｾｲﾉ ﾋﾃﾞ</t>
  </si>
  <si>
    <t>0000362962</t>
  </si>
  <si>
    <t>ｷｸﾊｼ ｱｲｺ</t>
  </si>
  <si>
    <t>0000223966</t>
  </si>
  <si>
    <t>ｲﾏｲｽﾞﾐ ｽﾐｺ</t>
  </si>
  <si>
    <t>0000172247</t>
  </si>
  <si>
    <t>ﾎﾘｳﾁ ﾏｻｺ</t>
  </si>
  <si>
    <t>0000095448</t>
  </si>
  <si>
    <t>ｴﾝﾄﾞｳ ｲｻｵ</t>
  </si>
  <si>
    <t>0000317149</t>
  </si>
  <si>
    <t>ｶﾀﾍﾞ ｼﾞﾝｺ</t>
  </si>
  <si>
    <t>0000266296</t>
  </si>
  <si>
    <t>ﾏﾂﾀﾞ ﾀｹｼ</t>
  </si>
  <si>
    <t>0000250092</t>
  </si>
  <si>
    <t>ｱｵﾇﾏ ｼﾖｳｿﾞｳ</t>
  </si>
  <si>
    <t>0000238709</t>
  </si>
  <si>
    <t>0000125591</t>
  </si>
  <si>
    <t>ｲｲﾂﾞｶ ﾄﾓｺ</t>
  </si>
  <si>
    <t>0000048983</t>
  </si>
  <si>
    <t>ｽｶﾞﾜﾗ ﾋﾃﾞﾐ</t>
  </si>
  <si>
    <t>0000213157</t>
  </si>
  <si>
    <t>ﾔﾉ ﾄﾐ</t>
  </si>
  <si>
    <t>0000074104</t>
  </si>
  <si>
    <t>ｵｸﾞﾘ ｳﾀｺ</t>
  </si>
  <si>
    <t>0000007187</t>
  </si>
  <si>
    <t>ﾀﾆﾌｼﾞ ｱｻ</t>
  </si>
  <si>
    <t>0000663740</t>
  </si>
  <si>
    <t>ｶﾐﾉﾒ ｶｽﾞｺ</t>
  </si>
  <si>
    <t>0000117838</t>
  </si>
  <si>
    <t>あさがおケアプランセンター</t>
  </si>
  <si>
    <t>ｽｽﾞｷ ｶｽﾞｵ</t>
  </si>
  <si>
    <t>0000088914</t>
  </si>
  <si>
    <t>ﾄﾘﾔﾏ ｾﾂ</t>
  </si>
  <si>
    <t>0000473645</t>
  </si>
  <si>
    <t>ｲｼｶﾜ ｾﾂｺ</t>
  </si>
  <si>
    <t>0000463919</t>
  </si>
  <si>
    <t>ｸﾞﾝｼﾞ ｴｲｺ</t>
  </si>
  <si>
    <t>0000356899</t>
  </si>
  <si>
    <t>ｲｼﾊﾞｼ ﾖｼﾉﾌﾞ</t>
  </si>
  <si>
    <t>0000278689</t>
  </si>
  <si>
    <t>ｲｴﾔﾏ ｹｲｺ</t>
  </si>
  <si>
    <t>0000243352</t>
  </si>
  <si>
    <t>0000225029</t>
  </si>
  <si>
    <t>ﾀﾏﾃ ｹﾝｲﾁ</t>
  </si>
  <si>
    <t>0000199802</t>
  </si>
  <si>
    <t>ｶﾜﾗﾊﾞﾀ ｽﾏﾉ</t>
  </si>
  <si>
    <t>0000063610</t>
  </si>
  <si>
    <t>ｻﾄｳ ﾋｻｺ</t>
  </si>
  <si>
    <t>0000030817</t>
  </si>
  <si>
    <t>ﾜﾀﾅﾍﾞ ﾁﾖｳｼﾞ</t>
  </si>
  <si>
    <t>0000515817</t>
  </si>
  <si>
    <t>ﾂﾔ ｽｽﾑ</t>
  </si>
  <si>
    <t>0000366781</t>
  </si>
  <si>
    <t>ｲﾅｶﾞｷ ﾊﾂｺ</t>
  </si>
  <si>
    <t>0000034959</t>
  </si>
  <si>
    <t>ｵｵｶﾜﾗ ﾐﾂ</t>
  </si>
  <si>
    <t>0000005595</t>
  </si>
  <si>
    <t>ｱｵｷ ﾄｸｿﾞｳ</t>
  </si>
  <si>
    <t>0000659631</t>
  </si>
  <si>
    <t>ﾜﾀﾅﾍﾞ ﾏｻﾖ</t>
  </si>
  <si>
    <t>0000452714</t>
  </si>
  <si>
    <t>ﾈﾓﾄ ｻｷﾁ</t>
  </si>
  <si>
    <t>0000422030</t>
  </si>
  <si>
    <t>ｷﾑﾗ ｹﾝﾀﾛｳ</t>
  </si>
  <si>
    <t>0000240242</t>
  </si>
  <si>
    <t>ｲｼｲ ｱｷｺ</t>
  </si>
  <si>
    <t>0000220202</t>
  </si>
  <si>
    <t>ｺﾀﾞﾏ ﾔｽﾋﾛ</t>
  </si>
  <si>
    <t>0000121020</t>
  </si>
  <si>
    <t>ﾜﾀﾞ ﾄｷｵ</t>
  </si>
  <si>
    <t>0000083691</t>
  </si>
  <si>
    <t>ﾀｶﾊｼ ｷﾐｺ</t>
  </si>
  <si>
    <t>0000159616</t>
  </si>
  <si>
    <t>ﾖｼｶﾜ ﾁﾂﾞﾙ</t>
  </si>
  <si>
    <t>0000667816</t>
  </si>
  <si>
    <t>ﾔｼﾞﾏ ﾃﾙｱｷ</t>
  </si>
  <si>
    <t>0000310581</t>
  </si>
  <si>
    <t>ﾃﾗｶﾜ ｶﾂﾞｺ</t>
  </si>
  <si>
    <t>0000307926</t>
  </si>
  <si>
    <t>ｺｲｹ ﾏｻﾋﾛ</t>
  </si>
  <si>
    <t>0000604330</t>
  </si>
  <si>
    <t>ｵｵｿﾈ ﾂﾔｺ</t>
  </si>
  <si>
    <t>0000133330</t>
  </si>
  <si>
    <t>ﾌｼﾞﾜﾗ ﾄｸ</t>
  </si>
  <si>
    <t>0000127654</t>
  </si>
  <si>
    <t>ｷﾑﾗ ﾖｼﾉﾘ</t>
  </si>
  <si>
    <t>0000324129</t>
  </si>
  <si>
    <t>ｻﾀﾞｷﾖ ﾖｼｺ</t>
  </si>
  <si>
    <t>0000130161</t>
  </si>
  <si>
    <t>ｶﾒﾔﾏ ﾐﾖｺ</t>
  </si>
  <si>
    <t>0000080655</t>
  </si>
  <si>
    <t>ﾅｶﾏﾀ ﾕｷｺ</t>
  </si>
  <si>
    <t>0000665935</t>
  </si>
  <si>
    <t>ｵｵﾆｼ ﾖｼｴ</t>
  </si>
  <si>
    <t>0000349845</t>
  </si>
  <si>
    <t>ｵｵﾔ ｲｻｼﾞ</t>
  </si>
  <si>
    <t>0000133140</t>
  </si>
  <si>
    <t>ﾊｷﾞﾜﾗ ﾄｼ</t>
  </si>
  <si>
    <t>0000130344</t>
  </si>
  <si>
    <t>ﾓﾘｵｶ ﾀﾆｺ</t>
  </si>
  <si>
    <t>0000669820</t>
  </si>
  <si>
    <t>ﾅﾜ ﾘｴｺ</t>
  </si>
  <si>
    <t>0000590166</t>
  </si>
  <si>
    <t>ﾖｼﾀﾞ ﾖｳｺ</t>
  </si>
  <si>
    <t>0000338947</t>
  </si>
  <si>
    <t>0000325647</t>
  </si>
  <si>
    <t>ｶﾅｻﾞﾜ ﾀｶｺ</t>
  </si>
  <si>
    <t>0000232769</t>
  </si>
  <si>
    <t>ﾔﾏｻﾞｷ ﾏｻｺ</t>
  </si>
  <si>
    <t>0000223065</t>
  </si>
  <si>
    <t>ﾈﾓﾄ ﾄｼｺ</t>
  </si>
  <si>
    <t>0000147983</t>
  </si>
  <si>
    <t>ﾊｾｶﾞﾜ ｴｲｲﾁ</t>
  </si>
  <si>
    <t>0000145490</t>
  </si>
  <si>
    <t>ｳﾀﾞｶﾞﾜ ｷﾖ</t>
  </si>
  <si>
    <t>0000038273</t>
  </si>
  <si>
    <t>ﾉｸﾞﾁ ﾚｲ</t>
  </si>
  <si>
    <t>0000207738</t>
  </si>
  <si>
    <t>ﾅﾘﾀ ｱﾂｺ</t>
  </si>
  <si>
    <t>0000100479</t>
  </si>
  <si>
    <t>0000096842</t>
  </si>
  <si>
    <t>ﾄﾐﾂﾞｶ ｾﾂｺ</t>
  </si>
  <si>
    <t>0000008862</t>
  </si>
  <si>
    <t>ﾊｸﾞﾗ ﾅｵｺ</t>
  </si>
  <si>
    <t>0000088252</t>
  </si>
  <si>
    <t>ｲﾄｳ ｷｸｺ</t>
  </si>
  <si>
    <t>0000484204</t>
  </si>
  <si>
    <t>ｱﾝﾋﾞﾙ ﾙﾘｺ</t>
  </si>
  <si>
    <t>0000412163</t>
  </si>
  <si>
    <t>ﾌﾙｶﾜ ｲｻﾑ</t>
  </si>
  <si>
    <t>0000361642</t>
  </si>
  <si>
    <t>ﾋﾗﾀ ｶｽﾞｺ</t>
  </si>
  <si>
    <t>0000227900</t>
  </si>
  <si>
    <t>ﾀｶﾊｼ ﾕﾘｺ</t>
  </si>
  <si>
    <t>0000110148</t>
  </si>
  <si>
    <t>ｵﾉ ﾀﾏｲ</t>
  </si>
  <si>
    <t>0000105973</t>
  </si>
  <si>
    <t>北部</t>
    <rPh sb="0" eb="2">
      <t>ホクブ</t>
    </rPh>
    <phoneticPr fontId="4"/>
  </si>
  <si>
    <t>中部</t>
    <rPh sb="0" eb="2">
      <t>チュウブ</t>
    </rPh>
    <phoneticPr fontId="4"/>
  </si>
  <si>
    <t>東部</t>
    <rPh sb="0" eb="2">
      <t>トウブ</t>
    </rPh>
    <phoneticPr fontId="4"/>
  </si>
  <si>
    <t>南部</t>
    <rPh sb="0" eb="2">
      <t>ナンブ</t>
    </rPh>
    <phoneticPr fontId="4"/>
  </si>
  <si>
    <t>介護予防支援費</t>
    <rPh sb="0" eb="2">
      <t>カイゴ</t>
    </rPh>
    <rPh sb="2" eb="4">
      <t>ヨボウ</t>
    </rPh>
    <rPh sb="4" eb="6">
      <t>シエン</t>
    </rPh>
    <rPh sb="6" eb="7">
      <t>ヒ</t>
    </rPh>
    <phoneticPr fontId="4"/>
  </si>
  <si>
    <t>介護予防ケアマネジメント費</t>
    <rPh sb="0" eb="2">
      <t>カイゴ</t>
    </rPh>
    <rPh sb="2" eb="4">
      <t>ヨボウ</t>
    </rPh>
    <rPh sb="12" eb="13">
      <t>ヒ</t>
    </rPh>
    <phoneticPr fontId="4"/>
  </si>
  <si>
    <t>圏域</t>
    <rPh sb="0" eb="2">
      <t>ケンイキ</t>
    </rPh>
    <phoneticPr fontId="4"/>
  </si>
  <si>
    <t>費用区分</t>
    <rPh sb="0" eb="2">
      <t>ヒヨウ</t>
    </rPh>
    <rPh sb="2" eb="4">
      <t>クブン</t>
    </rPh>
    <phoneticPr fontId="4"/>
  </si>
  <si>
    <t>ﾊﾞﾝﾉ ｽｽﾑ</t>
  </si>
  <si>
    <t>0000296244</t>
  </si>
  <si>
    <t>ｼﾝﾔ ﾀﾀﾞｼ</t>
  </si>
  <si>
    <t>0000055855</t>
  </si>
  <si>
    <t>ｲｸﾉ ﾏｻｵﾐ</t>
  </si>
  <si>
    <t>0000034843</t>
  </si>
  <si>
    <t>ﾏﾂｻﾞｶ ﾋﾛﾕｷ</t>
  </si>
  <si>
    <t>0000295212</t>
  </si>
  <si>
    <t>ﾅｶﾞｵ ﾐｴｺ</t>
  </si>
  <si>
    <t>0000134700</t>
  </si>
  <si>
    <t>ｷﾀﾑﾗ ｼﾂﾞｺ</t>
  </si>
  <si>
    <t>0000024133</t>
  </si>
  <si>
    <t>ｲﾉｳｴ ｹｲｺ</t>
  </si>
  <si>
    <t>0000013334</t>
  </si>
  <si>
    <t>ｾｷ ﾉﾌﾞｺ</t>
  </si>
  <si>
    <t>0000520262</t>
  </si>
  <si>
    <t>ﾖｼﾉ ﾄｼｺ</t>
  </si>
  <si>
    <t>0000474312</t>
  </si>
  <si>
    <t>ﾎｿｶﾞﾔ ﾔﾖｴ</t>
  </si>
  <si>
    <t>0000446112</t>
  </si>
  <si>
    <t>ﾂﾁﾔ ﾖｼｵ</t>
  </si>
  <si>
    <t>0000386789</t>
  </si>
  <si>
    <t>ｲﾜﾏ ﾋﾅｺ</t>
  </si>
  <si>
    <t>0000331223</t>
  </si>
  <si>
    <t>ｻﾄｳ ﾐｻｺ</t>
  </si>
  <si>
    <t>0000206870</t>
  </si>
  <si>
    <t>ﾂｼﾞ ﾄｷｺ</t>
  </si>
  <si>
    <t>0000082198</t>
  </si>
  <si>
    <t>ﾑﾗｲ ｹｲｺ</t>
  </si>
  <si>
    <t>0000368746</t>
  </si>
  <si>
    <t>ﾊｶﾞ ﾖｼｺ</t>
  </si>
  <si>
    <t>0000197848</t>
  </si>
  <si>
    <t>ケアプラン一期一会</t>
  </si>
  <si>
    <t>1202500029</t>
  </si>
  <si>
    <t xml:space="preserve">        </t>
  </si>
  <si>
    <t/>
  </si>
  <si>
    <t>0000042861</t>
  </si>
  <si>
    <t>ｲﾄｳ ｷﾐｺ</t>
  </si>
  <si>
    <t>0000044024</t>
  </si>
  <si>
    <t>ｲｹﾀﾞ ｷﾁﾛｳ</t>
  </si>
  <si>
    <t>1272501758</t>
  </si>
  <si>
    <t>0000064469</t>
  </si>
  <si>
    <t>ﾖｺﾀ ﾃﾙﾐ</t>
  </si>
  <si>
    <t>1272500768</t>
  </si>
  <si>
    <t>0000091694</t>
  </si>
  <si>
    <t>ﾋﾗﾀ ﾏｻｺ</t>
  </si>
  <si>
    <t>1272501071</t>
  </si>
  <si>
    <t>0000093021</t>
  </si>
  <si>
    <t>ﾅﾍﾞｼﾏ ｶｽﾞｴ</t>
  </si>
  <si>
    <t>1272501519</t>
  </si>
  <si>
    <t>0000094763</t>
  </si>
  <si>
    <t>ｵｶﾀﾞ ﾄﾐ</t>
  </si>
  <si>
    <t>0000095307</t>
  </si>
  <si>
    <t>ｵｶﾀﾞ ﾕｷｵ</t>
  </si>
  <si>
    <t>0000095745</t>
  </si>
  <si>
    <t>ｵｵｲ ﾐﾁ</t>
  </si>
  <si>
    <t>1272502103</t>
  </si>
  <si>
    <t>0000097048</t>
  </si>
  <si>
    <t>ｵｶﾀﾞ ｸﾆ</t>
  </si>
  <si>
    <t>1272500818</t>
  </si>
  <si>
    <t>0000098319</t>
  </si>
  <si>
    <t>ｲﾄｳ ﾂﾄﾑ</t>
  </si>
  <si>
    <t>1212310621</t>
  </si>
  <si>
    <t>0000099358</t>
  </si>
  <si>
    <t>ｵｵﾀｹ ﾀｹｼ</t>
  </si>
  <si>
    <t>1272500115</t>
  </si>
  <si>
    <t>0000100289</t>
  </si>
  <si>
    <t>ｶﾜﾀﾞ ﾌｻ</t>
  </si>
  <si>
    <t>ｶﾂﾑﾗ ﾋﾛｺ</t>
  </si>
  <si>
    <t>0000102426</t>
  </si>
  <si>
    <t>ｵｶﾞﾊﾗ ｶﾔ</t>
  </si>
  <si>
    <t>1272501949</t>
  </si>
  <si>
    <t>1272500297</t>
  </si>
  <si>
    <t>0000103903</t>
  </si>
  <si>
    <t>ｲｹﾀﾞ ｱﾂｺ</t>
  </si>
  <si>
    <t>0000104190</t>
  </si>
  <si>
    <t>ｷﾑﾗ ﾄｸｺ</t>
  </si>
  <si>
    <t>1272501469</t>
  </si>
  <si>
    <t>0000106708</t>
  </si>
  <si>
    <t>ﾔｸﾞﾁ ｴｲﾉｼﾝ</t>
  </si>
  <si>
    <t>1272502160</t>
  </si>
  <si>
    <t>0000130369</t>
  </si>
  <si>
    <t>ｶﾜﾑﾗ ﾖｳｺ</t>
  </si>
  <si>
    <t>0000147306</t>
  </si>
  <si>
    <t>ﾀﾆｸﾞﾁ ｻﾀﾞｺ</t>
  </si>
  <si>
    <t>0000164988</t>
  </si>
  <si>
    <t>ﾀｹｳﾁ ﾚｲｺ</t>
  </si>
  <si>
    <t>0000178111</t>
  </si>
  <si>
    <t>ｲﾄｳ ｺｳｼﾞ</t>
  </si>
  <si>
    <t>0000187112</t>
  </si>
  <si>
    <t>ｲｲﾂﾞｶ ﾔｴｺ</t>
  </si>
  <si>
    <t>1272500214</t>
  </si>
  <si>
    <t>0000204750</t>
  </si>
  <si>
    <t>ｱﾍﾞ ｻｶｴ</t>
  </si>
  <si>
    <t>0000218941</t>
  </si>
  <si>
    <t>ｱﾗｲ ﾋﾛｺ</t>
  </si>
  <si>
    <t>0000220152</t>
  </si>
  <si>
    <t>ﾊｾｶﾞﾜ ｹﾞﾝﾋﾛ</t>
  </si>
  <si>
    <t>0000221903</t>
  </si>
  <si>
    <t>ｻﾄｳ ｶｽﾞｺ</t>
  </si>
  <si>
    <t>0000238196</t>
  </si>
  <si>
    <t>ｲｲﾀﾞ ﾖｳｺ</t>
  </si>
  <si>
    <t>0000259804</t>
  </si>
  <si>
    <t>ｳｴｷ ｱﾘｺ</t>
  </si>
  <si>
    <t>0000268078</t>
  </si>
  <si>
    <t>ﾀｶﾉ ｻﾁｺ</t>
  </si>
  <si>
    <t>0000277228</t>
  </si>
  <si>
    <t>ﾐﾔﾓﾄ ｾﾂｺ</t>
  </si>
  <si>
    <t>0000293803</t>
  </si>
  <si>
    <t>ﾖｼﾅｶﾞ ｹｲｺ</t>
  </si>
  <si>
    <t>ｵｵﾀ ｽﾐｺ</t>
  </si>
  <si>
    <t>0000333427</t>
  </si>
  <si>
    <t>ﾅｶﾔﾏ ﾓﾄｺ</t>
  </si>
  <si>
    <t>0000336651</t>
  </si>
  <si>
    <t>ｶﾄｳ ｻﾅｴ</t>
  </si>
  <si>
    <t>0000339846</t>
  </si>
  <si>
    <t>ｴﾝﾄﾞｳ ｸﾆﾋｺ</t>
  </si>
  <si>
    <t>0000346502</t>
  </si>
  <si>
    <t>0000358804</t>
  </si>
  <si>
    <t>ｻﾄｳ ｱｷｺ</t>
  </si>
  <si>
    <t>0000370452</t>
  </si>
  <si>
    <t>ｼﾓﾔﾏ ｷﾁｴ</t>
  </si>
  <si>
    <t>0000375592</t>
  </si>
  <si>
    <t>ｳｽｲ ﾐｻｺ</t>
  </si>
  <si>
    <t>1272501006</t>
  </si>
  <si>
    <t>0000392829</t>
  </si>
  <si>
    <t>ﾀｹｷﾞｼ ｷﾝｼﾛｳ</t>
  </si>
  <si>
    <t>0000392845</t>
  </si>
  <si>
    <t>ｺﾏﾂ ﾖｳｺ</t>
  </si>
  <si>
    <t>1272502400</t>
  </si>
  <si>
    <t>0000406959</t>
  </si>
  <si>
    <t>ﾐｳﾗ ﾀﾃｵ</t>
  </si>
  <si>
    <t>0000417642</t>
  </si>
  <si>
    <t>ｲｿ ﾐﾁｺ</t>
  </si>
  <si>
    <t>0000439703</t>
  </si>
  <si>
    <t>ｲﾄｳ ﾖｳｺ</t>
  </si>
  <si>
    <t>0000483131</t>
  </si>
  <si>
    <t>ﾋﾗｲｽﾞﾐ ｼﾖｳｼﾞ</t>
  </si>
  <si>
    <t>0000531996</t>
  </si>
  <si>
    <t>ﾏﾀﾀﾞ ﾖｳｲﾁ</t>
  </si>
  <si>
    <t>0000598037</t>
  </si>
  <si>
    <t>ｽﾀﾞ ﾉﾌﾞｺ</t>
  </si>
  <si>
    <t>1272501162</t>
  </si>
  <si>
    <t>0000606855</t>
  </si>
  <si>
    <t>ｺﾊﾞ ｻﾄﾐ</t>
  </si>
  <si>
    <t>1271206185</t>
  </si>
  <si>
    <t>エスケアステーション松戸居宅介護支援</t>
  </si>
  <si>
    <t>0000607457</t>
  </si>
  <si>
    <t>ｵｵﾐﾅﾄ ﾄﾈ</t>
  </si>
  <si>
    <t>0000611954</t>
  </si>
  <si>
    <t>ﾂﾎﾞｳﾁ ﾋﾃﾞｺ</t>
  </si>
  <si>
    <t>1202500037</t>
  </si>
  <si>
    <t>1272500065</t>
  </si>
  <si>
    <t>0000075820</t>
  </si>
  <si>
    <t>ﾏﾂｻﾞﾜ ﾐﾂｺ</t>
  </si>
  <si>
    <t>1271204834</t>
  </si>
  <si>
    <t>1272203942</t>
  </si>
  <si>
    <t>0000080838</t>
  </si>
  <si>
    <t>ｽｽﾞｷ ｹﾝｼﾞ</t>
  </si>
  <si>
    <t>1272500370</t>
  </si>
  <si>
    <t>指定居宅介護支援事業所ナーシングプラザ流</t>
  </si>
  <si>
    <t>0000083683</t>
  </si>
  <si>
    <t>ｻｸﾗｲ ﾋｻｵ</t>
  </si>
  <si>
    <t>1272501774</t>
  </si>
  <si>
    <t>0000114280</t>
  </si>
  <si>
    <t>ｺﾔﾏ ﾄﾐｺ</t>
  </si>
  <si>
    <t>1272502368</t>
  </si>
  <si>
    <t>0000117002</t>
  </si>
  <si>
    <t>ｲｽﾞﾐ ﾘﾕｳﾀﾛｳ</t>
  </si>
  <si>
    <t>1272502061</t>
  </si>
  <si>
    <t>0000196329</t>
  </si>
  <si>
    <t>ﾂｼﾞ ｼｹﾞｺ</t>
  </si>
  <si>
    <t>0000201350</t>
  </si>
  <si>
    <t>ｼﾐｽﾞ ｼｽﾞｺ</t>
  </si>
  <si>
    <t>1272502145</t>
  </si>
  <si>
    <t>ハーブランド介護サービス流山居宅介護支援</t>
  </si>
  <si>
    <t>0000206383</t>
  </si>
  <si>
    <t>ｱﾗｶﾜ ﾏﾂｺ</t>
  </si>
  <si>
    <t>0000210427</t>
  </si>
  <si>
    <t>ﾅｶﾑﾗ ﾋﾛｺ</t>
  </si>
  <si>
    <t>1272204783</t>
  </si>
  <si>
    <t>0000214205</t>
  </si>
  <si>
    <t>ｸﾎﾞﾀ ﾋﾛ</t>
  </si>
  <si>
    <t>0000216598</t>
  </si>
  <si>
    <t>ｱﾍﾞ ﾋﾛﾐ</t>
  </si>
  <si>
    <t>0000235333</t>
  </si>
  <si>
    <t>ﾔﾏｸﾞﾁ ﾖｼｺ</t>
  </si>
  <si>
    <t>0000237628</t>
  </si>
  <si>
    <t>ﾏﾂﾓﾄ ﾐﾖｺ</t>
  </si>
  <si>
    <t>1272201789</t>
  </si>
  <si>
    <t>1272202662</t>
  </si>
  <si>
    <t>テルウェル柏ケアプランセンタ</t>
  </si>
  <si>
    <t>1272202365</t>
  </si>
  <si>
    <t>0000279299</t>
  </si>
  <si>
    <t>ﾅｶﾞｲ ﾄｳｲﾁﾛｳ</t>
  </si>
  <si>
    <t>0000283135</t>
  </si>
  <si>
    <t>ｺﾀﾞﾏ ｶﾂﾞｴ</t>
  </si>
  <si>
    <t>0000343079</t>
  </si>
  <si>
    <t>ｳｴｷ ｶｽﾞｴ</t>
  </si>
  <si>
    <t>0000391698</t>
  </si>
  <si>
    <t>ｵｸﾔﾏ ｺｳｻｸ</t>
  </si>
  <si>
    <t>0000424192</t>
  </si>
  <si>
    <t>ｿﾒﾔ ｶｽﾞﾐ</t>
  </si>
  <si>
    <t>0000534446</t>
  </si>
  <si>
    <t>ﾄﾞｲ ﾖｼｵ</t>
  </si>
  <si>
    <t>0000550152</t>
  </si>
  <si>
    <t>ｲｼﾊﾞｼ ｻﾖｺ</t>
  </si>
  <si>
    <t>0000557090</t>
  </si>
  <si>
    <t>ﾔﾁ ﾏﾕﾐ</t>
  </si>
  <si>
    <t>0000607473</t>
  </si>
  <si>
    <t>ﾊﾗ ﾏｻｺ</t>
  </si>
  <si>
    <t>1202500045</t>
  </si>
  <si>
    <t>122077</t>
  </si>
  <si>
    <t>0002982374</t>
  </si>
  <si>
    <t>ﾊﾝｻﾞﾜ ｻﾁｺ</t>
  </si>
  <si>
    <t>1272501238</t>
  </si>
  <si>
    <t>122176</t>
  </si>
  <si>
    <t>0000001792</t>
  </si>
  <si>
    <t>ｵｻﾞﾜ ﾋﾃﾞ</t>
  </si>
  <si>
    <t>1272502020</t>
  </si>
  <si>
    <t>1272501808</t>
  </si>
  <si>
    <t>0000004820</t>
  </si>
  <si>
    <t>ﾎﾂﾞﾐ ﾀﾂﾞｺ</t>
  </si>
  <si>
    <t>1272500057</t>
  </si>
  <si>
    <t>0000016824</t>
  </si>
  <si>
    <t>ﾋｸﾞﾁ ｶｽﾞｺ</t>
  </si>
  <si>
    <t>0000018515</t>
  </si>
  <si>
    <t>ｲﾄｳ ﾂｴ</t>
  </si>
  <si>
    <t>1271203992</t>
  </si>
  <si>
    <t>0000023002</t>
  </si>
  <si>
    <t>ｲﾏｲ ﾖｼｴ</t>
  </si>
  <si>
    <t>1212310753</t>
  </si>
  <si>
    <t>0000024984</t>
  </si>
  <si>
    <t>ｳﾁﾀﾞ ｼﾒｺ</t>
  </si>
  <si>
    <t>0000181941</t>
  </si>
  <si>
    <t>ﾖｼﾀﾞ ﾐﾁｴ</t>
  </si>
  <si>
    <t>0000222943</t>
  </si>
  <si>
    <t>ﾌｸﾅｶﾞ ﾀﾀﾞｼ</t>
  </si>
  <si>
    <t>0000241257</t>
  </si>
  <si>
    <t>ｾｷｼﾞﾏ ｷﾖｳｺ</t>
  </si>
  <si>
    <t>0000246009</t>
  </si>
  <si>
    <t>ｻｸﾏ ｴｲｺ</t>
  </si>
  <si>
    <t>0000269118</t>
  </si>
  <si>
    <t>ｺﾝﾄﾞｳ ﾉﾌﾞｺ</t>
  </si>
  <si>
    <t>0000306985</t>
  </si>
  <si>
    <t>ﾖｼｲ ﾋﾛｱｷ</t>
  </si>
  <si>
    <t>0000320655</t>
  </si>
  <si>
    <t>ﾅｶﾑﾗ ﾐﾔｺ</t>
  </si>
  <si>
    <t>0000327585</t>
  </si>
  <si>
    <t>ｷﾉｼﾀ ﾀﾀﾞｵ</t>
  </si>
  <si>
    <t>0000394668</t>
  </si>
  <si>
    <t>ｵﾄｷﾀ ｽｽﾑ</t>
  </si>
  <si>
    <t>0000422089</t>
  </si>
  <si>
    <t>ﾎﾘｶﾜ ﾕｳｼﾞ</t>
  </si>
  <si>
    <t>0000428268</t>
  </si>
  <si>
    <t>ﾖｼﾀﾞ ﾋｻｴ</t>
  </si>
  <si>
    <t>0000514539</t>
  </si>
  <si>
    <t>ﾐｽﾞﾉ ｻﾁｺ</t>
  </si>
  <si>
    <t>0000522755</t>
  </si>
  <si>
    <t>ｲｲﾀﾞ ｸﾆ</t>
  </si>
  <si>
    <t>0000522763</t>
  </si>
  <si>
    <t>ｲｲﾀﾞ ﾖｼｼﾞ</t>
  </si>
  <si>
    <t>1202500052</t>
  </si>
  <si>
    <t>122085</t>
  </si>
  <si>
    <t>0000031575</t>
  </si>
  <si>
    <t>ｵｵﾂｶ ﾋﾛﾄｼ</t>
  </si>
  <si>
    <t>0000035253</t>
  </si>
  <si>
    <t>ｱﾗｲ ﾋﾛｼ</t>
  </si>
  <si>
    <t>1272500099</t>
  </si>
  <si>
    <t>0000035634</t>
  </si>
  <si>
    <t>ﾋﾛｾ ﾁｱｷ</t>
  </si>
  <si>
    <t>0000045658</t>
  </si>
  <si>
    <t>ﾅｽ ｲｸｺ</t>
  </si>
  <si>
    <t>0000048587</t>
  </si>
  <si>
    <t>ﾅｶｼﾞﾏ ﾀｶｺ</t>
  </si>
  <si>
    <t>0000050245</t>
  </si>
  <si>
    <t>ｶﾜﾉ ｽｴﾄ</t>
  </si>
  <si>
    <t>0000054171</t>
  </si>
  <si>
    <t>ﾐﾑﾗ ｷﾐｺ</t>
  </si>
  <si>
    <t>1272500024</t>
  </si>
  <si>
    <t>0000055343</t>
  </si>
  <si>
    <t>ﾓﾘ ｽｶﾞ</t>
  </si>
  <si>
    <t>1272501436</t>
  </si>
  <si>
    <t>有限会社ふじ介護サービス指定居宅介護支援</t>
  </si>
  <si>
    <t>0000056044</t>
  </si>
  <si>
    <t>ﾔﾏｼﾛ ﾐﾂｲ</t>
  </si>
  <si>
    <t>0000057992</t>
  </si>
  <si>
    <t>ｲｼﾉ ｶﾂﾞｲ</t>
  </si>
  <si>
    <t>0000058164</t>
  </si>
  <si>
    <t>ﾊﾞﾊﾞ ﾉﾌﾞｴ</t>
  </si>
  <si>
    <t>0000059576</t>
  </si>
  <si>
    <t>ｵｸﾃﾞ ｸﾆｺ</t>
  </si>
  <si>
    <t>0000062687</t>
  </si>
  <si>
    <t>ｲﾏﾂﾞ ﾅﾁｺ</t>
  </si>
  <si>
    <t>0000063107</t>
  </si>
  <si>
    <t>ｱｶｼ ｱﾔｺ</t>
  </si>
  <si>
    <t>1272501931</t>
  </si>
  <si>
    <t>0000125146</t>
  </si>
  <si>
    <t>ｺｲｹ ﾐﾂﾙ</t>
  </si>
  <si>
    <t>1272501394</t>
  </si>
  <si>
    <t>0000138172</t>
  </si>
  <si>
    <t>ﾔｼﾞ ﾅｶﾞｺ</t>
  </si>
  <si>
    <t>0000143131</t>
  </si>
  <si>
    <t>ﾖｼﾀﾞ ｻﾄｺ</t>
  </si>
  <si>
    <t>1272502459</t>
  </si>
  <si>
    <t>0000151365</t>
  </si>
  <si>
    <t>ｽｷﾞﾓﾄ ｼﾞﾕﾝｲﾁ</t>
  </si>
  <si>
    <t>0000162875</t>
  </si>
  <si>
    <t>ｵｵﾄｳ ﾃﾂｺ</t>
  </si>
  <si>
    <t>0000176677</t>
  </si>
  <si>
    <t>ｷﾖｻﾜ ﾋﾃﾞｺ</t>
  </si>
  <si>
    <t>0000182741</t>
  </si>
  <si>
    <t>ﾐﾔﾓﾄ ﾐﾁ</t>
  </si>
  <si>
    <t>1272202357</t>
  </si>
  <si>
    <t>コミュニケア２４リハビリデイサービス柏居</t>
  </si>
  <si>
    <t>0000204057</t>
  </si>
  <si>
    <t>ｸﾎﾞﾀ ｱﾂｺ</t>
  </si>
  <si>
    <t>0000206078</t>
  </si>
  <si>
    <t>ｱﾂﾐ ﾏｻｵ</t>
  </si>
  <si>
    <t>0000220285</t>
  </si>
  <si>
    <t>ﾖｼﾀﾞ ｲﾄｺ</t>
  </si>
  <si>
    <t>0000221309</t>
  </si>
  <si>
    <t>ﾋﾛｾ ﾀﾏｴ</t>
  </si>
  <si>
    <t>0000245563</t>
  </si>
  <si>
    <t>ﾊﾗﾀﾞ ﾕｳｼﾞ</t>
  </si>
  <si>
    <t>0000246413</t>
  </si>
  <si>
    <t>ｶﾀﾔﾏ ｻﾁｺ</t>
  </si>
  <si>
    <t>0000251413</t>
  </si>
  <si>
    <t>ﾅﾙｾ ﾖｼﾋｻ</t>
  </si>
  <si>
    <t>0000274456</t>
  </si>
  <si>
    <t>ﾀﾔﾏ ｼﾖｳｿﾞｳ</t>
  </si>
  <si>
    <t>0000280214</t>
  </si>
  <si>
    <t>ｱﾀﾞﾁ ｻﾁｺ</t>
  </si>
  <si>
    <t>0000299156</t>
  </si>
  <si>
    <t>ﾏﾂﾀﾞ ﾄﾐｺ</t>
  </si>
  <si>
    <t>0000310516</t>
  </si>
  <si>
    <t>ｻｲﾄｳ ｱｷﾗ</t>
  </si>
  <si>
    <t>0000327015</t>
  </si>
  <si>
    <t>ﾌﾙﾀ ﾉﾘｵ</t>
  </si>
  <si>
    <t>0000342774</t>
  </si>
  <si>
    <t>ｶﾜﾑﾗ ﾋｻﾖ</t>
  </si>
  <si>
    <t>0000346940</t>
  </si>
  <si>
    <t>ｽﾀﾞ ﾀｶｼ</t>
  </si>
  <si>
    <t>0000349217</t>
  </si>
  <si>
    <t>ｸﾛｻﾜ ｼｽﾞｺ</t>
  </si>
  <si>
    <t>0000366252</t>
  </si>
  <si>
    <t>ﾔﾏﾓﾄ ｹｲｼﾞ</t>
  </si>
  <si>
    <t>1272501501</t>
  </si>
  <si>
    <t>0000410407</t>
  </si>
  <si>
    <t>ｼﾝﾄﾞｳ ﾏｻｶﾂﾞ</t>
  </si>
  <si>
    <t>有限会社アサヒテクノ福祉事業部沙羅</t>
  </si>
  <si>
    <t>0000461178</t>
  </si>
  <si>
    <t>ｲﾄｳ ﾓﾄ</t>
  </si>
  <si>
    <t>0000492959</t>
  </si>
  <si>
    <t>ﾅｶﾀﾞｲ ｴﾐｺ</t>
  </si>
  <si>
    <t>0000508622</t>
  </si>
  <si>
    <t>ｲｳﾗ ﾖｼｸﾆ</t>
  </si>
  <si>
    <t>0000577650</t>
  </si>
  <si>
    <t>ｵﾊﾞﾗ ﾏｻｺ</t>
  </si>
  <si>
    <t>0000581025</t>
  </si>
  <si>
    <t>ｲﾉｳｴ ｿﾉｺ</t>
  </si>
  <si>
    <t>0000595702</t>
  </si>
  <si>
    <t>ｳｴﾊﾗ ｼﾂﾞ</t>
  </si>
  <si>
    <t>0000624205</t>
  </si>
  <si>
    <t>ﾀｶﾉ ﾄﾓ</t>
  </si>
  <si>
    <t>0000104273</t>
  </si>
  <si>
    <t>ｲｼﾄﾞ ｶｽﾞｺ</t>
  </si>
  <si>
    <t>0000105254</t>
  </si>
  <si>
    <t>ｵｸﾊﾗ ｷﾖｼ</t>
  </si>
  <si>
    <t>0000646943</t>
  </si>
  <si>
    <t>ﾔﾉ ﾀﾀﾞｵﾐ</t>
  </si>
  <si>
    <t>0000244152</t>
  </si>
  <si>
    <t>ｲﾄｶﾞ ｼｹﾞｼﾞ</t>
  </si>
  <si>
    <t>0000363259</t>
  </si>
  <si>
    <t>ｳｴﾊﾗ ﾋﾛｼ</t>
  </si>
  <si>
    <t>0000056481</t>
  </si>
  <si>
    <t>ﾌｶﾔ ﾋｻｺ</t>
  </si>
  <si>
    <t>0000283465</t>
  </si>
  <si>
    <t>ｽｽﾞｷ ﾄﾓﾕｷ</t>
  </si>
  <si>
    <t>0000351015</t>
  </si>
  <si>
    <t>ｶﾜﾅ ﾄｼｺ</t>
  </si>
  <si>
    <t>1272502319</t>
  </si>
  <si>
    <t>0000084012</t>
  </si>
  <si>
    <t>ｳﾁﾀﾞ ﾄﾓｺ</t>
  </si>
  <si>
    <t>0000112607</t>
  </si>
  <si>
    <t>ｻﾄｳ ﾉﾘｺ</t>
  </si>
  <si>
    <t>0000353623</t>
  </si>
  <si>
    <t>ｲｵｸ ｲｸｺ</t>
  </si>
  <si>
    <t>0000478610</t>
  </si>
  <si>
    <t>ﾔﾏｻﾞｷ ｲｻｵ</t>
  </si>
  <si>
    <t>0000027821</t>
  </si>
  <si>
    <t>ﾖｼﾀﾞ ｷﾖ</t>
  </si>
  <si>
    <t>0000056507</t>
  </si>
  <si>
    <t>ﾂﾁﾔ ｽﾐｺ</t>
  </si>
  <si>
    <t>1272502418</t>
  </si>
  <si>
    <t>0000200618</t>
  </si>
  <si>
    <t>ﾎﾘｷﾘ ｾｲｼﾞ</t>
  </si>
  <si>
    <t>0000475319</t>
  </si>
  <si>
    <t>ﾔﾏﾓﾄ ｼｹﾞﾉ</t>
  </si>
  <si>
    <t>0000099309</t>
  </si>
  <si>
    <t>ｱｷﾓﾄ ﾄｼｺ</t>
  </si>
  <si>
    <t>0000102962</t>
  </si>
  <si>
    <t>ﾈﾓﾄ ｼｹﾞｺ</t>
  </si>
  <si>
    <t>1272502566</t>
  </si>
  <si>
    <t>0000038109</t>
  </si>
  <si>
    <t>ﾄﾞﾊﾞｼ ﾐﾅｺ</t>
  </si>
  <si>
    <t>みのり訪問看護ステーション居宅介護支援事</t>
  </si>
  <si>
    <t>0000067496</t>
  </si>
  <si>
    <t>ｱﾗｶﾜ ﾄﾖｺ</t>
  </si>
  <si>
    <t>0000160663</t>
  </si>
  <si>
    <t>ﾅｲﾄｳ ｴﾐｺ</t>
  </si>
  <si>
    <t>0000226266</t>
  </si>
  <si>
    <t>ﾌｼﾞﾜﾗ ﾌﾐ</t>
  </si>
  <si>
    <t>0000064733</t>
  </si>
  <si>
    <t>ﾊｾｶﾞﾜ ﾓﾓﾖ</t>
  </si>
  <si>
    <t>0000167957</t>
  </si>
  <si>
    <t>ｻﾄｳ ﾕｷｴ</t>
  </si>
  <si>
    <t>0000649335</t>
  </si>
  <si>
    <t>ﾊｸﾀ ﾁｴｺ</t>
  </si>
  <si>
    <t>0000073197</t>
  </si>
  <si>
    <t>ﾌｸﾀﾞ ﾔｽｼﾞ</t>
  </si>
  <si>
    <t>0000046987</t>
  </si>
  <si>
    <t>ﾐｽﾞﾉ ｻﾌﾞﾛｳ</t>
  </si>
  <si>
    <t>0000088948</t>
  </si>
  <si>
    <t>ﾄﾑﾗ ｼﾖｳｼﾞ</t>
  </si>
  <si>
    <t>0000120931</t>
  </si>
  <si>
    <t>ｽｽﾞｷ ﾁｶｺ</t>
  </si>
  <si>
    <t>0000264887</t>
  </si>
  <si>
    <t>ﾀﾅｶ ｾﾂｺ</t>
  </si>
  <si>
    <t>0000243261</t>
  </si>
  <si>
    <t>ｾｷ ﾖｳｺ</t>
  </si>
  <si>
    <t>0000315986</t>
  </si>
  <si>
    <t>ｻﾄｳ ﾏｻｶｽﾞ</t>
  </si>
  <si>
    <t>0000000349</t>
  </si>
  <si>
    <t>ｻﾄｳ ﾅｵ</t>
  </si>
  <si>
    <t>0000659813</t>
  </si>
  <si>
    <t>ｻｸﾗﾀﾞ ﾄﾖｺ</t>
  </si>
  <si>
    <t>0000038794</t>
  </si>
  <si>
    <t>ｼﾗｲｼ ﾐﾖｿﾞｳ</t>
  </si>
  <si>
    <t>0000051086</t>
  </si>
  <si>
    <t>ﾐﾔﾉ ﾋﾛｺ</t>
  </si>
  <si>
    <t>0000240325</t>
  </si>
  <si>
    <t>ｺｱﾐ ｹｲｲﾁ</t>
  </si>
  <si>
    <t>0000094714</t>
  </si>
  <si>
    <t>ｵｵﾉ ｱｲ</t>
  </si>
  <si>
    <t>0000233403</t>
  </si>
  <si>
    <t>ﾀｶﾊｼ ｶｽﾞｺ</t>
  </si>
  <si>
    <t>0000511519</t>
  </si>
  <si>
    <t>ｲｲﾀﾞ ｶｵﾙ</t>
  </si>
  <si>
    <t>0000022038</t>
  </si>
  <si>
    <t>ﾉｸﾞﾁ ｱｷｺ</t>
  </si>
  <si>
    <t>0000300723</t>
  </si>
  <si>
    <t>ﾂｷﾀﾞﾃ ﾐｷｵ</t>
  </si>
  <si>
    <t>0000653345</t>
  </si>
  <si>
    <t>ｸﾛｲﾜ ﾐﾂｺ</t>
  </si>
  <si>
    <t>0000055673</t>
  </si>
  <si>
    <t>ｽｽﾞｷ ｶｽﾞｴ</t>
  </si>
  <si>
    <t>0000120006</t>
  </si>
  <si>
    <t>ｾｼﾓ ﾃﾂｻﾌﾞﾛｳ</t>
  </si>
  <si>
    <t>1272206036</t>
  </si>
  <si>
    <t>0000253898</t>
  </si>
  <si>
    <t>ｲｼﾀﾞ ﾊﾂｺ</t>
  </si>
  <si>
    <t>0000091959</t>
  </si>
  <si>
    <t>ﾌｸｲ ｼﾝｷﾁ</t>
  </si>
  <si>
    <t>0000093492</t>
  </si>
  <si>
    <t>ｲｼｶﾜ ﾂｷﾞｵ</t>
  </si>
  <si>
    <t>0000101246</t>
  </si>
  <si>
    <t>ｵｶﾞﾜ ﾔｽﾉﾘ</t>
  </si>
  <si>
    <t>0000349381</t>
  </si>
  <si>
    <t>ｼﾝﾄﾞｳ ﾖｳｺ</t>
  </si>
  <si>
    <t>0000459024</t>
  </si>
  <si>
    <t>ｻﾝﾍﾟｲ ﾌﾐｲ</t>
  </si>
  <si>
    <t>0000030726</t>
  </si>
  <si>
    <t>ｸﾆﾔｽ ﾃﾂｵ</t>
  </si>
  <si>
    <t>0000036764</t>
  </si>
  <si>
    <t>ｲﾂｼｷ ﾉﾘﾖ</t>
  </si>
  <si>
    <t>0000109850</t>
  </si>
  <si>
    <t>ﾆｼﾔﾏ ｴﾐｺ</t>
  </si>
  <si>
    <t>0000644070</t>
  </si>
  <si>
    <t>ﾃﾗﾀﾞ ｺｳｼﾞ</t>
  </si>
  <si>
    <t>0000145557</t>
  </si>
  <si>
    <t>ｸﾛｻｷ ﾀｹｺ</t>
  </si>
  <si>
    <t>0000182394</t>
  </si>
  <si>
    <t>ﾀｷｸﾞﾁ ｷﾖｼ</t>
  </si>
  <si>
    <t>0000425454</t>
  </si>
  <si>
    <t>ﾀｶﾊｼ ﾖｼﾐﾂ</t>
  </si>
  <si>
    <t>0000024463</t>
  </si>
  <si>
    <t>ﾌｼﾞｶﾜ ﾄｷｺ</t>
  </si>
  <si>
    <t>1272502186</t>
  </si>
  <si>
    <t>0000299958</t>
  </si>
  <si>
    <t>ﾐﾔｻｶ ｷｸｴ</t>
  </si>
  <si>
    <t>0000360180</t>
  </si>
  <si>
    <t>ｵｵﾉ ﾄｸｺ</t>
  </si>
  <si>
    <t>0000440487</t>
  </si>
  <si>
    <t>ｺﾊﾞﾔｼ ｶﾖｺ</t>
  </si>
  <si>
    <t>0000559203</t>
  </si>
  <si>
    <t>ﾍﾞｯﾌﾟ ﾂﾈｵ</t>
  </si>
  <si>
    <t>0000148668</t>
  </si>
  <si>
    <t>ｱﾝｻﾞｲ ﾋﾃﾞｵ</t>
  </si>
  <si>
    <t>0000202192</t>
  </si>
  <si>
    <t>ｸﾛﾀﾞ ﾐﾖｺ</t>
  </si>
  <si>
    <t>0000176446</t>
  </si>
  <si>
    <t>ｵｶﾀﾞ ﾋﾛﾖｼ</t>
  </si>
  <si>
    <t>0000246561</t>
  </si>
  <si>
    <t>ｵｻ ｽｽﾞｺ</t>
  </si>
  <si>
    <t>0000278978</t>
  </si>
  <si>
    <t>ｳｴﾉ ﾄﾓｺ</t>
  </si>
  <si>
    <t>0000132886</t>
  </si>
  <si>
    <t>ﾔﾏｸﾞﾁ ｸﾆｺ</t>
  </si>
  <si>
    <t>0000167627</t>
  </si>
  <si>
    <t>ｵﾘﾀ ﾘﾖｳｺ</t>
  </si>
  <si>
    <t>0000261958</t>
  </si>
  <si>
    <t>ﾜｷ ｼﾖｳﾘ</t>
  </si>
  <si>
    <t>0000382895</t>
  </si>
  <si>
    <t>ﾔﾏﾓﾄ ｴﾐｺ</t>
  </si>
  <si>
    <t>0000221887</t>
  </si>
  <si>
    <t>ｵｸﾞﾏ ﾉﾌﾞｺ</t>
  </si>
  <si>
    <t>0000018465</t>
  </si>
  <si>
    <t>ﾀｶﾊｼ ﾁｴ</t>
  </si>
  <si>
    <t>0000393322</t>
  </si>
  <si>
    <t>ﾔﾉ ﾄﾖ</t>
  </si>
  <si>
    <t>0000301002</t>
  </si>
  <si>
    <t>ﾓﾘﾀ ﾌｻｺ</t>
  </si>
  <si>
    <t>0000358267</t>
  </si>
  <si>
    <t>ﾔﾏｸﾞﾁ ﾖｼﾋﾃﾞ</t>
  </si>
  <si>
    <t>0000234716</t>
  </si>
  <si>
    <t>ｼﾊﾞﾀ ﾏｻｵ</t>
  </si>
  <si>
    <t>0000234724</t>
  </si>
  <si>
    <t>ｼﾊﾞﾀ ﾏｻｺ</t>
  </si>
  <si>
    <t>0000246074</t>
  </si>
  <si>
    <t>ｷﾑﾗ ﾊﾅｴ</t>
  </si>
  <si>
    <t>0000379636</t>
  </si>
  <si>
    <t>ｶｼﾞ ﾋﾛｱｷ</t>
  </si>
  <si>
    <t>0000200139</t>
  </si>
  <si>
    <t>ﾌｼﾞﾑﾗ ﾉﾌﾞｺ</t>
  </si>
  <si>
    <t>0000143081</t>
  </si>
  <si>
    <t>ﾅﾘﾀ ﾋﾛｼ</t>
  </si>
  <si>
    <t>0000157107</t>
  </si>
  <si>
    <t>0000197228</t>
  </si>
  <si>
    <t>ｺﾀﾞｶ ｽﾐﾖ</t>
  </si>
  <si>
    <t>0000322867</t>
  </si>
  <si>
    <t>ｷﾀﾑﾗ ｶｽﾞﾉﾌﾞ</t>
  </si>
  <si>
    <t>0000217455</t>
  </si>
  <si>
    <t>ﾀｶｼﾏ ｾｲﾔ</t>
  </si>
  <si>
    <t>0000275032</t>
  </si>
  <si>
    <t>ﾜﾀﾅﾍﾞ ﾐﾂﾄｼ</t>
  </si>
  <si>
    <t>介護予防支援</t>
  </si>
  <si>
    <t>D1</t>
  </si>
  <si>
    <t>国保連合会 → 保険者</t>
    <rPh sb="0" eb="2">
      <t>コクホ</t>
    </rPh>
    <rPh sb="2" eb="5">
      <t>レンゴウカイ</t>
    </rPh>
    <rPh sb="8" eb="11">
      <t>ホケンシャ</t>
    </rPh>
    <phoneticPr fontId="7"/>
  </si>
  <si>
    <t>介護予防サービス計画作成委託料支払内容通知書</t>
    <rPh sb="0" eb="2">
      <t>カイゴ</t>
    </rPh>
    <rPh sb="2" eb="4">
      <t>ヨボウ</t>
    </rPh>
    <rPh sb="8" eb="10">
      <t>ケイカク</t>
    </rPh>
    <rPh sb="10" eb="12">
      <t>サクセイ</t>
    </rPh>
    <rPh sb="12" eb="15">
      <t>イタクリョウ</t>
    </rPh>
    <rPh sb="15" eb="17">
      <t>シハライ</t>
    </rPh>
    <rPh sb="17" eb="19">
      <t>ナイヨウ</t>
    </rPh>
    <rPh sb="19" eb="21">
      <t>ツウチ</t>
    </rPh>
    <rPh sb="21" eb="22">
      <t>ショ</t>
    </rPh>
    <phoneticPr fontId="7"/>
  </si>
  <si>
    <t>保険者番号</t>
    <rPh sb="0" eb="3">
      <t>ホケンシャ</t>
    </rPh>
    <rPh sb="3" eb="5">
      <t>バンゴウ</t>
    </rPh>
    <phoneticPr fontId="7"/>
  </si>
  <si>
    <t>保険者名</t>
    <rPh sb="0" eb="3">
      <t>ホケンシャ</t>
    </rPh>
    <rPh sb="3" eb="4">
      <t>メイ</t>
    </rPh>
    <phoneticPr fontId="7"/>
  </si>
  <si>
    <t>千葉県国保連</t>
  </si>
  <si>
    <t>地域包括支援
センター番号</t>
    <rPh sb="0" eb="2">
      <t>チイキ</t>
    </rPh>
    <rPh sb="2" eb="4">
      <t>ホウカツ</t>
    </rPh>
    <rPh sb="4" eb="6">
      <t>シエン</t>
    </rPh>
    <rPh sb="11" eb="13">
      <t>バンゴウ</t>
    </rPh>
    <phoneticPr fontId="7"/>
  </si>
  <si>
    <t>地域包括支援センター名</t>
    <rPh sb="0" eb="2">
      <t>チイキ</t>
    </rPh>
    <rPh sb="2" eb="4">
      <t>ホウカツ</t>
    </rPh>
    <rPh sb="4" eb="6">
      <t>シエン</t>
    </rPh>
    <rPh sb="10" eb="11">
      <t>メイ</t>
    </rPh>
    <phoneticPr fontId="7"/>
  </si>
  <si>
    <t>公費負担者
番号</t>
    <rPh sb="0" eb="2">
      <t>コウヒ</t>
    </rPh>
    <rPh sb="2" eb="4">
      <t>フタン</t>
    </rPh>
    <rPh sb="4" eb="5">
      <t>シャ</t>
    </rPh>
    <rPh sb="6" eb="8">
      <t>バンゴウ</t>
    </rPh>
    <phoneticPr fontId="7"/>
  </si>
  <si>
    <t>公費負担者名</t>
    <rPh sb="0" eb="2">
      <t>コウヒ</t>
    </rPh>
    <rPh sb="2" eb="5">
      <t>フタンシャ</t>
    </rPh>
    <rPh sb="5" eb="6">
      <t>メイ</t>
    </rPh>
    <phoneticPr fontId="7"/>
  </si>
  <si>
    <t>証記載
保険者
番号</t>
    <phoneticPr fontId="7"/>
  </si>
  <si>
    <t>被保険者
番号</t>
    <rPh sb="0" eb="4">
      <t>ヒホケンシャ</t>
    </rPh>
    <rPh sb="5" eb="7">
      <t>バンゴウ</t>
    </rPh>
    <phoneticPr fontId="7"/>
  </si>
  <si>
    <t>被保険者名</t>
    <rPh sb="0" eb="4">
      <t>ヒホケンシャ</t>
    </rPh>
    <rPh sb="4" eb="5">
      <t>メイ</t>
    </rPh>
    <phoneticPr fontId="7"/>
  </si>
  <si>
    <t>サービス
提供年月</t>
    <rPh sb="5" eb="7">
      <t>テイキョウ</t>
    </rPh>
    <rPh sb="7" eb="9">
      <t>ネンゲツ</t>
    </rPh>
    <phoneticPr fontId="7"/>
  </si>
  <si>
    <t>委託先居宅介護
支援事業所番号</t>
    <rPh sb="0" eb="2">
      <t>イタク</t>
    </rPh>
    <rPh sb="2" eb="3">
      <t>サキ</t>
    </rPh>
    <rPh sb="3" eb="5">
      <t>キョタク</t>
    </rPh>
    <rPh sb="5" eb="6">
      <t>スケ</t>
    </rPh>
    <rPh sb="6" eb="7">
      <t>ユズル</t>
    </rPh>
    <rPh sb="8" eb="10">
      <t>シエン</t>
    </rPh>
    <rPh sb="10" eb="13">
      <t>ジギョウショ</t>
    </rPh>
    <rPh sb="13" eb="15">
      <t>バンゴウ</t>
    </rPh>
    <phoneticPr fontId="7"/>
  </si>
  <si>
    <t>委託先居宅介護支援事業所名</t>
    <rPh sb="0" eb="2">
      <t>イタク</t>
    </rPh>
    <rPh sb="2" eb="3">
      <t>サキ</t>
    </rPh>
    <rPh sb="3" eb="5">
      <t>キョタク</t>
    </rPh>
    <rPh sb="5" eb="7">
      <t>カイゴ</t>
    </rPh>
    <rPh sb="7" eb="9">
      <t>シエン</t>
    </rPh>
    <rPh sb="9" eb="12">
      <t>ジギョウショ</t>
    </rPh>
    <rPh sb="12" eb="13">
      <t>メイ</t>
    </rPh>
    <phoneticPr fontId="7"/>
  </si>
  <si>
    <t>委託料控除前
支払額</t>
    <rPh sb="0" eb="2">
      <t>イタク</t>
    </rPh>
    <rPh sb="2" eb="3">
      <t>リョウ</t>
    </rPh>
    <rPh sb="3" eb="5">
      <t>コウジョ</t>
    </rPh>
    <rPh sb="5" eb="6">
      <t>マエ</t>
    </rPh>
    <rPh sb="7" eb="9">
      <t>シハライ</t>
    </rPh>
    <rPh sb="9" eb="10">
      <t>ガク</t>
    </rPh>
    <phoneticPr fontId="7"/>
  </si>
  <si>
    <t>委託料</t>
    <rPh sb="0" eb="3">
      <t>イタクリョウ</t>
    </rPh>
    <phoneticPr fontId="7"/>
  </si>
  <si>
    <t>委託料控除後
支払額</t>
    <rPh sb="0" eb="3">
      <t>イタクリョウ</t>
    </rPh>
    <rPh sb="3" eb="5">
      <t>コウジョ</t>
    </rPh>
    <rPh sb="5" eb="6">
      <t>ゴ</t>
    </rPh>
    <rPh sb="7" eb="9">
      <t>シハライ</t>
    </rPh>
    <rPh sb="9" eb="10">
      <t>ガク</t>
    </rPh>
    <phoneticPr fontId="7"/>
  </si>
  <si>
    <t>委託料
（他県）</t>
    <rPh sb="0" eb="3">
      <t>イタクリョウ</t>
    </rPh>
    <rPh sb="5" eb="7">
      <t>タケン</t>
    </rPh>
    <phoneticPr fontId="7"/>
  </si>
  <si>
    <t>備考</t>
    <rPh sb="0" eb="2">
      <t>ビコウ</t>
    </rPh>
    <phoneticPr fontId="7"/>
  </si>
  <si>
    <t>0000099143</t>
  </si>
  <si>
    <t>ｱｷﾔﾏ ｷﾝｼﾞ</t>
  </si>
  <si>
    <t>0000104919</t>
  </si>
  <si>
    <t>ｳｴｸｻ ﾏｻｺ</t>
  </si>
  <si>
    <t>0000201616</t>
  </si>
  <si>
    <t>ﾖｼﾀｹ ｼﾞﾕｲﾁ</t>
  </si>
  <si>
    <t>0000208728</t>
  </si>
  <si>
    <t>ｺﾔﾏ ﾌﾐｴ</t>
  </si>
  <si>
    <t>0000210245</t>
  </si>
  <si>
    <t>ﾖｼﾀﾞ ｶｽﾞｵ</t>
  </si>
  <si>
    <t>0000214569</t>
  </si>
  <si>
    <t>ｻｻｷ ﾐﾉﾙ</t>
  </si>
  <si>
    <t>0000249607</t>
  </si>
  <si>
    <t>ﾑﾗﾔﾏ ﾘﾖｳｺ</t>
  </si>
  <si>
    <t>0000363978</t>
  </si>
  <si>
    <t>0000381996</t>
  </si>
  <si>
    <t>ﾏｷﾉ ｼﾞﾕﾝｺ</t>
  </si>
  <si>
    <t>0000393082</t>
  </si>
  <si>
    <t>ﾀﾆｳﾁ ｼｹﾞﾙ</t>
  </si>
  <si>
    <t>0000419978</t>
  </si>
  <si>
    <t>ｻｲｷ ﾀｶｺ</t>
  </si>
  <si>
    <t>0000428920</t>
  </si>
  <si>
    <t>ｶｻｲ ｷﾐｺ</t>
  </si>
  <si>
    <t>0000487751</t>
  </si>
  <si>
    <t>ﾎﾝｼﾞｮｳ ｹﾝｼﾞ</t>
  </si>
  <si>
    <t>0000550848</t>
  </si>
  <si>
    <t>ﾐｿﾞｴ ﾔｽｺ</t>
  </si>
  <si>
    <t>0000559211</t>
  </si>
  <si>
    <t>ﾍﾞｯﾌﾟ ｽﾐｺ</t>
  </si>
  <si>
    <t>0000638403</t>
  </si>
  <si>
    <t>ﾎﾘｳﾁ ｸﾆｺ</t>
  </si>
  <si>
    <t>0000651471</t>
  </si>
  <si>
    <t>ﾀｶﾊｼ ﾄﾓﾐ</t>
  </si>
  <si>
    <t>0000090431</t>
  </si>
  <si>
    <t>ｻｲﾄｳ ｴｸ</t>
  </si>
  <si>
    <t>0000116558</t>
  </si>
  <si>
    <t>ﾀﾅｶ ﾄｼｺ</t>
  </si>
  <si>
    <t>0000140715</t>
  </si>
  <si>
    <t>ｺﾎﾞﾘ ﾖｼｵ</t>
  </si>
  <si>
    <t>0000158261</t>
  </si>
  <si>
    <t>ﾏﾂﾓﾄ ﾐﾁﾋﾛ</t>
  </si>
  <si>
    <t>0000165407</t>
  </si>
  <si>
    <t>ｺｲﾂﾞｶ ｼｹﾞﾀﾀﾞ</t>
  </si>
  <si>
    <t>0000245431</t>
  </si>
  <si>
    <t>ｱｲﾀ ｷﾖｳｺ</t>
  </si>
  <si>
    <t>0000260034</t>
  </si>
  <si>
    <t>ｶﾐｼﾞﾖｳ ﾕｷｵ</t>
  </si>
  <si>
    <t>0000289124</t>
  </si>
  <si>
    <t>ｸﾏﾓﾄ ﾀﾏｴ</t>
  </si>
  <si>
    <t>0000304907</t>
  </si>
  <si>
    <t>ｳｼｺﾞﾒ ﾋﾛｺ</t>
  </si>
  <si>
    <t>0000353680</t>
  </si>
  <si>
    <t>ﾋﾗｼﾏ ｱｷｵ</t>
  </si>
  <si>
    <t>0000381277</t>
  </si>
  <si>
    <t>ｱｲｶﾜ ｷﾖｼ</t>
  </si>
  <si>
    <t>0000397299</t>
  </si>
  <si>
    <t>ｴﾉｷｿﾞﾉ ﾁﾖｺ</t>
  </si>
  <si>
    <t>0000010660</t>
  </si>
  <si>
    <t>ｽｽﾞｷ ﾋｻｴ</t>
  </si>
  <si>
    <t>0000022632</t>
  </si>
  <si>
    <t>ｱｷﾔ ｷｸ</t>
  </si>
  <si>
    <t>0000022814</t>
  </si>
  <si>
    <t>ｵｷﾞｼﾏ ﾖｼﾛｳ</t>
  </si>
  <si>
    <t>0000134981</t>
  </si>
  <si>
    <t>ｻｲﾄｳ ﾋﾛｺ</t>
  </si>
  <si>
    <t>0000137349</t>
  </si>
  <si>
    <t>ﾂﾁﾀﾞ ﾊﾙｺ</t>
  </si>
  <si>
    <t>0000151415</t>
  </si>
  <si>
    <t>ｼﾖｳｼﾞ ﾐｻｺ</t>
  </si>
  <si>
    <t>0000156752</t>
  </si>
  <si>
    <t>ﾀｶﾉ ﾊﾂｺ</t>
  </si>
  <si>
    <t>0000229161</t>
  </si>
  <si>
    <t>ﾅｶｻﾞｷ ﾖｳｺ</t>
  </si>
  <si>
    <t>0000236992</t>
  </si>
  <si>
    <t>ｷﾑﾗ ﾃﾙ</t>
  </si>
  <si>
    <t>0000270231</t>
  </si>
  <si>
    <t>ﾀｶﾊｼ ﾕｷ</t>
  </si>
  <si>
    <t>0000321893</t>
  </si>
  <si>
    <t>ｺｾｷ ﾁｴｺ</t>
  </si>
  <si>
    <t>0000332353</t>
  </si>
  <si>
    <t>ｱﾕｶﾜ ﾖｼﾉﾘ</t>
  </si>
  <si>
    <t>0000351809</t>
  </si>
  <si>
    <t>ｳﾁﾀﾞ ｶﾅﾒ</t>
  </si>
  <si>
    <t>0000494054</t>
  </si>
  <si>
    <t>ｼﾗﾄﾘ ﾏﾕﾐ</t>
  </si>
  <si>
    <t>0000500413</t>
  </si>
  <si>
    <t>ｱﾍﾞ ﾐﾁｺ</t>
  </si>
  <si>
    <t>0000525170</t>
  </si>
  <si>
    <t>0000537126</t>
  </si>
  <si>
    <t>ﾎﾘｶﾜ ｾｲｲﾁ</t>
  </si>
  <si>
    <t>0000537837</t>
  </si>
  <si>
    <t>ｽｽﾞﾀ ﾋｻｺ</t>
  </si>
  <si>
    <t>0000604926</t>
  </si>
  <si>
    <t>ﾀｶﾑﾗ ｾﾂｺ</t>
  </si>
  <si>
    <t>0000617639</t>
  </si>
  <si>
    <t>ﾄﾐﾂﾞｶ ｼﾞﾕﾝｺ</t>
  </si>
  <si>
    <t>1272502707</t>
  </si>
  <si>
    <t>大樹ケアプランセンター流山</t>
  </si>
  <si>
    <t>0000682807</t>
  </si>
  <si>
    <t>ｼﾐｽﾞ ﾕﾐ</t>
  </si>
  <si>
    <t>0000682898</t>
  </si>
  <si>
    <t>ｲﾄｳ ｶｽﾞｴ</t>
  </si>
  <si>
    <t>12123618</t>
  </si>
  <si>
    <t>H361407501</t>
  </si>
  <si>
    <t>ｺﾞﾄｳ ｼｹﾞﾊﾙ</t>
  </si>
  <si>
    <t>0000031591</t>
  </si>
  <si>
    <t>ﾖｺﾔﾏ ｹｲｺ</t>
  </si>
  <si>
    <t>0000035584</t>
  </si>
  <si>
    <t>ｱｻｵ ﾔｽｵ</t>
  </si>
  <si>
    <t>0000043323</t>
  </si>
  <si>
    <t>ｵｵｻｸ ﾊﾙｺ</t>
  </si>
  <si>
    <t>1272502715</t>
  </si>
  <si>
    <t>居宅介護支援事業所花のいろ</t>
  </si>
  <si>
    <t>0000052217</t>
  </si>
  <si>
    <t>ｳｲ ﾔｽｺ</t>
  </si>
  <si>
    <t>0000176453</t>
  </si>
  <si>
    <t>ｵｶﾀﾞ ﾉﾌﾞｺ</t>
  </si>
  <si>
    <t>0000210807</t>
  </si>
  <si>
    <t>ｲｶｲ ﾄｼｺ</t>
  </si>
  <si>
    <t>0000213124</t>
  </si>
  <si>
    <t>ｳｴﾊﾗ ﾏｻｺ</t>
  </si>
  <si>
    <t>0000228247</t>
  </si>
  <si>
    <t>ｳﾁﾀﾞ ﾊﾂｺ</t>
  </si>
  <si>
    <t>0000249375</t>
  </si>
  <si>
    <t>ﾓﾛｴ ﾁﾖｺ</t>
  </si>
  <si>
    <t>0000255406</t>
  </si>
  <si>
    <t>ｺﾊﾞﾔｼ ﾖｼｺ</t>
  </si>
  <si>
    <t>0000265413</t>
  </si>
  <si>
    <t>ﾏﾙﾔﾏ ｷﾝｿﾞｳ</t>
  </si>
  <si>
    <t>0000270447</t>
  </si>
  <si>
    <t>ｲｹｻﾞﾜ ﾓﾄｺ</t>
  </si>
  <si>
    <t>0000298208</t>
  </si>
  <si>
    <t>ﾔｸﾞﾁ ﾂﾈｺ</t>
  </si>
  <si>
    <t>0000348383</t>
  </si>
  <si>
    <t>ﾀｶﾊｼ ｲﾂ</t>
  </si>
  <si>
    <t>0000350355</t>
  </si>
  <si>
    <t>ｻｻｷ ｴﾐｺ</t>
  </si>
  <si>
    <t>0000360081</t>
  </si>
  <si>
    <t>ｺｳﾉ ﾔｽﾄ</t>
  </si>
  <si>
    <t>0000386144</t>
  </si>
  <si>
    <t>ﾅｶﾀﾞ ｷﾌﾞﾝ</t>
  </si>
  <si>
    <t>0000435180</t>
  </si>
  <si>
    <t>ｶﾜﾗｲ ｱｷｺ</t>
  </si>
  <si>
    <t>0000489336</t>
  </si>
  <si>
    <t>ﾆｼﾜｷ ｶﾖｺ</t>
  </si>
  <si>
    <t>0000557058</t>
  </si>
  <si>
    <t>ｷﾑﾗ ﾕｳｺ</t>
  </si>
  <si>
    <t>0000614198</t>
  </si>
  <si>
    <t>ﾏﾂｼﾏ ｷｮｳｺ</t>
  </si>
  <si>
    <t>0000622241</t>
  </si>
  <si>
    <t>ﾄｸﾅｶﾞ ﾋｻｼ</t>
  </si>
  <si>
    <t>0000662007</t>
  </si>
  <si>
    <t>ｽｽﾞｷ ｾﾂｺ</t>
  </si>
  <si>
    <t>0000690115</t>
  </si>
  <si>
    <t>ﾅﾝﾊﾞﾗ ﾖｼﾉﾌﾞ</t>
  </si>
  <si>
    <t>合計</t>
    <phoneticPr fontId="7"/>
  </si>
  <si>
    <t xml:space="preserve">        介護予防ケアマネジメント費等支払内容通知書</t>
    <rPh sb="8" eb="10">
      <t>カイゴ</t>
    </rPh>
    <rPh sb="10" eb="12">
      <t>ヨボウ</t>
    </rPh>
    <rPh sb="20" eb="22">
      <t>ヒナド</t>
    </rPh>
    <rPh sb="22" eb="24">
      <t>シハライ</t>
    </rPh>
    <rPh sb="24" eb="26">
      <t>ナイヨウ</t>
    </rPh>
    <rPh sb="26" eb="29">
      <t>ツウチショ</t>
    </rPh>
    <phoneticPr fontId="7"/>
  </si>
  <si>
    <t>0000031096</t>
  </si>
  <si>
    <t>ｸﾚｲｼ ﾌｻｺ</t>
  </si>
  <si>
    <t>0000097204</t>
  </si>
  <si>
    <t>ｵｶﾀﾞ ﾘｷ</t>
  </si>
  <si>
    <t>0000098103</t>
  </si>
  <si>
    <t>ｺｶﾞ ｻﾀﾞﾖ</t>
  </si>
  <si>
    <t>0000098277</t>
  </si>
  <si>
    <t>ｶﾄｳ ﾄﾐ</t>
  </si>
  <si>
    <t>0000100396</t>
  </si>
  <si>
    <t>ｲｼｲ ｼﾖｳｻﾞﾌﾞﾛｳ</t>
  </si>
  <si>
    <t>1271302109</t>
  </si>
  <si>
    <t>0000137489</t>
  </si>
  <si>
    <t>ｷﾑﾗ ｴｲｺ</t>
  </si>
  <si>
    <t>0000164905</t>
  </si>
  <si>
    <t>ﾊﾂﾐ ｱﾔｺ</t>
  </si>
  <si>
    <t>0000208694</t>
  </si>
  <si>
    <t>ｱｻｸﾗ ｴｲ</t>
  </si>
  <si>
    <t>0000228098</t>
  </si>
  <si>
    <t>ﾜｶﾏﾂ ｼｹﾞﾙ</t>
  </si>
  <si>
    <t>0000237941</t>
  </si>
  <si>
    <t>0000250431</t>
  </si>
  <si>
    <t>ﾅｶﾞｻｶ ﾖｼﾏｻ</t>
  </si>
  <si>
    <t>0000260265</t>
  </si>
  <si>
    <t>ﾅｶﾑﾗ ﾄﾐｴ</t>
  </si>
  <si>
    <t>0000264002</t>
  </si>
  <si>
    <t>ﾏﾂｻﾞｷ ﾉﾌﾞｺ</t>
  </si>
  <si>
    <t>0000265751</t>
  </si>
  <si>
    <t>ﾅｶﾀﾞ ｴﾂｺ</t>
  </si>
  <si>
    <t>0000276550</t>
  </si>
  <si>
    <t>ｷﾀﾉ ｷﾉ</t>
  </si>
  <si>
    <t>0000287425</t>
  </si>
  <si>
    <t>ﾏﾝﾀﾞ ﾖｼｴ</t>
  </si>
  <si>
    <t>0000294371</t>
  </si>
  <si>
    <t>ｶｶﾞﾜ ｴﾂｺ</t>
  </si>
  <si>
    <t>0000294744</t>
  </si>
  <si>
    <t>ｶｼﾞｶﾜ ﾐﾖｺ</t>
  </si>
  <si>
    <t>0000328252</t>
  </si>
  <si>
    <t>ﾅｶｵﾁ ﾋﾛｺ</t>
  </si>
  <si>
    <t>0000355164</t>
  </si>
  <si>
    <t>ｽｶﾞﾇﾏ ﾐｵ</t>
  </si>
  <si>
    <t>0000376848</t>
  </si>
  <si>
    <t>0000379354</t>
  </si>
  <si>
    <t>ﾐﾔｶﾜ ｾﾂｺ</t>
  </si>
  <si>
    <t>0000403808</t>
  </si>
  <si>
    <t>ｺﾝﾄﾞｳ ﾐﾖｺ</t>
  </si>
  <si>
    <t>0000404574</t>
  </si>
  <si>
    <t>ﾄﾓｻﾞﾜ ｼﾁﾛｳ</t>
  </si>
  <si>
    <t>0000436386</t>
  </si>
  <si>
    <t>ｶﾈｺ ｾﾂｺ</t>
  </si>
  <si>
    <t>0000562082</t>
  </si>
  <si>
    <t>ｽｷﾞｻｷ ｾｲｷ</t>
  </si>
  <si>
    <t>0000607796</t>
  </si>
  <si>
    <t>ﾖｼﾀﾞ ｷﾖｺ</t>
  </si>
  <si>
    <t>0000678805</t>
  </si>
  <si>
    <t>ｻｲﾄｳ ﾃﾙ</t>
  </si>
  <si>
    <t>0000075606</t>
  </si>
  <si>
    <t>ｱｵｷ ｷﾖﾊﾙ</t>
  </si>
  <si>
    <t>1272204536</t>
  </si>
  <si>
    <t>0000078303</t>
  </si>
  <si>
    <t>ﾕｽﾞｷ ﾐｻｺ</t>
  </si>
  <si>
    <t>0000082354</t>
  </si>
  <si>
    <t>ｶﾜﾊﾗ ｽｽﾞｺ</t>
  </si>
  <si>
    <t>0000085795</t>
  </si>
  <si>
    <t>ﾑﾛﾔ ﾀﾂｺ</t>
  </si>
  <si>
    <t>1272206069</t>
  </si>
  <si>
    <t>0000090324</t>
  </si>
  <si>
    <t>ｺﾎﾞﾘ ﾐﾕｷ</t>
  </si>
  <si>
    <t>0000091520</t>
  </si>
  <si>
    <t>ｽｽﾞｷ ﾉﾎﾞﾙ</t>
  </si>
  <si>
    <t>0000111864</t>
  </si>
  <si>
    <t>ｶﾄｳ ﾐｷｴ</t>
  </si>
  <si>
    <t>0000117127</t>
  </si>
  <si>
    <t>ｶﾜﾊﾞﾀ ﾃﾙｺ</t>
  </si>
  <si>
    <t>0000122648</t>
  </si>
  <si>
    <t>ｲｸﾞﾁ ｺｽﾞｴ</t>
  </si>
  <si>
    <t>0000141366</t>
  </si>
  <si>
    <t>ｳﾁﾀﾞ ﾄｴｺ</t>
  </si>
  <si>
    <t>0000181438</t>
  </si>
  <si>
    <t>ｳｴｷ ｶﾂｺ</t>
  </si>
  <si>
    <t>0000195875</t>
  </si>
  <si>
    <t>ﾅｶﾑﾗ ｼﾖｳｿﾞｳ</t>
  </si>
  <si>
    <t>0000209387</t>
  </si>
  <si>
    <t>ｲｼｲ ｻﾁｺ</t>
  </si>
  <si>
    <t>0000217273</t>
  </si>
  <si>
    <t>0000229518</t>
  </si>
  <si>
    <t>ﾅｶﾞﾔﾏ ﾐｻｺ</t>
  </si>
  <si>
    <t>0000233296</t>
  </si>
  <si>
    <t>ﾋﾗｲｿ ﾄｷｺ</t>
  </si>
  <si>
    <t>0000238014</t>
  </si>
  <si>
    <t>ｵｵﾊｼ ｹｲｺ</t>
  </si>
  <si>
    <t>0000241620</t>
  </si>
  <si>
    <t>ﾏﾂﾉ ﾐﾁｺ</t>
  </si>
  <si>
    <t>0000252148</t>
  </si>
  <si>
    <t>ﾔﾏｼﾀ ﾉﾘｺ</t>
  </si>
  <si>
    <t>0000253815</t>
  </si>
  <si>
    <t>ﾆｼﾉ ﾏｷｵ</t>
  </si>
  <si>
    <t>0000257691</t>
  </si>
  <si>
    <t>ﾄｵﾔﾏ ﾐｷｵ</t>
  </si>
  <si>
    <t>0000292755</t>
  </si>
  <si>
    <t>ﾄﾘﾔﾏ ｹｲｼﾞ</t>
  </si>
  <si>
    <t>0000335109</t>
  </si>
  <si>
    <t>0000346189</t>
  </si>
  <si>
    <t>ｲﾄｳ ｶｽﾞｵ</t>
  </si>
  <si>
    <t>0000353698</t>
  </si>
  <si>
    <t>ｲｶﾞﾗｼ ｶﾂｵ</t>
  </si>
  <si>
    <t>0000383984</t>
  </si>
  <si>
    <t>ｵｶﾞﾜ ｶﾂ</t>
  </si>
  <si>
    <t>0000395756</t>
  </si>
  <si>
    <t>ｱﾝﾄﾞｳ ﾉﾌﾞｺ</t>
  </si>
  <si>
    <t>0000412445</t>
  </si>
  <si>
    <t>ｵｵｸﾏ ﾀｶﾐﾁ</t>
  </si>
  <si>
    <t>1272205954</t>
  </si>
  <si>
    <t>0000493650</t>
  </si>
  <si>
    <t>ｲｼｶﾜ ｼｽﾞｺ</t>
  </si>
  <si>
    <t>0000561035</t>
  </si>
  <si>
    <t>ｷｼﾞﾏ ｹｲｺ</t>
  </si>
  <si>
    <t>0000576504</t>
  </si>
  <si>
    <t>ｶｼﾞｶﾜ ｹｲｺ</t>
  </si>
  <si>
    <t>0000633594</t>
  </si>
  <si>
    <t>ｴﾝﾄﾞｳ ﾐﾂﾋﾛ</t>
  </si>
  <si>
    <t>0000657718</t>
  </si>
  <si>
    <t>ﾔﾏﾀﾞ ﾋｻｼ</t>
  </si>
  <si>
    <t>0000658278</t>
  </si>
  <si>
    <t>ﾔﾏｼﾀ ﾄｼｵ</t>
  </si>
  <si>
    <t>0000676957</t>
  </si>
  <si>
    <t>ｶｻﾞﾏ ﾁｴｺ</t>
  </si>
  <si>
    <t>122044</t>
  </si>
  <si>
    <t>0000119197</t>
  </si>
  <si>
    <t>ﾊﾀ ﾃｲ</t>
  </si>
  <si>
    <t>0000008276</t>
  </si>
  <si>
    <t>ｺﾀﾆ ﾐﾁ</t>
  </si>
  <si>
    <t>0000013656</t>
  </si>
  <si>
    <t>ﾄｺｳ ﾜｶ</t>
  </si>
  <si>
    <t>0000015016</t>
  </si>
  <si>
    <t>ﾎﾗｹﾞ ﾖｼｺ</t>
  </si>
  <si>
    <t>1271202929</t>
  </si>
  <si>
    <t>0000015867</t>
  </si>
  <si>
    <t>ｲﾏｲ ﾐｻｺ</t>
  </si>
  <si>
    <t>0000023333</t>
  </si>
  <si>
    <t>0000024273</t>
  </si>
  <si>
    <t>ｸﾛｽ ｷｸｴ</t>
  </si>
  <si>
    <t>0000025122</t>
  </si>
  <si>
    <t>ｶﾂﾗ ﾖｼﾛｳ</t>
  </si>
  <si>
    <t>0000026344</t>
  </si>
  <si>
    <t>ｲｼﾑﾗ ﾕｳｽｹ</t>
  </si>
  <si>
    <t>1272502012</t>
  </si>
  <si>
    <t>0000131847</t>
  </si>
  <si>
    <t>ｵｵｿﾈ ｶﾂﾞｺ</t>
  </si>
  <si>
    <t>0000137315</t>
  </si>
  <si>
    <t>ﾅｶﾆｼ ﾄｼ</t>
  </si>
  <si>
    <t>0000181511</t>
  </si>
  <si>
    <t>ｵｶﾔﾏ ｽｴｺ</t>
  </si>
  <si>
    <t>0000233940</t>
  </si>
  <si>
    <t>ｴﾋﾞﾊﾗ ﾄﾐｺ</t>
  </si>
  <si>
    <t>0000277046</t>
  </si>
  <si>
    <t>ｻﾄｳ ｻｷｺ</t>
  </si>
  <si>
    <t>1271207829</t>
  </si>
  <si>
    <t>居宅介護支援事業所・なでしこ・矢切</t>
  </si>
  <si>
    <t>0000426650</t>
  </si>
  <si>
    <t>ｳｴｷ ｷﾐｺ</t>
  </si>
  <si>
    <t>0000449439</t>
  </si>
  <si>
    <t>ﾂｶﾓﾄ ｱｷｵ</t>
  </si>
  <si>
    <t>0000525386</t>
  </si>
  <si>
    <t>ｷﾀﾑﾗ ｻﾁｺ</t>
  </si>
  <si>
    <t>0000547554</t>
  </si>
  <si>
    <t>ｸﾘﾔ ｾﾂ</t>
  </si>
  <si>
    <t>1272203629</t>
  </si>
  <si>
    <t>ＳＯＭＰＯケア柏青葉台居宅介護支援</t>
  </si>
  <si>
    <t>0000659839</t>
  </si>
  <si>
    <t>ｽｽﾞｷ ﾉﾘｵ</t>
  </si>
  <si>
    <t>0000672469</t>
  </si>
  <si>
    <t>ﾂﾂﾞｷ ﾔｽﾕｷ</t>
  </si>
  <si>
    <t>0000631846</t>
  </si>
  <si>
    <t>ﾄﾖｼﾏ ﾏｻｺ</t>
  </si>
  <si>
    <t>0000030882</t>
  </si>
  <si>
    <t>ｺﾞﾄｳ ｾｲｼﾞ</t>
  </si>
  <si>
    <t>0000035899</t>
  </si>
  <si>
    <t>ｼｲﾅ ｽﾐｺ</t>
  </si>
  <si>
    <t>0000041772</t>
  </si>
  <si>
    <t>ﾉﾘﾏﾂ ﾀｶｼ</t>
  </si>
  <si>
    <t>0000047225</t>
  </si>
  <si>
    <t>ﾎｳｼﾞﾖｳ ﾏｻｵ</t>
  </si>
  <si>
    <t>0000047845</t>
  </si>
  <si>
    <t>ﾔﾏｸﾞﾁ ﾘﾖｳ</t>
  </si>
  <si>
    <t>0000050815</t>
  </si>
  <si>
    <t>ｱｻﾉ ｷｸｴ</t>
  </si>
  <si>
    <t>0000052126</t>
  </si>
  <si>
    <t>ｺﾞﾄｳ ﾐｷﾞﾜ</t>
  </si>
  <si>
    <t>1272501477</t>
  </si>
  <si>
    <t>0000057125</t>
  </si>
  <si>
    <t>ﾐﾉｳﾗ ﾄｷｵ</t>
  </si>
  <si>
    <t>0000067652</t>
  </si>
  <si>
    <t>ｸｽﾞﾊﾗ ﾐﾁｺ</t>
  </si>
  <si>
    <t>0000137646</t>
  </si>
  <si>
    <t>ﾅｶﾞｲ ｼｹﾞｺ</t>
  </si>
  <si>
    <t>0000195974</t>
  </si>
  <si>
    <t>ﾔﾏｵｶ ﾐﾁｺ</t>
  </si>
  <si>
    <t>0000198341</t>
  </si>
  <si>
    <t>ﾀｶｸﾞﾁ ﾂﾄﾑ</t>
  </si>
  <si>
    <t>0000198499</t>
  </si>
  <si>
    <t>ｶﾒﾔﾏ ﾏﾂﾐ</t>
  </si>
  <si>
    <t>0000202259</t>
  </si>
  <si>
    <t>ｻｻｷ ﾔｽｺ</t>
  </si>
  <si>
    <t>0000218073</t>
  </si>
  <si>
    <t>ﾑﾗﾇｼ ﾖﾘﾔｽ</t>
  </si>
  <si>
    <t>0000218727</t>
  </si>
  <si>
    <t>ﾀﾅｶ ｶﾖ</t>
  </si>
  <si>
    <t>0000220434</t>
  </si>
  <si>
    <t>ｳﾙｼﾔﾏ ｺﾄ</t>
  </si>
  <si>
    <t>0000225193</t>
  </si>
  <si>
    <t>ﾀﾝｹﾞ ﾖｼｵ</t>
  </si>
  <si>
    <t>0000232710</t>
  </si>
  <si>
    <t>ｻﾄｳ ﾓﾄｺ</t>
  </si>
  <si>
    <t>0000243204</t>
  </si>
  <si>
    <t>ﾀﾅｶ ﾖｼｺ</t>
  </si>
  <si>
    <t>0000252130</t>
  </si>
  <si>
    <t>ｱﾗｲ ｾﾂｺ</t>
  </si>
  <si>
    <t>0000299321</t>
  </si>
  <si>
    <t>ﾖｼﾉ ｼﾅｺ</t>
  </si>
  <si>
    <t>0000321745</t>
  </si>
  <si>
    <t>ｵｶﾀﾞ ｱｷﾗ</t>
  </si>
  <si>
    <t>0000328377</t>
  </si>
  <si>
    <t>ｽｷﾞｳﾗ ﾌｸﾏﾂ</t>
  </si>
  <si>
    <t>0000349498</t>
  </si>
  <si>
    <t>ｸﾜﾊﾞﾗ ﾐﾁﾖ</t>
  </si>
  <si>
    <t>0000350256</t>
  </si>
  <si>
    <t>ｵｸﾞﾗ ｼｹﾞｺ</t>
  </si>
  <si>
    <t>0000361881</t>
  </si>
  <si>
    <t>ﾀﾝｹﾞ ｱｷｺ</t>
  </si>
  <si>
    <t>0000446518</t>
  </si>
  <si>
    <t>ﾋﾗﾉ ｶｽﾞｺ</t>
  </si>
  <si>
    <t>0000465914</t>
  </si>
  <si>
    <t>ﾏﾂｵ ｱｷﾗ</t>
  </si>
  <si>
    <t>0000477232</t>
  </si>
  <si>
    <t>ｵｵｻｸ ｸﾆｵ</t>
  </si>
  <si>
    <t>0000484758</t>
  </si>
  <si>
    <t>ﾉｶﾞﾐ ﾁｶｺ</t>
  </si>
  <si>
    <t>0000565804</t>
  </si>
  <si>
    <t>ﾋﾗﾏ ﾋﾃﾞｵ</t>
  </si>
  <si>
    <t>0000566679</t>
  </si>
  <si>
    <t>ｻﾄｳ ﾉﾌﾞｺ</t>
  </si>
  <si>
    <t>0000573220</t>
  </si>
  <si>
    <t>ｲｼﾀﾞ ﾃｲｺ</t>
  </si>
  <si>
    <t>0000604850</t>
  </si>
  <si>
    <t>ﾌｼﾞﾊﾙ ｻﾀﾞﾄｼ</t>
  </si>
  <si>
    <t>0000686469</t>
  </si>
  <si>
    <t>ﾀﾆｶﾞﾐ ｱｷｺ</t>
  </si>
  <si>
    <t>合計</t>
    <phoneticPr fontId="7"/>
  </si>
  <si>
    <t>H1</t>
  </si>
  <si>
    <t>ナカジマ薬局　札幌在宅調剤センター</t>
  </si>
  <si>
    <t>居宅療養管理指導</t>
  </si>
  <si>
    <t>イリーゼ札幌南三条居宅介護支援事業所</t>
  </si>
  <si>
    <t>居宅介護支援</t>
  </si>
  <si>
    <t>イリーゼ札幌南三条訪問介護センター</t>
  </si>
  <si>
    <t>訪問介護</t>
  </si>
  <si>
    <t>パナソニックエイジフリーショップ札幌東</t>
  </si>
  <si>
    <t>福祉用具貸与</t>
  </si>
  <si>
    <t>デイサービスセンターていね大空</t>
  </si>
  <si>
    <t>通所介護</t>
  </si>
  <si>
    <t>札幌山の上病院訪問リハステーション</t>
  </si>
  <si>
    <t>訪問リハビリ</t>
  </si>
  <si>
    <t>あらいぶ訪問介護</t>
  </si>
  <si>
    <t>パナソニックエイジフリーショップ白石</t>
  </si>
  <si>
    <t>社会福祉法人　牛久市社会福祉協議会</t>
  </si>
  <si>
    <t>トレンドクリニック</t>
  </si>
  <si>
    <t>あおぞらクリニック</t>
  </si>
  <si>
    <t>みわの郷クリニック</t>
  </si>
  <si>
    <t>ストレスケアつくばクリニック</t>
  </si>
  <si>
    <t>ＭＥＤ　ＡＧＲＩ　ＣＬＩＮＩＣつくばみら</t>
  </si>
  <si>
    <t>医療法人心和会長谷川歯科医院</t>
  </si>
  <si>
    <t>センター薬局本店</t>
  </si>
  <si>
    <t>アイン薬局諸川店</t>
  </si>
  <si>
    <t>今川薬局取手井野店</t>
  </si>
  <si>
    <t>さくら薬局</t>
  </si>
  <si>
    <t>大成堂薬局中根店</t>
  </si>
  <si>
    <t>ハニー薬局</t>
  </si>
  <si>
    <t>よつば薬局</t>
  </si>
  <si>
    <t>介護老人保健施設　葵の園・常総</t>
  </si>
  <si>
    <t>介護保健施設</t>
  </si>
  <si>
    <t>特定入所者介護</t>
  </si>
  <si>
    <t>介護老人保健施設　ひまわり</t>
  </si>
  <si>
    <t>MD</t>
  </si>
  <si>
    <t>特別療養費</t>
  </si>
  <si>
    <t>老人保健施設エバーグリーン</t>
  </si>
  <si>
    <t>介護老人保健施設もえぎ野</t>
  </si>
  <si>
    <t>医療法人社団　桜水会　訪問看護ステーショ</t>
  </si>
  <si>
    <t>予防訪問看護</t>
  </si>
  <si>
    <t>デイサービスセンター　長生園</t>
  </si>
  <si>
    <t>指定居宅介護支援センターもくせい</t>
  </si>
  <si>
    <t>居宅介護支援事業所いっしん水戸</t>
  </si>
  <si>
    <t>医療法人社団北水会　リハビリデイサービス</t>
  </si>
  <si>
    <t>訪問介護　Ｄｉｓｔａｇｅ　悠壽</t>
  </si>
  <si>
    <t>デイサービスセンター　Ｄｉｓｔａｇｅ　悠</t>
  </si>
  <si>
    <t>ケアコンダクト</t>
  </si>
  <si>
    <t>特別養護老人ホーム　かさはら</t>
  </si>
  <si>
    <t>介護福祉施設</t>
  </si>
  <si>
    <t>株式会社　ロングライフ　土浦営業所</t>
  </si>
  <si>
    <t>ヘルパーステーションあすか</t>
  </si>
  <si>
    <t>指定居宅介護支援事業所　「山手」</t>
  </si>
  <si>
    <t>デイサービス　ＡＳＵＫＡ</t>
  </si>
  <si>
    <t>デイサービスここいち土浦</t>
  </si>
  <si>
    <t>プルメリア福祉サービス</t>
  </si>
  <si>
    <t>訪問介護いっしん土浦</t>
  </si>
  <si>
    <t>ケアスター</t>
  </si>
  <si>
    <t>居宅介護支援事業所　マリーナ</t>
  </si>
  <si>
    <t>有料老人ホーム　ロイヤルハウス石岡新館</t>
  </si>
  <si>
    <t>特定施設生活介護</t>
  </si>
  <si>
    <t>ダスキンヘルスレント石岡ステーション</t>
  </si>
  <si>
    <t>ツクイ　結城</t>
  </si>
  <si>
    <t>しもふさの郷　百寿の家</t>
  </si>
  <si>
    <t>ご長寿くらぶ結城訪問介護事業所</t>
  </si>
  <si>
    <t>居宅介護支援事業所いっしんつくば</t>
  </si>
  <si>
    <t>デイサービス　ここいち龍ケ崎Ｂ棟</t>
  </si>
  <si>
    <t>訪問介護いっしん龍ケ崎</t>
  </si>
  <si>
    <t>居宅介護支援事業所いっしん龍ケ崎</t>
  </si>
  <si>
    <t>居宅介護支援事業所　たつのこ</t>
  </si>
  <si>
    <t>訪問介護事業所　いつくしの杜取手</t>
  </si>
  <si>
    <t>デイサービスセンター　いつくしの杜　取手</t>
  </si>
  <si>
    <t>ケアサポート　笑福</t>
  </si>
  <si>
    <t>デイサービス七福</t>
  </si>
  <si>
    <t>指定居宅介護支援事業所　ほほえみ</t>
  </si>
  <si>
    <t>指定居宅介護支援事業所　ケアパートナー笑</t>
  </si>
  <si>
    <t>ご長寿くらぶ牛久城中Ⅰ訪問介護事業所</t>
  </si>
  <si>
    <t>ふれあいねっと　つくば</t>
  </si>
  <si>
    <t>訪問介護いっしんひたちなか</t>
  </si>
  <si>
    <t>デイサービスここいちひたちなか</t>
  </si>
  <si>
    <t>地域通所介護</t>
  </si>
  <si>
    <t>株式会社　かりんとう</t>
  </si>
  <si>
    <t>デイサービス　ここいち守谷</t>
  </si>
  <si>
    <t>訪問介護いっしん守谷</t>
  </si>
  <si>
    <t>特別養護老人ホーム　ふるさと</t>
  </si>
  <si>
    <t>デイホーム若葉</t>
  </si>
  <si>
    <t>ヘルパーステーション太陽</t>
  </si>
  <si>
    <t>介護付き有料老人ホーム　阿見長寿館</t>
  </si>
  <si>
    <t>訪問介護　いっしん</t>
  </si>
  <si>
    <t>居宅介護支援事業所　いっしん</t>
  </si>
  <si>
    <t>指定居宅介護支援事業所　ひだまりの家やま</t>
  </si>
  <si>
    <t>訪問介護まかべ</t>
  </si>
  <si>
    <t>株式会社　三和サクセス</t>
  </si>
  <si>
    <t>株式会社　県央福祉サービス</t>
  </si>
  <si>
    <t>サポート虹総合福祉</t>
  </si>
  <si>
    <t>ご長寿くらぶ結城デイサービスセンター</t>
  </si>
  <si>
    <t>ソフィアホームケアクリニック</t>
  </si>
  <si>
    <t>大沢調剤薬局</t>
  </si>
  <si>
    <t>有限会社Ｙ＆Ｒいるか薬局</t>
  </si>
  <si>
    <t>介護老人保健施設マロニエ苑</t>
  </si>
  <si>
    <t>株式会社ヤマシタコーポレーション宇都宮営</t>
  </si>
  <si>
    <t>ラ・テラス関川</t>
  </si>
  <si>
    <t>ラ・テラス堀米</t>
  </si>
  <si>
    <t>高齢者あんしんセンター新生会</t>
  </si>
  <si>
    <t>伊藤内科医院</t>
  </si>
  <si>
    <t>医療法人社団尽徳会　県西在宅クリニック舘</t>
  </si>
  <si>
    <t>トマト薬局</t>
  </si>
  <si>
    <t>ぱんだ薬局</t>
  </si>
  <si>
    <t>介護老人保健施設　あけぼの苑</t>
  </si>
  <si>
    <t>予防通所リハビリ</t>
  </si>
  <si>
    <t>株式会社小池ケアサービス</t>
  </si>
  <si>
    <t>老人保健施設一羊館居宅介護支援事業所</t>
  </si>
  <si>
    <t>介護付有料老人ホームまえばし上泉の里</t>
  </si>
  <si>
    <t>ケアセンターあかね</t>
  </si>
  <si>
    <t>グリーンライフ中央前橋デイサービスセンタ</t>
  </si>
  <si>
    <t>デイサービスセンター花みづき新町駅前</t>
  </si>
  <si>
    <t>ケアプランセンター花みづき</t>
  </si>
  <si>
    <t>カーサ・デ・ヴェルデ黒沢</t>
  </si>
  <si>
    <t>デイサービスセンターさんぽ</t>
  </si>
  <si>
    <t>パナケア真中（株）福祉用具サービス</t>
  </si>
  <si>
    <t>ふじクリニック</t>
  </si>
  <si>
    <t>医療法人社団　悠翔会　悠翔会在宅クリニッ</t>
  </si>
  <si>
    <t>医療法人　青木会　青木中央クリニック</t>
  </si>
  <si>
    <t>予防療養管理指導</t>
  </si>
  <si>
    <t>鳩ヶ谷クリニック</t>
  </si>
  <si>
    <t>春日部クリニック</t>
  </si>
  <si>
    <t>医療社団法人　廣和会　埼玉東部診療所</t>
  </si>
  <si>
    <t>埼友クリニック</t>
  </si>
  <si>
    <t>医療法人社団全仁会　埼玉筑波病院</t>
  </si>
  <si>
    <t>介護医療施設</t>
  </si>
  <si>
    <t>特定診療費</t>
  </si>
  <si>
    <t>医療法人社団　廣和会　埼玉杉戸診療所</t>
  </si>
  <si>
    <t>金子医院</t>
  </si>
  <si>
    <t>医療法人社団和啓会メディクス草加クリニッ</t>
  </si>
  <si>
    <t>東松山在宅診療所</t>
  </si>
  <si>
    <t>医療法人　慶聰会　矢澤クリニック北本</t>
  </si>
  <si>
    <t>田口医院</t>
  </si>
  <si>
    <t>蓮田南クリニック</t>
  </si>
  <si>
    <t>さいたま在宅医療クリニック</t>
  </si>
  <si>
    <t>大宮桜木町クリニック</t>
  </si>
  <si>
    <t>笑顔のおうちクリニックさいたま</t>
  </si>
  <si>
    <t>なごみ診療所</t>
  </si>
  <si>
    <t>たかデンタルクリニック</t>
  </si>
  <si>
    <t>若島歯科医院</t>
  </si>
  <si>
    <t>前川デンタルクリニック</t>
  </si>
  <si>
    <t>医療法人社団　彩明会　春日部デンタルクリ</t>
  </si>
  <si>
    <t>ラビット歯科</t>
  </si>
  <si>
    <t>浅賀歯科医院</t>
  </si>
  <si>
    <t>医療法人社団　マハロ会　かみむら歯科矯正</t>
  </si>
  <si>
    <t>三郷の杜デンタルクリニック</t>
  </si>
  <si>
    <t>医療法人社団　康寧会　立川歯科</t>
  </si>
  <si>
    <t>むさし台歯科クリニック</t>
  </si>
  <si>
    <t>うさぎ歯科クリニック</t>
  </si>
  <si>
    <t>ひのき歯科</t>
  </si>
  <si>
    <t>新白岡口腔リハ歯科クリニック</t>
  </si>
  <si>
    <t>ツカサ薬局</t>
  </si>
  <si>
    <t>コスモ調剤薬局</t>
  </si>
  <si>
    <t>薬樹薬局　庄和</t>
  </si>
  <si>
    <t>ドリーム薬局　武里店</t>
  </si>
  <si>
    <t>あおい薬局</t>
  </si>
  <si>
    <t>みやこ薬局　越谷中央店</t>
  </si>
  <si>
    <t>薬樹薬局　越谷ツインシティ店</t>
  </si>
  <si>
    <t>クリエイト薬局　久喜鷲宮店</t>
  </si>
  <si>
    <t>日本調剤八潮薬局</t>
  </si>
  <si>
    <t>ひまわり薬局</t>
  </si>
  <si>
    <t>ねむの木薬局</t>
  </si>
  <si>
    <t>かもめ薬局　三郷店</t>
  </si>
  <si>
    <t>ウエルシア薬局　三郷早稲田店</t>
  </si>
  <si>
    <t>日本調剤　草加薬局</t>
  </si>
  <si>
    <t>あおぞら薬局</t>
  </si>
  <si>
    <t>株式会社　熊谷市薬剤師会　会営薬局江南店</t>
  </si>
  <si>
    <t>薬樹薬局　東松山</t>
  </si>
  <si>
    <t>薬局アポック　行田店</t>
  </si>
  <si>
    <t>ムサシ薬局　２号店</t>
  </si>
  <si>
    <t>鈴木薬局　東大宮駅前店</t>
  </si>
  <si>
    <t>サイトウ薬局　うらわ岸町店</t>
  </si>
  <si>
    <t>さいたま調剤センター薬局</t>
  </si>
  <si>
    <t>セントラル薬局　浦和</t>
  </si>
  <si>
    <t>セントラル薬局　武蔵浦和駅前</t>
  </si>
  <si>
    <t>介護老人保健施設厚生会川口ケアセンター</t>
  </si>
  <si>
    <t>介護老人保健施設　葵の園・越谷レイクタウ</t>
  </si>
  <si>
    <t>老人保健施設三郷ケアセンター</t>
  </si>
  <si>
    <t>有限会社　仁</t>
  </si>
  <si>
    <t>エース訪問看護ステーション新所沢</t>
  </si>
  <si>
    <t>訪問看護</t>
  </si>
  <si>
    <t>株式会社　シルバーホクソン</t>
  </si>
  <si>
    <t>ロイヤル川口</t>
  </si>
  <si>
    <t>イリーゼ川口宮町</t>
  </si>
  <si>
    <t>居宅介護支援事業所　もみじ</t>
  </si>
  <si>
    <t>さかえグリーンハート川口</t>
  </si>
  <si>
    <t>ケアメディカル春日部訪問介護事業所</t>
  </si>
  <si>
    <t>ケアメディカル春日部居宅介護支援事業所</t>
  </si>
  <si>
    <t>プラチナ・シニアホーム春日部藤の牛島</t>
  </si>
  <si>
    <t>ウエルガーデン春日部</t>
  </si>
  <si>
    <t>有限会社　丸美サービス</t>
  </si>
  <si>
    <t>居宅介護支援事業所介護屋本舗</t>
  </si>
  <si>
    <t>株式会社ココドール</t>
  </si>
  <si>
    <t>訪問介護事業所介護屋本舗</t>
  </si>
  <si>
    <t>イリーゼ北越谷</t>
  </si>
  <si>
    <t>クローバーホーム</t>
  </si>
  <si>
    <t>株式会社　トーカイ　八潮営業所</t>
  </si>
  <si>
    <t>予防福祉用具貸与</t>
  </si>
  <si>
    <t>エスケアリビング八潮</t>
  </si>
  <si>
    <t>ライフサービス</t>
  </si>
  <si>
    <t>ＳＯＭＰＯケア　ラヴィーレ八潮</t>
  </si>
  <si>
    <t>ブルーミングケア八潮大瀬</t>
  </si>
  <si>
    <t>デイサービス　にこりん</t>
  </si>
  <si>
    <t>みさと協立病院</t>
  </si>
  <si>
    <t>有限会社　ケアサービス三郷</t>
  </si>
  <si>
    <t>福祉のニッカ</t>
  </si>
  <si>
    <t>株式会社福祉協同サービス　中央営業所</t>
  </si>
  <si>
    <t>パナソニックエイジフリーケアセンター三郷</t>
  </si>
  <si>
    <t>訪問入浴介護</t>
  </si>
  <si>
    <t>介護用品のハッコウ　三郷営業所</t>
  </si>
  <si>
    <t>未来倶楽部　三郷</t>
  </si>
  <si>
    <t>ベストライフ三郷中央</t>
  </si>
  <si>
    <t>モモカ居宅介護支援事業所</t>
  </si>
  <si>
    <t>学研ココファン三郷中央ヘルパーセンター</t>
  </si>
  <si>
    <t>株式会社フロンティア　三郷営業所</t>
  </si>
  <si>
    <t>有料老人ホーム　サニーライフ三郷中央</t>
  </si>
  <si>
    <t>ブルーミングケア三郷中央</t>
  </si>
  <si>
    <t>介護付き有料老人ホーム風の街こうのす</t>
  </si>
  <si>
    <t>予防特定施設介護</t>
  </si>
  <si>
    <t>メディカルホームまどか草加</t>
  </si>
  <si>
    <t>株式会社トーカイ　戸田支店</t>
  </si>
  <si>
    <t>パナソニックエイジフリーショップ城北</t>
  </si>
  <si>
    <t>ベストライフ戸田</t>
  </si>
  <si>
    <t>デイサービスセンター飛鳥野の里</t>
  </si>
  <si>
    <t>居宅介護支援事業所　ふれあい広場　狭山</t>
  </si>
  <si>
    <t>デイサービスセンター　ふじ</t>
  </si>
  <si>
    <t>デイサービス一期の家　熊谷曙町</t>
  </si>
  <si>
    <t>介護付有料老人ホームヒューマンサポート東</t>
  </si>
  <si>
    <t>特別養護老人ホームたちばな</t>
  </si>
  <si>
    <t>居宅介護支援センター　このみ</t>
  </si>
  <si>
    <t>訪問介護事業所　はまゆう</t>
  </si>
  <si>
    <t>居宅介護支援事業所　はまゆう</t>
  </si>
  <si>
    <t>グッドタイムリビング埼玉蓮田</t>
  </si>
  <si>
    <t>介護付き有料老人ホーム　ヒューマンサポー</t>
  </si>
  <si>
    <t>吉川平成園</t>
  </si>
  <si>
    <t>ラフェスタ吉川</t>
  </si>
  <si>
    <t>居宅介護支援事業所　ときわ</t>
  </si>
  <si>
    <t>ハピネスケア株式会社　大宮営業所</t>
  </si>
  <si>
    <t>聖蹟プライムケアコート東大宮</t>
  </si>
  <si>
    <t>グランダ武蔵浦和</t>
  </si>
  <si>
    <t>アースサポートクオリア　東浦和</t>
  </si>
  <si>
    <t>コンフォケア</t>
  </si>
  <si>
    <t>ヒューマンライフケア浦和の樹</t>
  </si>
  <si>
    <t>ツクイさいたま岩槻</t>
  </si>
  <si>
    <t>ケアメディカル岩槻居宅介護支援事業所</t>
  </si>
  <si>
    <t>ケアメディカル岩槻訪問介護事業所</t>
  </si>
  <si>
    <t>サンスーシ大和田</t>
  </si>
  <si>
    <t>船橋市新高根・芝山、高根台地域包括支援セ</t>
  </si>
  <si>
    <t>柏北部地域包括支援センター</t>
  </si>
  <si>
    <t>医療法人社団幸有会幸有会記念病院</t>
  </si>
  <si>
    <t>西千葉クリニック</t>
  </si>
  <si>
    <t>菫ホ－ムクリニック</t>
  </si>
  <si>
    <t>医療法人社団あいけい会幕張あいけいクリニ</t>
  </si>
  <si>
    <t>八千代有床診療所</t>
  </si>
  <si>
    <t>医療法人社団祐希会ひまわりクリニック</t>
  </si>
  <si>
    <t>医療法人社団天宣会梅郷整形外科クリニック</t>
  </si>
  <si>
    <t>通所リハビリ</t>
  </si>
  <si>
    <t>医療法人財団東京勤労者医療会野田南部診療</t>
  </si>
  <si>
    <t>医・社団葛野会木野崎病院</t>
  </si>
  <si>
    <t>エミング野田クリニック</t>
  </si>
  <si>
    <t>柏ビレジクリニック</t>
  </si>
  <si>
    <t>医・社団慶友会原整形外科眼科</t>
  </si>
  <si>
    <t>医）蛍水会名戸ケ谷病院付属名戸ケ谷診療所</t>
  </si>
  <si>
    <t>医・社団順邦会飯島整形外科</t>
  </si>
  <si>
    <t>医療法人社団創明会柏整形外科クリニック</t>
  </si>
  <si>
    <t>こんどうクリニック</t>
  </si>
  <si>
    <t>医療法人社団聖秀会サンクリニック</t>
  </si>
  <si>
    <t>医療法人社団雄飛会くわのクリニック</t>
  </si>
  <si>
    <t>医療法人社団悠翔会在宅クリニック柏</t>
  </si>
  <si>
    <t>医療法人社団あかつきホームクリニック柏</t>
  </si>
  <si>
    <t>ホームクリニック東葛</t>
  </si>
  <si>
    <t>医療法人社団清陽会まえだクリニック</t>
  </si>
  <si>
    <t>医療法人社団千葉白報会かしわ在宅診療所</t>
  </si>
  <si>
    <t>医療法人社団小羊会南柏駅前クリニック</t>
  </si>
  <si>
    <t>医療法人社団愛友会千葉愛友会記念病院</t>
  </si>
  <si>
    <t>流山中央病院</t>
  </si>
  <si>
    <t>医療法人財団東京勤労者医療会東葛病院付属</t>
  </si>
  <si>
    <t>医療法人社団なごみ会向小金クリニック</t>
  </si>
  <si>
    <t>医療法人社団診誠会すずき内科クリニック</t>
  </si>
  <si>
    <t>医療法人社団誠高会おおたかの森フォレスト</t>
  </si>
  <si>
    <t>医療法人社団康寿会いけだ内科小児科クリニ</t>
  </si>
  <si>
    <t>医療法人社団あいけい会あいけいクリニック</t>
  </si>
  <si>
    <t>中島内科医院</t>
  </si>
  <si>
    <t>あらい内科・外科</t>
  </si>
  <si>
    <t>医療法人社団曙会曙診療所</t>
  </si>
  <si>
    <t>予防訪問リハビリ</t>
  </si>
  <si>
    <t>医療法人社団ときわ会常盤平中央病院</t>
  </si>
  <si>
    <t>医療法人社団清志会大倉記念病院</t>
  </si>
  <si>
    <t>医・財団東京勤労者医療会新松戸診療所</t>
  </si>
  <si>
    <t>医・社団北野朋友会松戸神経内科</t>
  </si>
  <si>
    <t>医療法人社団恵優会丹野内科・循環器科</t>
  </si>
  <si>
    <t>医療法人社団創寿会松戸外科内科クリニック</t>
  </si>
  <si>
    <t>医療法人社団長伸会みどりクリニック</t>
  </si>
  <si>
    <t>医療法人社団実幸会いらはら診療所</t>
  </si>
  <si>
    <t>医社）千葉白報会総合クリニックドクターラ</t>
  </si>
  <si>
    <t>医療法人社団松恵会けやきトータルクリニッ</t>
  </si>
  <si>
    <t>医療法人社団晴美会石岡内科クリニック</t>
  </si>
  <si>
    <t>医療法人財団はるたか会あおぞら診療所新松</t>
  </si>
  <si>
    <t>しいの木クリニック</t>
  </si>
  <si>
    <t>千葉いぐさクリニック</t>
  </si>
  <si>
    <t>松戸リハビリテーション病院</t>
  </si>
  <si>
    <t>医療法人社団尚誠会笑顔のおうちクリニック</t>
  </si>
  <si>
    <t>医療法人社団幸市会阿部クリニック</t>
  </si>
  <si>
    <t>医療法人社団和啓会メディクス松戸クリニッ</t>
  </si>
  <si>
    <t>医療法人社団千葉白報会在宅クリニックドク</t>
  </si>
  <si>
    <t>医療法人社団愛和クリニック愛和クリニック</t>
  </si>
  <si>
    <t>医療法人社団創造会平和台病院</t>
  </si>
  <si>
    <t>医療法人社団湖仁会ほしの脳神経クリニック</t>
  </si>
  <si>
    <t>けやきの里クリニック</t>
  </si>
  <si>
    <t>医療法人社団一心会初富保健病院</t>
  </si>
  <si>
    <t>くぬぎ山ファミリークリニック</t>
  </si>
  <si>
    <t>医療法人社団芳英会吉野内科・神経内科医院</t>
  </si>
  <si>
    <t>戸張クリニック</t>
  </si>
  <si>
    <t>コンフォート津田沼クリニック</t>
  </si>
  <si>
    <t>みんなのライフサポートクリニック大網</t>
  </si>
  <si>
    <t>前川歯科医院</t>
  </si>
  <si>
    <t>医療法人社団千歯会大網歯科医院</t>
  </si>
  <si>
    <t>うらやす・デンタルホームクリニック</t>
  </si>
  <si>
    <t>医療法人財団東京勤労者医療会野田南部歯科</t>
  </si>
  <si>
    <t>花井歯科クリニック</t>
  </si>
  <si>
    <t>イワキ歯科医院</t>
  </si>
  <si>
    <t>大石歯科医院</t>
  </si>
  <si>
    <t>佐久間歯科医院</t>
  </si>
  <si>
    <t>金剛寺歯科クリニック</t>
  </si>
  <si>
    <t>高柳歯科医院</t>
  </si>
  <si>
    <t>医療法人社団和晃会さくら歯科医院</t>
  </si>
  <si>
    <t>医療法人社団友正会クレイン歯科クリニック</t>
  </si>
  <si>
    <t>たかの歯科医院</t>
  </si>
  <si>
    <t>医療法人社団オハナ会ウィズ歯科クリニック</t>
  </si>
  <si>
    <t>医療法人社団誠明会ＡＣＴデンタルクリニッ</t>
  </si>
  <si>
    <t>中村歯科クリニック</t>
  </si>
  <si>
    <t>ユートピア歯科クリニック</t>
  </si>
  <si>
    <t>亀の井歯科</t>
  </si>
  <si>
    <t>ひまわり歯科医院</t>
  </si>
  <si>
    <t>おおたかの森歯科クリニック</t>
  </si>
  <si>
    <t>みわのやま歯科</t>
  </si>
  <si>
    <t>グレースデンタルクリニック千葉分院</t>
  </si>
  <si>
    <t>医療法人財団東京勤労者医療会東葛歯科</t>
  </si>
  <si>
    <t>たつみ訪問歯科クリニック</t>
  </si>
  <si>
    <t>医療法人社団立靖会ラビット歯科</t>
  </si>
  <si>
    <t>医療法人社団高輪会サンフラワー松戸歯科医</t>
  </si>
  <si>
    <t>医療法人社団珠功会サンチェリー歯科</t>
  </si>
  <si>
    <t>医療法人社団しらゆり会しらゆり歯科医院</t>
  </si>
  <si>
    <t>医療法人社団歯英会ひがし歯科クリニック</t>
  </si>
  <si>
    <t>医療法人社団健望会あらき歯科クリニック</t>
  </si>
  <si>
    <t>スギタ歯科医院</t>
  </si>
  <si>
    <t>医療法人社団純楓会かえで歯科</t>
  </si>
  <si>
    <t>医療法人社団躍志会サンデンタルクリニック</t>
  </si>
  <si>
    <t>医療法人社団佑健会ＵＳデンタルクリニック</t>
  </si>
  <si>
    <t>医療法人緑生会あびこクリニック</t>
  </si>
  <si>
    <t>医療法人社団郁栄会我孫子中央歯科室</t>
  </si>
  <si>
    <t>医療法人社団洋英会けやき歯科醫院</t>
  </si>
  <si>
    <t>医療法人社団康寧会立川歯科医院我孫子診療</t>
  </si>
  <si>
    <t>スマイル歯科</t>
  </si>
  <si>
    <t>医療法人社団健佑会ゆうゆう歯科</t>
  </si>
  <si>
    <t>医療法人社団ＩＣ貴和会いしわだ歯科クリニ</t>
  </si>
  <si>
    <t>医療法人社団葉聖会いわい歯科</t>
  </si>
  <si>
    <t>ふなえ歯科クリニック</t>
  </si>
  <si>
    <t>フラワー薬局</t>
  </si>
  <si>
    <t>たかしん薬局木更津店</t>
  </si>
  <si>
    <t>有）島田薬局</t>
  </si>
  <si>
    <t>株式会社大樹タイキ野田薬局</t>
  </si>
  <si>
    <t>株式会社みずきファ－マシ－もみのき薬局</t>
  </si>
  <si>
    <t>スギ薬局野田愛宕店</t>
  </si>
  <si>
    <t>かえで薬局</t>
  </si>
  <si>
    <t>つくし薬局</t>
  </si>
  <si>
    <t>有限会社マキノ薬局マキノファーマシー</t>
  </si>
  <si>
    <t>株式会社サイファー企画みやこ薬局</t>
  </si>
  <si>
    <t>日本メディカルシステム株式会社薬局メディ</t>
  </si>
  <si>
    <t>ハーブランド薬局・沼南店</t>
  </si>
  <si>
    <t>ライフエンタープライズ（株）ハーブランド</t>
  </si>
  <si>
    <t>有限会社豊四季ファーマシー薬局おおたかの</t>
  </si>
  <si>
    <t>ＣｈｌｏｅＰｈａｒｍａｃｙあおば薬局おお</t>
  </si>
  <si>
    <t>あけぼの薬局西店</t>
  </si>
  <si>
    <t>日本調剤株式会社日本調剤柏の葉薬局</t>
  </si>
  <si>
    <t>ヤックスドラッグ北柏薬局</t>
  </si>
  <si>
    <t>光ヶ丘薬局</t>
  </si>
  <si>
    <t>薬局タカサオアシス柏店</t>
  </si>
  <si>
    <t>つばめ薬局</t>
  </si>
  <si>
    <t>ハーブランド薬局南柏店</t>
  </si>
  <si>
    <t>ハーブランド薬局柏３丁目店</t>
  </si>
  <si>
    <t>スギ薬局柏豊四季店</t>
  </si>
  <si>
    <t>末広薬局</t>
  </si>
  <si>
    <t>アイン薬局柏駅前店</t>
  </si>
  <si>
    <t>つなぐ薬局</t>
  </si>
  <si>
    <t>高柳薬局</t>
  </si>
  <si>
    <t>株式会社外苑企画商事わかば薬局</t>
  </si>
  <si>
    <t>株式会社外苑企画商事江戸川台薬局</t>
  </si>
  <si>
    <t>ほずみ薬局</t>
  </si>
  <si>
    <t>有限会社Ｉ’ｓメディカルはからめ薬局</t>
  </si>
  <si>
    <t>株式会社みずきコーポレーションみずき薬局</t>
  </si>
  <si>
    <t>株式会社モガインプレッションズ薬局ふろっ</t>
  </si>
  <si>
    <t>コスモス薬局</t>
  </si>
  <si>
    <t>株式会社富士薬品ドラッグセイムス南流山薬</t>
  </si>
  <si>
    <t>とくいずみ仁薬局</t>
  </si>
  <si>
    <t>ハーブランド薬局セントラルパーク店</t>
  </si>
  <si>
    <t>ウエルシア薬局流山おおたかの森店</t>
  </si>
  <si>
    <t>有）豊四季ファーマシー薬局おおたかの森フ</t>
  </si>
  <si>
    <t>わかば薬局中央店</t>
  </si>
  <si>
    <t>薬局ハカラメディコ</t>
  </si>
  <si>
    <t>株式会社健栄コスモス薬局北小金店</t>
  </si>
  <si>
    <t>東葛医療企画株式会社リズム薬局東松戸店</t>
  </si>
  <si>
    <t>ファーコス薬局小金原</t>
  </si>
  <si>
    <t>株式会社友愛メディカル友愛薬局小金原店</t>
  </si>
  <si>
    <t>田辺薬局株式会社田辺薬局新松戸西店</t>
  </si>
  <si>
    <t>株式会社ダイエ－ダイエ－新松戸店薬局</t>
  </si>
  <si>
    <t>しょうぶ薬局</t>
  </si>
  <si>
    <t>アイン薬局北松戸店</t>
  </si>
  <si>
    <t>アイン薬局千葉西店</t>
  </si>
  <si>
    <t>のぞみ薬局新松戸店</t>
  </si>
  <si>
    <t>クオール薬局はなみずき店</t>
  </si>
  <si>
    <t>クラフト株式会社さくら薬局新木店</t>
  </si>
  <si>
    <t>有限会社ベル・ファーマシーベル薬局国府台</t>
  </si>
  <si>
    <t>有限会社西川永生堂らいふけあ薬局</t>
  </si>
  <si>
    <t>株式会社スギ薬局スギ薬局津田沼店</t>
  </si>
  <si>
    <t>セントラル薬局船橋</t>
  </si>
  <si>
    <t>株式会社健栄コスモス薬局</t>
  </si>
  <si>
    <t>レモン薬局白井店</t>
  </si>
  <si>
    <t>介護老人保健施設二川苑</t>
  </si>
  <si>
    <t>介護老人保健施設梅郷ナーシングセンター</t>
  </si>
  <si>
    <t>介護老人保健施設　野田ライフケア・センタ</t>
  </si>
  <si>
    <t>介護老人保健施設葵の園・野田</t>
  </si>
  <si>
    <t>介護老人保健施設さかき光陽</t>
  </si>
  <si>
    <t>介護老人保健施設はみんぐ</t>
  </si>
  <si>
    <t>短期入所老健施設</t>
  </si>
  <si>
    <t>介護老人保健施設北柏ナーシングケアセンタ</t>
  </si>
  <si>
    <t>介護老人保健施設蒼生の杜</t>
  </si>
  <si>
    <t>介護老人保健施設回生の里</t>
  </si>
  <si>
    <t>介護老人保健施設葵の園・柏</t>
  </si>
  <si>
    <t>医療法人社団柏水会介護老人保健施設ケアホ</t>
  </si>
  <si>
    <t>介護老人保健施設　葵の園・柏たなか</t>
  </si>
  <si>
    <t>介護老人保健施設　葵の園・沼南</t>
  </si>
  <si>
    <t>介護老人保健施設ナーシングプラザ流山</t>
  </si>
  <si>
    <t>介護老人保健施設ハートケア流山</t>
  </si>
  <si>
    <t>予防短期老健施設</t>
  </si>
  <si>
    <t>介護老人保健施設　栗ヶ沢デイホーム</t>
  </si>
  <si>
    <t>介護老人保健施設偕楽園</t>
  </si>
  <si>
    <t>介護老人保健施設まつど徳洲苑</t>
  </si>
  <si>
    <t>医療法人社団踏青会介護老人保健施設千の星</t>
  </si>
  <si>
    <t>介護老人保健施設シルバーケア松戸</t>
  </si>
  <si>
    <t>島村洗心苑</t>
  </si>
  <si>
    <t>介護老人保健施設　葵の園・松戸</t>
  </si>
  <si>
    <t>我孫子ロイヤルケアセンター</t>
  </si>
  <si>
    <t>介護老人保健施設　葵の園・我孫子</t>
  </si>
  <si>
    <t>介護老人保健施設ハートケア市川</t>
  </si>
  <si>
    <t>介護老人保健施設ロータスケアセンター</t>
  </si>
  <si>
    <t>介護老人保健施設ケアホーム白井</t>
  </si>
  <si>
    <t>介護老人保健施設龍岡ケアセンター</t>
  </si>
  <si>
    <t>介護老人保健施設　アモールケア白井</t>
  </si>
  <si>
    <t>総合リハビリ訪問看護ステーション</t>
  </si>
  <si>
    <t>医社）淑幸会さわやか訪問看護ステーション</t>
  </si>
  <si>
    <t>南柏訪問看護ステーション</t>
  </si>
  <si>
    <t>医療法人社団協友会こすもす訪問看護ステー</t>
  </si>
  <si>
    <t>訪問看護ステーションけやきの木</t>
  </si>
  <si>
    <t>ハ－ブランド訪問看護ステ－ション</t>
  </si>
  <si>
    <t>生活クラブ風の村訪問看護ステ－ション光ヶ</t>
  </si>
  <si>
    <t>訪問看護ステーションしおり</t>
  </si>
  <si>
    <t>スギ訪問看護ステーション豊四季台</t>
  </si>
  <si>
    <t>オレンジナースステーション</t>
  </si>
  <si>
    <t>訪問看護リハビリステーション和気あいあい</t>
  </si>
  <si>
    <t>柏の葉訪問看護ステーション</t>
  </si>
  <si>
    <t>あさがお訪問看護ステーション</t>
  </si>
  <si>
    <t>奉仕会訪問看護リハビリステーション</t>
  </si>
  <si>
    <t>柏おひさま訪問看護ステーション</t>
  </si>
  <si>
    <t>訪問看護ステーションＭＯＭ</t>
  </si>
  <si>
    <t>豊四季訪問看護ステーション</t>
  </si>
  <si>
    <t>たんぽぽ訪問看護ステーション</t>
  </si>
  <si>
    <t>医療法人社団曙会初石訪問看護ステーション</t>
  </si>
  <si>
    <t>生活クラブ風の村訪問看護ステーション流山</t>
  </si>
  <si>
    <t>みのり訪問看護ステーション</t>
  </si>
  <si>
    <t>ブライトライフ訪問看護ステーション</t>
  </si>
  <si>
    <t>栗ヶ沢訪問看護ステーション</t>
  </si>
  <si>
    <t>大倉記念訪問看護ステーション</t>
  </si>
  <si>
    <t>松戸神経内科訪問看護ステーション</t>
  </si>
  <si>
    <t>あい訪問看護ステーション</t>
  </si>
  <si>
    <t>セントケア訪問看護ステ－ション松戸馬橋</t>
  </si>
  <si>
    <t>秋桜訪問看護ステーション</t>
  </si>
  <si>
    <t>訪問看護楓</t>
  </si>
  <si>
    <t>訪問看護かえりえ河原塚</t>
  </si>
  <si>
    <t>めいと訪問看護ステーション</t>
  </si>
  <si>
    <t>あわーず千葉松戸訪問看護リハビリステーシ</t>
  </si>
  <si>
    <t>訪問看護サボテン松戸</t>
  </si>
  <si>
    <t>訪問看護ステーションふさ</t>
  </si>
  <si>
    <t>株式会社セリオ千葉営業所</t>
  </si>
  <si>
    <t>企業組合労協センター事業団東関東事業本部</t>
  </si>
  <si>
    <t>やさしい手住環境事業部千葉営業所</t>
  </si>
  <si>
    <t>シニア町内会癒しのまくはり館</t>
  </si>
  <si>
    <t>白樺・池上介護センター</t>
  </si>
  <si>
    <t>株式会社シルバーとっぷ</t>
  </si>
  <si>
    <t>ベストライフ稲毛</t>
  </si>
  <si>
    <t>イリーゼ稲毛黒砂訪問介護センター</t>
  </si>
  <si>
    <t>イリーゼ稲毛黒砂居宅介護支援事業所</t>
  </si>
  <si>
    <t>生活クラブ風の村福祉用具事業部</t>
  </si>
  <si>
    <t>ケアプランマルタケ</t>
  </si>
  <si>
    <t>特別養護老人ホーム菜の花園</t>
  </si>
  <si>
    <t>介護のパムコ</t>
  </si>
  <si>
    <t>株式会社愛和市川営業所</t>
  </si>
  <si>
    <t>レンティケアサービス市川</t>
  </si>
  <si>
    <t>つばさヘルパーステーション</t>
  </si>
  <si>
    <t>ファミリア市川</t>
  </si>
  <si>
    <t>ベネッセ介護センター本八幡</t>
  </si>
  <si>
    <t>ひまわり</t>
  </si>
  <si>
    <t>ケアプラン世話好き</t>
  </si>
  <si>
    <t>あいふれんど千葉店</t>
  </si>
  <si>
    <t>ライフケアタカサ船橋支店</t>
  </si>
  <si>
    <t>アビリティーズ・ケアネット株式会社東葛営</t>
  </si>
  <si>
    <t>世話好き北部ステーション</t>
  </si>
  <si>
    <t>有限会社筑後メディカル船橋事業所</t>
  </si>
  <si>
    <t>有限会社　パムック</t>
  </si>
  <si>
    <t>デイサービス・ピースの家</t>
  </si>
  <si>
    <t>ここち西船橋ケアステーション</t>
  </si>
  <si>
    <t>株式会社トーカイ千葉西営業所</t>
  </si>
  <si>
    <t>ライフサポートスマイル</t>
  </si>
  <si>
    <t>訪問看護事業所船橋やわらぎ</t>
  </si>
  <si>
    <t>サニーライフ船橋居宅介護支援事業所</t>
  </si>
  <si>
    <t>グリーンライフ船橋</t>
  </si>
  <si>
    <t>アスモ介護サービス千葉</t>
  </si>
  <si>
    <t>パナソニック　エイジフリーショップ千葉船</t>
  </si>
  <si>
    <t>パナソニック　エイジフリーケアセンター千</t>
  </si>
  <si>
    <t>アビタシオン木更津一番館</t>
  </si>
  <si>
    <t>居宅介護支援事業所マーシィヒル</t>
  </si>
  <si>
    <t>元気介護サービス</t>
  </si>
  <si>
    <t>ゆいまーる松戸</t>
  </si>
  <si>
    <t>有限会社アルファメディカル</t>
  </si>
  <si>
    <t>パークヴィラ陽春館</t>
  </si>
  <si>
    <t>ショートステイやわら木苑</t>
  </si>
  <si>
    <t>短期入所生活介護</t>
  </si>
  <si>
    <t>陽光苑デイサービスセンター</t>
  </si>
  <si>
    <t>陽光苑ショートステイサービス</t>
  </si>
  <si>
    <t>ショートステイサービスマーシイヒル</t>
  </si>
  <si>
    <t>特別養護老人ホーム南花園</t>
  </si>
  <si>
    <t>新松戸中央総合病院附属おとしよりセンター</t>
  </si>
  <si>
    <t>大倉記念介護支援センター</t>
  </si>
  <si>
    <t>大倉記念ヘルパーステーション</t>
  </si>
  <si>
    <t>大倉記念デイ・ケア</t>
  </si>
  <si>
    <t>株式会社ハンドベル・ケア千葉店</t>
  </si>
  <si>
    <t>特別養護老人ホーム緑風園</t>
  </si>
  <si>
    <t>特別養護老人ホームマーシイヒル</t>
  </si>
  <si>
    <t>リバーサイド・ヴィラホームヘルプサービス</t>
  </si>
  <si>
    <t>デイホームいきいき舎常盤平</t>
  </si>
  <si>
    <t>ニチイケアセンター新松戸</t>
  </si>
  <si>
    <t>ニチイケアセンター稔台福祉用具事業所</t>
  </si>
  <si>
    <t>エルダーホーム</t>
  </si>
  <si>
    <t>小金タクシー指定訪問介護事業所</t>
  </si>
  <si>
    <t>めいとケア訪問介護事業所</t>
  </si>
  <si>
    <t>めいとケア居宅介護支援事業所</t>
  </si>
  <si>
    <t>アウル在宅介護支援サービス</t>
  </si>
  <si>
    <t>福祉用具レンタル事業所ひぐらし</t>
  </si>
  <si>
    <t>エールあい介護サービス有限会社</t>
  </si>
  <si>
    <t>めいとケア福祉用具レンタル</t>
  </si>
  <si>
    <t>グレースメイト松戸</t>
  </si>
  <si>
    <t>デイサービスセンター・なでしこ</t>
  </si>
  <si>
    <t>ベストライフ松戸</t>
  </si>
  <si>
    <t>一休</t>
  </si>
  <si>
    <t>リバーサイド・ヴィラ居宅介護支援事業所</t>
  </si>
  <si>
    <t>そんぽの家松戸五香</t>
  </si>
  <si>
    <t>有限会社介護サービスカナリヤ</t>
  </si>
  <si>
    <t>あおぞらの里馬橋デイサービスセンター</t>
  </si>
  <si>
    <t>ダスキンヘルスレント松戸ステーション</t>
  </si>
  <si>
    <t>ホームヘルプサービスソラスト新松戸</t>
  </si>
  <si>
    <t>居宅介護支援事業所ソラスト新松戸</t>
  </si>
  <si>
    <t>デイサービスソラスト新松戸</t>
  </si>
  <si>
    <t>有限会社ジェイエム建築企画</t>
  </si>
  <si>
    <t>楽楽館</t>
  </si>
  <si>
    <t>介護付有料老人ホーム　ハーモニー松戸</t>
  </si>
  <si>
    <t>セントケアリフォーム東葛</t>
  </si>
  <si>
    <t>セントケア松戸</t>
  </si>
  <si>
    <t>ケアパートナー馬橋</t>
  </si>
  <si>
    <t>エル・デイサービスセンターときわ平</t>
  </si>
  <si>
    <t>居宅介護支援事業所あじさい</t>
  </si>
  <si>
    <t>フランスベッド株式会社　メディカル松戸営</t>
  </si>
  <si>
    <t>アイホームまつど小金</t>
  </si>
  <si>
    <t>イリーゼまつど</t>
  </si>
  <si>
    <t>ショートステイセンターエルケア</t>
  </si>
  <si>
    <t>アイ・ハート機能回復センター</t>
  </si>
  <si>
    <t>居宅介護支援センターあすなろ</t>
  </si>
  <si>
    <t>あさひガーデンデイサービスセンター</t>
  </si>
  <si>
    <t>デイサービスせらび小金原</t>
  </si>
  <si>
    <t>リハぷらざきたこがね</t>
  </si>
  <si>
    <t>アサヒサンクリーン在宅介護センター松戸</t>
  </si>
  <si>
    <t>介護付有料老人ホームあさひガーデン松戸</t>
  </si>
  <si>
    <t>パナソニックエイジフリー介護チェーン松戸</t>
  </si>
  <si>
    <t>デイサービスセンター秋桜ヴィレッジ</t>
  </si>
  <si>
    <t>秋桜ヴィレッジ居宅介護支援事業所</t>
  </si>
  <si>
    <t>秋桜ヴィレッジ訪問介護事業所</t>
  </si>
  <si>
    <t>株式会社ヘルパーステーション憩</t>
  </si>
  <si>
    <t>デイサービスここね</t>
  </si>
  <si>
    <t>デイサービス夢子</t>
  </si>
  <si>
    <t>けやき介護サービス上本郷</t>
  </si>
  <si>
    <t>やさしい手八柱訪問介護事業所</t>
  </si>
  <si>
    <t>こころとからだのリハビリ教室馬橋</t>
  </si>
  <si>
    <t>楽楽館２号館</t>
  </si>
  <si>
    <t>リハぷらざしんまつど</t>
  </si>
  <si>
    <t>特別養護老人ホーム松戸陽だまり館</t>
  </si>
  <si>
    <t>通所介護事業所松戸陽だまり館</t>
  </si>
  <si>
    <t>短期入所生活介護事業所松戸陽だまり館</t>
  </si>
  <si>
    <t>Ｆａｃｅ</t>
  </si>
  <si>
    <t>居宅介護支援事業所ソラスト二十世紀が丘</t>
  </si>
  <si>
    <t>あずみ苑グランデ常盤平</t>
  </si>
  <si>
    <t>エンジョイ・ライフケアサポート</t>
  </si>
  <si>
    <t>リハビリデイサービスやまと</t>
  </si>
  <si>
    <t>居宅介護支援事業所松戸陽だまり館</t>
  </si>
  <si>
    <t>秋桜ヴィレッジ大金平デイサービスセンター</t>
  </si>
  <si>
    <t>介護付有料老人ホームハルトリーゲル松戸</t>
  </si>
  <si>
    <t>コープみらい松戸介護センター</t>
  </si>
  <si>
    <t>シーハーツ小金原公園</t>
  </si>
  <si>
    <t>訪問介護おばちゃんず</t>
  </si>
  <si>
    <t>ホームステーションらいふ松戸八柱</t>
  </si>
  <si>
    <t>デイサービスふぉるて</t>
  </si>
  <si>
    <t>エスケアステーション松戸ショートステイ</t>
  </si>
  <si>
    <t>エスケアステーション松戸デイサービス</t>
  </si>
  <si>
    <t>松戸ケアセンターそよ風</t>
  </si>
  <si>
    <t>松戸めいせい</t>
  </si>
  <si>
    <t>コミュニケア２４癒しのデイサービス松戸北</t>
  </si>
  <si>
    <t>居宅介護支援事業所アイカーサ東松戸</t>
  </si>
  <si>
    <t>エルケア松戸訪問入浴センター</t>
  </si>
  <si>
    <t>アイカーサ東松戸介護事業所</t>
  </si>
  <si>
    <t>グランドめいと北小金</t>
  </si>
  <si>
    <t>サニーライフ松戸訪問介護事業所</t>
  </si>
  <si>
    <t>サニーライフ松戸居宅介護支援事業所</t>
  </si>
  <si>
    <t>リハビリ教室馬橋２号館</t>
  </si>
  <si>
    <t>プラス・ラブ</t>
  </si>
  <si>
    <t>メディクスケアホーム松戸</t>
  </si>
  <si>
    <t>ケアウェル松戸店</t>
  </si>
  <si>
    <t>ヘルパーステーションオガールむつみ</t>
  </si>
  <si>
    <t>ケアプランセンターオガールむつみ</t>
  </si>
  <si>
    <t>トータルリハセンター北松戸</t>
  </si>
  <si>
    <t>居宅介護支援事業所グリーンヒル小金原</t>
  </si>
  <si>
    <t>グリーンヒル小金原訪問介護事業所</t>
  </si>
  <si>
    <t>まんまる訪問介護サービス</t>
  </si>
  <si>
    <t>リハビリデイホームいきいき舎北小金</t>
  </si>
  <si>
    <t>株式会社らいと介護サービス</t>
  </si>
  <si>
    <t>デイサービスグリーン上総町</t>
  </si>
  <si>
    <t>かがやきデイサービス松戸胡録台</t>
  </si>
  <si>
    <t>松戸わらっ亭ヘルパーステーション</t>
  </si>
  <si>
    <t>ボンセジュール北松戸ケアステーション</t>
  </si>
  <si>
    <t>ユニット型特別養護老人ホームプレミア東松</t>
  </si>
  <si>
    <t>生活クラブ風の村デイサービスセンター新松</t>
  </si>
  <si>
    <t>サンセット豊夢</t>
  </si>
  <si>
    <t>秋桜ヴィレッジ古ヶ崎デイサービスセンター</t>
  </si>
  <si>
    <t>アズハイム新松戸デイサービスセンター</t>
  </si>
  <si>
    <t>ヘルパーステーションなでしこ</t>
  </si>
  <si>
    <t>言語リハビリミカタ松戸</t>
  </si>
  <si>
    <t>ギフトケアサービス合同会社</t>
  </si>
  <si>
    <t>やさしい手八柱居宅介護支援事業所</t>
  </si>
  <si>
    <t>ＳＯＭＰＯケアラヴィーレ松戸</t>
  </si>
  <si>
    <t>ＳＯＭＰＯケアラヴィーレ東松戸</t>
  </si>
  <si>
    <t>ＳＯＭＰＯケア松戸八柱訪問介護</t>
  </si>
  <si>
    <t>株式会社かんきょうケアショップあすか</t>
  </si>
  <si>
    <t>医療法人社団淑幸会野田ライフケアセンター</t>
  </si>
  <si>
    <t>トータルサポート・ノダ</t>
  </si>
  <si>
    <t>ホームヘルプ亀野園</t>
  </si>
  <si>
    <t>特別養護老人ホーム福寿園</t>
  </si>
  <si>
    <t>介護ショップ「ビーバー」</t>
  </si>
  <si>
    <t>ケアハウス野田デイサービスセンター</t>
  </si>
  <si>
    <t>デイサービスセンター・しらさぎの家</t>
  </si>
  <si>
    <t>有限会社あい</t>
  </si>
  <si>
    <t>トータルサポート・ノダ指定訪問入浴介護事</t>
  </si>
  <si>
    <t>特別養護老人ホームすばる</t>
  </si>
  <si>
    <t>ツクイ梅郷</t>
  </si>
  <si>
    <t>ヘルスレント野田ステーション</t>
  </si>
  <si>
    <t>デイサービスしらゆり</t>
  </si>
  <si>
    <t>訪問介護しらゆり</t>
  </si>
  <si>
    <t>ケアパートナー野田</t>
  </si>
  <si>
    <t>あずみ苑グランデ柳沢</t>
  </si>
  <si>
    <t>コミュニケア２４癒しのデイサービス野田</t>
  </si>
  <si>
    <t>ツクイ梅郷第二</t>
  </si>
  <si>
    <t>ケアプランゆめしずく</t>
  </si>
  <si>
    <t>居宅介護支援事業所しらゆり</t>
  </si>
  <si>
    <t>デイサービスゆめしずく竹の里</t>
  </si>
  <si>
    <t>デイサービスきのさきの家</t>
  </si>
  <si>
    <t>アースサポート野田</t>
  </si>
  <si>
    <t>ここち野田</t>
  </si>
  <si>
    <t>さくら・介護ステーション野田</t>
  </si>
  <si>
    <t>ケアプランセンター椿寿の里</t>
  </si>
  <si>
    <t>特別養護老人ホーム椿寿の里</t>
  </si>
  <si>
    <t>デイサービス咲楽</t>
  </si>
  <si>
    <t>イリーゼ野田居宅介護支援事業所</t>
  </si>
  <si>
    <t>イリーゼ野田訪問介護センター</t>
  </si>
  <si>
    <t>ブリスイン野田</t>
  </si>
  <si>
    <t>樹楽上花輪</t>
  </si>
  <si>
    <t>あずみ苑清水公園</t>
  </si>
  <si>
    <t>梅郷ケアセンターそよ風</t>
  </si>
  <si>
    <t>特別養護老人ホームいきいきタウンのだ</t>
  </si>
  <si>
    <t>ケアプランひまわり</t>
  </si>
  <si>
    <t>ＳＯＭＰＯケア野田山崎訪問介護</t>
  </si>
  <si>
    <t>トータルケアゆかり</t>
  </si>
  <si>
    <t>ヘルパーステーションゆかり</t>
  </si>
  <si>
    <t>ニチイケアセンター成田</t>
  </si>
  <si>
    <t>財団法人日本老人福祉財団佐倉ゆうゆうの里</t>
  </si>
  <si>
    <t>染井野ヒルズひまわりの里</t>
  </si>
  <si>
    <t>特別養護老人ホームさくらの丘</t>
  </si>
  <si>
    <t>パラメディカル株式会社</t>
  </si>
  <si>
    <t>特別養護老人ホームユニット型ゆりの木苑</t>
  </si>
  <si>
    <t>ケアサービス津田沼</t>
  </si>
  <si>
    <t>デイサービス津田沼</t>
  </si>
  <si>
    <t>デイサービス大久保</t>
  </si>
  <si>
    <t>ニチイケアセンター柏</t>
  </si>
  <si>
    <t>昭和サービス株式会社</t>
  </si>
  <si>
    <t>ヘルスケアサービスゆいまーる柏</t>
  </si>
  <si>
    <t>輝陽園居宅介護サービス</t>
  </si>
  <si>
    <t>輝陽園ショートステイ</t>
  </si>
  <si>
    <t>デイサービスセンター酒井根</t>
  </si>
  <si>
    <t>涼デイサービスセンター</t>
  </si>
  <si>
    <t>エンゼル・サービス</t>
  </si>
  <si>
    <t>特別養護老人ホーム望陽荘</t>
  </si>
  <si>
    <t>有料老人ホームボンノールガーデン</t>
  </si>
  <si>
    <t>ショートステイサービスひかり隣保館</t>
  </si>
  <si>
    <t>特別養護老人ホーム八幡苑</t>
  </si>
  <si>
    <t>特別養護老人ホームひかり隣保館</t>
  </si>
  <si>
    <t>望陽荘ひまわり相談室指定居宅介護支援事業</t>
  </si>
  <si>
    <t>柏フォレスト居宅介護支援事業所</t>
  </si>
  <si>
    <t>涼居宅介護支援事業所</t>
  </si>
  <si>
    <t>ショートステイサービスマーガレットヒル</t>
  </si>
  <si>
    <t>デイサービスセンターマーガレットヒル</t>
  </si>
  <si>
    <t>居宅介護支援事業所マーガレットヒル</t>
  </si>
  <si>
    <t>スペースケア柏営業所</t>
  </si>
  <si>
    <t>ショートステイサービスハートかしわ</t>
  </si>
  <si>
    <t>デイサービスセンターハートかしわ</t>
  </si>
  <si>
    <t>もも太郎訪問介護ステーション</t>
  </si>
  <si>
    <t>ケアパートナー柏・ケアプランセンター</t>
  </si>
  <si>
    <t>ひまわりネットワーク</t>
  </si>
  <si>
    <t>もも太郎居宅介護支援事業所</t>
  </si>
  <si>
    <t>柏・あおいホームケアサービス</t>
  </si>
  <si>
    <t>ニチイケアセンター柏中央</t>
  </si>
  <si>
    <t>生活クラブ風の村ケアプランセンター柏</t>
  </si>
  <si>
    <t>有限会社あいあい訪問介護</t>
  </si>
  <si>
    <t>テルウェル東日本柏介護センタ</t>
  </si>
  <si>
    <t>ひかりの樹訪問介護事業所</t>
  </si>
  <si>
    <t>特別養護老人ホーム　柏きらりの風</t>
  </si>
  <si>
    <t>ケアショップマスターズサポート</t>
  </si>
  <si>
    <t>あおぞらの里新柏デイサービスセンター</t>
  </si>
  <si>
    <t>ケアサポートけやきの木</t>
  </si>
  <si>
    <t>みどり居宅介護支援事業所</t>
  </si>
  <si>
    <t>有料老人ホーム「グランシア北柏」</t>
  </si>
  <si>
    <t>ツクイ豊四季</t>
  </si>
  <si>
    <t>おたっしゃ倶楽部柏南</t>
  </si>
  <si>
    <t>コミュニケア２４リハビリデイサービス柏</t>
  </si>
  <si>
    <t>そんぽの家柏豊四季</t>
  </si>
  <si>
    <t>藤の台訪問介護ステーション</t>
  </si>
  <si>
    <t>ひばりサービス増尾センター</t>
  </si>
  <si>
    <t>デイホームゆりの木柏</t>
  </si>
  <si>
    <t>ツクイ南柏</t>
  </si>
  <si>
    <t>シーハーツ柏</t>
  </si>
  <si>
    <t>豊四季ケアセンターそよ風</t>
  </si>
  <si>
    <t>予防短期生活介護</t>
  </si>
  <si>
    <t>ぐっどらいふ</t>
  </si>
  <si>
    <t>ケアパートナー南柏</t>
  </si>
  <si>
    <t>コミュニケア２４癒しのデイサービス柏</t>
  </si>
  <si>
    <t>セントケア柏</t>
  </si>
  <si>
    <t>シーハーツ柏の葉</t>
  </si>
  <si>
    <t>居宅介護支援事業所星の子</t>
  </si>
  <si>
    <t>アースサポート柏</t>
  </si>
  <si>
    <t>ふれあいケアかしわ</t>
  </si>
  <si>
    <t>生活クラブ風の村介護ステーション光ケ丘</t>
  </si>
  <si>
    <t>居宅介護支援事業所ハートかしわ</t>
  </si>
  <si>
    <t>星の子伊勢原校まなびや</t>
  </si>
  <si>
    <t>あずみ苑ラ・テラス逆井</t>
  </si>
  <si>
    <t>ほほえみ居宅介護支援事業所</t>
  </si>
  <si>
    <t>プラチナ・ケアプランサービスひばりが丘</t>
  </si>
  <si>
    <t>居宅ケアサービス和気あいあい</t>
  </si>
  <si>
    <t>デイサービスセンターひかりの樹</t>
  </si>
  <si>
    <t>株式会社日本ドライ介護用品のスマイル柏営</t>
  </si>
  <si>
    <t>マザアスケア福祉用具事業所</t>
  </si>
  <si>
    <t>柏中原ケアセンターそよ風</t>
  </si>
  <si>
    <t>柏こひつじ園デイサービスセンター</t>
  </si>
  <si>
    <t>ショートステイ柏こひつじ園</t>
  </si>
  <si>
    <t>特別養護老人ホーム柏こひつじ園</t>
  </si>
  <si>
    <t>有限会社ファミリーハート介護センター</t>
  </si>
  <si>
    <t>みどりの家</t>
  </si>
  <si>
    <t>ライフキーパー</t>
  </si>
  <si>
    <t>ニチイホーム柏の葉</t>
  </si>
  <si>
    <t>かがやき介護サービス</t>
  </si>
  <si>
    <t>デイサービスふれあい</t>
  </si>
  <si>
    <t>コミュニケア２４癒しのヘルパーステーショ</t>
  </si>
  <si>
    <t>イリーゼかしわ豊四季居宅介護支援事業所</t>
  </si>
  <si>
    <t>イリーゼかしわ豊四季訪問介護センター</t>
  </si>
  <si>
    <t>サニーライフ柏居宅介護支援事業所</t>
  </si>
  <si>
    <t>サニーライフ柏訪問介護事業所</t>
  </si>
  <si>
    <t>学研ココファン柏明原ＨＣ</t>
  </si>
  <si>
    <t>グリーン・リティエ</t>
  </si>
  <si>
    <t>介護用品販売・レンタル　ひなた</t>
  </si>
  <si>
    <t>学研ココファン柏たなか　ＨＣ</t>
  </si>
  <si>
    <t>リハビリデイサービス通楽</t>
  </si>
  <si>
    <t>四季の丘訪問介護サービス</t>
  </si>
  <si>
    <t>パナソニックエイジフリーショップ柏中央</t>
  </si>
  <si>
    <t>株式会社ヤマシタコーポレーション柏営業所</t>
  </si>
  <si>
    <t>リハポートかしわ</t>
  </si>
  <si>
    <t>ジャンティーユ高柳</t>
  </si>
  <si>
    <t>ジャンティーユ柏</t>
  </si>
  <si>
    <t>カシダス柏</t>
  </si>
  <si>
    <t>アスモ介護サービス南柏</t>
  </si>
  <si>
    <t>あおぞら介護支援センター</t>
  </si>
  <si>
    <t>柏訪問リハビリステーション</t>
  </si>
  <si>
    <t>やさしい手新柏居宅介護支援事業所</t>
  </si>
  <si>
    <t>やさしい手新柏巡回介護事業所</t>
  </si>
  <si>
    <t>ピースデイサービスセンター</t>
  </si>
  <si>
    <t>高田デイサービス</t>
  </si>
  <si>
    <t>スギケアプランセンター豊四季台</t>
  </si>
  <si>
    <t>デイサービス　あした音</t>
  </si>
  <si>
    <t>訪問介護ステーション寅じろう</t>
  </si>
  <si>
    <t>福祉用具　ほほえみ</t>
  </si>
  <si>
    <t>みらいデイサービス柏高柳</t>
  </si>
  <si>
    <t>オレンジヘルパーステーション</t>
  </si>
  <si>
    <t>柏の葉訪問リハビリステーション</t>
  </si>
  <si>
    <t>オレンジケアステーション</t>
  </si>
  <si>
    <t>日生ホームヘルプサービス柏あけぼの</t>
  </si>
  <si>
    <t>日生居宅介護支援事業部　柏あけぼの</t>
  </si>
  <si>
    <t>日生デイサービスセンター柏あけぼの</t>
  </si>
  <si>
    <t>アイリスヘルパーステーション</t>
  </si>
  <si>
    <t>かしわ翔裕園訪問介護センター</t>
  </si>
  <si>
    <t>有限会社アルファメディカル柏営業所</t>
  </si>
  <si>
    <t>居宅介護支援事業所　愛の手　南柏</t>
  </si>
  <si>
    <t>ケアパートナー柏・ヘルパーステーション</t>
  </si>
  <si>
    <t>生活クラブ風の村ショートステイ光ヶ丘</t>
  </si>
  <si>
    <t>麗しの杜光ヶ丘ケアプランセンター</t>
  </si>
  <si>
    <t>麗しの杜光ヶ丘デイサービスセンター</t>
  </si>
  <si>
    <t>麗しの杜光ヶ丘ヘルパーステーション</t>
  </si>
  <si>
    <t>特別養護老人ホームあおいの里・柏</t>
  </si>
  <si>
    <t>あおいの里・柏短期入所生活介護事業所</t>
  </si>
  <si>
    <t>フォレスト・ヴィラ南柏</t>
  </si>
  <si>
    <t>ヘルパーステーション愛の手南柏</t>
  </si>
  <si>
    <t>プリオ居宅介護支援事業所かしわ</t>
  </si>
  <si>
    <t>プリオ訪問介護ステーションかしわ</t>
  </si>
  <si>
    <t>リハプライド　柏中央</t>
  </si>
  <si>
    <t>ケアパートナー　柏・ふくしようぐセンター</t>
  </si>
  <si>
    <t>さわやか柏館</t>
  </si>
  <si>
    <t>東京海上日動みずたま介護ＳＴ柏</t>
  </si>
  <si>
    <t>東京海上日動みずたま介護ＳＴ柏南</t>
  </si>
  <si>
    <t>東京海上日動みずたま介護ＳＴ柏ケアプラン</t>
  </si>
  <si>
    <t>居宅介護支援事業所　ほたる</t>
  </si>
  <si>
    <t>訪問介護ステーションかなで</t>
  </si>
  <si>
    <t>ホームグランド北柏</t>
  </si>
  <si>
    <t>パナソニック　エイジフリーケアセンター柏</t>
  </si>
  <si>
    <t>木下の介護　南柏</t>
  </si>
  <si>
    <t>訪問介護ステーション和気あいあい</t>
  </si>
  <si>
    <t>親愛ケアサービスかしわ</t>
  </si>
  <si>
    <t>サポート柏</t>
  </si>
  <si>
    <t>ケアパートナー銀木犀＜柏＞</t>
  </si>
  <si>
    <t>めいと柏訪問介護事業所</t>
  </si>
  <si>
    <t>とねいろ居宅介護支援事業所</t>
  </si>
  <si>
    <t>めいと柏居宅介護支援事業所</t>
  </si>
  <si>
    <t>大樹ケアプランセンター柏</t>
  </si>
  <si>
    <t>ブルーミングケア柏たなか</t>
  </si>
  <si>
    <t>ＳＯＭＰＯケア　地域サービスセンター　豊</t>
  </si>
  <si>
    <t>協栄江戸川台年金ホーム</t>
  </si>
  <si>
    <t>マザアス南柏</t>
  </si>
  <si>
    <t>ヘルパーステーションあざみ苑</t>
  </si>
  <si>
    <t>デイサービスセンターあざみ苑</t>
  </si>
  <si>
    <t>ショートステイサービスあざみ苑</t>
  </si>
  <si>
    <t>ショートステイサービス初石苑</t>
  </si>
  <si>
    <t>特別養護老人ホーム初石苑</t>
  </si>
  <si>
    <t>特別養護老人ホームリバーパレス流山</t>
  </si>
  <si>
    <t>特別養護老人ホームあざみ苑</t>
  </si>
  <si>
    <t>福祉のニッカ流山営業所</t>
  </si>
  <si>
    <t>リバーパレス流山デイサービスセンター</t>
  </si>
  <si>
    <t>リバーパレス流山ショートステイサービス</t>
  </si>
  <si>
    <t>流山地域福祉事業所　梅の木</t>
  </si>
  <si>
    <t>有限会社エール</t>
  </si>
  <si>
    <t>流山ユー・アイネット訪問介護センター</t>
  </si>
  <si>
    <t>流山市デイサービスセンター</t>
  </si>
  <si>
    <t>Ｃ＆Ｃクラブヘルパーステーション</t>
  </si>
  <si>
    <t>デイサービスセンター「わたしの家」</t>
  </si>
  <si>
    <t>認知症型通所介護</t>
  </si>
  <si>
    <t>グループホーム「わたしの家」</t>
  </si>
  <si>
    <t>認知症型共同生活</t>
  </si>
  <si>
    <t>特定非営利活動法人思いやりのあるまちづく</t>
  </si>
  <si>
    <t>パナソニックエイジフリーショップ流山・野</t>
  </si>
  <si>
    <t>マザアスホームだんらん</t>
  </si>
  <si>
    <t>特定非営利活動法人グループホーム花いちも</t>
  </si>
  <si>
    <t>有限会社ふじ介護サービス</t>
  </si>
  <si>
    <t>生活クラブ風の村介護ステーション流山</t>
  </si>
  <si>
    <t>デイサービスたいよう</t>
  </si>
  <si>
    <t>デイサービスののした</t>
  </si>
  <si>
    <t>ひばりサービス流山センター</t>
  </si>
  <si>
    <t>デイサービスセンターはまなす苑</t>
  </si>
  <si>
    <t>ショートステイサービスはまなす苑</t>
  </si>
  <si>
    <t>特別養護老人ホームはまなす苑</t>
  </si>
  <si>
    <t>花いちりん流山</t>
  </si>
  <si>
    <t>あけぼのデイサービス</t>
  </si>
  <si>
    <t>有限会社太陽</t>
  </si>
  <si>
    <t>デイサービスセンターほのぼの館はなみずき</t>
  </si>
  <si>
    <t>江陽台通所リハビリテーション</t>
  </si>
  <si>
    <t>デイサービスセンター春の苑</t>
  </si>
  <si>
    <t>ホームヘルパーステーション春の苑</t>
  </si>
  <si>
    <t>幸介護ステーション</t>
  </si>
  <si>
    <t>オリックスケアサービス流山</t>
  </si>
  <si>
    <t>株式会社福祉協同サービス　流山営業所</t>
  </si>
  <si>
    <t>介護老人保健施設ハートケア流山訪問リハビ</t>
  </si>
  <si>
    <t>デイホームさくらの家</t>
  </si>
  <si>
    <t>アサヒサンクリーン在宅介護センター流山</t>
  </si>
  <si>
    <t>ショートステイ春の苑</t>
  </si>
  <si>
    <t>ニチイケアセンター流山</t>
  </si>
  <si>
    <t>健康倶楽部江戸川台デイサービスセンター</t>
  </si>
  <si>
    <t>健康倶楽部江戸川訪問介護事業所</t>
  </si>
  <si>
    <t>アースサポート流山</t>
  </si>
  <si>
    <t>アルトアーク福祉用具サービス</t>
  </si>
  <si>
    <t>デイサービスセンターこまぎ安心館</t>
  </si>
  <si>
    <t>特別養護老人ホーム流山こまぎ安心館Ⅱ</t>
  </si>
  <si>
    <t>特別養護老人ホーム流山こまぎ安心館</t>
  </si>
  <si>
    <t>ショートステイこまぎ安心館</t>
  </si>
  <si>
    <t>けあらーず流山指定訪問介護事業所</t>
  </si>
  <si>
    <t>けあらーず流山指定通所介護事業所</t>
  </si>
  <si>
    <t>イリーゼ流山はついし</t>
  </si>
  <si>
    <t>デイサービスセンター悠遊らいふ流山</t>
  </si>
  <si>
    <t>デイサービスシルバーカレッジ流山校</t>
  </si>
  <si>
    <t>シニアクラブひかりの樹</t>
  </si>
  <si>
    <t>アミカの郷流山</t>
  </si>
  <si>
    <t>特別養護老人ホーム月の船</t>
  </si>
  <si>
    <t>ショートステイ月の船</t>
  </si>
  <si>
    <t>アイホームセントラルパーク</t>
  </si>
  <si>
    <t>りはびり空間スコヤカ・ケア松ヶ丘店</t>
  </si>
  <si>
    <t>マザアス訪問介護事業所</t>
  </si>
  <si>
    <t>マザアスデイサービスセンター</t>
  </si>
  <si>
    <t>楽楽館パワリハスタジオ</t>
  </si>
  <si>
    <t>イリーゼ南流山</t>
  </si>
  <si>
    <t>イリーゼおおたかの森デイサービスセンター</t>
  </si>
  <si>
    <t>エスケアステーション流山デイサービス</t>
  </si>
  <si>
    <t>エスケアステーション流山ショートステイ</t>
  </si>
  <si>
    <t>ツクイ流山おおたかの森</t>
  </si>
  <si>
    <t>デイサービスののしたのうえ</t>
  </si>
  <si>
    <t>デイサービス歩</t>
  </si>
  <si>
    <t>たいよう介護ステーション</t>
  </si>
  <si>
    <t>生活クラブ風の村デイサービスセンター流山</t>
  </si>
  <si>
    <t>アイカーサ流山介護事業所</t>
  </si>
  <si>
    <t>春花ケアサービス</t>
  </si>
  <si>
    <t>ライブラリ流山訪問介護事業所</t>
  </si>
  <si>
    <t>リハビリデイながれやま</t>
  </si>
  <si>
    <t>デイサービスきたえるーむ流山</t>
  </si>
  <si>
    <t>あかね介護</t>
  </si>
  <si>
    <t>ショートステイ季の花</t>
  </si>
  <si>
    <t>社会福祉法人正心会特別養護老人ホーム美晴</t>
  </si>
  <si>
    <t>訪問介護事業所ハートケア流山</t>
  </si>
  <si>
    <t>福祉工房曙</t>
  </si>
  <si>
    <t>ひれがさきデイサービスリハビリセンター</t>
  </si>
  <si>
    <t>樹楽流山平和台</t>
  </si>
  <si>
    <t>イリーゼ南柏</t>
  </si>
  <si>
    <t>秋桜ヴィレッジ初石訪問介護事業所</t>
  </si>
  <si>
    <t>秋桜ヴィレッジ初石デイサービスセンター</t>
  </si>
  <si>
    <t>合同会社スマイルケア</t>
  </si>
  <si>
    <t>ケアパートナー流山</t>
  </si>
  <si>
    <t>体を動かすデイ「匠」江戸川台</t>
  </si>
  <si>
    <t>特別養護老人ホームでいご</t>
  </si>
  <si>
    <t>ショートステイサービスでいご</t>
  </si>
  <si>
    <t>デイサービスセンターでいご</t>
  </si>
  <si>
    <t>デイサービス和楽久流山</t>
  </si>
  <si>
    <t>ヘルパーステーション和楽久流山</t>
  </si>
  <si>
    <t>社会福祉法人流山市社会福祉協議会　訪問介</t>
  </si>
  <si>
    <t>エース介護ステーション</t>
  </si>
  <si>
    <t>ホームヘルプサービスソラスト流山</t>
  </si>
  <si>
    <t>デイサービスソラスト流山</t>
  </si>
  <si>
    <t>フォセットケアセンター流山初石</t>
  </si>
  <si>
    <t>フォセットケアサポート流山初石</t>
  </si>
  <si>
    <t>木下の介護流山</t>
  </si>
  <si>
    <t>ライブラリ流山居宅介護支援事業所</t>
  </si>
  <si>
    <t>ヘルパーステーションきずな</t>
  </si>
  <si>
    <t>リハビリデイサービスやぎさんの家</t>
  </si>
  <si>
    <t>大樹デイサービス流山</t>
  </si>
  <si>
    <t>ハッピースマイル</t>
  </si>
  <si>
    <t>ハイムガーデン南流山営業所</t>
  </si>
  <si>
    <t>特別養護老人ホーム花のいろ</t>
  </si>
  <si>
    <t>ＳＯＭＰＯケアラヴィーレ流山おおたかの森</t>
  </si>
  <si>
    <t>藤ケア</t>
  </si>
  <si>
    <t>特定施設入居者生活介護アンジュカ初石</t>
  </si>
  <si>
    <t>福祉用具ひまわり千葉営業所</t>
  </si>
  <si>
    <t>ベルグランデ訪問介護事業所</t>
  </si>
  <si>
    <t>ベルグランデ居宅介護支援事業所</t>
  </si>
  <si>
    <t>居宅介護支援事業所ふさ</t>
  </si>
  <si>
    <t>特別養護老人ホームアコモード</t>
  </si>
  <si>
    <t>特別養護老人ホーム久遠苑</t>
  </si>
  <si>
    <t>グランドめいと我孫子布佐</t>
  </si>
  <si>
    <t>ベストライフ我孫子</t>
  </si>
  <si>
    <t>めいと我孫子訪問介護事業所</t>
  </si>
  <si>
    <t>野口株式会社介護ショップ「ハーティケア」</t>
  </si>
  <si>
    <t>有料老人ホームサニーライフ北柏</t>
  </si>
  <si>
    <t>デイサービスセンター下ヶ戸</t>
  </si>
  <si>
    <t>サンライズ指定訪問介護事業所</t>
  </si>
  <si>
    <t>デイサービス虎</t>
  </si>
  <si>
    <t>訪問介護ステーションあらき</t>
  </si>
  <si>
    <t>介護用品店ゆとりっぷ</t>
  </si>
  <si>
    <t>リアンレーヴ我孫子</t>
  </si>
  <si>
    <t>プルメリア訪問介護あびこ事業所</t>
  </si>
  <si>
    <t>総合介護支援サービスつながり</t>
  </si>
  <si>
    <t>株式会社サン・ラポール南房総</t>
  </si>
  <si>
    <t>グッドタイムリビング新浦安</t>
  </si>
  <si>
    <t>居宅介護支援センター沼南の里</t>
  </si>
  <si>
    <t>チヤフルキョウエイ事業所</t>
  </si>
  <si>
    <t>デイサービスセンターゆかり</t>
  </si>
  <si>
    <t>ショートステイサービスはなみずき</t>
  </si>
  <si>
    <t>定期巡回随時対応</t>
  </si>
  <si>
    <t>ゆうゆう</t>
  </si>
  <si>
    <t>生活クラブ風の村定期巡回ステーション光ヶ</t>
  </si>
  <si>
    <t>日生デイサービスセンター柏豊四季</t>
  </si>
  <si>
    <t>おおたかの森グループホームあぜみち</t>
  </si>
  <si>
    <t>クララ清流</t>
  </si>
  <si>
    <t>ひまわりの家</t>
  </si>
  <si>
    <t>小規模多機能型</t>
  </si>
  <si>
    <t>予防小規模多機能</t>
  </si>
  <si>
    <t>愛の家グループホーム南流山</t>
  </si>
  <si>
    <t>愛の家グループホーム流山美原</t>
  </si>
  <si>
    <t>特別養護老人ホーム春の苑</t>
  </si>
  <si>
    <t>地域老人福祉施設</t>
  </si>
  <si>
    <t>小規模多機能ホームほのぼのかん</t>
  </si>
  <si>
    <t>多機能ホーム春の苑</t>
  </si>
  <si>
    <t>クララ清流弐番館</t>
  </si>
  <si>
    <t>グループホーム花いちもんめ翠</t>
  </si>
  <si>
    <t>グループホーム　ガーデンコート南流山</t>
  </si>
  <si>
    <t>特別養護老人ホーム季の花</t>
  </si>
  <si>
    <t>デイホーム　きずなの家</t>
  </si>
  <si>
    <t>優ったりサロン　のどか</t>
  </si>
  <si>
    <t>グループホーム　ソラスト流山</t>
  </si>
  <si>
    <t>小規模多機能居宅介護　ソラスト流山</t>
  </si>
  <si>
    <t>医療法人財団東京勤労者医療会　いちごいち</t>
  </si>
  <si>
    <t>複合型看護小規模</t>
  </si>
  <si>
    <t>生活クラブ風の村定期巡回ステーション流山</t>
  </si>
  <si>
    <t>だんらんの家　南流山</t>
  </si>
  <si>
    <t>みのりの里デイサービス</t>
  </si>
  <si>
    <t>デイサービス美晴らしの里</t>
  </si>
  <si>
    <t>医療法人社団　杉交会　杉山クリニック</t>
  </si>
  <si>
    <t>藤本クリニック</t>
  </si>
  <si>
    <t>医療法人社団　広育会　わかたけクリニック</t>
  </si>
  <si>
    <t>板橋区役所前診療所</t>
  </si>
  <si>
    <t>岡田医院</t>
  </si>
  <si>
    <t>愛里病院</t>
  </si>
  <si>
    <t>西川クリニック</t>
  </si>
  <si>
    <t>北川医院</t>
  </si>
  <si>
    <t>医療法人社団　渋美会　城東在宅医療クリニ</t>
  </si>
  <si>
    <t>えがおホームクリニック</t>
  </si>
  <si>
    <t>社会医療法人社団　光仁会　西水元クリニッ</t>
  </si>
  <si>
    <t>医療法人社団　東京白報会　つばさクリニッ</t>
  </si>
  <si>
    <t>医療法人財団　ファミーユ　かつしか心身総</t>
  </si>
  <si>
    <t>中濱クリニック</t>
  </si>
  <si>
    <t>医療法人社団　おおぞら会　つばさクリニッ</t>
  </si>
  <si>
    <t>ホームケアクリニック多摩</t>
  </si>
  <si>
    <t>医療法人社団　はなまる会　千歳台はなクリ</t>
  </si>
  <si>
    <t>医療法人社団　慧愛会　清泉メディカルクリ</t>
  </si>
  <si>
    <t>医療法人社団　想和会　岡本メモリクリニッ</t>
  </si>
  <si>
    <t>医療法人社団　建部会　タケルデンタルクリ</t>
  </si>
  <si>
    <t>医療法人社団高輪会サンフラワービル歯科</t>
  </si>
  <si>
    <t>こまい歯科</t>
  </si>
  <si>
    <t>医療法人社団恭美会　西川クリニック歯科室</t>
  </si>
  <si>
    <t>みわ歯科クリニック</t>
  </si>
  <si>
    <t>医療法人社団正誠会　たつぬま歯科医院</t>
  </si>
  <si>
    <t>医療法人社団　大生会　みこころ総合歯科</t>
  </si>
  <si>
    <t>秀デンタルクリニック</t>
  </si>
  <si>
    <t>医療法人社団　晴恵会　川本歯科</t>
  </si>
  <si>
    <t>医療法人社団　康寧会　立川歯科医院　瑞江</t>
  </si>
  <si>
    <t>中濵クリニック</t>
  </si>
  <si>
    <t>医療法人社団高輪会　八王子歯科</t>
  </si>
  <si>
    <t>コンパスデンタルクリニック立川</t>
  </si>
  <si>
    <t>アペックス歯科クリニック</t>
  </si>
  <si>
    <t>みらい薬局</t>
  </si>
  <si>
    <t>恵愛堂薬局</t>
  </si>
  <si>
    <t>フロンティア薬局　浅草橋店</t>
  </si>
  <si>
    <t>大洋薬局　亀戸店</t>
  </si>
  <si>
    <t>日生薬局　南千住店</t>
  </si>
  <si>
    <t>のぞみ薬局</t>
  </si>
  <si>
    <t>けやき薬局　千住店</t>
  </si>
  <si>
    <t>オリーブ薬局</t>
  </si>
  <si>
    <t>ほしぞら薬局</t>
  </si>
  <si>
    <t>あおば薬局　八王子みなみ野店</t>
  </si>
  <si>
    <t>とらお薬局</t>
  </si>
  <si>
    <t>サンキ薬局　本店</t>
  </si>
  <si>
    <t>なのはな薬局</t>
  </si>
  <si>
    <t>こでまり薬局</t>
  </si>
  <si>
    <t>くすの木薬局</t>
  </si>
  <si>
    <t>クリエイト薬局　調布柴崎店</t>
  </si>
  <si>
    <t>老人保健施設　ルネサンス麻布</t>
  </si>
  <si>
    <t>介護老人保健施設　葛飾ロイヤルケアセンタ</t>
  </si>
  <si>
    <t>医療法人財団　竹栄会　介護老人保健施設</t>
  </si>
  <si>
    <t>医療法人財団　光善会　介護老人保健施設</t>
  </si>
  <si>
    <t>介護老人保健施設　新橋ばらの園</t>
  </si>
  <si>
    <t>訪問看護事業所みやび</t>
  </si>
  <si>
    <t>株式会社ヤマシタコーポレーション江東営業</t>
  </si>
  <si>
    <t>居宅介護支援センターひまわり</t>
  </si>
  <si>
    <t>Ｃａｒｒｅｎｔ</t>
  </si>
  <si>
    <t>株式会社ヤマシタコーポレーション港営業所</t>
  </si>
  <si>
    <t>デイサービスセンター新橋さくらの園いきい</t>
  </si>
  <si>
    <t>居宅介護支援事業所　洛和ヴィラ南麻布</t>
  </si>
  <si>
    <t>日生福祉用具事業部</t>
  </si>
  <si>
    <t>アサヒサンクリーン　在宅介護センター文京</t>
  </si>
  <si>
    <t>リハビリ道場</t>
  </si>
  <si>
    <t>株式会社　ライコム・コーポレーション</t>
  </si>
  <si>
    <t>ベネッセ介護センター江東</t>
  </si>
  <si>
    <t>オリックス　ケアプランセンター　亀戸</t>
  </si>
  <si>
    <t>オリックス　ケアサービス　亀戸</t>
  </si>
  <si>
    <t>ライフメッセージ株式会社　関東営業所</t>
  </si>
  <si>
    <t>オリーブ訪問看護ステーション駒場</t>
  </si>
  <si>
    <t>株式会社　フロンティア　大田営業所</t>
  </si>
  <si>
    <t>そんぽの家　砧南</t>
  </si>
  <si>
    <t>ポピンズシルバーサービス</t>
  </si>
  <si>
    <t>アリア深沢</t>
  </si>
  <si>
    <t>デイサービスセンターなごやか代官山</t>
  </si>
  <si>
    <t>しらさぎ介護保険センター</t>
  </si>
  <si>
    <t>デイサービスセンター　しらさぎホーム</t>
  </si>
  <si>
    <t>特別養護老人ホーム　しらさぎホーム</t>
  </si>
  <si>
    <t>株式会社　アルプスケアサービス　デイホー</t>
  </si>
  <si>
    <t>コンシェール南千住</t>
  </si>
  <si>
    <t>ケアリッツ荒川</t>
  </si>
  <si>
    <t>訪問介護　花ちゃんセンター</t>
  </si>
  <si>
    <t>居宅介護支援事業所花ちゃん</t>
  </si>
  <si>
    <t>もみの樹・練馬</t>
  </si>
  <si>
    <t>なつい・ケアサービス</t>
  </si>
  <si>
    <t>居宅介護支援事業所　なつい</t>
  </si>
  <si>
    <t>レンタルサービス　ソラスト東東京</t>
  </si>
  <si>
    <t>フランスベッド株式会社　メディカル足立営</t>
  </si>
  <si>
    <t>ライフケア</t>
  </si>
  <si>
    <t>ＳＯＭＰＯケア　足立保塚　訪問介護</t>
  </si>
  <si>
    <t>ＳＯＭＰＯケア　足立保塚　居宅介護支援</t>
  </si>
  <si>
    <t>癒しの里青戸　デイサービスセンター</t>
  </si>
  <si>
    <t>メディカルホームまどか水元</t>
  </si>
  <si>
    <t>ケアハウス葛飾敬寿園</t>
  </si>
  <si>
    <t>株式会社エイユウ（レンタルサポート　エイ</t>
  </si>
  <si>
    <t>虹の丘ケアセンター</t>
  </si>
  <si>
    <t>小松原園</t>
  </si>
  <si>
    <t>イリーゼ八王子</t>
  </si>
  <si>
    <t>居宅介護支援　ふじざくら</t>
  </si>
  <si>
    <t>老人ホーム多摩境</t>
  </si>
  <si>
    <t>ＳＯＭＰＯケア　ラヴィーレ南町田</t>
  </si>
  <si>
    <t>リハビリホームボンセジュール三鷹</t>
  </si>
  <si>
    <t>アップ健康くらぶ</t>
  </si>
  <si>
    <t>ＳＯＭＰＯケア　国領　訪問介護</t>
  </si>
  <si>
    <t>ＳＯＭＰＯケア調布居宅介護支援</t>
  </si>
  <si>
    <t>救世軍恵泉ホーム</t>
  </si>
  <si>
    <t>ＳＯＭＰＯケア　ラヴィーレ羽村</t>
  </si>
  <si>
    <t>花咲町プラチナホームクリニック</t>
  </si>
  <si>
    <t>保土ヶ谷北クリニック</t>
  </si>
  <si>
    <t>湯河原クリニック</t>
  </si>
  <si>
    <t>コンフォート北鎌倉台クリニック</t>
  </si>
  <si>
    <t>長後クリニック</t>
  </si>
  <si>
    <t>さがみホームクリニック</t>
  </si>
  <si>
    <t>医療法人社団神星会　港北ニュータウン診療</t>
  </si>
  <si>
    <t>医療法人社団あおい会　杉本クリニック</t>
  </si>
  <si>
    <t>川崎中原クリニック</t>
  </si>
  <si>
    <t>あおぞら在宅診療所　多摩</t>
  </si>
  <si>
    <t>横浜南仲通歯科</t>
  </si>
  <si>
    <t>わかばデンタルクリニック</t>
  </si>
  <si>
    <t>あんどう歯科医院</t>
  </si>
  <si>
    <t>ツクイ薬局　保土ケ谷店</t>
  </si>
  <si>
    <t>ウエルシア薬局湯河原店</t>
  </si>
  <si>
    <t>オアシス薬局　深沢店</t>
  </si>
  <si>
    <t>オレンジ薬局橋本店</t>
  </si>
  <si>
    <t>パンダ薬局</t>
  </si>
  <si>
    <t>訪問薬樹薬局　瀬谷</t>
  </si>
  <si>
    <t>アイン薬局　川崎店</t>
  </si>
  <si>
    <t>薬樹薬局武蔵新城</t>
  </si>
  <si>
    <t>セントラル薬局　溝の口不動</t>
  </si>
  <si>
    <t>ネクスト訪問看護ステーション</t>
  </si>
  <si>
    <t>横浜パークケアコミュニティそよ風</t>
  </si>
  <si>
    <t>テルウェル東日本　神奈川ケアプランセンタ</t>
  </si>
  <si>
    <t>横浜市星川地域ケアプラザ</t>
  </si>
  <si>
    <t>ツクイ・サンシャイン保土ヶ谷</t>
  </si>
  <si>
    <t>ショートステイセンター　すいらん</t>
  </si>
  <si>
    <t>ＳＯＭＰＯケア　日吉西　居宅介護支援</t>
  </si>
  <si>
    <t>ＳＯＭＰＯケア　日吉西　訪問介護</t>
  </si>
  <si>
    <t>株式会社　リフテック　西湘</t>
  </si>
  <si>
    <t>特別養護老人ホーム　ゆうあいの郷　衣笠</t>
  </si>
  <si>
    <t>サニーライフ鎌倉　居宅介護支援事業所</t>
  </si>
  <si>
    <t>サニーライフ鎌倉　訪問介護事業所</t>
  </si>
  <si>
    <t>ケアサービス　みらい</t>
  </si>
  <si>
    <t>アクア訪問介護ステーション</t>
  </si>
  <si>
    <t>アクアケアサポート</t>
  </si>
  <si>
    <t>アクアケアプラン</t>
  </si>
  <si>
    <t>アクア水郷田名デイサービス</t>
  </si>
  <si>
    <t>Ｃａｒｒｅｎｔ　厚木</t>
  </si>
  <si>
    <t>ル・リアンふかみ</t>
  </si>
  <si>
    <t>アズハイム横浜いずみ中央</t>
  </si>
  <si>
    <t>パナソニック　エイジフリーショップ藤が丘</t>
  </si>
  <si>
    <t>メックケアプラン　たまプラーザ</t>
  </si>
  <si>
    <t>メックデイサービス　たまプラーザ</t>
  </si>
  <si>
    <t>特別養護老人ホーム　和心</t>
  </si>
  <si>
    <t>夢見ケ崎　居宅介護支援センター</t>
  </si>
  <si>
    <t>夢見ケ崎　デイサービスセンター</t>
  </si>
  <si>
    <t>まどか武蔵新城</t>
  </si>
  <si>
    <t>ニチイホーム　柿生</t>
  </si>
  <si>
    <t>そんぽの家　はるひ野</t>
  </si>
  <si>
    <t>コープケアサポートセンター青葉</t>
  </si>
  <si>
    <t>認知症高齢者グループホーム　アゼリア</t>
  </si>
  <si>
    <t>北山診療所</t>
  </si>
  <si>
    <t>ちの東部歯科クリニック</t>
  </si>
  <si>
    <t>イリーゼ・セントベル諏訪湖</t>
  </si>
  <si>
    <t>エクセレントライフサービス</t>
  </si>
  <si>
    <t>エクセレントライフ</t>
  </si>
  <si>
    <t>大岡マサキクリニック</t>
  </si>
  <si>
    <t>ベストライフ熱海</t>
  </si>
  <si>
    <t>ネオ・サミット湯河原</t>
  </si>
  <si>
    <t>協和医科器械株式会社沼津支店</t>
  </si>
  <si>
    <t>ロータスケア訪問介護事業所</t>
  </si>
  <si>
    <t>ベストライフ御殿場</t>
  </si>
  <si>
    <t>あんしんの里ヘルパーステーション</t>
  </si>
  <si>
    <t>デイサービス　ランラン</t>
  </si>
  <si>
    <t>有限会社ケアサポートしあわせ</t>
  </si>
  <si>
    <t>ＷＯＯＤ　ＳＴＯＣＫ</t>
  </si>
  <si>
    <t>ポート愛ランド。老健</t>
  </si>
  <si>
    <t>ケアハウス南風</t>
  </si>
  <si>
    <t>特別養護老人ホーム当麻園</t>
  </si>
  <si>
    <t>ルスコ　クリニック</t>
  </si>
  <si>
    <t>サンヨー薬局・原尾島店</t>
  </si>
  <si>
    <t>たんぽぽクリニック</t>
  </si>
  <si>
    <t>ライフケア薬局東野店</t>
  </si>
  <si>
    <t>介護付有料老人ホーム　四葉</t>
  </si>
  <si>
    <t>特別養護老人ホーム　志摩園</t>
  </si>
  <si>
    <t>特別養護老人ホーム　福智園</t>
  </si>
  <si>
    <t>T1</t>
  </si>
  <si>
    <t>T2</t>
  </si>
  <si>
    <t>委託率</t>
    <rPh sb="0" eb="2">
      <t>イタク</t>
    </rPh>
    <rPh sb="2" eb="3">
      <t>リツ</t>
    </rPh>
    <phoneticPr fontId="4"/>
  </si>
  <si>
    <t>地域包括支援センター名</t>
    <phoneticPr fontId="4"/>
  </si>
  <si>
    <t>事業所番号</t>
    <rPh sb="0" eb="3">
      <t>ジギョウショ</t>
    </rPh>
    <rPh sb="3" eb="5">
      <t>バンゴウ</t>
    </rPh>
    <phoneticPr fontId="4"/>
  </si>
  <si>
    <t>北部</t>
  </si>
  <si>
    <t>包括別にフィルタリング</t>
    <rPh sb="2" eb="3">
      <t>ベツ</t>
    </rPh>
    <phoneticPr fontId="4"/>
  </si>
  <si>
    <t>地域包括支援センター名</t>
    <rPh sb="0" eb="6">
      <t>チイキホウカツシエン</t>
    </rPh>
    <rPh sb="10" eb="11">
      <t>メイ</t>
    </rPh>
    <phoneticPr fontId="4"/>
  </si>
  <si>
    <t>事業所番号</t>
    <rPh sb="0" eb="2">
      <t>ジギョウ</t>
    </rPh>
    <rPh sb="2" eb="3">
      <t>ショ</t>
    </rPh>
    <rPh sb="3" eb="5">
      <t>バンゴウ</t>
    </rPh>
    <phoneticPr fontId="4"/>
  </si>
  <si>
    <t>包括別にフィルタリング</t>
    <phoneticPr fontId="4"/>
  </si>
  <si>
    <t>最多事業所番号</t>
    <rPh sb="0" eb="2">
      <t>サイタ</t>
    </rPh>
    <rPh sb="2" eb="5">
      <t>ジギョウショ</t>
    </rPh>
    <rPh sb="5" eb="7">
      <t>バンゴウ</t>
    </rPh>
    <phoneticPr fontId="4"/>
  </si>
  <si>
    <t>委託先最多事業所</t>
    <rPh sb="0" eb="2">
      <t>イタク</t>
    </rPh>
    <rPh sb="2" eb="3">
      <t>サキ</t>
    </rPh>
    <rPh sb="3" eb="5">
      <t>サイタ</t>
    </rPh>
    <rPh sb="5" eb="7">
      <t>ジギョウ</t>
    </rPh>
    <rPh sb="7" eb="8">
      <t>ショ</t>
    </rPh>
    <phoneticPr fontId="4"/>
  </si>
  <si>
    <t>件数</t>
    <rPh sb="0" eb="2">
      <t>ケンスウ</t>
    </rPh>
    <phoneticPr fontId="4"/>
  </si>
  <si>
    <t>委託先最多事業所占有率</t>
    <rPh sb="0" eb="2">
      <t>イタク</t>
    </rPh>
    <rPh sb="2" eb="3">
      <t>サキ</t>
    </rPh>
    <rPh sb="3" eb="5">
      <t>サイタ</t>
    </rPh>
    <rPh sb="5" eb="7">
      <t>ジギョウ</t>
    </rPh>
    <rPh sb="7" eb="8">
      <t>ショ</t>
    </rPh>
    <rPh sb="8" eb="10">
      <t>センユウ</t>
    </rPh>
    <rPh sb="10" eb="11">
      <t>リツ</t>
    </rPh>
    <phoneticPr fontId="4"/>
  </si>
  <si>
    <r>
      <t>予防</t>
    </r>
    <r>
      <rPr>
        <b/>
        <sz val="11"/>
        <color theme="1"/>
        <rFont val="ＭＳ Ｐゴシック"/>
        <family val="3"/>
        <charset val="128"/>
        <scheme val="minor"/>
      </rPr>
      <t>支援</t>
    </r>
    <r>
      <rPr>
        <sz val="11"/>
        <color theme="1"/>
        <rFont val="ＭＳ Ｐゴシック"/>
        <family val="2"/>
        <scheme val="minor"/>
      </rPr>
      <t>委託分</t>
    </r>
    <rPh sb="0" eb="2">
      <t>ヨボウ</t>
    </rPh>
    <rPh sb="2" eb="4">
      <t>シエン</t>
    </rPh>
    <rPh sb="4" eb="6">
      <t>イタク</t>
    </rPh>
    <rPh sb="6" eb="7">
      <t>ブン</t>
    </rPh>
    <phoneticPr fontId="4"/>
  </si>
  <si>
    <r>
      <t>予防</t>
    </r>
    <r>
      <rPr>
        <b/>
        <sz val="11"/>
        <color theme="1"/>
        <rFont val="ＭＳ Ｐゴシック"/>
        <family val="3"/>
        <charset val="128"/>
        <scheme val="minor"/>
      </rPr>
      <t>ケアマネ</t>
    </r>
    <r>
      <rPr>
        <sz val="11"/>
        <color theme="1"/>
        <rFont val="ＭＳ Ｐゴシック"/>
        <family val="2"/>
        <scheme val="minor"/>
      </rPr>
      <t>委託分</t>
    </r>
    <phoneticPr fontId="4"/>
  </si>
  <si>
    <t>指定介護予防支援等一部委託状況表</t>
    <rPh sb="0" eb="2">
      <t>シテイ</t>
    </rPh>
    <rPh sb="2" eb="4">
      <t>カイゴ</t>
    </rPh>
    <rPh sb="4" eb="6">
      <t>ヨボウ</t>
    </rPh>
    <rPh sb="6" eb="8">
      <t>シエン</t>
    </rPh>
    <rPh sb="8" eb="9">
      <t>トウ</t>
    </rPh>
    <rPh sb="9" eb="11">
      <t>イチブ</t>
    </rPh>
    <rPh sb="11" eb="13">
      <t>イタク</t>
    </rPh>
    <rPh sb="13" eb="15">
      <t>ジョウキョウ</t>
    </rPh>
    <rPh sb="15" eb="16">
      <t>ヒョウ</t>
    </rPh>
    <phoneticPr fontId="4"/>
  </si>
  <si>
    <t>直営（人）</t>
    <rPh sb="0" eb="2">
      <t>チョクエイ</t>
    </rPh>
    <rPh sb="3" eb="4">
      <t>ニン</t>
    </rPh>
    <phoneticPr fontId="4"/>
  </si>
  <si>
    <t>委託（人）</t>
    <rPh sb="0" eb="2">
      <t>イタク</t>
    </rPh>
    <phoneticPr fontId="4"/>
  </si>
  <si>
    <t>小計（人）</t>
    <rPh sb="0" eb="1">
      <t>ショウ</t>
    </rPh>
    <rPh sb="1" eb="2">
      <t>ケイ</t>
    </rPh>
    <phoneticPr fontId="4"/>
  </si>
  <si>
    <t>合計（人）</t>
    <rPh sb="0" eb="2">
      <t>ゴウケイ</t>
    </rPh>
    <phoneticPr fontId="4"/>
  </si>
  <si>
    <t>圏域</t>
    <rPh sb="0" eb="2">
      <t>ケンイキ</t>
    </rPh>
    <phoneticPr fontId="4"/>
  </si>
  <si>
    <t>費用区分</t>
    <rPh sb="0" eb="2">
      <t>ヒヨウ</t>
    </rPh>
    <rPh sb="2" eb="4">
      <t>クブン</t>
    </rPh>
    <phoneticPr fontId="4"/>
  </si>
  <si>
    <t>直営</t>
    <rPh sb="0" eb="2">
      <t>チョクエイ</t>
    </rPh>
    <phoneticPr fontId="4"/>
  </si>
  <si>
    <t>委託</t>
    <rPh sb="0" eb="2">
      <t>イタク</t>
    </rPh>
    <phoneticPr fontId="4"/>
  </si>
  <si>
    <t>小計</t>
    <rPh sb="0" eb="2">
      <t>ショウケイ</t>
    </rPh>
    <phoneticPr fontId="4"/>
  </si>
  <si>
    <t>合計</t>
    <rPh sb="0" eb="2">
      <t>ゴウケイ</t>
    </rPh>
    <phoneticPr fontId="4"/>
  </si>
  <si>
    <t>（参考）Ｈ３０．１１月審査時点における指定介護予防支援費等の収入状況</t>
    <rPh sb="1" eb="3">
      <t>サンコウ</t>
    </rPh>
    <rPh sb="10" eb="11">
      <t>ガツ</t>
    </rPh>
    <rPh sb="11" eb="13">
      <t>シンサ</t>
    </rPh>
    <rPh sb="13" eb="15">
      <t>ジテン</t>
    </rPh>
    <rPh sb="19" eb="21">
      <t>シテイ</t>
    </rPh>
    <rPh sb="21" eb="23">
      <t>カイゴ</t>
    </rPh>
    <rPh sb="23" eb="25">
      <t>ヨボウ</t>
    </rPh>
    <rPh sb="25" eb="27">
      <t>シエン</t>
    </rPh>
    <rPh sb="27" eb="28">
      <t>ヒ</t>
    </rPh>
    <rPh sb="28" eb="29">
      <t>トウ</t>
    </rPh>
    <rPh sb="30" eb="32">
      <t>シュウニュウ</t>
    </rPh>
    <rPh sb="32" eb="34">
      <t>ジョウキョウ</t>
    </rPh>
    <phoneticPr fontId="4"/>
  </si>
  <si>
    <t>H30.11月審査</t>
    <rPh sb="6" eb="7">
      <t>ツキ</t>
    </rPh>
    <rPh sb="7" eb="9">
      <t>シンサ</t>
    </rPh>
    <phoneticPr fontId="4"/>
  </si>
  <si>
    <t>備考
委託率＝委託件数÷全体件数×１００
委託先最多事業所占有率＝特定事業者委託件数÷委託件数×１００</t>
    <rPh sb="0" eb="2">
      <t>ビコウ</t>
    </rPh>
    <rPh sb="33" eb="35">
      <t>トクテイ</t>
    </rPh>
    <rPh sb="35" eb="38">
      <t>ジギョウシャ</t>
    </rPh>
    <rPh sb="38" eb="40">
      <t>イタク</t>
    </rPh>
    <rPh sb="40" eb="42">
      <t>ケンスウ</t>
    </rPh>
    <rPh sb="43" eb="45">
      <t>イタク</t>
    </rPh>
    <rPh sb="45" eb="47">
      <t>ケンスウ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</si>
</sst>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&quot;¥&quot;#,##0;&quot;¥&quot;\-#,##0"/>
    <numFmt numFmtId="176" formatCode="[$-411]ggge&quot;年&quot;m&quot;月&quot;"/>
    <numFmt numFmtId="177" formatCode="#,##0_ "/>
    <numFmt numFmtId="178" formatCode="[$-411]ggge&quot;年 &quot;m&quot;月  審査&quot;"/>
    <numFmt numFmtId="179" formatCode="\ @"/>
    <numFmt numFmtId="180" formatCode="[$-411]ggge&quot;年 &quot;m&quot;月 &quot;d&quot;日&quot;"/>
    <numFmt numFmtId="181" formatCode="0.0%"/>
  </numFmts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8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indexed="64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6">
    <xf numFmtId="0" fontId="0" fillId="0" borderId="0"/>
    <xf numFmtId="0" fontId="3" fillId="2" borderId="0"/>
    <xf numFmtId="38" fontId="3" fillId="2" borderId="0" applyFont="0" applyFill="0" applyBorder="0" applyAlignment="0" applyProtection="0">
      <alignment vertical="center"/>
    </xf>
    <xf numFmtId="0" fontId="2" fillId="2" borderId="0">
      <alignment vertical="center"/>
    </xf>
    <xf numFmtId="0" fontId="1" fillId="2" borderId="0">
      <alignment vertical="center"/>
    </xf>
    <xf numFmtId="9" fontId="3" fillId="0" borderId="0" applyFont="0" applyFill="0" applyBorder="0" applyAlignment="0" applyProtection="0">
      <alignment vertical="center"/>
    </xf>
  </cellStyleXfs>
  <cellXfs count="136">
    <xf numFmtId="0" fontId="0" fillId="0" borderId="0" xfId="0"/>
    <xf numFmtId="49" fontId="5" fillId="0" borderId="4" xfId="0" applyNumberFormat="1" applyFont="1" applyBorder="1" applyAlignment="1">
      <alignment horizontal="center" vertical="center"/>
    </xf>
    <xf numFmtId="49" fontId="5" fillId="0" borderId="4" xfId="0" quotePrefix="1" applyNumberFormat="1" applyFont="1" applyBorder="1" applyAlignment="1">
      <alignment horizontal="left" vertical="center" shrinkToFit="1"/>
    </xf>
    <xf numFmtId="49" fontId="5" fillId="0" borderId="4" xfId="0" quotePrefix="1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7" fontId="5" fillId="0" borderId="4" xfId="0" applyNumberFormat="1" applyFont="1" applyBorder="1" applyAlignment="1">
      <alignment horizontal="right" vertical="center" shrinkToFit="1"/>
    </xf>
    <xf numFmtId="0" fontId="6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Border="1"/>
    <xf numFmtId="0" fontId="0" fillId="3" borderId="4" xfId="0" applyFill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top"/>
    </xf>
    <xf numFmtId="49" fontId="8" fillId="0" borderId="0" xfId="0" applyNumberFormat="1" applyFont="1" applyBorder="1" applyAlignment="1">
      <alignment horizontal="left" vertical="top"/>
    </xf>
    <xf numFmtId="49" fontId="10" fillId="0" borderId="0" xfId="0" applyNumberFormat="1" applyFont="1" applyAlignment="1"/>
    <xf numFmtId="0" fontId="8" fillId="0" borderId="0" xfId="0" applyFont="1"/>
    <xf numFmtId="49" fontId="12" fillId="0" borderId="4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2" fillId="0" borderId="0" xfId="0" applyFont="1" applyAlignment="1"/>
    <xf numFmtId="0" fontId="6" fillId="0" borderId="0" xfId="0" applyFont="1" applyAlignment="1">
      <alignment vertical="center"/>
    </xf>
    <xf numFmtId="49" fontId="12" fillId="0" borderId="6" xfId="0" quotePrefix="1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left" vertical="center"/>
    </xf>
    <xf numFmtId="49" fontId="5" fillId="0" borderId="9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right" vertical="center" shrinkToFit="1"/>
    </xf>
    <xf numFmtId="49" fontId="5" fillId="0" borderId="5" xfId="0" applyNumberFormat="1" applyFont="1" applyBorder="1" applyAlignment="1">
      <alignment horizontal="left" vertical="center" shrinkToFit="1"/>
    </xf>
    <xf numFmtId="49" fontId="12" fillId="0" borderId="0" xfId="0" applyNumberFormat="1" applyFont="1" applyAlignment="1">
      <alignment vertical="center"/>
    </xf>
    <xf numFmtId="49" fontId="5" fillId="0" borderId="4" xfId="0" applyNumberFormat="1" applyFont="1" applyBorder="1" applyAlignment="1">
      <alignment horizontal="left" vertical="center" shrinkToFit="1"/>
    </xf>
    <xf numFmtId="0" fontId="0" fillId="0" borderId="0" xfId="0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0" fontId="6" fillId="0" borderId="0" xfId="0" applyNumberFormat="1" applyFont="1" applyBorder="1" applyAlignment="1">
      <alignment vertical="center"/>
    </xf>
    <xf numFmtId="49" fontId="0" fillId="0" borderId="4" xfId="0" applyNumberFormat="1" applyBorder="1"/>
    <xf numFmtId="0" fontId="0" fillId="0" borderId="1" xfId="0" applyBorder="1"/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  <xf numFmtId="0" fontId="0" fillId="0" borderId="4" xfId="0" applyNumberFormat="1" applyBorder="1" applyAlignment="1">
      <alignment horizontal="right"/>
    </xf>
    <xf numFmtId="0" fontId="0" fillId="3" borderId="3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5" fontId="0" fillId="0" borderId="23" xfId="0" applyNumberFormat="1" applyBorder="1" applyAlignment="1">
      <alignment vertical="center"/>
    </xf>
    <xf numFmtId="5" fontId="0" fillId="0" borderId="29" xfId="0" applyNumberFormat="1" applyBorder="1" applyAlignment="1">
      <alignment vertical="center"/>
    </xf>
    <xf numFmtId="5" fontId="0" fillId="0" borderId="10" xfId="0" applyNumberFormat="1" applyBorder="1" applyAlignment="1">
      <alignment vertical="center"/>
    </xf>
    <xf numFmtId="5" fontId="0" fillId="0" borderId="28" xfId="0" applyNumberFormat="1" applyBorder="1" applyAlignment="1">
      <alignment vertical="center"/>
    </xf>
    <xf numFmtId="5" fontId="0" fillId="0" borderId="25" xfId="0" applyNumberFormat="1" applyBorder="1" applyAlignment="1">
      <alignment vertical="center"/>
    </xf>
    <xf numFmtId="5" fontId="0" fillId="0" borderId="31" xfId="0" applyNumberFormat="1" applyBorder="1" applyAlignment="1">
      <alignment vertical="center"/>
    </xf>
    <xf numFmtId="5" fontId="0" fillId="0" borderId="32" xfId="0" applyNumberFormat="1" applyBorder="1" applyAlignment="1">
      <alignment vertical="center"/>
    </xf>
    <xf numFmtId="5" fontId="0" fillId="0" borderId="21" xfId="0" applyNumberFormat="1" applyBorder="1" applyAlignment="1">
      <alignment vertical="center"/>
    </xf>
    <xf numFmtId="5" fontId="0" fillId="0" borderId="33" xfId="0" applyNumberFormat="1" applyBorder="1" applyAlignment="1">
      <alignment vertical="center"/>
    </xf>
    <xf numFmtId="5" fontId="0" fillId="0" borderId="34" xfId="0" applyNumberFormat="1" applyBorder="1" applyAlignment="1">
      <alignment vertical="center"/>
    </xf>
    <xf numFmtId="5" fontId="0" fillId="0" borderId="35" xfId="0" applyNumberFormat="1" applyBorder="1" applyAlignment="1">
      <alignment vertical="center"/>
    </xf>
    <xf numFmtId="0" fontId="0" fillId="6" borderId="18" xfId="0" applyFill="1" applyBorder="1" applyAlignment="1">
      <alignment horizontal="center" vertical="center"/>
    </xf>
    <xf numFmtId="0" fontId="0" fillId="6" borderId="18" xfId="0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4" borderId="4" xfId="0" applyFill="1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4" xfId="0" applyFill="1" applyBorder="1" applyAlignment="1">
      <alignment horizontal="center" vertical="center" textRotation="255"/>
    </xf>
    <xf numFmtId="0" fontId="0" fillId="4" borderId="14" xfId="0" applyFill="1" applyBorder="1" applyAlignment="1">
      <alignment horizontal="center" vertical="center" textRotation="255"/>
    </xf>
    <xf numFmtId="0" fontId="0" fillId="4" borderId="16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39" xfId="0" applyFill="1" applyBorder="1" applyAlignment="1">
      <alignment horizontal="center" vertical="center" textRotation="255"/>
    </xf>
    <xf numFmtId="0" fontId="0" fillId="4" borderId="5" xfId="0" applyFill="1" applyBorder="1" applyAlignment="1">
      <alignment horizontal="center" vertical="center" textRotation="255"/>
    </xf>
    <xf numFmtId="0" fontId="0" fillId="4" borderId="29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5" fontId="0" fillId="0" borderId="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5" fontId="0" fillId="0" borderId="5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81" fontId="0" fillId="0" borderId="19" xfId="5" applyNumberFormat="1" applyFont="1" applyBorder="1" applyAlignment="1">
      <alignment horizontal="center" vertical="center"/>
    </xf>
    <xf numFmtId="181" fontId="0" fillId="0" borderId="22" xfId="5" applyNumberFormat="1" applyFont="1" applyBorder="1" applyAlignment="1">
      <alignment horizontal="center" vertical="center"/>
    </xf>
    <xf numFmtId="0" fontId="0" fillId="4" borderId="36" xfId="0" applyFill="1" applyBorder="1" applyAlignment="1">
      <alignment horizontal="left" vertical="center" wrapText="1"/>
    </xf>
    <xf numFmtId="0" fontId="0" fillId="4" borderId="37" xfId="0" applyFill="1" applyBorder="1" applyAlignment="1">
      <alignment horizontal="left" vertical="center"/>
    </xf>
    <xf numFmtId="0" fontId="0" fillId="4" borderId="38" xfId="0" applyFill="1" applyBorder="1" applyAlignment="1">
      <alignment horizontal="left" vertical="center"/>
    </xf>
    <xf numFmtId="0" fontId="0" fillId="4" borderId="15" xfId="0" applyFill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81" fontId="0" fillId="0" borderId="20" xfId="5" applyNumberFormat="1" applyFont="1" applyBorder="1" applyAlignment="1">
      <alignment horizontal="center" vertical="center"/>
    </xf>
    <xf numFmtId="181" fontId="0" fillId="0" borderId="21" xfId="5" applyNumberFormat="1" applyFont="1" applyBorder="1" applyAlignment="1">
      <alignment horizontal="center" vertical="center"/>
    </xf>
    <xf numFmtId="0" fontId="0" fillId="4" borderId="7" xfId="0" applyFill="1" applyBorder="1" applyAlignment="1">
      <alignment horizontal="center" vertical="center" textRotation="255"/>
    </xf>
    <xf numFmtId="0" fontId="0" fillId="4" borderId="13" xfId="0" applyFill="1" applyBorder="1" applyAlignment="1">
      <alignment horizontal="center" vertical="center" textRotation="255"/>
    </xf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49" fontId="12" fillId="0" borderId="1" xfId="0" quotePrefix="1" applyNumberFormat="1" applyFont="1" applyBorder="1" applyAlignment="1">
      <alignment horizontal="left" vertical="center" shrinkToFit="1"/>
    </xf>
    <xf numFmtId="49" fontId="12" fillId="0" borderId="3" xfId="0" applyNumberFormat="1" applyFont="1" applyBorder="1" applyAlignment="1">
      <alignment horizontal="left" vertical="center" shrinkToFit="1"/>
    </xf>
    <xf numFmtId="49" fontId="12" fillId="0" borderId="0" xfId="0" applyNumberFormat="1" applyFont="1" applyBorder="1" applyAlignment="1">
      <alignment horizontal="left" vertical="center"/>
    </xf>
    <xf numFmtId="179" fontId="12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right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/>
    <xf numFmtId="0" fontId="12" fillId="0" borderId="4" xfId="0" applyFont="1" applyBorder="1" applyAlignment="1">
      <alignment horizontal="center" vertical="center"/>
    </xf>
    <xf numFmtId="0" fontId="12" fillId="0" borderId="7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wrapText="1"/>
    </xf>
    <xf numFmtId="0" fontId="12" fillId="0" borderId="4" xfId="0" applyFont="1" applyBorder="1" applyAlignment="1">
      <alignment vertical="center"/>
    </xf>
    <xf numFmtId="49" fontId="12" fillId="0" borderId="7" xfId="0" applyNumberFormat="1" applyFont="1" applyBorder="1" applyAlignment="1">
      <alignment horizontal="center" vertical="center" wrapText="1"/>
    </xf>
    <xf numFmtId="49" fontId="0" fillId="0" borderId="5" xfId="0" applyNumberFormat="1" applyBorder="1" applyAlignment="1">
      <alignment vertical="center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shrinkToFit="1"/>
    </xf>
    <xf numFmtId="0" fontId="12" fillId="0" borderId="4" xfId="0" applyFont="1" applyBorder="1" applyAlignment="1">
      <alignment vertical="center" shrinkToFit="1"/>
    </xf>
    <xf numFmtId="49" fontId="9" fillId="0" borderId="0" xfId="0" applyNumberFormat="1" applyFont="1" applyBorder="1" applyAlignment="1">
      <alignment horizontal="left" indent="5"/>
    </xf>
    <xf numFmtId="178" fontId="11" fillId="0" borderId="0" xfId="0" applyNumberFormat="1" applyFont="1" applyAlignment="1">
      <alignment horizontal="center"/>
    </xf>
    <xf numFmtId="49" fontId="12" fillId="0" borderId="1" xfId="0" applyNumberFormat="1" applyFont="1" applyBorder="1" applyAlignment="1">
      <alignment horizontal="left" vertical="center"/>
    </xf>
    <xf numFmtId="49" fontId="12" fillId="0" borderId="3" xfId="0" applyNumberFormat="1" applyFont="1" applyBorder="1" applyAlignment="1">
      <alignment horizontal="left" vertical="center"/>
    </xf>
    <xf numFmtId="180" fontId="6" fillId="0" borderId="0" xfId="0" applyNumberFormat="1" applyFont="1" applyAlignment="1">
      <alignment horizontal="right" vertical="center"/>
    </xf>
    <xf numFmtId="49" fontId="9" fillId="0" borderId="0" xfId="0" applyNumberFormat="1" applyFont="1" applyBorder="1" applyAlignment="1">
      <alignment horizontal="left"/>
    </xf>
  </cellXfs>
  <cellStyles count="6">
    <cellStyle name="パーセント" xfId="5" builtinId="5"/>
    <cellStyle name="桁区切り 2" xfId="2"/>
    <cellStyle name="標準" xfId="0" builtinId="0"/>
    <cellStyle name="標準 2" xfId="1"/>
    <cellStyle name="標準 3" xfId="3"/>
    <cellStyle name="標準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2609850</xdr:colOff>
      <xdr:row>0</xdr:row>
      <xdr:rowOff>28576</xdr:rowOff>
    </xdr:from>
    <xdr:to>
      <xdr:col>14</xdr:col>
      <xdr:colOff>1562099</xdr:colOff>
      <xdr:row>2</xdr:row>
      <xdr:rowOff>680</xdr:rowOff>
    </xdr:to>
    <xdr:sp macro="" textlink="">
      <xdr:nvSpPr>
        <xdr:cNvPr id="2" name="正方形/長方形 1"/>
        <xdr:cNvSpPr/>
      </xdr:nvSpPr>
      <xdr:spPr>
        <a:xfrm>
          <a:off x="9334500" y="28576"/>
          <a:ext cx="1733549" cy="353104"/>
        </a:xfrm>
        <a:prstGeom prst="rect">
          <a:avLst/>
        </a:prstGeom>
        <a:ln w="127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000" b="0"/>
            <a:t>資料５－２</a:t>
          </a:r>
          <a:endParaRPr kumimoji="1" lang="en-US" altLang="ja-JP" sz="2000" b="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00"/>
  <sheetViews>
    <sheetView workbookViewId="0">
      <selection activeCell="H13" sqref="H13"/>
    </sheetView>
  </sheetViews>
  <sheetFormatPr defaultRowHeight="13.5" x14ac:dyDescent="0.15"/>
  <cols>
    <col min="1" max="1" width="30.625" bestFit="1" customWidth="1"/>
    <col min="2" max="6" width="11.625" bestFit="1" customWidth="1"/>
    <col min="7" max="7" width="2.875" customWidth="1"/>
    <col min="8" max="8" width="30.625" bestFit="1" customWidth="1"/>
    <col min="9" max="9" width="11.625" bestFit="1" customWidth="1"/>
    <col min="10" max="13" width="11.625" style="35" bestFit="1" customWidth="1"/>
  </cols>
  <sheetData>
    <row r="2" spans="1:13" x14ac:dyDescent="0.15">
      <c r="J2"/>
      <c r="K2"/>
      <c r="L2"/>
    </row>
    <row r="5" spans="1:13" x14ac:dyDescent="0.15">
      <c r="A5" s="68" t="s">
        <v>3230</v>
      </c>
      <c r="B5" s="68"/>
      <c r="C5" s="68"/>
      <c r="D5" s="68"/>
      <c r="E5" s="68"/>
      <c r="F5" s="68"/>
      <c r="H5" s="65" t="s">
        <v>3231</v>
      </c>
      <c r="I5" s="65"/>
      <c r="J5" s="65"/>
      <c r="K5" s="65"/>
      <c r="L5" s="65"/>
      <c r="M5" s="65"/>
    </row>
    <row r="6" spans="1:13" x14ac:dyDescent="0.15">
      <c r="A6" s="67" t="s">
        <v>3219</v>
      </c>
      <c r="B6" s="67" t="s">
        <v>3220</v>
      </c>
      <c r="C6" s="66" t="s">
        <v>3222</v>
      </c>
      <c r="D6" s="66"/>
      <c r="E6" s="66"/>
      <c r="F6" s="66"/>
      <c r="H6" s="67" t="s">
        <v>3223</v>
      </c>
      <c r="I6" s="69" t="s">
        <v>3224</v>
      </c>
      <c r="J6" s="62" t="s">
        <v>3225</v>
      </c>
      <c r="K6" s="63"/>
      <c r="L6" s="63"/>
      <c r="M6" s="64"/>
    </row>
    <row r="7" spans="1:13" x14ac:dyDescent="0.15">
      <c r="A7" s="67"/>
      <c r="B7" s="67"/>
      <c r="C7" s="31" t="s">
        <v>1030</v>
      </c>
      <c r="D7" s="31" t="str">
        <f>'10集計'!A7</f>
        <v>中部</v>
      </c>
      <c r="E7" s="31" t="s">
        <v>1032</v>
      </c>
      <c r="F7" s="31" t="s">
        <v>1033</v>
      </c>
      <c r="H7" s="67"/>
      <c r="I7" s="70"/>
      <c r="J7" s="31" t="s">
        <v>3221</v>
      </c>
      <c r="K7" s="31" t="str">
        <f>D7</f>
        <v>中部</v>
      </c>
      <c r="L7" s="31" t="str">
        <f>E7</f>
        <v>東部</v>
      </c>
      <c r="M7" s="31" t="str">
        <f>F7</f>
        <v>南部</v>
      </c>
    </row>
    <row r="8" spans="1:13" x14ac:dyDescent="0.15">
      <c r="A8" s="33" t="str">
        <f>'02_HGSL51（予防支援委託分）'!B8</f>
        <v>流山市中部地域包括支援センター</v>
      </c>
      <c r="B8" s="34">
        <f>IFERROR(VALUE('02_HGSL51（予防支援委託分）'!I8),"")</f>
        <v>1272501808</v>
      </c>
      <c r="C8" s="30" t="str">
        <f>IF(COUNTIF($A8,"*"&amp;C$7&amp;"*")=1,$B8,"")</f>
        <v/>
      </c>
      <c r="D8" s="30">
        <f>IF(COUNTIF($A8,"*"&amp;D$7&amp;"*")=1,$B8,"")</f>
        <v>1272501808</v>
      </c>
      <c r="E8" s="30" t="str">
        <f t="shared" ref="E8:F23" si="0">IF(COUNTIF($A8,"*"&amp;E$7&amp;"*")=1,$B8,"")</f>
        <v/>
      </c>
      <c r="F8" s="30" t="str">
        <f t="shared" si="0"/>
        <v/>
      </c>
      <c r="H8" s="33" t="str">
        <f>'03_HGSL52（予防ケアマネ全部）'!B8</f>
        <v>流山市中部地域包括支援センター</v>
      </c>
      <c r="I8" s="37">
        <f>IFERROR(VALUE('03_HGSL52（予防ケアマネ全部）'!I8),"")</f>
        <v>1272501071</v>
      </c>
      <c r="J8" s="36" t="str">
        <f>IF(COUNTIF($H8,"*"&amp;J$7&amp;"*")=1,$I8,"")</f>
        <v/>
      </c>
      <c r="K8" s="36">
        <f t="shared" ref="K8:M23" si="1">IF(COUNTIF($H8,"*"&amp;K$7&amp;"*")=1,$I8,"")</f>
        <v>1272501071</v>
      </c>
      <c r="L8" s="36" t="str">
        <f t="shared" si="1"/>
        <v/>
      </c>
      <c r="M8" s="36" t="str">
        <f t="shared" si="1"/>
        <v/>
      </c>
    </row>
    <row r="9" spans="1:13" x14ac:dyDescent="0.15">
      <c r="A9" s="33" t="str">
        <f>'02_HGSL51（予防支援委託分）'!B9</f>
        <v>流山市中部地域包括支援センター</v>
      </c>
      <c r="B9" s="34">
        <f>IFERROR(VALUE('02_HGSL51（予防支援委託分）'!I9),"")</f>
        <v>1272501758</v>
      </c>
      <c r="C9" s="30" t="str">
        <f t="shared" ref="C9:C72" si="2">IF(COUNTIF($A9,"*"&amp;C$7&amp;"*")=1,$B9,"")</f>
        <v/>
      </c>
      <c r="D9" s="30">
        <f t="shared" ref="D9:D12" si="3">IF(COUNTIF($A9,"*"&amp;D$7&amp;"*")=1,$B9,"")</f>
        <v>1272501758</v>
      </c>
      <c r="E9" s="30" t="str">
        <f t="shared" si="0"/>
        <v/>
      </c>
      <c r="F9" s="30" t="str">
        <f t="shared" si="0"/>
        <v/>
      </c>
      <c r="H9" s="33" t="str">
        <f>'03_HGSL52（予防ケアマネ全部）'!B9</f>
        <v>流山市中部地域包括支援センター</v>
      </c>
      <c r="I9" s="37">
        <f>IFERROR(VALUE('03_HGSL52（予防ケアマネ全部）'!I9),"")</f>
        <v>1271206185</v>
      </c>
      <c r="J9" s="36" t="str">
        <f t="shared" ref="J9:M72" si="4">IF(COUNTIF($H9,"*"&amp;J$7&amp;"*")=1,$I9,"")</f>
        <v/>
      </c>
      <c r="K9" s="36">
        <f t="shared" si="1"/>
        <v>1271206185</v>
      </c>
      <c r="L9" s="36" t="str">
        <f t="shared" si="1"/>
        <v/>
      </c>
      <c r="M9" s="36" t="str">
        <f t="shared" si="1"/>
        <v/>
      </c>
    </row>
    <row r="10" spans="1:13" x14ac:dyDescent="0.15">
      <c r="A10" s="33" t="str">
        <f>'02_HGSL51（予防支援委託分）'!B10</f>
        <v>流山市中部地域包括支援センター</v>
      </c>
      <c r="B10" s="34">
        <f>IFERROR(VALUE('02_HGSL51（予防支援委託分）'!I10),"")</f>
        <v>1272500768</v>
      </c>
      <c r="C10" s="30" t="str">
        <f t="shared" si="2"/>
        <v/>
      </c>
      <c r="D10" s="30">
        <f t="shared" si="3"/>
        <v>1272500768</v>
      </c>
      <c r="E10" s="30" t="str">
        <f t="shared" si="0"/>
        <v/>
      </c>
      <c r="F10" s="30" t="str">
        <f t="shared" si="0"/>
        <v/>
      </c>
      <c r="H10" s="33" t="str">
        <f>'03_HGSL52（予防ケアマネ全部）'!B10</f>
        <v>流山市中部地域包括支援センター</v>
      </c>
      <c r="I10" s="37">
        <f>IFERROR(VALUE('03_HGSL52（予防ケアマネ全部）'!I10),"")</f>
        <v>1272502160</v>
      </c>
      <c r="J10" s="36" t="str">
        <f t="shared" si="4"/>
        <v/>
      </c>
      <c r="K10" s="36">
        <f t="shared" si="1"/>
        <v>1272502160</v>
      </c>
      <c r="L10" s="36" t="str">
        <f t="shared" si="1"/>
        <v/>
      </c>
      <c r="M10" s="36" t="str">
        <f t="shared" si="1"/>
        <v/>
      </c>
    </row>
    <row r="11" spans="1:13" x14ac:dyDescent="0.15">
      <c r="A11" s="33" t="str">
        <f>'02_HGSL51（予防支援委託分）'!B11</f>
        <v>流山市中部地域包括支援センター</v>
      </c>
      <c r="B11" s="34">
        <f>IFERROR(VALUE('02_HGSL51（予防支援委託分）'!I11),"")</f>
        <v>1272500768</v>
      </c>
      <c r="C11" s="30" t="str">
        <f t="shared" si="2"/>
        <v/>
      </c>
      <c r="D11" s="30">
        <f t="shared" si="3"/>
        <v>1272500768</v>
      </c>
      <c r="E11" s="30" t="str">
        <f t="shared" si="0"/>
        <v/>
      </c>
      <c r="F11" s="30" t="str">
        <f t="shared" si="0"/>
        <v/>
      </c>
      <c r="H11" s="33" t="str">
        <f>'03_HGSL52（予防ケアマネ全部）'!B11</f>
        <v>流山市中部地域包括支援センター</v>
      </c>
      <c r="I11" s="37">
        <f>IFERROR(VALUE('03_HGSL52（予防ケアマネ全部）'!I11),"")</f>
        <v>1272502160</v>
      </c>
      <c r="J11" s="36" t="str">
        <f>IF(COUNTIF($H11,"*"&amp;J$7&amp;"*")=1,$I11,"")</f>
        <v/>
      </c>
      <c r="K11" s="36">
        <f t="shared" si="1"/>
        <v>1272502160</v>
      </c>
      <c r="L11" s="36" t="str">
        <f t="shared" si="1"/>
        <v/>
      </c>
      <c r="M11" s="36" t="str">
        <f t="shared" si="1"/>
        <v/>
      </c>
    </row>
    <row r="12" spans="1:13" x14ac:dyDescent="0.15">
      <c r="A12" s="33" t="str">
        <f>'02_HGSL51（予防支援委託分）'!B12</f>
        <v>流山市中部地域包括支援センター</v>
      </c>
      <c r="B12" s="34">
        <f>IFERROR(VALUE('02_HGSL51（予防支援委託分）'!I12),"")</f>
        <v>1272502160</v>
      </c>
      <c r="C12" s="30" t="str">
        <f t="shared" si="2"/>
        <v/>
      </c>
      <c r="D12" s="30">
        <f t="shared" si="3"/>
        <v>1272502160</v>
      </c>
      <c r="E12" s="30" t="str">
        <f t="shared" si="0"/>
        <v/>
      </c>
      <c r="F12" s="30" t="str">
        <f t="shared" si="0"/>
        <v/>
      </c>
      <c r="H12" s="33" t="str">
        <f>'03_HGSL52（予防ケアマネ全部）'!B12</f>
        <v>流山市中部地域包括支援センター</v>
      </c>
      <c r="I12" s="37" t="str">
        <f>IFERROR(VALUE('03_HGSL52（予防ケアマネ全部）'!I12),"")</f>
        <v/>
      </c>
      <c r="J12" s="36" t="str">
        <f t="shared" si="4"/>
        <v/>
      </c>
      <c r="K12" s="36" t="str">
        <f t="shared" si="1"/>
        <v/>
      </c>
      <c r="L12" s="36" t="str">
        <f t="shared" si="1"/>
        <v/>
      </c>
      <c r="M12" s="36" t="str">
        <f t="shared" si="1"/>
        <v/>
      </c>
    </row>
    <row r="13" spans="1:13" x14ac:dyDescent="0.15">
      <c r="A13" s="33" t="str">
        <f>'02_HGSL51（予防支援委託分）'!B13</f>
        <v>流山市中部地域包括支援センター</v>
      </c>
      <c r="B13" s="34">
        <f>IFERROR(VALUE('02_HGSL51（予防支援委託分）'!I13),"")</f>
        <v>1272501519</v>
      </c>
      <c r="C13" s="30" t="str">
        <f t="shared" si="2"/>
        <v/>
      </c>
      <c r="D13" s="30">
        <f t="shared" ref="D13:F72" si="5">IF(COUNTIF($A13,"*"&amp;D$7&amp;"*")=1,$B13,"")</f>
        <v>1272501519</v>
      </c>
      <c r="E13" s="30" t="str">
        <f t="shared" si="5"/>
        <v/>
      </c>
      <c r="F13" s="30" t="str">
        <f t="shared" si="0"/>
        <v/>
      </c>
      <c r="H13" s="33" t="str">
        <f>'03_HGSL52（予防ケアマネ全部）'!B13</f>
        <v>流山市中部地域包括支援センター</v>
      </c>
      <c r="I13" s="37">
        <f>IFERROR(VALUE('03_HGSL52（予防ケアマネ全部）'!I13),"")</f>
        <v>1272501949</v>
      </c>
      <c r="J13" s="36" t="str">
        <f t="shared" si="4"/>
        <v/>
      </c>
      <c r="K13" s="36">
        <f t="shared" si="1"/>
        <v>1272501949</v>
      </c>
      <c r="L13" s="36" t="str">
        <f t="shared" si="1"/>
        <v/>
      </c>
      <c r="M13" s="36" t="str">
        <f t="shared" si="1"/>
        <v/>
      </c>
    </row>
    <row r="14" spans="1:13" x14ac:dyDescent="0.15">
      <c r="A14" s="33" t="str">
        <f>'02_HGSL51（予防支援委託分）'!B14</f>
        <v>流山市中部地域包括支援センター</v>
      </c>
      <c r="B14" s="34">
        <f>IFERROR(VALUE('02_HGSL51（予防支援委託分）'!I14),"")</f>
        <v>1272501519</v>
      </c>
      <c r="C14" s="30" t="str">
        <f t="shared" si="2"/>
        <v/>
      </c>
      <c r="D14" s="30">
        <f t="shared" si="5"/>
        <v>1272501519</v>
      </c>
      <c r="E14" s="30" t="str">
        <f t="shared" si="5"/>
        <v/>
      </c>
      <c r="F14" s="30" t="str">
        <f t="shared" si="0"/>
        <v/>
      </c>
      <c r="H14" s="33" t="str">
        <f>'03_HGSL52（予防ケアマネ全部）'!B14</f>
        <v>流山市中部地域包括支援センター</v>
      </c>
      <c r="I14" s="37">
        <f>IFERROR(VALUE('03_HGSL52（予防ケアマネ全部）'!I14),"")</f>
        <v>1272500297</v>
      </c>
      <c r="J14" s="36" t="str">
        <f t="shared" si="4"/>
        <v/>
      </c>
      <c r="K14" s="36">
        <f t="shared" si="1"/>
        <v>1272500297</v>
      </c>
      <c r="L14" s="36" t="str">
        <f t="shared" si="1"/>
        <v/>
      </c>
      <c r="M14" s="36" t="str">
        <f t="shared" si="1"/>
        <v/>
      </c>
    </row>
    <row r="15" spans="1:13" x14ac:dyDescent="0.15">
      <c r="A15" s="33" t="str">
        <f>'02_HGSL51（予防支援委託分）'!B15</f>
        <v>流山市中部地域包括支援センター</v>
      </c>
      <c r="B15" s="34">
        <f>IFERROR(VALUE('02_HGSL51（予防支援委託分）'!I15),"")</f>
        <v>1272501519</v>
      </c>
      <c r="C15" s="30" t="str">
        <f t="shared" si="2"/>
        <v/>
      </c>
      <c r="D15" s="30">
        <f t="shared" si="5"/>
        <v>1272501519</v>
      </c>
      <c r="E15" s="30" t="str">
        <f t="shared" si="5"/>
        <v/>
      </c>
      <c r="F15" s="30" t="str">
        <f t="shared" si="0"/>
        <v/>
      </c>
      <c r="H15" s="33" t="str">
        <f>'03_HGSL52（予防ケアマネ全部）'!B15</f>
        <v>流山市中部地域包括支援センター</v>
      </c>
      <c r="I15" s="37">
        <f>IFERROR(VALUE('03_HGSL52（予防ケアマネ全部）'!I15),"")</f>
        <v>1272501519</v>
      </c>
      <c r="J15" s="36" t="str">
        <f t="shared" si="4"/>
        <v/>
      </c>
      <c r="K15" s="36">
        <f t="shared" si="1"/>
        <v>1272501519</v>
      </c>
      <c r="L15" s="36" t="str">
        <f t="shared" si="1"/>
        <v/>
      </c>
      <c r="M15" s="36" t="str">
        <f t="shared" si="1"/>
        <v/>
      </c>
    </row>
    <row r="16" spans="1:13" x14ac:dyDescent="0.15">
      <c r="A16" s="33" t="str">
        <f>'02_HGSL51（予防支援委託分）'!B16</f>
        <v>流山市中部地域包括支援センター</v>
      </c>
      <c r="B16" s="34">
        <f>IFERROR(VALUE('02_HGSL51（予防支援委託分）'!I16),"")</f>
        <v>1272500115</v>
      </c>
      <c r="C16" s="30" t="str">
        <f t="shared" si="2"/>
        <v/>
      </c>
      <c r="D16" s="30">
        <f t="shared" si="5"/>
        <v>1272500115</v>
      </c>
      <c r="E16" s="30" t="str">
        <f t="shared" si="5"/>
        <v/>
      </c>
      <c r="F16" s="30" t="str">
        <f t="shared" si="0"/>
        <v/>
      </c>
      <c r="H16" s="33" t="str">
        <f>'03_HGSL52（予防ケアマネ全部）'!B16</f>
        <v>流山市中部地域包括支援センター</v>
      </c>
      <c r="I16" s="37">
        <f>IFERROR(VALUE('03_HGSL52（予防ケアマネ全部）'!I16),"")</f>
        <v>1272502400</v>
      </c>
      <c r="J16" s="36" t="str">
        <f t="shared" si="4"/>
        <v/>
      </c>
      <c r="K16" s="36">
        <f t="shared" si="1"/>
        <v>1272502400</v>
      </c>
      <c r="L16" s="36" t="str">
        <f t="shared" si="1"/>
        <v/>
      </c>
      <c r="M16" s="36" t="str">
        <f t="shared" si="1"/>
        <v/>
      </c>
    </row>
    <row r="17" spans="1:13" x14ac:dyDescent="0.15">
      <c r="A17" s="33" t="str">
        <f>'02_HGSL51（予防支援委託分）'!B17</f>
        <v>流山市中部地域包括支援センター</v>
      </c>
      <c r="B17" s="34">
        <f>IFERROR(VALUE('02_HGSL51（予防支援委託分）'!I17),"")</f>
        <v>1272502160</v>
      </c>
      <c r="C17" s="30" t="str">
        <f t="shared" si="2"/>
        <v/>
      </c>
      <c r="D17" s="30">
        <f t="shared" si="5"/>
        <v>1272502160</v>
      </c>
      <c r="E17" s="30" t="str">
        <f t="shared" si="5"/>
        <v/>
      </c>
      <c r="F17" s="30" t="str">
        <f t="shared" si="0"/>
        <v/>
      </c>
      <c r="H17" s="33" t="str">
        <f>'03_HGSL52（予防ケアマネ全部）'!B17</f>
        <v>流山市中部地域包括支援センター</v>
      </c>
      <c r="I17" s="37" t="str">
        <f>IFERROR(VALUE('03_HGSL52（予防ケアマネ全部）'!I17),"")</f>
        <v/>
      </c>
      <c r="J17" s="36" t="str">
        <f t="shared" si="4"/>
        <v/>
      </c>
      <c r="K17" s="36" t="str">
        <f t="shared" si="1"/>
        <v/>
      </c>
      <c r="L17" s="36" t="str">
        <f t="shared" si="1"/>
        <v/>
      </c>
      <c r="M17" s="36" t="str">
        <f t="shared" si="1"/>
        <v/>
      </c>
    </row>
    <row r="18" spans="1:13" x14ac:dyDescent="0.15">
      <c r="A18" s="33" t="str">
        <f>'02_HGSL51（予防支援委託分）'!B18</f>
        <v>流山市中部地域包括支援センター</v>
      </c>
      <c r="B18" s="34">
        <f>IFERROR(VALUE('02_HGSL51（予防支援委託分）'!I18),"")</f>
        <v>1272502160</v>
      </c>
      <c r="C18" s="30" t="str">
        <f t="shared" si="2"/>
        <v/>
      </c>
      <c r="D18" s="30">
        <f t="shared" si="5"/>
        <v>1272502160</v>
      </c>
      <c r="E18" s="30" t="str">
        <f t="shared" si="5"/>
        <v/>
      </c>
      <c r="F18" s="30" t="str">
        <f t="shared" si="0"/>
        <v/>
      </c>
      <c r="H18" s="33" t="str">
        <f>'03_HGSL52（予防ケアマネ全部）'!B18</f>
        <v>流山市中部地域包括支援センター</v>
      </c>
      <c r="I18" s="37">
        <f>IFERROR(VALUE('03_HGSL52（予防ケアマネ全部）'!I18),"")</f>
        <v>1272500768</v>
      </c>
      <c r="J18" s="36" t="str">
        <f t="shared" si="4"/>
        <v/>
      </c>
      <c r="K18" s="36">
        <f t="shared" si="1"/>
        <v>1272500768</v>
      </c>
      <c r="L18" s="36" t="str">
        <f t="shared" si="1"/>
        <v/>
      </c>
      <c r="M18" s="36" t="str">
        <f t="shared" si="1"/>
        <v/>
      </c>
    </row>
    <row r="19" spans="1:13" x14ac:dyDescent="0.15">
      <c r="A19" s="33" t="str">
        <f>'02_HGSL51（予防支援委託分）'!B19</f>
        <v>流山市中部地域包括支援センター</v>
      </c>
      <c r="B19" s="34">
        <f>IFERROR(VALUE('02_HGSL51（予防支援委託分）'!I19),"")</f>
        <v>1272502103</v>
      </c>
      <c r="C19" s="30" t="str">
        <f t="shared" si="2"/>
        <v/>
      </c>
      <c r="D19" s="30">
        <f t="shared" si="5"/>
        <v>1272502103</v>
      </c>
      <c r="E19" s="30" t="str">
        <f t="shared" si="5"/>
        <v/>
      </c>
      <c r="F19" s="30" t="str">
        <f t="shared" si="0"/>
        <v/>
      </c>
      <c r="H19" s="33" t="str">
        <f>'03_HGSL52（予防ケアマネ全部）'!B19</f>
        <v>流山市中部地域包括支援センター</v>
      </c>
      <c r="I19" s="37" t="str">
        <f>IFERROR(VALUE('03_HGSL52（予防ケアマネ全部）'!I19),"")</f>
        <v/>
      </c>
      <c r="J19" s="36" t="str">
        <f t="shared" si="4"/>
        <v/>
      </c>
      <c r="K19" s="36" t="str">
        <f t="shared" si="1"/>
        <v/>
      </c>
      <c r="L19" s="36" t="str">
        <f t="shared" si="1"/>
        <v/>
      </c>
      <c r="M19" s="36" t="str">
        <f t="shared" si="1"/>
        <v/>
      </c>
    </row>
    <row r="20" spans="1:13" x14ac:dyDescent="0.15">
      <c r="A20" s="33" t="str">
        <f>'02_HGSL51（予防支援委託分）'!B20</f>
        <v>流山市中部地域包括支援センター</v>
      </c>
      <c r="B20" s="34">
        <f>IFERROR(VALUE('02_HGSL51（予防支援委託分）'!I20),"")</f>
        <v>1272501071</v>
      </c>
      <c r="C20" s="30" t="str">
        <f t="shared" si="2"/>
        <v/>
      </c>
      <c r="D20" s="30">
        <f t="shared" si="5"/>
        <v>1272501071</v>
      </c>
      <c r="E20" s="30" t="str">
        <f t="shared" si="5"/>
        <v/>
      </c>
      <c r="F20" s="30" t="str">
        <f t="shared" si="0"/>
        <v/>
      </c>
      <c r="H20" s="33" t="str">
        <f>'03_HGSL52（予防ケアマネ全部）'!B20</f>
        <v>流山市中部地域包括支援センター</v>
      </c>
      <c r="I20" s="37">
        <f>IFERROR(VALUE('03_HGSL52（予防ケアマネ全部）'!I20),"")</f>
        <v>1272501519</v>
      </c>
      <c r="J20" s="36" t="str">
        <f t="shared" si="4"/>
        <v/>
      </c>
      <c r="K20" s="36">
        <f t="shared" si="1"/>
        <v>1272501519</v>
      </c>
      <c r="L20" s="36" t="str">
        <f t="shared" si="1"/>
        <v/>
      </c>
      <c r="M20" s="36" t="str">
        <f t="shared" si="1"/>
        <v/>
      </c>
    </row>
    <row r="21" spans="1:13" x14ac:dyDescent="0.15">
      <c r="A21" s="33" t="str">
        <f>'02_HGSL51（予防支援委託分）'!B21</f>
        <v>流山市中部地域包括支援センター</v>
      </c>
      <c r="B21" s="34">
        <f>IFERROR(VALUE('02_HGSL51（予防支援委託分）'!I21),"")</f>
        <v>1212310621</v>
      </c>
      <c r="C21" s="30" t="str">
        <f t="shared" si="2"/>
        <v/>
      </c>
      <c r="D21" s="30">
        <f t="shared" si="5"/>
        <v>1212310621</v>
      </c>
      <c r="E21" s="30" t="str">
        <f t="shared" si="5"/>
        <v/>
      </c>
      <c r="F21" s="30" t="str">
        <f t="shared" si="0"/>
        <v/>
      </c>
      <c r="H21" s="33" t="str">
        <f>'03_HGSL52（予防ケアマネ全部）'!B21</f>
        <v>流山市中部地域包括支援センター</v>
      </c>
      <c r="I21" s="37" t="str">
        <f>IFERROR(VALUE('03_HGSL52（予防ケアマネ全部）'!I21),"")</f>
        <v/>
      </c>
      <c r="J21" s="36" t="str">
        <f t="shared" si="4"/>
        <v/>
      </c>
      <c r="K21" s="36" t="str">
        <f t="shared" si="1"/>
        <v/>
      </c>
      <c r="L21" s="36" t="str">
        <f t="shared" si="1"/>
        <v/>
      </c>
      <c r="M21" s="36" t="str">
        <f t="shared" si="1"/>
        <v/>
      </c>
    </row>
    <row r="22" spans="1:13" x14ac:dyDescent="0.15">
      <c r="A22" s="33" t="str">
        <f>'02_HGSL51（予防支援委託分）'!B22</f>
        <v>流山市中部地域包括支援センター</v>
      </c>
      <c r="B22" s="34">
        <f>IFERROR(VALUE('02_HGSL51（予防支援委託分）'!I22),"")</f>
        <v>1272502400</v>
      </c>
      <c r="C22" s="30" t="str">
        <f t="shared" si="2"/>
        <v/>
      </c>
      <c r="D22" s="30">
        <f t="shared" si="5"/>
        <v>1272502400</v>
      </c>
      <c r="E22" s="30" t="str">
        <f t="shared" si="5"/>
        <v/>
      </c>
      <c r="F22" s="30" t="str">
        <f t="shared" si="0"/>
        <v/>
      </c>
      <c r="H22" s="33" t="str">
        <f>'03_HGSL52（予防ケアマネ全部）'!B22</f>
        <v>流山市中部地域包括支援センター</v>
      </c>
      <c r="I22" s="37" t="str">
        <f>IFERROR(VALUE('03_HGSL52（予防ケアマネ全部）'!I22),"")</f>
        <v/>
      </c>
      <c r="J22" s="36" t="str">
        <f t="shared" si="4"/>
        <v/>
      </c>
      <c r="K22" s="36" t="str">
        <f t="shared" si="1"/>
        <v/>
      </c>
      <c r="L22" s="36" t="str">
        <f t="shared" si="1"/>
        <v/>
      </c>
      <c r="M22" s="36" t="str">
        <f t="shared" si="1"/>
        <v/>
      </c>
    </row>
    <row r="23" spans="1:13" x14ac:dyDescent="0.15">
      <c r="A23" s="33" t="str">
        <f>'02_HGSL51（予防支援委託分）'!B23</f>
        <v>流山市中部地域包括支援センター</v>
      </c>
      <c r="B23" s="34">
        <f>IFERROR(VALUE('02_HGSL51（予防支援委託分）'!I23),"")</f>
        <v>1272501519</v>
      </c>
      <c r="C23" s="30" t="str">
        <f t="shared" si="2"/>
        <v/>
      </c>
      <c r="D23" s="30">
        <f t="shared" si="5"/>
        <v>1272501519</v>
      </c>
      <c r="E23" s="30" t="str">
        <f t="shared" si="5"/>
        <v/>
      </c>
      <c r="F23" s="30" t="str">
        <f t="shared" si="0"/>
        <v/>
      </c>
      <c r="H23" s="33" t="str">
        <f>'03_HGSL52（予防ケアマネ全部）'!B23</f>
        <v>流山市中部地域包括支援センター</v>
      </c>
      <c r="I23" s="37">
        <f>IFERROR(VALUE('03_HGSL52（予防ケアマネ全部）'!I23),"")</f>
        <v>1272501519</v>
      </c>
      <c r="J23" s="36" t="str">
        <f t="shared" si="4"/>
        <v/>
      </c>
      <c r="K23" s="36">
        <f t="shared" si="1"/>
        <v>1272501519</v>
      </c>
      <c r="L23" s="36" t="str">
        <f t="shared" si="1"/>
        <v/>
      </c>
      <c r="M23" s="36" t="str">
        <f t="shared" si="1"/>
        <v/>
      </c>
    </row>
    <row r="24" spans="1:13" x14ac:dyDescent="0.15">
      <c r="A24" s="33" t="str">
        <f>'02_HGSL51（予防支援委託分）'!B24</f>
        <v>流山市中部地域包括支援センター</v>
      </c>
      <c r="B24" s="34">
        <f>IFERROR(VALUE('02_HGSL51（予防支援委託分）'!I24),"")</f>
        <v>1272500115</v>
      </c>
      <c r="C24" s="30" t="str">
        <f t="shared" si="2"/>
        <v/>
      </c>
      <c r="D24" s="30">
        <f t="shared" si="5"/>
        <v>1272500115</v>
      </c>
      <c r="E24" s="30" t="str">
        <f t="shared" si="5"/>
        <v/>
      </c>
      <c r="F24" s="30" t="str">
        <f t="shared" si="5"/>
        <v/>
      </c>
      <c r="H24" s="33" t="str">
        <f>'03_HGSL52（予防ケアマネ全部）'!B24</f>
        <v>流山市中部地域包括支援センター</v>
      </c>
      <c r="I24" s="37">
        <f>IFERROR(VALUE('03_HGSL52（予防ケアマネ全部）'!I24),"")</f>
        <v>1272501519</v>
      </c>
      <c r="J24" s="36" t="str">
        <f t="shared" si="4"/>
        <v/>
      </c>
      <c r="K24" s="36">
        <f t="shared" si="4"/>
        <v>1272501519</v>
      </c>
      <c r="L24" s="36" t="str">
        <f t="shared" si="4"/>
        <v/>
      </c>
      <c r="M24" s="36" t="str">
        <f t="shared" si="4"/>
        <v/>
      </c>
    </row>
    <row r="25" spans="1:13" x14ac:dyDescent="0.15">
      <c r="A25" s="33" t="str">
        <f>'02_HGSL51（予防支援委託分）'!B25</f>
        <v>流山市中部地域包括支援センター</v>
      </c>
      <c r="B25" s="34">
        <f>IFERROR(VALUE('02_HGSL51（予防支援委託分）'!I25),"")</f>
        <v>1272501071</v>
      </c>
      <c r="C25" s="30" t="str">
        <f t="shared" si="2"/>
        <v/>
      </c>
      <c r="D25" s="30">
        <f t="shared" si="5"/>
        <v>1272501071</v>
      </c>
      <c r="E25" s="30" t="str">
        <f t="shared" si="5"/>
        <v/>
      </c>
      <c r="F25" s="30" t="str">
        <f t="shared" si="5"/>
        <v/>
      </c>
      <c r="H25" s="33" t="str">
        <f>'03_HGSL52（予防ケアマネ全部）'!B25</f>
        <v>流山市中部地域包括支援センター</v>
      </c>
      <c r="I25" s="37">
        <f>IFERROR(VALUE('03_HGSL52（予防ケアマネ全部）'!I25),"")</f>
        <v>1272502020</v>
      </c>
      <c r="J25" s="36" t="str">
        <f t="shared" si="4"/>
        <v/>
      </c>
      <c r="K25" s="36">
        <f t="shared" si="4"/>
        <v>1272502020</v>
      </c>
      <c r="L25" s="36" t="str">
        <f t="shared" si="4"/>
        <v/>
      </c>
      <c r="M25" s="36" t="str">
        <f t="shared" si="4"/>
        <v/>
      </c>
    </row>
    <row r="26" spans="1:13" x14ac:dyDescent="0.15">
      <c r="A26" s="33" t="str">
        <f>'02_HGSL51（予防支援委託分）'!B26</f>
        <v>流山市中部地域包括支援センター</v>
      </c>
      <c r="B26" s="34">
        <f>IFERROR(VALUE('02_HGSL51（予防支援委託分）'!I26),"")</f>
        <v>1212310621</v>
      </c>
      <c r="C26" s="30" t="str">
        <f t="shared" si="2"/>
        <v/>
      </c>
      <c r="D26" s="30">
        <f t="shared" si="5"/>
        <v>1212310621</v>
      </c>
      <c r="E26" s="30" t="str">
        <f t="shared" si="5"/>
        <v/>
      </c>
      <c r="F26" s="30" t="str">
        <f t="shared" si="5"/>
        <v/>
      </c>
      <c r="H26" s="33" t="str">
        <f>'03_HGSL52（予防ケアマネ全部）'!B26</f>
        <v>流山市中部地域包括支援センター</v>
      </c>
      <c r="I26" s="37">
        <f>IFERROR(VALUE('03_HGSL52（予防ケアマネ全部）'!I26),"")</f>
        <v>1272502160</v>
      </c>
      <c r="J26" s="36" t="str">
        <f t="shared" si="4"/>
        <v/>
      </c>
      <c r="K26" s="36">
        <f t="shared" si="4"/>
        <v>1272502160</v>
      </c>
      <c r="L26" s="36" t="str">
        <f t="shared" si="4"/>
        <v/>
      </c>
      <c r="M26" s="36" t="str">
        <f t="shared" si="4"/>
        <v/>
      </c>
    </row>
    <row r="27" spans="1:13" x14ac:dyDescent="0.15">
      <c r="A27" s="33" t="str">
        <f>'02_HGSL51（予防支援委託分）'!B27</f>
        <v>流山市中部地域包括支援センター</v>
      </c>
      <c r="B27" s="34">
        <f>IFERROR(VALUE('02_HGSL51（予防支援委託分）'!I27),"")</f>
        <v>1272501758</v>
      </c>
      <c r="C27" s="30" t="str">
        <f t="shared" si="2"/>
        <v/>
      </c>
      <c r="D27" s="30">
        <f t="shared" si="5"/>
        <v>1272501758</v>
      </c>
      <c r="E27" s="30" t="str">
        <f t="shared" si="5"/>
        <v/>
      </c>
      <c r="F27" s="30" t="str">
        <f t="shared" si="5"/>
        <v/>
      </c>
      <c r="H27" s="33" t="str">
        <f>'03_HGSL52（予防ケアマネ全部）'!B27</f>
        <v>流山市中部地域包括支援センター</v>
      </c>
      <c r="I27" s="37">
        <f>IFERROR(VALUE('03_HGSL52（予防ケアマネ全部）'!I27),"")</f>
        <v>1272502103</v>
      </c>
      <c r="J27" s="36" t="str">
        <f t="shared" si="4"/>
        <v/>
      </c>
      <c r="K27" s="36">
        <f t="shared" si="4"/>
        <v>1272502103</v>
      </c>
      <c r="L27" s="36" t="str">
        <f t="shared" si="4"/>
        <v/>
      </c>
      <c r="M27" s="36" t="str">
        <f t="shared" si="4"/>
        <v/>
      </c>
    </row>
    <row r="28" spans="1:13" x14ac:dyDescent="0.15">
      <c r="A28" s="33" t="str">
        <f>'02_HGSL51（予防支援委託分）'!B28</f>
        <v>流山市中部地域包括支援センター</v>
      </c>
      <c r="B28" s="34">
        <f>IFERROR(VALUE('02_HGSL51（予防支援委託分）'!I28),"")</f>
        <v>1272501071</v>
      </c>
      <c r="C28" s="30" t="str">
        <f t="shared" si="2"/>
        <v/>
      </c>
      <c r="D28" s="30">
        <f t="shared" si="5"/>
        <v>1272501071</v>
      </c>
      <c r="E28" s="30" t="str">
        <f t="shared" si="5"/>
        <v/>
      </c>
      <c r="F28" s="30" t="str">
        <f t="shared" si="5"/>
        <v/>
      </c>
      <c r="H28" s="33" t="str">
        <f>'03_HGSL52（予防ケアマネ全部）'!B28</f>
        <v>流山市中部地域包括支援センター</v>
      </c>
      <c r="I28" s="37">
        <f>IFERROR(VALUE('03_HGSL52（予防ケアマネ全部）'!I28),"")</f>
        <v>1272501469</v>
      </c>
      <c r="J28" s="36" t="str">
        <f t="shared" si="4"/>
        <v/>
      </c>
      <c r="K28" s="36">
        <f t="shared" si="4"/>
        <v>1272501469</v>
      </c>
      <c r="L28" s="36" t="str">
        <f t="shared" si="4"/>
        <v/>
      </c>
      <c r="M28" s="36" t="str">
        <f t="shared" si="4"/>
        <v/>
      </c>
    </row>
    <row r="29" spans="1:13" x14ac:dyDescent="0.15">
      <c r="A29" s="33" t="str">
        <f>'02_HGSL51（予防支援委託分）'!B29</f>
        <v>流山市中部地域包括支援センター</v>
      </c>
      <c r="B29" s="34">
        <f>IFERROR(VALUE('02_HGSL51（予防支援委託分）'!I29),"")</f>
        <v>1272501949</v>
      </c>
      <c r="C29" s="30" t="str">
        <f t="shared" si="2"/>
        <v/>
      </c>
      <c r="D29" s="30">
        <f t="shared" si="5"/>
        <v>1272501949</v>
      </c>
      <c r="E29" s="30" t="str">
        <f t="shared" si="5"/>
        <v/>
      </c>
      <c r="F29" s="30" t="str">
        <f t="shared" si="5"/>
        <v/>
      </c>
      <c r="H29" s="33" t="str">
        <f>'03_HGSL52（予防ケアマネ全部）'!B29</f>
        <v>流山市中部地域包括支援センター</v>
      </c>
      <c r="I29" s="37">
        <f>IFERROR(VALUE('03_HGSL52（予防ケアマネ全部）'!I29),"")</f>
        <v>1272500768</v>
      </c>
      <c r="J29" s="36" t="str">
        <f t="shared" si="4"/>
        <v/>
      </c>
      <c r="K29" s="36">
        <f t="shared" si="4"/>
        <v>1272500768</v>
      </c>
      <c r="L29" s="36" t="str">
        <f t="shared" si="4"/>
        <v/>
      </c>
      <c r="M29" s="36" t="str">
        <f t="shared" si="4"/>
        <v/>
      </c>
    </row>
    <row r="30" spans="1:13" x14ac:dyDescent="0.15">
      <c r="A30" s="33" t="str">
        <f>'02_HGSL51（予防支援委託分）'!B30</f>
        <v>流山市中部地域包括支援センター</v>
      </c>
      <c r="B30" s="34">
        <f>IFERROR(VALUE('02_HGSL51（予防支援委託分）'!I30),"")</f>
        <v>1272500115</v>
      </c>
      <c r="C30" s="30" t="str">
        <f t="shared" si="2"/>
        <v/>
      </c>
      <c r="D30" s="30">
        <f t="shared" si="5"/>
        <v>1272500115</v>
      </c>
      <c r="E30" s="30" t="str">
        <f t="shared" si="5"/>
        <v/>
      </c>
      <c r="F30" s="30" t="str">
        <f t="shared" si="5"/>
        <v/>
      </c>
      <c r="H30" s="33" t="str">
        <f>'03_HGSL52（予防ケアマネ全部）'!B30</f>
        <v>流山市中部地域包括支援センター</v>
      </c>
      <c r="I30" s="37" t="str">
        <f>IFERROR(VALUE('03_HGSL52（予防ケアマネ全部）'!I30),"")</f>
        <v/>
      </c>
      <c r="J30" s="36" t="str">
        <f t="shared" si="4"/>
        <v/>
      </c>
      <c r="K30" s="36" t="str">
        <f t="shared" si="4"/>
        <v/>
      </c>
      <c r="L30" s="36" t="str">
        <f t="shared" si="4"/>
        <v/>
      </c>
      <c r="M30" s="36" t="str">
        <f t="shared" si="4"/>
        <v/>
      </c>
    </row>
    <row r="31" spans="1:13" x14ac:dyDescent="0.15">
      <c r="A31" s="33" t="str">
        <f>'02_HGSL51（予防支援委託分）'!B31</f>
        <v>流山市中部地域包括支援センター</v>
      </c>
      <c r="B31" s="34">
        <f>IFERROR(VALUE('02_HGSL51（予防支援委託分）'!I31),"")</f>
        <v>1272501469</v>
      </c>
      <c r="C31" s="30" t="str">
        <f t="shared" si="2"/>
        <v/>
      </c>
      <c r="D31" s="30">
        <f t="shared" si="5"/>
        <v>1272501469</v>
      </c>
      <c r="E31" s="30" t="str">
        <f t="shared" si="5"/>
        <v/>
      </c>
      <c r="F31" s="30" t="str">
        <f t="shared" si="5"/>
        <v/>
      </c>
      <c r="H31" s="33" t="str">
        <f>'03_HGSL52（予防ケアマネ全部）'!B31</f>
        <v>流山市中部地域包括支援センター</v>
      </c>
      <c r="I31" s="37">
        <f>IFERROR(VALUE('03_HGSL52（予防ケアマネ全部）'!I31),"")</f>
        <v>1272501519</v>
      </c>
      <c r="J31" s="36" t="str">
        <f t="shared" si="4"/>
        <v/>
      </c>
      <c r="K31" s="36">
        <f t="shared" si="4"/>
        <v>1272501519</v>
      </c>
      <c r="L31" s="36" t="str">
        <f t="shared" si="4"/>
        <v/>
      </c>
      <c r="M31" s="36" t="str">
        <f t="shared" si="4"/>
        <v/>
      </c>
    </row>
    <row r="32" spans="1:13" x14ac:dyDescent="0.15">
      <c r="A32" s="33" t="str">
        <f>'02_HGSL51（予防支援委託分）'!B32</f>
        <v>流山市中部地域包括支援センター</v>
      </c>
      <c r="B32" s="34">
        <f>IFERROR(VALUE('02_HGSL51（予防支援委託分）'!I32),"")</f>
        <v>1272500115</v>
      </c>
      <c r="C32" s="30" t="str">
        <f t="shared" si="2"/>
        <v/>
      </c>
      <c r="D32" s="30">
        <f t="shared" si="5"/>
        <v>1272500115</v>
      </c>
      <c r="E32" s="30" t="str">
        <f t="shared" si="5"/>
        <v/>
      </c>
      <c r="F32" s="30" t="str">
        <f t="shared" si="5"/>
        <v/>
      </c>
      <c r="H32" s="33" t="str">
        <f>'03_HGSL52（予防ケアマネ全部）'!B32</f>
        <v>流山市中部地域包括支援センター</v>
      </c>
      <c r="I32" s="37">
        <f>IFERROR(VALUE('03_HGSL52（予防ケアマネ全部）'!I32),"")</f>
        <v>1272502160</v>
      </c>
      <c r="J32" s="36" t="str">
        <f t="shared" si="4"/>
        <v/>
      </c>
      <c r="K32" s="36">
        <f t="shared" si="4"/>
        <v>1272502160</v>
      </c>
      <c r="L32" s="36" t="str">
        <f t="shared" si="4"/>
        <v/>
      </c>
      <c r="M32" s="36" t="str">
        <f t="shared" si="4"/>
        <v/>
      </c>
    </row>
    <row r="33" spans="1:13" x14ac:dyDescent="0.15">
      <c r="A33" s="33" t="str">
        <f>'02_HGSL51（予防支援委託分）'!B33</f>
        <v>流山市中部地域包括支援センター</v>
      </c>
      <c r="B33" s="34">
        <f>IFERROR(VALUE('02_HGSL51（予防支援委託分）'!I33),"")</f>
        <v>1272502103</v>
      </c>
      <c r="C33" s="30" t="str">
        <f t="shared" si="2"/>
        <v/>
      </c>
      <c r="D33" s="30">
        <f t="shared" si="5"/>
        <v>1272502103</v>
      </c>
      <c r="E33" s="30" t="str">
        <f t="shared" si="5"/>
        <v/>
      </c>
      <c r="F33" s="30" t="str">
        <f t="shared" si="5"/>
        <v/>
      </c>
      <c r="H33" s="33" t="str">
        <f>'03_HGSL52（予防ケアマネ全部）'!B33</f>
        <v>流山市中部地域包括支援センター</v>
      </c>
      <c r="I33" s="37">
        <f>IFERROR(VALUE('03_HGSL52（予防ケアマネ全部）'!I33),"")</f>
        <v>1272502020</v>
      </c>
      <c r="J33" s="36" t="str">
        <f t="shared" si="4"/>
        <v/>
      </c>
      <c r="K33" s="36">
        <f t="shared" si="4"/>
        <v>1272502020</v>
      </c>
      <c r="L33" s="36" t="str">
        <f t="shared" si="4"/>
        <v/>
      </c>
      <c r="M33" s="36" t="str">
        <f t="shared" si="4"/>
        <v/>
      </c>
    </row>
    <row r="34" spans="1:13" x14ac:dyDescent="0.15">
      <c r="A34" s="33" t="str">
        <f>'02_HGSL51（予防支援委託分）'!B34</f>
        <v>流山市中部地域包括支援センター</v>
      </c>
      <c r="B34" s="34">
        <f>IFERROR(VALUE('02_HGSL51（予防支援委託分）'!I34),"")</f>
        <v>1272501071</v>
      </c>
      <c r="C34" s="30" t="str">
        <f t="shared" si="2"/>
        <v/>
      </c>
      <c r="D34" s="30">
        <f t="shared" si="5"/>
        <v>1272501071</v>
      </c>
      <c r="E34" s="30" t="str">
        <f t="shared" si="5"/>
        <v/>
      </c>
      <c r="F34" s="30" t="str">
        <f t="shared" si="5"/>
        <v/>
      </c>
      <c r="H34" s="33" t="str">
        <f>'03_HGSL52（予防ケアマネ全部）'!B34</f>
        <v>流山市中部地域包括支援センター</v>
      </c>
      <c r="I34" s="37" t="str">
        <f>IFERROR(VALUE('03_HGSL52（予防ケアマネ全部）'!I34),"")</f>
        <v/>
      </c>
      <c r="J34" s="36" t="str">
        <f t="shared" si="4"/>
        <v/>
      </c>
      <c r="K34" s="36" t="str">
        <f t="shared" si="4"/>
        <v/>
      </c>
      <c r="L34" s="36" t="str">
        <f t="shared" si="4"/>
        <v/>
      </c>
      <c r="M34" s="36" t="str">
        <f t="shared" si="4"/>
        <v/>
      </c>
    </row>
    <row r="35" spans="1:13" x14ac:dyDescent="0.15">
      <c r="A35" s="33" t="str">
        <f>'02_HGSL51（予防支援委託分）'!B35</f>
        <v>流山市中部地域包括支援センター</v>
      </c>
      <c r="B35" s="34">
        <f>IFERROR(VALUE('02_HGSL51（予防支援委託分）'!I35),"")</f>
        <v>1272501758</v>
      </c>
      <c r="C35" s="30" t="str">
        <f t="shared" si="2"/>
        <v/>
      </c>
      <c r="D35" s="30">
        <f t="shared" si="5"/>
        <v>1272501758</v>
      </c>
      <c r="E35" s="30" t="str">
        <f t="shared" si="5"/>
        <v/>
      </c>
      <c r="F35" s="30" t="str">
        <f t="shared" si="5"/>
        <v/>
      </c>
      <c r="H35" s="33" t="str">
        <f>'03_HGSL52（予防ケアマネ全部）'!B35</f>
        <v>流山市中部地域包括支援センター</v>
      </c>
      <c r="I35" s="37">
        <f>IFERROR(VALUE('03_HGSL52（予防ケアマネ全部）'!I35),"")</f>
        <v>1272501469</v>
      </c>
      <c r="J35" s="36" t="str">
        <f t="shared" si="4"/>
        <v/>
      </c>
      <c r="K35" s="36">
        <f t="shared" si="4"/>
        <v>1272501469</v>
      </c>
      <c r="L35" s="36" t="str">
        <f t="shared" si="4"/>
        <v/>
      </c>
      <c r="M35" s="36" t="str">
        <f t="shared" si="4"/>
        <v/>
      </c>
    </row>
    <row r="36" spans="1:13" x14ac:dyDescent="0.15">
      <c r="A36" s="33" t="str">
        <f>'02_HGSL51（予防支援委託分）'!B36</f>
        <v>流山市中部地域包括支援センター</v>
      </c>
      <c r="B36" s="34">
        <f>IFERROR(VALUE('02_HGSL51（予防支援委託分）'!I36),"")</f>
        <v>1272501436</v>
      </c>
      <c r="C36" s="30" t="str">
        <f t="shared" si="2"/>
        <v/>
      </c>
      <c r="D36" s="30">
        <f t="shared" si="5"/>
        <v>1272501436</v>
      </c>
      <c r="E36" s="30" t="str">
        <f t="shared" si="5"/>
        <v/>
      </c>
      <c r="F36" s="30" t="str">
        <f t="shared" si="5"/>
        <v/>
      </c>
      <c r="H36" s="33" t="str">
        <f>'03_HGSL52（予防ケアマネ全部）'!B36</f>
        <v>流山市中部地域包括支援センター</v>
      </c>
      <c r="I36" s="37">
        <f>IFERROR(VALUE('03_HGSL52（予防ケアマネ全部）'!I36),"")</f>
        <v>1272502160</v>
      </c>
      <c r="J36" s="36" t="str">
        <f t="shared" si="4"/>
        <v/>
      </c>
      <c r="K36" s="36">
        <f t="shared" si="4"/>
        <v>1272502160</v>
      </c>
      <c r="L36" s="36" t="str">
        <f t="shared" si="4"/>
        <v/>
      </c>
      <c r="M36" s="36" t="str">
        <f t="shared" si="4"/>
        <v/>
      </c>
    </row>
    <row r="37" spans="1:13" x14ac:dyDescent="0.15">
      <c r="A37" s="33" t="str">
        <f>'02_HGSL51（予防支援委託分）'!B37</f>
        <v>流山市中部地域包括支援センター</v>
      </c>
      <c r="B37" s="34">
        <f>IFERROR(VALUE('02_HGSL51（予防支援委託分）'!I37),"")</f>
        <v>1272502160</v>
      </c>
      <c r="C37" s="30" t="str">
        <f t="shared" si="2"/>
        <v/>
      </c>
      <c r="D37" s="30">
        <f t="shared" si="5"/>
        <v>1272502160</v>
      </c>
      <c r="E37" s="30" t="str">
        <f t="shared" si="5"/>
        <v/>
      </c>
      <c r="F37" s="30" t="str">
        <f t="shared" si="5"/>
        <v/>
      </c>
      <c r="H37" s="33" t="str">
        <f>'03_HGSL52（予防ケアマネ全部）'!B37</f>
        <v>流山市中部地域包括支援センター</v>
      </c>
      <c r="I37" s="37">
        <f>IFERROR(VALUE('03_HGSL52（予防ケアマネ全部）'!I37),"")</f>
        <v>1272501758</v>
      </c>
      <c r="J37" s="36" t="str">
        <f t="shared" si="4"/>
        <v/>
      </c>
      <c r="K37" s="36">
        <f t="shared" si="4"/>
        <v>1272501758</v>
      </c>
      <c r="L37" s="36" t="str">
        <f t="shared" si="4"/>
        <v/>
      </c>
      <c r="M37" s="36" t="str">
        <f t="shared" si="4"/>
        <v/>
      </c>
    </row>
    <row r="38" spans="1:13" x14ac:dyDescent="0.15">
      <c r="A38" s="33" t="str">
        <f>'02_HGSL51（予防支援委託分）'!B38</f>
        <v>流山市中部地域包括支援センター</v>
      </c>
      <c r="B38" s="34">
        <f>IFERROR(VALUE('02_HGSL51（予防支援委託分）'!I38),"")</f>
        <v>1272502418</v>
      </c>
      <c r="C38" s="30" t="str">
        <f t="shared" si="2"/>
        <v/>
      </c>
      <c r="D38" s="30">
        <f t="shared" si="5"/>
        <v>1272502418</v>
      </c>
      <c r="E38" s="30" t="str">
        <f t="shared" si="5"/>
        <v/>
      </c>
      <c r="F38" s="30" t="str">
        <f t="shared" si="5"/>
        <v/>
      </c>
      <c r="H38" s="33" t="str">
        <f>'03_HGSL52（予防ケアマネ全部）'!B38</f>
        <v>流山市中部地域包括支援センター</v>
      </c>
      <c r="I38" s="37">
        <f>IFERROR(VALUE('03_HGSL52（予防ケアマネ全部）'!I38),"")</f>
        <v>1272502103</v>
      </c>
      <c r="J38" s="36" t="str">
        <f t="shared" si="4"/>
        <v/>
      </c>
      <c r="K38" s="36">
        <f t="shared" si="4"/>
        <v>1272502103</v>
      </c>
      <c r="L38" s="36" t="str">
        <f t="shared" si="4"/>
        <v/>
      </c>
      <c r="M38" s="36" t="str">
        <f t="shared" si="4"/>
        <v/>
      </c>
    </row>
    <row r="39" spans="1:13" x14ac:dyDescent="0.15">
      <c r="A39" s="33" t="str">
        <f>'02_HGSL51（予防支援委託分）'!B39</f>
        <v>流山市中部地域包括支援センター</v>
      </c>
      <c r="B39" s="34">
        <f>IFERROR(VALUE('02_HGSL51（予防支援委託分）'!I39),"")</f>
        <v>1272501071</v>
      </c>
      <c r="C39" s="30" t="str">
        <f t="shared" si="2"/>
        <v/>
      </c>
      <c r="D39" s="30">
        <f t="shared" si="5"/>
        <v>1272501071</v>
      </c>
      <c r="E39" s="30" t="str">
        <f t="shared" si="5"/>
        <v/>
      </c>
      <c r="F39" s="30" t="str">
        <f t="shared" si="5"/>
        <v/>
      </c>
      <c r="H39" s="33" t="str">
        <f>'03_HGSL52（予防ケアマネ全部）'!B39</f>
        <v>流山市中部地域包括支援センター</v>
      </c>
      <c r="I39" s="37">
        <f>IFERROR(VALUE('03_HGSL52（予防ケアマネ全部）'!I39),"")</f>
        <v>1272501519</v>
      </c>
      <c r="J39" s="36" t="str">
        <f t="shared" si="4"/>
        <v/>
      </c>
      <c r="K39" s="36">
        <f t="shared" si="4"/>
        <v>1272501519</v>
      </c>
      <c r="L39" s="36" t="str">
        <f t="shared" si="4"/>
        <v/>
      </c>
      <c r="M39" s="36" t="str">
        <f t="shared" si="4"/>
        <v/>
      </c>
    </row>
    <row r="40" spans="1:13" x14ac:dyDescent="0.15">
      <c r="A40" s="33" t="str">
        <f>'02_HGSL51（予防支援委託分）'!B40</f>
        <v>流山市中部地域包括支援センター</v>
      </c>
      <c r="B40" s="34">
        <f>IFERROR(VALUE('02_HGSL51（予防支援委託分）'!I40),"")</f>
        <v>1272501469</v>
      </c>
      <c r="C40" s="30" t="str">
        <f t="shared" si="2"/>
        <v/>
      </c>
      <c r="D40" s="30">
        <f t="shared" si="5"/>
        <v>1272501469</v>
      </c>
      <c r="E40" s="30" t="str">
        <f t="shared" si="5"/>
        <v/>
      </c>
      <c r="F40" s="30" t="str">
        <f t="shared" si="5"/>
        <v/>
      </c>
      <c r="H40" s="33" t="str">
        <f>'03_HGSL52（予防ケアマネ全部）'!B40</f>
        <v>流山市中部地域包括支援センター</v>
      </c>
      <c r="I40" s="37" t="str">
        <f>IFERROR(VALUE('03_HGSL52（予防ケアマネ全部）'!I40),"")</f>
        <v/>
      </c>
      <c r="J40" s="36" t="str">
        <f t="shared" si="4"/>
        <v/>
      </c>
      <c r="K40" s="36" t="str">
        <f t="shared" si="4"/>
        <v/>
      </c>
      <c r="L40" s="36" t="str">
        <f t="shared" si="4"/>
        <v/>
      </c>
      <c r="M40" s="36" t="str">
        <f t="shared" si="4"/>
        <v/>
      </c>
    </row>
    <row r="41" spans="1:13" x14ac:dyDescent="0.15">
      <c r="A41" s="33" t="str">
        <f>'02_HGSL51（予防支援委託分）'!B41</f>
        <v>流山市中部地域包括支援センター</v>
      </c>
      <c r="B41" s="34">
        <f>IFERROR(VALUE('02_HGSL51（予防支援委託分）'!I41),"")</f>
        <v>1272500768</v>
      </c>
      <c r="C41" s="30" t="str">
        <f t="shared" si="2"/>
        <v/>
      </c>
      <c r="D41" s="30">
        <f t="shared" si="5"/>
        <v>1272500768</v>
      </c>
      <c r="E41" s="30" t="str">
        <f t="shared" si="5"/>
        <v/>
      </c>
      <c r="F41" s="30" t="str">
        <f t="shared" si="5"/>
        <v/>
      </c>
      <c r="H41" s="33" t="str">
        <f>'03_HGSL52（予防ケアマネ全部）'!B41</f>
        <v>流山市中部地域包括支援センター</v>
      </c>
      <c r="I41" s="37" t="str">
        <f>IFERROR(VALUE('03_HGSL52（予防ケアマネ全部）'!I41),"")</f>
        <v/>
      </c>
      <c r="J41" s="36" t="str">
        <f t="shared" si="4"/>
        <v/>
      </c>
      <c r="K41" s="36" t="str">
        <f t="shared" si="4"/>
        <v/>
      </c>
      <c r="L41" s="36" t="str">
        <f t="shared" si="4"/>
        <v/>
      </c>
      <c r="M41" s="36" t="str">
        <f t="shared" si="4"/>
        <v/>
      </c>
    </row>
    <row r="42" spans="1:13" x14ac:dyDescent="0.15">
      <c r="A42" s="33" t="str">
        <f>'02_HGSL51（予防支援委託分）'!B42</f>
        <v>流山市中部地域包括支援センター</v>
      </c>
      <c r="B42" s="34">
        <f>IFERROR(VALUE('02_HGSL51（予防支援委託分）'!I42),"")</f>
        <v>1272501758</v>
      </c>
      <c r="C42" s="30" t="str">
        <f t="shared" si="2"/>
        <v/>
      </c>
      <c r="D42" s="30">
        <f t="shared" si="5"/>
        <v>1272501758</v>
      </c>
      <c r="E42" s="30" t="str">
        <f t="shared" si="5"/>
        <v/>
      </c>
      <c r="F42" s="30" t="str">
        <f t="shared" si="5"/>
        <v/>
      </c>
      <c r="H42" s="33" t="str">
        <f>'03_HGSL52（予防ケアマネ全部）'!B42</f>
        <v>流山市中部地域包括支援センター</v>
      </c>
      <c r="I42" s="37">
        <f>IFERROR(VALUE('03_HGSL52（予防ケアマネ全部）'!I42),"")</f>
        <v>1272500214</v>
      </c>
      <c r="J42" s="36" t="str">
        <f t="shared" si="4"/>
        <v/>
      </c>
      <c r="K42" s="36">
        <f t="shared" si="4"/>
        <v>1272500214</v>
      </c>
      <c r="L42" s="36" t="str">
        <f t="shared" si="4"/>
        <v/>
      </c>
      <c r="M42" s="36" t="str">
        <f t="shared" si="4"/>
        <v/>
      </c>
    </row>
    <row r="43" spans="1:13" x14ac:dyDescent="0.15">
      <c r="A43" s="33" t="str">
        <f>'02_HGSL51（予防支援委託分）'!B43</f>
        <v>流山市中部地域包括支援センター</v>
      </c>
      <c r="B43" s="34">
        <f>IFERROR(VALUE('02_HGSL51（予防支援委託分）'!I43),"")</f>
        <v>1272500818</v>
      </c>
      <c r="C43" s="30" t="str">
        <f t="shared" si="2"/>
        <v/>
      </c>
      <c r="D43" s="30">
        <f t="shared" si="5"/>
        <v>1272500818</v>
      </c>
      <c r="E43" s="30" t="str">
        <f t="shared" si="5"/>
        <v/>
      </c>
      <c r="F43" s="30" t="str">
        <f t="shared" si="5"/>
        <v/>
      </c>
      <c r="H43" s="33" t="str">
        <f>'03_HGSL52（予防ケアマネ全部）'!B43</f>
        <v>流山市中部地域包括支援センター</v>
      </c>
      <c r="I43" s="37">
        <f>IFERROR(VALUE('03_HGSL52（予防ケアマネ全部）'!I43),"")</f>
        <v>1272500768</v>
      </c>
      <c r="J43" s="36" t="str">
        <f t="shared" si="4"/>
        <v/>
      </c>
      <c r="K43" s="36">
        <f t="shared" si="4"/>
        <v>1272500768</v>
      </c>
      <c r="L43" s="36" t="str">
        <f t="shared" si="4"/>
        <v/>
      </c>
      <c r="M43" s="36" t="str">
        <f t="shared" si="4"/>
        <v/>
      </c>
    </row>
    <row r="44" spans="1:13" x14ac:dyDescent="0.15">
      <c r="A44" s="33" t="str">
        <f>'02_HGSL51（予防支援委託分）'!B44</f>
        <v>流山市中部地域包括支援センター</v>
      </c>
      <c r="B44" s="34">
        <f>IFERROR(VALUE('02_HGSL51（予防支援委託分）'!I44),"")</f>
        <v>1272502418</v>
      </c>
      <c r="C44" s="30" t="str">
        <f t="shared" si="2"/>
        <v/>
      </c>
      <c r="D44" s="30">
        <f t="shared" si="5"/>
        <v>1272502418</v>
      </c>
      <c r="E44" s="30" t="str">
        <f t="shared" si="5"/>
        <v/>
      </c>
      <c r="F44" s="30" t="str">
        <f t="shared" si="5"/>
        <v/>
      </c>
      <c r="H44" s="33" t="str">
        <f>'03_HGSL52（予防ケアマネ全部）'!B44</f>
        <v>流山市中部地域包括支援センター</v>
      </c>
      <c r="I44" s="37">
        <f>IFERROR(VALUE('03_HGSL52（予防ケアマネ全部）'!I44),"")</f>
        <v>1272502186</v>
      </c>
      <c r="J44" s="36" t="str">
        <f t="shared" si="4"/>
        <v/>
      </c>
      <c r="K44" s="36">
        <f t="shared" si="4"/>
        <v>1272502186</v>
      </c>
      <c r="L44" s="36" t="str">
        <f t="shared" si="4"/>
        <v/>
      </c>
      <c r="M44" s="36" t="str">
        <f t="shared" si="4"/>
        <v/>
      </c>
    </row>
    <row r="45" spans="1:13" x14ac:dyDescent="0.15">
      <c r="A45" s="33" t="str">
        <f>'02_HGSL51（予防支援委託分）'!B45</f>
        <v>流山市中部地域包括支援センター</v>
      </c>
      <c r="B45" s="34">
        <f>IFERROR(VALUE('02_HGSL51（予防支援委託分）'!I45),"")</f>
        <v>1272501519</v>
      </c>
      <c r="C45" s="30" t="str">
        <f t="shared" si="2"/>
        <v/>
      </c>
      <c r="D45" s="30">
        <f t="shared" si="5"/>
        <v>1272501519</v>
      </c>
      <c r="E45" s="30" t="str">
        <f t="shared" si="5"/>
        <v/>
      </c>
      <c r="F45" s="30" t="str">
        <f t="shared" si="5"/>
        <v/>
      </c>
      <c r="H45" s="33" t="str">
        <f>'03_HGSL52（予防ケアマネ全部）'!B45</f>
        <v>流山市中部地域包括支援センター</v>
      </c>
      <c r="I45" s="37">
        <f>IFERROR(VALUE('03_HGSL52（予防ケアマネ全部）'!I45),"")</f>
        <v>1272501071</v>
      </c>
      <c r="J45" s="36" t="str">
        <f t="shared" si="4"/>
        <v/>
      </c>
      <c r="K45" s="36">
        <f t="shared" si="4"/>
        <v>1272501071</v>
      </c>
      <c r="L45" s="36" t="str">
        <f t="shared" si="4"/>
        <v/>
      </c>
      <c r="M45" s="36" t="str">
        <f t="shared" si="4"/>
        <v/>
      </c>
    </row>
    <row r="46" spans="1:13" x14ac:dyDescent="0.15">
      <c r="A46" s="33" t="str">
        <f>'02_HGSL51（予防支援委託分）'!B46</f>
        <v>流山市中部地域包括支援センター</v>
      </c>
      <c r="B46" s="34">
        <f>IFERROR(VALUE('02_HGSL51（予防支援委託分）'!I46),"")</f>
        <v>1272501469</v>
      </c>
      <c r="C46" s="30" t="str">
        <f t="shared" si="2"/>
        <v/>
      </c>
      <c r="D46" s="30">
        <f t="shared" si="5"/>
        <v>1272501469</v>
      </c>
      <c r="E46" s="30" t="str">
        <f t="shared" si="5"/>
        <v/>
      </c>
      <c r="F46" s="30" t="str">
        <f t="shared" si="5"/>
        <v/>
      </c>
      <c r="H46" s="33" t="str">
        <f>'03_HGSL52（予防ケアマネ全部）'!B46</f>
        <v>流山市中部地域包括支援センター</v>
      </c>
      <c r="I46" s="37">
        <f>IFERROR(VALUE('03_HGSL52（予防ケアマネ全部）'!I46),"")</f>
        <v>1272502319</v>
      </c>
      <c r="J46" s="36" t="str">
        <f t="shared" si="4"/>
        <v/>
      </c>
      <c r="K46" s="36">
        <f t="shared" si="4"/>
        <v>1272502319</v>
      </c>
      <c r="L46" s="36" t="str">
        <f t="shared" si="4"/>
        <v/>
      </c>
      <c r="M46" s="36" t="str">
        <f t="shared" si="4"/>
        <v/>
      </c>
    </row>
    <row r="47" spans="1:13" x14ac:dyDescent="0.15">
      <c r="A47" s="33" t="str">
        <f>'02_HGSL51（予防支援委託分）'!B47</f>
        <v>流山市中部地域包括支援センター</v>
      </c>
      <c r="B47" s="34">
        <f>IFERROR(VALUE('02_HGSL51（予防支援委託分）'!I47),"")</f>
        <v>1272500115</v>
      </c>
      <c r="C47" s="30" t="str">
        <f t="shared" si="2"/>
        <v/>
      </c>
      <c r="D47" s="30">
        <f t="shared" si="5"/>
        <v>1272500115</v>
      </c>
      <c r="E47" s="30" t="str">
        <f t="shared" si="5"/>
        <v/>
      </c>
      <c r="F47" s="30" t="str">
        <f t="shared" si="5"/>
        <v/>
      </c>
      <c r="H47" s="33" t="str">
        <f>'03_HGSL52（予防ケアマネ全部）'!B47</f>
        <v>流山市中部地域包括支援センター</v>
      </c>
      <c r="I47" s="37">
        <f>IFERROR(VALUE('03_HGSL52（予防ケアマネ全部）'!I47),"")</f>
        <v>1271302109</v>
      </c>
      <c r="J47" s="36" t="str">
        <f t="shared" si="4"/>
        <v/>
      </c>
      <c r="K47" s="36">
        <f t="shared" si="4"/>
        <v>1271302109</v>
      </c>
      <c r="L47" s="36" t="str">
        <f t="shared" si="4"/>
        <v/>
      </c>
      <c r="M47" s="36" t="str">
        <f t="shared" si="4"/>
        <v/>
      </c>
    </row>
    <row r="48" spans="1:13" x14ac:dyDescent="0.15">
      <c r="A48" s="33" t="str">
        <f>'02_HGSL51（予防支援委託分）'!B48</f>
        <v>流山市中部地域包括支援センター</v>
      </c>
      <c r="B48" s="34">
        <f>IFERROR(VALUE('02_HGSL51（予防支援委託分）'!I48),"")</f>
        <v>1272502160</v>
      </c>
      <c r="C48" s="30" t="str">
        <f t="shared" si="2"/>
        <v/>
      </c>
      <c r="D48" s="30">
        <f t="shared" si="5"/>
        <v>1272502160</v>
      </c>
      <c r="E48" s="30" t="str">
        <f t="shared" si="5"/>
        <v/>
      </c>
      <c r="F48" s="30" t="str">
        <f t="shared" si="5"/>
        <v/>
      </c>
      <c r="H48" s="33" t="str">
        <f>'03_HGSL52（予防ケアマネ全部）'!B48</f>
        <v>流山市中部地域包括支援センター</v>
      </c>
      <c r="I48" s="37" t="str">
        <f>IFERROR(VALUE('03_HGSL52（予防ケアマネ全部）'!I48),"")</f>
        <v/>
      </c>
      <c r="J48" s="36" t="str">
        <f t="shared" si="4"/>
        <v/>
      </c>
      <c r="K48" s="36" t="str">
        <f t="shared" si="4"/>
        <v/>
      </c>
      <c r="L48" s="36" t="str">
        <f t="shared" si="4"/>
        <v/>
      </c>
      <c r="M48" s="36" t="str">
        <f t="shared" si="4"/>
        <v/>
      </c>
    </row>
    <row r="49" spans="1:13" x14ac:dyDescent="0.15">
      <c r="A49" s="33" t="str">
        <f>'02_HGSL51（予防支援委託分）'!B49</f>
        <v>流山市中部地域包括支援センター</v>
      </c>
      <c r="B49" s="34">
        <f>IFERROR(VALUE('02_HGSL51（予防支援委託分）'!I49),"")</f>
        <v>1272500115</v>
      </c>
      <c r="C49" s="30" t="str">
        <f t="shared" si="2"/>
        <v/>
      </c>
      <c r="D49" s="30">
        <f t="shared" si="5"/>
        <v>1272500115</v>
      </c>
      <c r="E49" s="30" t="str">
        <f t="shared" si="5"/>
        <v/>
      </c>
      <c r="F49" s="30" t="str">
        <f t="shared" si="5"/>
        <v/>
      </c>
      <c r="H49" s="33" t="str">
        <f>'03_HGSL52（予防ケアマネ全部）'!B49</f>
        <v>流山市中部地域包括支援センター</v>
      </c>
      <c r="I49" s="37">
        <f>IFERROR(VALUE('03_HGSL52（予防ケアマネ全部）'!I49),"")</f>
        <v>1272502160</v>
      </c>
      <c r="J49" s="36" t="str">
        <f t="shared" si="4"/>
        <v/>
      </c>
      <c r="K49" s="36">
        <f t="shared" si="4"/>
        <v>1272502160</v>
      </c>
      <c r="L49" s="36" t="str">
        <f t="shared" si="4"/>
        <v/>
      </c>
      <c r="M49" s="36" t="str">
        <f t="shared" si="4"/>
        <v/>
      </c>
    </row>
    <row r="50" spans="1:13" x14ac:dyDescent="0.15">
      <c r="A50" s="33" t="str">
        <f>'02_HGSL51（予防支援委託分）'!B50</f>
        <v>流山市中部地域包括支援センター</v>
      </c>
      <c r="B50" s="34">
        <f>IFERROR(VALUE('02_HGSL51（予防支援委託分）'!I50),"")</f>
        <v>1272502160</v>
      </c>
      <c r="C50" s="30" t="str">
        <f t="shared" si="2"/>
        <v/>
      </c>
      <c r="D50" s="30">
        <f t="shared" si="5"/>
        <v>1272502160</v>
      </c>
      <c r="E50" s="30" t="str">
        <f t="shared" si="5"/>
        <v/>
      </c>
      <c r="F50" s="30" t="str">
        <f t="shared" si="5"/>
        <v/>
      </c>
      <c r="H50" s="33" t="str">
        <f>'03_HGSL52（予防ケアマネ全部）'!B50</f>
        <v>流山市中部地域包括支援センター</v>
      </c>
      <c r="I50" s="37">
        <f>IFERROR(VALUE('03_HGSL52（予防ケアマネ全部）'!I50),"")</f>
        <v>1272500818</v>
      </c>
      <c r="J50" s="36" t="str">
        <f t="shared" si="4"/>
        <v/>
      </c>
      <c r="K50" s="36">
        <f t="shared" si="4"/>
        <v>1272500818</v>
      </c>
      <c r="L50" s="36" t="str">
        <f t="shared" si="4"/>
        <v/>
      </c>
      <c r="M50" s="36" t="str">
        <f t="shared" si="4"/>
        <v/>
      </c>
    </row>
    <row r="51" spans="1:13" x14ac:dyDescent="0.15">
      <c r="A51" s="33" t="str">
        <f>'02_HGSL51（予防支援委託分）'!B51</f>
        <v>流山市中部地域包括支援センター</v>
      </c>
      <c r="B51" s="34">
        <f>IFERROR(VALUE('02_HGSL51（予防支援委託分）'!I51),"")</f>
        <v>1272500370</v>
      </c>
      <c r="C51" s="30" t="str">
        <f t="shared" si="2"/>
        <v/>
      </c>
      <c r="D51" s="30">
        <f t="shared" si="5"/>
        <v>1272500370</v>
      </c>
      <c r="E51" s="30" t="str">
        <f t="shared" si="5"/>
        <v/>
      </c>
      <c r="F51" s="30" t="str">
        <f t="shared" si="5"/>
        <v/>
      </c>
      <c r="H51" s="33" t="str">
        <f>'03_HGSL52（予防ケアマネ全部）'!B51</f>
        <v>流山市中部地域包括支援センター</v>
      </c>
      <c r="I51" s="37">
        <f>IFERROR(VALUE('03_HGSL52（予防ケアマネ全部）'!I51),"")</f>
        <v>1272502186</v>
      </c>
      <c r="J51" s="36" t="str">
        <f t="shared" si="4"/>
        <v/>
      </c>
      <c r="K51" s="36">
        <f t="shared" si="4"/>
        <v>1272502186</v>
      </c>
      <c r="L51" s="36" t="str">
        <f t="shared" si="4"/>
        <v/>
      </c>
      <c r="M51" s="36" t="str">
        <f t="shared" si="4"/>
        <v/>
      </c>
    </row>
    <row r="52" spans="1:13" x14ac:dyDescent="0.15">
      <c r="A52" s="33" t="str">
        <f>'02_HGSL51（予防支援委託分）'!B52</f>
        <v>流山市中部地域包括支援センター</v>
      </c>
      <c r="B52" s="34">
        <f>IFERROR(VALUE('02_HGSL51（予防支援委託分）'!I52),"")</f>
        <v>1272502400</v>
      </c>
      <c r="C52" s="30" t="str">
        <f t="shared" si="2"/>
        <v/>
      </c>
      <c r="D52" s="30">
        <f t="shared" si="5"/>
        <v>1272502400</v>
      </c>
      <c r="E52" s="30" t="str">
        <f t="shared" si="5"/>
        <v/>
      </c>
      <c r="F52" s="30" t="str">
        <f t="shared" si="5"/>
        <v/>
      </c>
      <c r="H52" s="33" t="str">
        <f>'03_HGSL52（予防ケアマネ全部）'!B52</f>
        <v>流山市中部地域包括支援センター</v>
      </c>
      <c r="I52" s="37" t="str">
        <f>IFERROR(VALUE('03_HGSL52（予防ケアマネ全部）'!I52),"")</f>
        <v/>
      </c>
      <c r="J52" s="36" t="str">
        <f t="shared" si="4"/>
        <v/>
      </c>
      <c r="K52" s="36" t="str">
        <f t="shared" si="4"/>
        <v/>
      </c>
      <c r="L52" s="36" t="str">
        <f t="shared" si="4"/>
        <v/>
      </c>
      <c r="M52" s="36" t="str">
        <f t="shared" si="4"/>
        <v/>
      </c>
    </row>
    <row r="53" spans="1:13" x14ac:dyDescent="0.15">
      <c r="A53" s="33" t="str">
        <f>'02_HGSL51（予防支援委託分）'!B53</f>
        <v>流山市中部地域包括支援センター</v>
      </c>
      <c r="B53" s="34">
        <f>IFERROR(VALUE('02_HGSL51（予防支援委託分）'!I53),"")</f>
        <v>1272500297</v>
      </c>
      <c r="C53" s="30" t="str">
        <f t="shared" si="2"/>
        <v/>
      </c>
      <c r="D53" s="30">
        <f t="shared" si="5"/>
        <v>1272500297</v>
      </c>
      <c r="E53" s="30" t="str">
        <f t="shared" si="5"/>
        <v/>
      </c>
      <c r="F53" s="30" t="str">
        <f t="shared" si="5"/>
        <v/>
      </c>
      <c r="H53" s="33" t="str">
        <f>'03_HGSL52（予防ケアマネ全部）'!B53</f>
        <v>流山市中部地域包括支援センター</v>
      </c>
      <c r="I53" s="37">
        <f>IFERROR(VALUE('03_HGSL52（予防ケアマネ全部）'!I53),"")</f>
        <v>1272500297</v>
      </c>
      <c r="J53" s="36" t="str">
        <f t="shared" si="4"/>
        <v/>
      </c>
      <c r="K53" s="36">
        <f t="shared" si="4"/>
        <v>1272500297</v>
      </c>
      <c r="L53" s="36" t="str">
        <f t="shared" si="4"/>
        <v/>
      </c>
      <c r="M53" s="36" t="str">
        <f t="shared" si="4"/>
        <v/>
      </c>
    </row>
    <row r="54" spans="1:13" x14ac:dyDescent="0.15">
      <c r="A54" s="33" t="str">
        <f>'02_HGSL51（予防支援委託分）'!B54</f>
        <v>流山市中部地域包括支援センター</v>
      </c>
      <c r="B54" s="34">
        <f>IFERROR(VALUE('02_HGSL51（予防支援委託分）'!I54),"")</f>
        <v>1212310621</v>
      </c>
      <c r="C54" s="30" t="str">
        <f t="shared" si="2"/>
        <v/>
      </c>
      <c r="D54" s="30">
        <f t="shared" si="5"/>
        <v>1212310621</v>
      </c>
      <c r="E54" s="30" t="str">
        <f t="shared" si="5"/>
        <v/>
      </c>
      <c r="F54" s="30" t="str">
        <f t="shared" si="5"/>
        <v/>
      </c>
      <c r="H54" s="33" t="str">
        <f>'03_HGSL52（予防ケアマネ全部）'!B54</f>
        <v>流山市中部地域包括支援センター</v>
      </c>
      <c r="I54" s="37">
        <f>IFERROR(VALUE('03_HGSL52（予防ケアマネ全部）'!I54),"")</f>
        <v>1272502400</v>
      </c>
      <c r="J54" s="36" t="str">
        <f t="shared" si="4"/>
        <v/>
      </c>
      <c r="K54" s="36">
        <f t="shared" si="4"/>
        <v>1272502400</v>
      </c>
      <c r="L54" s="36" t="str">
        <f t="shared" si="4"/>
        <v/>
      </c>
      <c r="M54" s="36" t="str">
        <f t="shared" si="4"/>
        <v/>
      </c>
    </row>
    <row r="55" spans="1:13" x14ac:dyDescent="0.15">
      <c r="A55" s="33" t="str">
        <f>'02_HGSL51（予防支援委託分）'!B55</f>
        <v>流山市中部地域包括支援センター</v>
      </c>
      <c r="B55" s="34">
        <f>IFERROR(VALUE('02_HGSL51（予防支援委託分）'!I55),"")</f>
        <v>1272500818</v>
      </c>
      <c r="C55" s="30" t="str">
        <f t="shared" si="2"/>
        <v/>
      </c>
      <c r="D55" s="30">
        <f t="shared" si="5"/>
        <v>1272500818</v>
      </c>
      <c r="E55" s="30" t="str">
        <f t="shared" si="5"/>
        <v/>
      </c>
      <c r="F55" s="30" t="str">
        <f t="shared" si="5"/>
        <v/>
      </c>
      <c r="H55" s="33" t="str">
        <f>'03_HGSL52（予防ケアマネ全部）'!B55</f>
        <v>流山市中部地域包括支援センター</v>
      </c>
      <c r="I55" s="37" t="str">
        <f>IFERROR(VALUE('03_HGSL52（予防ケアマネ全部）'!I55),"")</f>
        <v/>
      </c>
      <c r="J55" s="36" t="str">
        <f t="shared" si="4"/>
        <v/>
      </c>
      <c r="K55" s="36" t="str">
        <f t="shared" si="4"/>
        <v/>
      </c>
      <c r="L55" s="36" t="str">
        <f t="shared" si="4"/>
        <v/>
      </c>
      <c r="M55" s="36" t="str">
        <f t="shared" si="4"/>
        <v/>
      </c>
    </row>
    <row r="56" spans="1:13" x14ac:dyDescent="0.15">
      <c r="A56" s="33" t="str">
        <f>'02_HGSL51（予防支援委託分）'!B56</f>
        <v>流山市中部地域包括支援センター</v>
      </c>
      <c r="B56" s="34">
        <f>IFERROR(VALUE('02_HGSL51（予防支援委託分）'!I56),"")</f>
        <v>1272501519</v>
      </c>
      <c r="C56" s="30" t="str">
        <f t="shared" si="2"/>
        <v/>
      </c>
      <c r="D56" s="30">
        <f t="shared" si="5"/>
        <v>1272501519</v>
      </c>
      <c r="E56" s="30" t="str">
        <f t="shared" si="5"/>
        <v/>
      </c>
      <c r="F56" s="30" t="str">
        <f t="shared" si="5"/>
        <v/>
      </c>
      <c r="H56" s="33" t="str">
        <f>'03_HGSL52（予防ケアマネ全部）'!B56</f>
        <v>流山市中部地域包括支援センター</v>
      </c>
      <c r="I56" s="37">
        <f>IFERROR(VALUE('03_HGSL52（予防ケアマネ全部）'!I56),"")</f>
        <v>1272501758</v>
      </c>
      <c r="J56" s="36" t="str">
        <f t="shared" si="4"/>
        <v/>
      </c>
      <c r="K56" s="36">
        <f t="shared" si="4"/>
        <v>1272501758</v>
      </c>
      <c r="L56" s="36" t="str">
        <f t="shared" si="4"/>
        <v/>
      </c>
      <c r="M56" s="36" t="str">
        <f t="shared" si="4"/>
        <v/>
      </c>
    </row>
    <row r="57" spans="1:13" x14ac:dyDescent="0.15">
      <c r="A57" s="33" t="str">
        <f>'02_HGSL51（予防支援委託分）'!B57</f>
        <v>流山市中部地域包括支援センター</v>
      </c>
      <c r="B57" s="34">
        <f>IFERROR(VALUE('02_HGSL51（予防支援委託分）'!I57),"")</f>
        <v>1272201789</v>
      </c>
      <c r="C57" s="30" t="str">
        <f t="shared" si="2"/>
        <v/>
      </c>
      <c r="D57" s="30">
        <f t="shared" si="5"/>
        <v>1272201789</v>
      </c>
      <c r="E57" s="30" t="str">
        <f t="shared" si="5"/>
        <v/>
      </c>
      <c r="F57" s="30" t="str">
        <f t="shared" si="5"/>
        <v/>
      </c>
      <c r="H57" s="33" t="str">
        <f>'03_HGSL52（予防ケアマネ全部）'!B57</f>
        <v>流山市中部地域包括支援センター</v>
      </c>
      <c r="I57" s="37" t="str">
        <f>IFERROR(VALUE('03_HGSL52（予防ケアマネ全部）'!I57),"")</f>
        <v/>
      </c>
      <c r="J57" s="36" t="str">
        <f t="shared" si="4"/>
        <v/>
      </c>
      <c r="K57" s="36" t="str">
        <f t="shared" si="4"/>
        <v/>
      </c>
      <c r="L57" s="36" t="str">
        <f t="shared" si="4"/>
        <v/>
      </c>
      <c r="M57" s="36" t="str">
        <f t="shared" si="4"/>
        <v/>
      </c>
    </row>
    <row r="58" spans="1:13" x14ac:dyDescent="0.15">
      <c r="A58" s="33" t="str">
        <f>'02_HGSL51（予防支援委託分）'!B58</f>
        <v>流山市中部地域包括支援センター</v>
      </c>
      <c r="B58" s="34">
        <f>IFERROR(VALUE('02_HGSL51（予防支援委託分）'!I58),"")</f>
        <v>1272500297</v>
      </c>
      <c r="C58" s="30" t="str">
        <f t="shared" si="2"/>
        <v/>
      </c>
      <c r="D58" s="30">
        <f t="shared" si="5"/>
        <v>1272500297</v>
      </c>
      <c r="E58" s="30" t="str">
        <f t="shared" si="5"/>
        <v/>
      </c>
      <c r="F58" s="30" t="str">
        <f t="shared" si="5"/>
        <v/>
      </c>
      <c r="H58" s="33" t="str">
        <f>'03_HGSL52（予防ケアマネ全部）'!B58</f>
        <v>流山市中部地域包括支援センター</v>
      </c>
      <c r="I58" s="37" t="str">
        <f>IFERROR(VALUE('03_HGSL52（予防ケアマネ全部）'!I58),"")</f>
        <v/>
      </c>
      <c r="J58" s="36" t="str">
        <f t="shared" si="4"/>
        <v/>
      </c>
      <c r="K58" s="36" t="str">
        <f t="shared" si="4"/>
        <v/>
      </c>
      <c r="L58" s="36" t="str">
        <f t="shared" si="4"/>
        <v/>
      </c>
      <c r="M58" s="36" t="str">
        <f t="shared" si="4"/>
        <v/>
      </c>
    </row>
    <row r="59" spans="1:13" x14ac:dyDescent="0.15">
      <c r="A59" s="33" t="str">
        <f>'02_HGSL51（予防支援委託分）'!B59</f>
        <v>流山市中部地域包括支援センター</v>
      </c>
      <c r="B59" s="34">
        <f>IFERROR(VALUE('02_HGSL51（予防支援委託分）'!I59),"")</f>
        <v>1272502319</v>
      </c>
      <c r="C59" s="30" t="str">
        <f t="shared" si="2"/>
        <v/>
      </c>
      <c r="D59" s="30">
        <f t="shared" si="5"/>
        <v>1272502319</v>
      </c>
      <c r="E59" s="30" t="str">
        <f t="shared" si="5"/>
        <v/>
      </c>
      <c r="F59" s="30" t="str">
        <f t="shared" si="5"/>
        <v/>
      </c>
      <c r="H59" s="33" t="str">
        <f>'03_HGSL52（予防ケアマネ全部）'!B59</f>
        <v>流山市中部地域包括支援センター</v>
      </c>
      <c r="I59" s="37" t="str">
        <f>IFERROR(VALUE('03_HGSL52（予防ケアマネ全部）'!I59),"")</f>
        <v/>
      </c>
      <c r="J59" s="36" t="str">
        <f t="shared" si="4"/>
        <v/>
      </c>
      <c r="K59" s="36" t="str">
        <f t="shared" si="4"/>
        <v/>
      </c>
      <c r="L59" s="36" t="str">
        <f t="shared" si="4"/>
        <v/>
      </c>
      <c r="M59" s="36" t="str">
        <f t="shared" si="4"/>
        <v/>
      </c>
    </row>
    <row r="60" spans="1:13" x14ac:dyDescent="0.15">
      <c r="A60" s="33" t="str">
        <f>'02_HGSL51（予防支援委託分）'!B60</f>
        <v>流山市中部地域包括支援センター</v>
      </c>
      <c r="B60" s="34">
        <f>IFERROR(VALUE('02_HGSL51（予防支援委託分）'!I60),"")</f>
        <v>1272502319</v>
      </c>
      <c r="C60" s="30" t="str">
        <f t="shared" si="2"/>
        <v/>
      </c>
      <c r="D60" s="30">
        <f t="shared" si="5"/>
        <v>1272502319</v>
      </c>
      <c r="E60" s="30" t="str">
        <f t="shared" si="5"/>
        <v/>
      </c>
      <c r="F60" s="30" t="str">
        <f t="shared" si="5"/>
        <v/>
      </c>
      <c r="H60" s="33" t="str">
        <f>'03_HGSL52（予防ケアマネ全部）'!B60</f>
        <v>流山市中部地域包括支援センター</v>
      </c>
      <c r="I60" s="37">
        <f>IFERROR(VALUE('03_HGSL52（予防ケアマネ全部）'!I60),"")</f>
        <v>1272502020</v>
      </c>
      <c r="J60" s="36" t="str">
        <f t="shared" si="4"/>
        <v/>
      </c>
      <c r="K60" s="36">
        <f t="shared" si="4"/>
        <v>1272502020</v>
      </c>
      <c r="L60" s="36" t="str">
        <f t="shared" si="4"/>
        <v/>
      </c>
      <c r="M60" s="36" t="str">
        <f t="shared" si="4"/>
        <v/>
      </c>
    </row>
    <row r="61" spans="1:13" x14ac:dyDescent="0.15">
      <c r="A61" s="33" t="str">
        <f>'02_HGSL51（予防支援委託分）'!B61</f>
        <v>流山市中部地域包括支援センター</v>
      </c>
      <c r="B61" s="34">
        <f>IFERROR(VALUE('02_HGSL51（予防支援委託分）'!I61),"")</f>
        <v>1272500057</v>
      </c>
      <c r="C61" s="30" t="str">
        <f t="shared" si="2"/>
        <v/>
      </c>
      <c r="D61" s="30">
        <f t="shared" si="5"/>
        <v>1272500057</v>
      </c>
      <c r="E61" s="30" t="str">
        <f t="shared" si="5"/>
        <v/>
      </c>
      <c r="F61" s="30" t="str">
        <f t="shared" si="5"/>
        <v/>
      </c>
      <c r="H61" s="33" t="str">
        <f>'03_HGSL52（予防ケアマネ全部）'!B61</f>
        <v>流山市中部地域包括支援センター</v>
      </c>
      <c r="I61" s="37" t="str">
        <f>IFERROR(VALUE('03_HGSL52（予防ケアマネ全部）'!I61),"")</f>
        <v/>
      </c>
      <c r="J61" s="36" t="str">
        <f t="shared" si="4"/>
        <v/>
      </c>
      <c r="K61" s="36" t="str">
        <f t="shared" si="4"/>
        <v/>
      </c>
      <c r="L61" s="36" t="str">
        <f t="shared" si="4"/>
        <v/>
      </c>
      <c r="M61" s="36" t="str">
        <f t="shared" si="4"/>
        <v/>
      </c>
    </row>
    <row r="62" spans="1:13" x14ac:dyDescent="0.15">
      <c r="A62" s="33" t="str">
        <f>'02_HGSL51（予防支援委託分）'!B62</f>
        <v>流山市中部地域包括支援センター</v>
      </c>
      <c r="B62" s="34">
        <f>IFERROR(VALUE('02_HGSL51（予防支援委託分）'!I62),"")</f>
        <v>1272502103</v>
      </c>
      <c r="C62" s="30" t="str">
        <f t="shared" si="2"/>
        <v/>
      </c>
      <c r="D62" s="30">
        <f t="shared" si="5"/>
        <v>1272502103</v>
      </c>
      <c r="E62" s="30" t="str">
        <f t="shared" si="5"/>
        <v/>
      </c>
      <c r="F62" s="30" t="str">
        <f t="shared" si="5"/>
        <v/>
      </c>
      <c r="H62" s="33" t="str">
        <f>'03_HGSL52（予防ケアマネ全部）'!B62</f>
        <v>流山市中部地域包括支援センター</v>
      </c>
      <c r="I62" s="37">
        <f>IFERROR(VALUE('03_HGSL52（予防ケアマネ全部）'!I62),"")</f>
        <v>1272501519</v>
      </c>
      <c r="J62" s="36" t="str">
        <f t="shared" si="4"/>
        <v/>
      </c>
      <c r="K62" s="36">
        <f t="shared" si="4"/>
        <v>1272501519</v>
      </c>
      <c r="L62" s="36" t="str">
        <f t="shared" si="4"/>
        <v/>
      </c>
      <c r="M62" s="36" t="str">
        <f t="shared" si="4"/>
        <v/>
      </c>
    </row>
    <row r="63" spans="1:13" x14ac:dyDescent="0.15">
      <c r="A63" s="33" t="str">
        <f>'02_HGSL51（予防支援委託分）'!B63</f>
        <v>流山市中部地域包括支援センター</v>
      </c>
      <c r="B63" s="34">
        <f>IFERROR(VALUE('02_HGSL51（予防支援委託分）'!I63),"")</f>
        <v>1272501436</v>
      </c>
      <c r="C63" s="30" t="str">
        <f t="shared" si="2"/>
        <v/>
      </c>
      <c r="D63" s="30">
        <f t="shared" si="5"/>
        <v>1272501436</v>
      </c>
      <c r="E63" s="30" t="str">
        <f t="shared" si="5"/>
        <v/>
      </c>
      <c r="F63" s="30" t="str">
        <f t="shared" si="5"/>
        <v/>
      </c>
      <c r="H63" s="33" t="str">
        <f>'03_HGSL52（予防ケアマネ全部）'!B63</f>
        <v>流山市中部地域包括支援センター</v>
      </c>
      <c r="I63" s="37">
        <f>IFERROR(VALUE('03_HGSL52（予防ケアマネ全部）'!I63),"")</f>
        <v>1272502160</v>
      </c>
      <c r="J63" s="36" t="str">
        <f t="shared" si="4"/>
        <v/>
      </c>
      <c r="K63" s="36">
        <f t="shared" si="4"/>
        <v>1272502160</v>
      </c>
      <c r="L63" s="36" t="str">
        <f t="shared" si="4"/>
        <v/>
      </c>
      <c r="M63" s="36" t="str">
        <f t="shared" si="4"/>
        <v/>
      </c>
    </row>
    <row r="64" spans="1:13" x14ac:dyDescent="0.15">
      <c r="A64" s="33" t="str">
        <f>'02_HGSL51（予防支援委託分）'!B64</f>
        <v>流山市中部地域包括支援センター</v>
      </c>
      <c r="B64" s="34">
        <f>IFERROR(VALUE('02_HGSL51（予防支援委託分）'!I64),"")</f>
        <v>1272502186</v>
      </c>
      <c r="C64" s="30" t="str">
        <f t="shared" si="2"/>
        <v/>
      </c>
      <c r="D64" s="30">
        <f t="shared" si="5"/>
        <v>1272502186</v>
      </c>
      <c r="E64" s="30" t="str">
        <f t="shared" si="5"/>
        <v/>
      </c>
      <c r="F64" s="30" t="str">
        <f t="shared" si="5"/>
        <v/>
      </c>
      <c r="H64" s="33" t="str">
        <f>'03_HGSL52（予防ケアマネ全部）'!B64</f>
        <v>流山市中部地域包括支援センター</v>
      </c>
      <c r="I64" s="37">
        <f>IFERROR(VALUE('03_HGSL52（予防ケアマネ全部）'!I64),"")</f>
        <v>1272500768</v>
      </c>
      <c r="J64" s="36" t="str">
        <f t="shared" si="4"/>
        <v/>
      </c>
      <c r="K64" s="36">
        <f t="shared" si="4"/>
        <v>1272500768</v>
      </c>
      <c r="L64" s="36" t="str">
        <f t="shared" si="4"/>
        <v/>
      </c>
      <c r="M64" s="36" t="str">
        <f t="shared" si="4"/>
        <v/>
      </c>
    </row>
    <row r="65" spans="1:13" x14ac:dyDescent="0.15">
      <c r="A65" s="33" t="str">
        <f>'02_HGSL51（予防支援委託分）'!B65</f>
        <v>流山市中部地域包括支援センター</v>
      </c>
      <c r="B65" s="34">
        <f>IFERROR(VALUE('02_HGSL51（予防支援委託分）'!I65),"")</f>
        <v>1272501071</v>
      </c>
      <c r="C65" s="30" t="str">
        <f t="shared" si="2"/>
        <v/>
      </c>
      <c r="D65" s="30">
        <f t="shared" si="5"/>
        <v>1272501071</v>
      </c>
      <c r="E65" s="30" t="str">
        <f t="shared" si="5"/>
        <v/>
      </c>
      <c r="F65" s="30" t="str">
        <f t="shared" si="5"/>
        <v/>
      </c>
      <c r="H65" s="33" t="str">
        <f>'03_HGSL52（予防ケアマネ全部）'!B65</f>
        <v>流山市中部地域包括支援センター</v>
      </c>
      <c r="I65" s="37">
        <f>IFERROR(VALUE('03_HGSL52（予防ケアマネ全部）'!I65),"")</f>
        <v>1272500214</v>
      </c>
      <c r="J65" s="36" t="str">
        <f t="shared" si="4"/>
        <v/>
      </c>
      <c r="K65" s="36">
        <f t="shared" si="4"/>
        <v>1272500214</v>
      </c>
      <c r="L65" s="36" t="str">
        <f t="shared" si="4"/>
        <v/>
      </c>
      <c r="M65" s="36" t="str">
        <f t="shared" si="4"/>
        <v/>
      </c>
    </row>
    <row r="66" spans="1:13" x14ac:dyDescent="0.15">
      <c r="A66" s="33" t="str">
        <f>'02_HGSL51（予防支援委託分）'!B66</f>
        <v>流山市中部地域包括支援センター</v>
      </c>
      <c r="B66" s="34">
        <f>IFERROR(VALUE('02_HGSL51（予防支援委託分）'!I66),"")</f>
        <v>1272500297</v>
      </c>
      <c r="C66" s="30" t="str">
        <f t="shared" si="2"/>
        <v/>
      </c>
      <c r="D66" s="30">
        <f t="shared" si="5"/>
        <v>1272500297</v>
      </c>
      <c r="E66" s="30" t="str">
        <f t="shared" si="5"/>
        <v/>
      </c>
      <c r="F66" s="30" t="str">
        <f t="shared" si="5"/>
        <v/>
      </c>
      <c r="H66" s="33" t="str">
        <f>'03_HGSL52（予防ケアマネ全部）'!B66</f>
        <v>流山市中部地域包括支援センター</v>
      </c>
      <c r="I66" s="37">
        <f>IFERROR(VALUE('03_HGSL52（予防ケアマネ全部）'!I66),"")</f>
        <v>1272501519</v>
      </c>
      <c r="J66" s="36" t="str">
        <f t="shared" si="4"/>
        <v/>
      </c>
      <c r="K66" s="36">
        <f t="shared" si="4"/>
        <v>1272501519</v>
      </c>
      <c r="L66" s="36" t="str">
        <f t="shared" si="4"/>
        <v/>
      </c>
      <c r="M66" s="36" t="str">
        <f t="shared" si="4"/>
        <v/>
      </c>
    </row>
    <row r="67" spans="1:13" x14ac:dyDescent="0.15">
      <c r="A67" s="33" t="str">
        <f>'02_HGSL51（予防支援委託分）'!B67</f>
        <v>流山市中部地域包括支援センター</v>
      </c>
      <c r="B67" s="34">
        <f>IFERROR(VALUE('02_HGSL51（予防支援委託分）'!I67),"")</f>
        <v>1272502160</v>
      </c>
      <c r="C67" s="30" t="str">
        <f t="shared" si="2"/>
        <v/>
      </c>
      <c r="D67" s="30">
        <f t="shared" si="5"/>
        <v>1272502160</v>
      </c>
      <c r="E67" s="30" t="str">
        <f t="shared" si="5"/>
        <v/>
      </c>
      <c r="F67" s="30" t="str">
        <f t="shared" si="5"/>
        <v/>
      </c>
      <c r="H67" s="33" t="str">
        <f>'03_HGSL52（予防ケアマネ全部）'!B67</f>
        <v>流山市中部地域包括支援センター</v>
      </c>
      <c r="I67" s="37">
        <f>IFERROR(VALUE('03_HGSL52（予防ケアマネ全部）'!I67),"")</f>
        <v>1272501071</v>
      </c>
      <c r="J67" s="36" t="str">
        <f t="shared" si="4"/>
        <v/>
      </c>
      <c r="K67" s="36">
        <f t="shared" si="4"/>
        <v>1272501071</v>
      </c>
      <c r="L67" s="36" t="str">
        <f t="shared" si="4"/>
        <v/>
      </c>
      <c r="M67" s="36" t="str">
        <f t="shared" si="4"/>
        <v/>
      </c>
    </row>
    <row r="68" spans="1:13" x14ac:dyDescent="0.15">
      <c r="A68" s="33" t="str">
        <f>'02_HGSL51（予防支援委託分）'!B68</f>
        <v>流山市中部地域包括支援センター</v>
      </c>
      <c r="B68" s="34">
        <f>IFERROR(VALUE('02_HGSL51（予防支援委託分）'!I68),"")</f>
        <v>1272501758</v>
      </c>
      <c r="C68" s="30" t="str">
        <f t="shared" si="2"/>
        <v/>
      </c>
      <c r="D68" s="30">
        <f t="shared" si="5"/>
        <v>1272501758</v>
      </c>
      <c r="E68" s="30" t="str">
        <f t="shared" si="5"/>
        <v/>
      </c>
      <c r="F68" s="30" t="str">
        <f t="shared" si="5"/>
        <v/>
      </c>
      <c r="H68" s="33" t="str">
        <f>'03_HGSL52（予防ケアマネ全部）'!B68</f>
        <v>流山市中部地域包括支援センター</v>
      </c>
      <c r="I68" s="37">
        <f>IFERROR(VALUE('03_HGSL52（予防ケアマネ全部）'!I68),"")</f>
        <v>1272500768</v>
      </c>
      <c r="J68" s="36" t="str">
        <f t="shared" si="4"/>
        <v/>
      </c>
      <c r="K68" s="36">
        <f t="shared" si="4"/>
        <v>1272500768</v>
      </c>
      <c r="L68" s="36" t="str">
        <f t="shared" si="4"/>
        <v/>
      </c>
      <c r="M68" s="36" t="str">
        <f t="shared" si="4"/>
        <v/>
      </c>
    </row>
    <row r="69" spans="1:13" x14ac:dyDescent="0.15">
      <c r="A69" s="33" t="str">
        <f>'02_HGSL51（予防支援委託分）'!B69</f>
        <v>流山市中部地域包括支援センター</v>
      </c>
      <c r="B69" s="34">
        <f>IFERROR(VALUE('02_HGSL51（予防支援委託分）'!I69),"")</f>
        <v>1272501071</v>
      </c>
      <c r="C69" s="30" t="str">
        <f t="shared" si="2"/>
        <v/>
      </c>
      <c r="D69" s="30">
        <f t="shared" si="5"/>
        <v>1272501071</v>
      </c>
      <c r="E69" s="30" t="str">
        <f t="shared" si="5"/>
        <v/>
      </c>
      <c r="F69" s="30" t="str">
        <f t="shared" si="5"/>
        <v/>
      </c>
      <c r="H69" s="33" t="str">
        <f>'03_HGSL52（予防ケアマネ全部）'!B69</f>
        <v>流山市中部地域包括支援センター</v>
      </c>
      <c r="I69" s="37">
        <f>IFERROR(VALUE('03_HGSL52（予防ケアマネ全部）'!I69),"")</f>
        <v>1272501071</v>
      </c>
      <c r="J69" s="36" t="str">
        <f t="shared" si="4"/>
        <v/>
      </c>
      <c r="K69" s="36">
        <f t="shared" si="4"/>
        <v>1272501071</v>
      </c>
      <c r="L69" s="36" t="str">
        <f t="shared" si="4"/>
        <v/>
      </c>
      <c r="M69" s="36" t="str">
        <f t="shared" si="4"/>
        <v/>
      </c>
    </row>
    <row r="70" spans="1:13" x14ac:dyDescent="0.15">
      <c r="A70" s="33" t="str">
        <f>'02_HGSL51（予防支援委託分）'!B70</f>
        <v>流山市中部地域包括支援センター</v>
      </c>
      <c r="B70" s="34">
        <f>IFERROR(VALUE('02_HGSL51（予防支援委託分）'!I70),"")</f>
        <v>1272500214</v>
      </c>
      <c r="C70" s="30" t="str">
        <f t="shared" si="2"/>
        <v/>
      </c>
      <c r="D70" s="30">
        <f t="shared" si="5"/>
        <v>1272500214</v>
      </c>
      <c r="E70" s="30" t="str">
        <f t="shared" si="5"/>
        <v/>
      </c>
      <c r="F70" s="30" t="str">
        <f t="shared" si="5"/>
        <v/>
      </c>
      <c r="H70" s="33" t="str">
        <f>'03_HGSL52（予防ケアマネ全部）'!B70</f>
        <v>流山市中部地域包括支援センター</v>
      </c>
      <c r="I70" s="37">
        <f>IFERROR(VALUE('03_HGSL52（予防ケアマネ全部）'!I70),"")</f>
        <v>1272502186</v>
      </c>
      <c r="J70" s="36" t="str">
        <f t="shared" si="4"/>
        <v/>
      </c>
      <c r="K70" s="36">
        <f t="shared" si="4"/>
        <v>1272502186</v>
      </c>
      <c r="L70" s="36" t="str">
        <f t="shared" si="4"/>
        <v/>
      </c>
      <c r="M70" s="36" t="str">
        <f t="shared" si="4"/>
        <v/>
      </c>
    </row>
    <row r="71" spans="1:13" x14ac:dyDescent="0.15">
      <c r="A71" s="33" t="str">
        <f>'02_HGSL51（予防支援委託分）'!B71</f>
        <v>流山市中部地域包括支援センター</v>
      </c>
      <c r="B71" s="34">
        <f>IFERROR(VALUE('02_HGSL51（予防支援委託分）'!I71),"")</f>
        <v>1272500214</v>
      </c>
      <c r="C71" s="30" t="str">
        <f t="shared" si="2"/>
        <v/>
      </c>
      <c r="D71" s="30">
        <f t="shared" si="5"/>
        <v>1272500214</v>
      </c>
      <c r="E71" s="30" t="str">
        <f t="shared" si="5"/>
        <v/>
      </c>
      <c r="F71" s="30" t="str">
        <f t="shared" si="5"/>
        <v/>
      </c>
      <c r="H71" s="33" t="str">
        <f>'03_HGSL52（予防ケアマネ全部）'!B71</f>
        <v>流山市中部地域包括支援センター</v>
      </c>
      <c r="I71" s="37">
        <f>IFERROR(VALUE('03_HGSL52（予防ケアマネ全部）'!I71),"")</f>
        <v>1272500115</v>
      </c>
      <c r="J71" s="36" t="str">
        <f t="shared" si="4"/>
        <v/>
      </c>
      <c r="K71" s="36">
        <f t="shared" si="4"/>
        <v>1272500115</v>
      </c>
      <c r="L71" s="36" t="str">
        <f t="shared" si="4"/>
        <v/>
      </c>
      <c r="M71" s="36" t="str">
        <f t="shared" si="4"/>
        <v/>
      </c>
    </row>
    <row r="72" spans="1:13" x14ac:dyDescent="0.15">
      <c r="A72" s="33" t="str">
        <f>'02_HGSL51（予防支援委託分）'!B72</f>
        <v>流山市中部地域包括支援センター</v>
      </c>
      <c r="B72" s="34">
        <f>IFERROR(VALUE('02_HGSL51（予防支援委託分）'!I72),"")</f>
        <v>1272502103</v>
      </c>
      <c r="C72" s="30" t="str">
        <f t="shared" si="2"/>
        <v/>
      </c>
      <c r="D72" s="30">
        <f t="shared" si="5"/>
        <v>1272502103</v>
      </c>
      <c r="E72" s="30" t="str">
        <f t="shared" si="5"/>
        <v/>
      </c>
      <c r="F72" s="30" t="str">
        <f t="shared" si="5"/>
        <v/>
      </c>
      <c r="H72" s="33" t="str">
        <f>'03_HGSL52（予防ケアマネ全部）'!B72</f>
        <v>流山市中部地域包括支援センター</v>
      </c>
      <c r="I72" s="37">
        <f>IFERROR(VALUE('03_HGSL52（予防ケアマネ全部）'!I72),"")</f>
        <v>1272500768</v>
      </c>
      <c r="J72" s="36" t="str">
        <f t="shared" si="4"/>
        <v/>
      </c>
      <c r="K72" s="36">
        <f t="shared" si="4"/>
        <v>1272500768</v>
      </c>
      <c r="L72" s="36" t="str">
        <f t="shared" si="4"/>
        <v/>
      </c>
      <c r="M72" s="36" t="str">
        <f t="shared" si="4"/>
        <v/>
      </c>
    </row>
    <row r="73" spans="1:13" x14ac:dyDescent="0.15">
      <c r="A73" s="33" t="str">
        <f>'02_HGSL51（予防支援委託分）'!B73</f>
        <v>流山市中部地域包括支援センター</v>
      </c>
      <c r="B73" s="34">
        <f>IFERROR(VALUE('02_HGSL51（予防支援委託分）'!I73),"")</f>
        <v>1272501758</v>
      </c>
      <c r="C73" s="30" t="str">
        <f t="shared" ref="C73:C136" si="6">IF(COUNTIF($A73,"*"&amp;C$7&amp;"*")=1,$B73,"")</f>
        <v/>
      </c>
      <c r="D73" s="30">
        <f t="shared" ref="D73:F136" si="7">IF(COUNTIF($A73,"*"&amp;D$7&amp;"*")=1,$B73,"")</f>
        <v>1272501758</v>
      </c>
      <c r="E73" s="30" t="str">
        <f t="shared" si="7"/>
        <v/>
      </c>
      <c r="F73" s="30" t="str">
        <f t="shared" si="7"/>
        <v/>
      </c>
      <c r="H73" s="33" t="str">
        <f>'03_HGSL52（予防ケアマネ全部）'!B73</f>
        <v>流山市中部地域包括支援センター</v>
      </c>
      <c r="I73" s="37">
        <f>IFERROR(VALUE('03_HGSL52（予防ケアマネ全部）'!I73),"")</f>
        <v>1272500768</v>
      </c>
      <c r="J73" s="36" t="str">
        <f t="shared" ref="J73:M136" si="8">IF(COUNTIF($H73,"*"&amp;J$7&amp;"*")=1,$I73,"")</f>
        <v/>
      </c>
      <c r="K73" s="36">
        <f t="shared" si="8"/>
        <v>1272500768</v>
      </c>
      <c r="L73" s="36" t="str">
        <f t="shared" si="8"/>
        <v/>
      </c>
      <c r="M73" s="36" t="str">
        <f t="shared" si="8"/>
        <v/>
      </c>
    </row>
    <row r="74" spans="1:13" x14ac:dyDescent="0.15">
      <c r="A74" s="33" t="str">
        <f>'02_HGSL51（予防支援委託分）'!B74</f>
        <v>流山市中部地域包括支援センター</v>
      </c>
      <c r="B74" s="34">
        <f>IFERROR(VALUE('02_HGSL51（予防支援委託分）'!I74),"")</f>
        <v>1272501758</v>
      </c>
      <c r="C74" s="30" t="str">
        <f t="shared" si="6"/>
        <v/>
      </c>
      <c r="D74" s="30">
        <f t="shared" si="7"/>
        <v>1272501758</v>
      </c>
      <c r="E74" s="30" t="str">
        <f t="shared" si="7"/>
        <v/>
      </c>
      <c r="F74" s="30" t="str">
        <f t="shared" si="7"/>
        <v/>
      </c>
      <c r="H74" s="33" t="str">
        <f>'03_HGSL52（予防ケアマネ全部）'!B74</f>
        <v>流山市中部地域包括支援センター</v>
      </c>
      <c r="I74" s="37" t="str">
        <f>IFERROR(VALUE('03_HGSL52（予防ケアマネ全部）'!I74),"")</f>
        <v/>
      </c>
      <c r="J74" s="36" t="str">
        <f t="shared" si="8"/>
        <v/>
      </c>
      <c r="K74" s="36" t="str">
        <f t="shared" si="8"/>
        <v/>
      </c>
      <c r="L74" s="36" t="str">
        <f t="shared" si="8"/>
        <v/>
      </c>
      <c r="M74" s="36" t="str">
        <f t="shared" si="8"/>
        <v/>
      </c>
    </row>
    <row r="75" spans="1:13" x14ac:dyDescent="0.15">
      <c r="A75" s="33" t="str">
        <f>'02_HGSL51（予防支援委託分）'!B75</f>
        <v>流山市中部地域包括支援センター</v>
      </c>
      <c r="B75" s="34">
        <f>IFERROR(VALUE('02_HGSL51（予防支援委託分）'!I75),"")</f>
        <v>1272501758</v>
      </c>
      <c r="C75" s="30" t="str">
        <f t="shared" si="6"/>
        <v/>
      </c>
      <c r="D75" s="30">
        <f t="shared" si="7"/>
        <v>1272501758</v>
      </c>
      <c r="E75" s="30" t="str">
        <f t="shared" si="7"/>
        <v/>
      </c>
      <c r="F75" s="30" t="str">
        <f t="shared" si="7"/>
        <v/>
      </c>
      <c r="H75" s="33" t="str">
        <f>'03_HGSL52（予防ケアマネ全部）'!B75</f>
        <v>流山市中部地域包括支援センター</v>
      </c>
      <c r="I75" s="37">
        <f>IFERROR(VALUE('03_HGSL52（予防ケアマネ全部）'!I75),"")</f>
        <v>1272501469</v>
      </c>
      <c r="J75" s="36" t="str">
        <f t="shared" si="8"/>
        <v/>
      </c>
      <c r="K75" s="36">
        <f t="shared" si="8"/>
        <v>1272501469</v>
      </c>
      <c r="L75" s="36" t="str">
        <f t="shared" si="8"/>
        <v/>
      </c>
      <c r="M75" s="36" t="str">
        <f t="shared" si="8"/>
        <v/>
      </c>
    </row>
    <row r="76" spans="1:13" x14ac:dyDescent="0.15">
      <c r="A76" s="33" t="str">
        <f>'02_HGSL51（予防支援委託分）'!B76</f>
        <v>流山市中部地域包括支援センター</v>
      </c>
      <c r="B76" s="34">
        <f>IFERROR(VALUE('02_HGSL51（予防支援委託分）'!I76),"")</f>
        <v>1272501758</v>
      </c>
      <c r="C76" s="30" t="str">
        <f t="shared" si="6"/>
        <v/>
      </c>
      <c r="D76" s="30">
        <f t="shared" si="7"/>
        <v>1272501758</v>
      </c>
      <c r="E76" s="30" t="str">
        <f t="shared" si="7"/>
        <v/>
      </c>
      <c r="F76" s="30" t="str">
        <f t="shared" si="7"/>
        <v/>
      </c>
      <c r="H76" s="33" t="str">
        <f>'03_HGSL52（予防ケアマネ全部）'!B76</f>
        <v>流山市中部地域包括支援センター</v>
      </c>
      <c r="I76" s="37">
        <f>IFERROR(VALUE('03_HGSL52（予防ケアマネ全部）'!I76),"")</f>
        <v>1272501758</v>
      </c>
      <c r="J76" s="36" t="str">
        <f t="shared" si="8"/>
        <v/>
      </c>
      <c r="K76" s="36">
        <f t="shared" si="8"/>
        <v>1272501758</v>
      </c>
      <c r="L76" s="36" t="str">
        <f t="shared" si="8"/>
        <v/>
      </c>
      <c r="M76" s="36" t="str">
        <f t="shared" si="8"/>
        <v/>
      </c>
    </row>
    <row r="77" spans="1:13" x14ac:dyDescent="0.15">
      <c r="A77" s="33" t="str">
        <f>'02_HGSL51（予防支援委託分）'!B77</f>
        <v>流山市中部地域包括支援センター</v>
      </c>
      <c r="B77" s="34">
        <f>IFERROR(VALUE('02_HGSL51（予防支援委託分）'!I77),"")</f>
        <v>1272501808</v>
      </c>
      <c r="C77" s="30" t="str">
        <f t="shared" si="6"/>
        <v/>
      </c>
      <c r="D77" s="30">
        <f t="shared" si="7"/>
        <v>1272501808</v>
      </c>
      <c r="E77" s="30" t="str">
        <f t="shared" si="7"/>
        <v/>
      </c>
      <c r="F77" s="30" t="str">
        <f t="shared" si="7"/>
        <v/>
      </c>
      <c r="H77" s="33" t="str">
        <f>'03_HGSL52（予防ケアマネ全部）'!B77</f>
        <v>流山市中部地域包括支援センター</v>
      </c>
      <c r="I77" s="37">
        <f>IFERROR(VALUE('03_HGSL52（予防ケアマネ全部）'!I77),"")</f>
        <v>1272500768</v>
      </c>
      <c r="J77" s="36" t="str">
        <f t="shared" si="8"/>
        <v/>
      </c>
      <c r="K77" s="36">
        <f t="shared" si="8"/>
        <v>1272500768</v>
      </c>
      <c r="L77" s="36" t="str">
        <f t="shared" si="8"/>
        <v/>
      </c>
      <c r="M77" s="36" t="str">
        <f t="shared" si="8"/>
        <v/>
      </c>
    </row>
    <row r="78" spans="1:13" x14ac:dyDescent="0.15">
      <c r="A78" s="33" t="str">
        <f>'02_HGSL51（予防支援委託分）'!B78</f>
        <v>流山市中部地域包括支援センター</v>
      </c>
      <c r="B78" s="34">
        <f>IFERROR(VALUE('02_HGSL51（予防支援委託分）'!I78),"")</f>
        <v>1272500057</v>
      </c>
      <c r="C78" s="30" t="str">
        <f t="shared" si="6"/>
        <v/>
      </c>
      <c r="D78" s="30">
        <f t="shared" si="7"/>
        <v>1272500057</v>
      </c>
      <c r="E78" s="30" t="str">
        <f t="shared" si="7"/>
        <v/>
      </c>
      <c r="F78" s="30" t="str">
        <f t="shared" si="7"/>
        <v/>
      </c>
      <c r="H78" s="33" t="str">
        <f>'03_HGSL52（予防ケアマネ全部）'!B78</f>
        <v>流山市中部地域包括支援センター</v>
      </c>
      <c r="I78" s="37">
        <f>IFERROR(VALUE('03_HGSL52（予防ケアマネ全部）'!I78),"")</f>
        <v>1272502160</v>
      </c>
      <c r="J78" s="36" t="str">
        <f t="shared" si="8"/>
        <v/>
      </c>
      <c r="K78" s="36">
        <f t="shared" si="8"/>
        <v>1272502160</v>
      </c>
      <c r="L78" s="36" t="str">
        <f t="shared" si="8"/>
        <v/>
      </c>
      <c r="M78" s="36" t="str">
        <f t="shared" si="8"/>
        <v/>
      </c>
    </row>
    <row r="79" spans="1:13" x14ac:dyDescent="0.15">
      <c r="A79" s="33" t="str">
        <f>'02_HGSL51（予防支援委託分）'!B79</f>
        <v>流山市中部地域包括支援センター</v>
      </c>
      <c r="B79" s="34">
        <f>IFERROR(VALUE('02_HGSL51（予防支援委託分）'!I79),"")</f>
        <v>1272501469</v>
      </c>
      <c r="C79" s="30" t="str">
        <f t="shared" si="6"/>
        <v/>
      </c>
      <c r="D79" s="30">
        <f t="shared" si="7"/>
        <v>1272501469</v>
      </c>
      <c r="E79" s="30" t="str">
        <f t="shared" si="7"/>
        <v/>
      </c>
      <c r="F79" s="30" t="str">
        <f t="shared" si="7"/>
        <v/>
      </c>
      <c r="H79" s="33" t="str">
        <f>'03_HGSL52（予防ケアマネ全部）'!B79</f>
        <v>流山市中部地域包括支援センター</v>
      </c>
      <c r="I79" s="37">
        <f>IFERROR(VALUE('03_HGSL52（予防ケアマネ全部）'!I79),"")</f>
        <v>1272501949</v>
      </c>
      <c r="J79" s="36" t="str">
        <f t="shared" si="8"/>
        <v/>
      </c>
      <c r="K79" s="36">
        <f t="shared" si="8"/>
        <v>1272501949</v>
      </c>
      <c r="L79" s="36" t="str">
        <f t="shared" si="8"/>
        <v/>
      </c>
      <c r="M79" s="36" t="str">
        <f t="shared" si="8"/>
        <v/>
      </c>
    </row>
    <row r="80" spans="1:13" x14ac:dyDescent="0.15">
      <c r="A80" s="33" t="str">
        <f>'02_HGSL51（予防支援委託分）'!B80</f>
        <v>流山市中部地域包括支援センター</v>
      </c>
      <c r="B80" s="34">
        <f>IFERROR(VALUE('02_HGSL51（予防支援委託分）'!I80),"")</f>
        <v>1272502020</v>
      </c>
      <c r="C80" s="30" t="str">
        <f t="shared" si="6"/>
        <v/>
      </c>
      <c r="D80" s="30">
        <f t="shared" si="7"/>
        <v>1272502020</v>
      </c>
      <c r="E80" s="30" t="str">
        <f t="shared" si="7"/>
        <v/>
      </c>
      <c r="F80" s="30" t="str">
        <f t="shared" si="7"/>
        <v/>
      </c>
      <c r="H80" s="33" t="str">
        <f>'03_HGSL52（予防ケアマネ全部）'!B80</f>
        <v>流山市中部地域包括支援センター</v>
      </c>
      <c r="I80" s="37">
        <f>IFERROR(VALUE('03_HGSL52（予防ケアマネ全部）'!I80),"")</f>
        <v>1272500057</v>
      </c>
      <c r="J80" s="36" t="str">
        <f t="shared" si="8"/>
        <v/>
      </c>
      <c r="K80" s="36">
        <f t="shared" si="8"/>
        <v>1272500057</v>
      </c>
      <c r="L80" s="36" t="str">
        <f t="shared" si="8"/>
        <v/>
      </c>
      <c r="M80" s="36" t="str">
        <f t="shared" si="8"/>
        <v/>
      </c>
    </row>
    <row r="81" spans="1:13" x14ac:dyDescent="0.15">
      <c r="A81" s="33" t="str">
        <f>'02_HGSL51（予防支援委託分）'!B81</f>
        <v>流山市中部地域包括支援センター</v>
      </c>
      <c r="B81" s="34">
        <f>IFERROR(VALUE('02_HGSL51（予防支援委託分）'!I81),"")</f>
        <v>1272500115</v>
      </c>
      <c r="C81" s="30" t="str">
        <f t="shared" si="6"/>
        <v/>
      </c>
      <c r="D81" s="30">
        <f t="shared" si="7"/>
        <v>1272500115</v>
      </c>
      <c r="E81" s="30" t="str">
        <f t="shared" si="7"/>
        <v/>
      </c>
      <c r="F81" s="30" t="str">
        <f t="shared" si="7"/>
        <v/>
      </c>
      <c r="H81" s="33" t="str">
        <f>'03_HGSL52（予防ケアマネ全部）'!B81</f>
        <v>流山市中部地域包括支援センター</v>
      </c>
      <c r="I81" s="37">
        <f>IFERROR(VALUE('03_HGSL52（予防ケアマネ全部）'!I81),"")</f>
        <v>1272502186</v>
      </c>
      <c r="J81" s="36" t="str">
        <f t="shared" si="8"/>
        <v/>
      </c>
      <c r="K81" s="36">
        <f t="shared" si="8"/>
        <v>1272502186</v>
      </c>
      <c r="L81" s="36" t="str">
        <f t="shared" si="8"/>
        <v/>
      </c>
      <c r="M81" s="36" t="str">
        <f t="shared" si="8"/>
        <v/>
      </c>
    </row>
    <row r="82" spans="1:13" x14ac:dyDescent="0.15">
      <c r="A82" s="33" t="str">
        <f>'02_HGSL51（予防支援委託分）'!B82</f>
        <v>流山市中部地域包括支援センター</v>
      </c>
      <c r="B82" s="34">
        <f>IFERROR(VALUE('02_HGSL51（予防支援委託分）'!I82),"")</f>
        <v>1272500057</v>
      </c>
      <c r="C82" s="30" t="str">
        <f t="shared" si="6"/>
        <v/>
      </c>
      <c r="D82" s="30">
        <f t="shared" si="7"/>
        <v>1272500057</v>
      </c>
      <c r="E82" s="30" t="str">
        <f t="shared" si="7"/>
        <v/>
      </c>
      <c r="F82" s="30" t="str">
        <f t="shared" si="7"/>
        <v/>
      </c>
      <c r="H82" s="33" t="str">
        <f>'03_HGSL52（予防ケアマネ全部）'!B82</f>
        <v>流山市中部地域包括支援センター</v>
      </c>
      <c r="I82" s="37" t="str">
        <f>IFERROR(VALUE('03_HGSL52（予防ケアマネ全部）'!I82),"")</f>
        <v/>
      </c>
      <c r="J82" s="36" t="str">
        <f t="shared" si="8"/>
        <v/>
      </c>
      <c r="K82" s="36" t="str">
        <f t="shared" si="8"/>
        <v/>
      </c>
      <c r="L82" s="36" t="str">
        <f t="shared" si="8"/>
        <v/>
      </c>
      <c r="M82" s="36" t="str">
        <f t="shared" si="8"/>
        <v/>
      </c>
    </row>
    <row r="83" spans="1:13" x14ac:dyDescent="0.15">
      <c r="A83" s="33" t="str">
        <f>'02_HGSL51（予防支援委託分）'!B83</f>
        <v>流山市中部地域包括支援センター</v>
      </c>
      <c r="B83" s="34">
        <f>IFERROR(VALUE('02_HGSL51（予防支援委託分）'!I83),"")</f>
        <v>1272501006</v>
      </c>
      <c r="C83" s="30" t="str">
        <f t="shared" si="6"/>
        <v/>
      </c>
      <c r="D83" s="30">
        <f t="shared" si="7"/>
        <v>1272501006</v>
      </c>
      <c r="E83" s="30" t="str">
        <f t="shared" si="7"/>
        <v/>
      </c>
      <c r="F83" s="30" t="str">
        <f t="shared" si="7"/>
        <v/>
      </c>
      <c r="H83" s="33" t="str">
        <f>'03_HGSL52（予防ケアマネ全部）'!B83</f>
        <v>流山市中部地域包括支援センター</v>
      </c>
      <c r="I83" s="37">
        <f>IFERROR(VALUE('03_HGSL52（予防ケアマネ全部）'!I83),"")</f>
        <v>1272502319</v>
      </c>
      <c r="J83" s="36" t="str">
        <f t="shared" si="8"/>
        <v/>
      </c>
      <c r="K83" s="36">
        <f t="shared" si="8"/>
        <v>1272502319</v>
      </c>
      <c r="L83" s="36" t="str">
        <f t="shared" si="8"/>
        <v/>
      </c>
      <c r="M83" s="36" t="str">
        <f t="shared" si="8"/>
        <v/>
      </c>
    </row>
    <row r="84" spans="1:13" x14ac:dyDescent="0.15">
      <c r="A84" s="33" t="str">
        <f>'02_HGSL51（予防支援委託分）'!B84</f>
        <v>流山市中部地域包括支援センター</v>
      </c>
      <c r="B84" s="34">
        <f>IFERROR(VALUE('02_HGSL51（予防支援委託分）'!I84),"")</f>
        <v>1272502103</v>
      </c>
      <c r="C84" s="30" t="str">
        <f t="shared" si="6"/>
        <v/>
      </c>
      <c r="D84" s="30">
        <f t="shared" si="7"/>
        <v>1272502103</v>
      </c>
      <c r="E84" s="30" t="str">
        <f t="shared" si="7"/>
        <v/>
      </c>
      <c r="F84" s="30" t="str">
        <f t="shared" si="7"/>
        <v/>
      </c>
      <c r="H84" s="33" t="str">
        <f>'03_HGSL52（予防ケアマネ全部）'!B84</f>
        <v>流山市中部地域包括支援センター</v>
      </c>
      <c r="I84" s="37">
        <f>IFERROR(VALUE('03_HGSL52（予防ケアマネ全部）'!I84),"")</f>
        <v>1272501469</v>
      </c>
      <c r="J84" s="36" t="str">
        <f t="shared" si="8"/>
        <v/>
      </c>
      <c r="K84" s="36">
        <f t="shared" si="8"/>
        <v>1272501469</v>
      </c>
      <c r="L84" s="36" t="str">
        <f t="shared" si="8"/>
        <v/>
      </c>
      <c r="M84" s="36" t="str">
        <f t="shared" si="8"/>
        <v/>
      </c>
    </row>
    <row r="85" spans="1:13" x14ac:dyDescent="0.15">
      <c r="A85" s="33" t="str">
        <f>'02_HGSL51（予防支援委託分）'!B85</f>
        <v>流山市中部地域包括支援センター</v>
      </c>
      <c r="B85" s="34">
        <f>IFERROR(VALUE('02_HGSL51（予防支援委託分）'!I85),"")</f>
        <v>1272501758</v>
      </c>
      <c r="C85" s="30" t="str">
        <f t="shared" si="6"/>
        <v/>
      </c>
      <c r="D85" s="30">
        <f t="shared" si="7"/>
        <v>1272501758</v>
      </c>
      <c r="E85" s="30" t="str">
        <f t="shared" si="7"/>
        <v/>
      </c>
      <c r="F85" s="30" t="str">
        <f t="shared" si="7"/>
        <v/>
      </c>
      <c r="H85" s="33" t="str">
        <f>'03_HGSL52（予防ケアマネ全部）'!B85</f>
        <v>流山市中部地域包括支援センター</v>
      </c>
      <c r="I85" s="37" t="str">
        <f>IFERROR(VALUE('03_HGSL52（予防ケアマネ全部）'!I85),"")</f>
        <v/>
      </c>
      <c r="J85" s="36" t="str">
        <f t="shared" si="8"/>
        <v/>
      </c>
      <c r="K85" s="36" t="str">
        <f t="shared" si="8"/>
        <v/>
      </c>
      <c r="L85" s="36" t="str">
        <f t="shared" si="8"/>
        <v/>
      </c>
      <c r="M85" s="36" t="str">
        <f t="shared" si="8"/>
        <v/>
      </c>
    </row>
    <row r="86" spans="1:13" x14ac:dyDescent="0.15">
      <c r="A86" s="33" t="str">
        <f>'02_HGSL51（予防支援委託分）'!B86</f>
        <v>流山市中部地域包括支援センター</v>
      </c>
      <c r="B86" s="34">
        <f>IFERROR(VALUE('02_HGSL51（予防支援委託分）'!I86),"")</f>
        <v>1212310621</v>
      </c>
      <c r="C86" s="30" t="str">
        <f t="shared" si="6"/>
        <v/>
      </c>
      <c r="D86" s="30">
        <f t="shared" si="7"/>
        <v>1212310621</v>
      </c>
      <c r="E86" s="30" t="str">
        <f t="shared" si="7"/>
        <v/>
      </c>
      <c r="F86" s="30" t="str">
        <f t="shared" si="7"/>
        <v/>
      </c>
      <c r="H86" s="33" t="str">
        <f>'03_HGSL52（予防ケアマネ全部）'!B86</f>
        <v>流山市中部地域包括支援センター</v>
      </c>
      <c r="I86" s="37">
        <f>IFERROR(VALUE('03_HGSL52（予防ケアマネ全部）'!I86),"")</f>
        <v>1272502145</v>
      </c>
      <c r="J86" s="36" t="str">
        <f t="shared" si="8"/>
        <v/>
      </c>
      <c r="K86" s="36">
        <f t="shared" si="8"/>
        <v>1272502145</v>
      </c>
      <c r="L86" s="36" t="str">
        <f t="shared" si="8"/>
        <v/>
      </c>
      <c r="M86" s="36" t="str">
        <f t="shared" si="8"/>
        <v/>
      </c>
    </row>
    <row r="87" spans="1:13" x14ac:dyDescent="0.15">
      <c r="A87" s="33" t="str">
        <f>'02_HGSL51（予防支援委託分）'!B87</f>
        <v>流山市中部地域包括支援センター</v>
      </c>
      <c r="B87" s="34">
        <f>IFERROR(VALUE('02_HGSL51（予防支援委託分）'!I87),"")</f>
        <v>1272501519</v>
      </c>
      <c r="C87" s="30" t="str">
        <f t="shared" si="6"/>
        <v/>
      </c>
      <c r="D87" s="30">
        <f t="shared" si="7"/>
        <v>1272501519</v>
      </c>
      <c r="E87" s="30" t="str">
        <f t="shared" si="7"/>
        <v/>
      </c>
      <c r="F87" s="30" t="str">
        <f t="shared" si="7"/>
        <v/>
      </c>
      <c r="H87" s="33" t="str">
        <f>'03_HGSL52（予防ケアマネ全部）'!B87</f>
        <v>流山市中部地域包括支援センター</v>
      </c>
      <c r="I87" s="37">
        <f>IFERROR(VALUE('03_HGSL52（予防ケアマネ全部）'!I87),"")</f>
        <v>1271206185</v>
      </c>
      <c r="J87" s="36" t="str">
        <f t="shared" si="8"/>
        <v/>
      </c>
      <c r="K87" s="36">
        <f t="shared" si="8"/>
        <v>1271206185</v>
      </c>
      <c r="L87" s="36" t="str">
        <f t="shared" si="8"/>
        <v/>
      </c>
      <c r="M87" s="36" t="str">
        <f t="shared" si="8"/>
        <v/>
      </c>
    </row>
    <row r="88" spans="1:13" x14ac:dyDescent="0.15">
      <c r="A88" s="33" t="str">
        <f>'02_HGSL51（予防支援委託分）'!B88</f>
        <v>流山市中部地域包括支援センター</v>
      </c>
      <c r="B88" s="34">
        <f>IFERROR(VALUE('02_HGSL51（予防支援委託分）'!I88),"")</f>
        <v>1272502400</v>
      </c>
      <c r="C88" s="30" t="str">
        <f t="shared" si="6"/>
        <v/>
      </c>
      <c r="D88" s="30">
        <f t="shared" si="7"/>
        <v>1272502400</v>
      </c>
      <c r="E88" s="30" t="str">
        <f t="shared" si="7"/>
        <v/>
      </c>
      <c r="F88" s="30" t="str">
        <f t="shared" si="7"/>
        <v/>
      </c>
      <c r="H88" s="33" t="str">
        <f>'03_HGSL52（予防ケアマネ全部）'!B88</f>
        <v>流山市中部地域包括支援センター</v>
      </c>
      <c r="I88" s="37">
        <f>IFERROR(VALUE('03_HGSL52（予防ケアマネ全部）'!I88),"")</f>
        <v>1272500057</v>
      </c>
      <c r="J88" s="36" t="str">
        <f t="shared" si="8"/>
        <v/>
      </c>
      <c r="K88" s="36">
        <f t="shared" si="8"/>
        <v>1272500057</v>
      </c>
      <c r="L88" s="36" t="str">
        <f t="shared" si="8"/>
        <v/>
      </c>
      <c r="M88" s="36" t="str">
        <f t="shared" si="8"/>
        <v/>
      </c>
    </row>
    <row r="89" spans="1:13" x14ac:dyDescent="0.15">
      <c r="A89" s="33" t="str">
        <f>'02_HGSL51（予防支援委託分）'!B89</f>
        <v>流山市中部地域包括支援センター</v>
      </c>
      <c r="B89" s="34">
        <f>IFERROR(VALUE('02_HGSL51（予防支援委託分）'!I89),"")</f>
        <v>1272502103</v>
      </c>
      <c r="C89" s="30" t="str">
        <f t="shared" si="6"/>
        <v/>
      </c>
      <c r="D89" s="30">
        <f t="shared" si="7"/>
        <v>1272502103</v>
      </c>
      <c r="E89" s="30" t="str">
        <f t="shared" si="7"/>
        <v/>
      </c>
      <c r="F89" s="30" t="str">
        <f t="shared" si="7"/>
        <v/>
      </c>
      <c r="H89" s="33" t="str">
        <f>'03_HGSL52（予防ケアマネ全部）'!B89</f>
        <v>流山市中部地域包括支援センター</v>
      </c>
      <c r="I89" s="37">
        <f>IFERROR(VALUE('03_HGSL52（予防ケアマネ全部）'!I89),"")</f>
        <v>1272502103</v>
      </c>
      <c r="J89" s="36" t="str">
        <f t="shared" si="8"/>
        <v/>
      </c>
      <c r="K89" s="36">
        <f t="shared" si="8"/>
        <v>1272502103</v>
      </c>
      <c r="L89" s="36" t="str">
        <f t="shared" si="8"/>
        <v/>
      </c>
      <c r="M89" s="36" t="str">
        <f t="shared" si="8"/>
        <v/>
      </c>
    </row>
    <row r="90" spans="1:13" x14ac:dyDescent="0.15">
      <c r="A90" s="33" t="str">
        <f>'02_HGSL51（予防支援委託分）'!B90</f>
        <v>流山市中部地域包括支援センター</v>
      </c>
      <c r="B90" s="34">
        <f>IFERROR(VALUE('02_HGSL51（予防支援委託分）'!I90),"")</f>
        <v>1272500115</v>
      </c>
      <c r="C90" s="30" t="str">
        <f t="shared" si="6"/>
        <v/>
      </c>
      <c r="D90" s="30">
        <f t="shared" si="7"/>
        <v>1272500115</v>
      </c>
      <c r="E90" s="30" t="str">
        <f t="shared" si="7"/>
        <v/>
      </c>
      <c r="F90" s="30" t="str">
        <f t="shared" si="7"/>
        <v/>
      </c>
      <c r="H90" s="33" t="str">
        <f>'03_HGSL52（予防ケアマネ全部）'!B90</f>
        <v>流山市中部地域包括支援センター</v>
      </c>
      <c r="I90" s="37">
        <f>IFERROR(VALUE('03_HGSL52（予防ケアマネ全部）'!I90),"")</f>
        <v>1272501949</v>
      </c>
      <c r="J90" s="36" t="str">
        <f t="shared" si="8"/>
        <v/>
      </c>
      <c r="K90" s="36">
        <f t="shared" si="8"/>
        <v>1272501949</v>
      </c>
      <c r="L90" s="36" t="str">
        <f t="shared" si="8"/>
        <v/>
      </c>
      <c r="M90" s="36" t="str">
        <f t="shared" si="8"/>
        <v/>
      </c>
    </row>
    <row r="91" spans="1:13" x14ac:dyDescent="0.15">
      <c r="A91" s="33" t="str">
        <f>'02_HGSL51（予防支援委託分）'!B91</f>
        <v>流山市中部地域包括支援センター</v>
      </c>
      <c r="B91" s="34">
        <f>IFERROR(VALUE('02_HGSL51（予防支援委託分）'!I91),"")</f>
        <v>1272500115</v>
      </c>
      <c r="C91" s="30" t="str">
        <f t="shared" si="6"/>
        <v/>
      </c>
      <c r="D91" s="30">
        <f t="shared" si="7"/>
        <v>1272500115</v>
      </c>
      <c r="E91" s="30" t="str">
        <f t="shared" si="7"/>
        <v/>
      </c>
      <c r="F91" s="30" t="str">
        <f t="shared" si="7"/>
        <v/>
      </c>
      <c r="H91" s="33" t="str">
        <f>'03_HGSL52（予防ケアマネ全部）'!B91</f>
        <v>流山市中部地域包括支援センター</v>
      </c>
      <c r="I91" s="37">
        <f>IFERROR(VALUE('03_HGSL52（予防ケアマネ全部）'!I91),"")</f>
        <v>1272502186</v>
      </c>
      <c r="J91" s="36" t="str">
        <f t="shared" si="8"/>
        <v/>
      </c>
      <c r="K91" s="36">
        <f t="shared" si="8"/>
        <v>1272502186</v>
      </c>
      <c r="L91" s="36" t="str">
        <f t="shared" si="8"/>
        <v/>
      </c>
      <c r="M91" s="36" t="str">
        <f t="shared" si="8"/>
        <v/>
      </c>
    </row>
    <row r="92" spans="1:13" x14ac:dyDescent="0.15">
      <c r="A92" s="33" t="str">
        <f>'02_HGSL51（予防支援委託分）'!B92</f>
        <v>流山市中部地域包括支援センター</v>
      </c>
      <c r="B92" s="34">
        <f>IFERROR(VALUE('02_HGSL51（予防支援委託分）'!I92),"")</f>
        <v>1272501519</v>
      </c>
      <c r="C92" s="30" t="str">
        <f t="shared" si="6"/>
        <v/>
      </c>
      <c r="D92" s="30">
        <f t="shared" si="7"/>
        <v>1272501519</v>
      </c>
      <c r="E92" s="30" t="str">
        <f t="shared" si="7"/>
        <v/>
      </c>
      <c r="F92" s="30" t="str">
        <f t="shared" si="7"/>
        <v/>
      </c>
      <c r="H92" s="33" t="str">
        <f>'03_HGSL52（予防ケアマネ全部）'!B92</f>
        <v>流山市中部地域包括支援センター</v>
      </c>
      <c r="I92" s="37">
        <f>IFERROR(VALUE('03_HGSL52（予防ケアマネ全部）'!I92),"")</f>
        <v>1272500768</v>
      </c>
      <c r="J92" s="36" t="str">
        <f t="shared" si="8"/>
        <v/>
      </c>
      <c r="K92" s="36">
        <f t="shared" si="8"/>
        <v>1272500768</v>
      </c>
      <c r="L92" s="36" t="str">
        <f t="shared" si="8"/>
        <v/>
      </c>
      <c r="M92" s="36" t="str">
        <f t="shared" si="8"/>
        <v/>
      </c>
    </row>
    <row r="93" spans="1:13" x14ac:dyDescent="0.15">
      <c r="A93" s="33" t="str">
        <f>'02_HGSL51（予防支援委託分）'!B93</f>
        <v>流山市中部地域包括支援センター</v>
      </c>
      <c r="B93" s="34">
        <f>IFERROR(VALUE('02_HGSL51（予防支援委託分）'!I93),"")</f>
        <v>1272501949</v>
      </c>
      <c r="C93" s="30" t="str">
        <f t="shared" si="6"/>
        <v/>
      </c>
      <c r="D93" s="30">
        <f t="shared" si="7"/>
        <v>1272501949</v>
      </c>
      <c r="E93" s="30" t="str">
        <f t="shared" si="7"/>
        <v/>
      </c>
      <c r="F93" s="30" t="str">
        <f t="shared" si="7"/>
        <v/>
      </c>
      <c r="H93" s="33" t="str">
        <f>'03_HGSL52（予防ケアマネ全部）'!B93</f>
        <v>流山市中部地域包括支援センター</v>
      </c>
      <c r="I93" s="37">
        <f>IFERROR(VALUE('03_HGSL52（予防ケアマネ全部）'!I93),"")</f>
        <v>1272501519</v>
      </c>
      <c r="J93" s="36" t="str">
        <f t="shared" si="8"/>
        <v/>
      </c>
      <c r="K93" s="36">
        <f t="shared" si="8"/>
        <v>1272501519</v>
      </c>
      <c r="L93" s="36" t="str">
        <f t="shared" si="8"/>
        <v/>
      </c>
      <c r="M93" s="36" t="str">
        <f t="shared" si="8"/>
        <v/>
      </c>
    </row>
    <row r="94" spans="1:13" x14ac:dyDescent="0.15">
      <c r="A94" s="33" t="str">
        <f>'02_HGSL51（予防支援委託分）'!B94</f>
        <v>流山市中部地域包括支援センター</v>
      </c>
      <c r="B94" s="34">
        <f>IFERROR(VALUE('02_HGSL51（予防支援委託分）'!I94),"")</f>
        <v>1272502061</v>
      </c>
      <c r="C94" s="30" t="str">
        <f t="shared" si="6"/>
        <v/>
      </c>
      <c r="D94" s="30">
        <f t="shared" si="7"/>
        <v>1272502061</v>
      </c>
      <c r="E94" s="30" t="str">
        <f t="shared" si="7"/>
        <v/>
      </c>
      <c r="F94" s="30" t="str">
        <f t="shared" si="7"/>
        <v/>
      </c>
      <c r="H94" s="33" t="str">
        <f>'03_HGSL52（予防ケアマネ全部）'!B94</f>
        <v>流山市中部地域包括支援センター</v>
      </c>
      <c r="I94" s="37">
        <f>IFERROR(VALUE('03_HGSL52（予防ケアマネ全部）'!I94),"")</f>
        <v>1272501071</v>
      </c>
      <c r="J94" s="36" t="str">
        <f t="shared" si="8"/>
        <v/>
      </c>
      <c r="K94" s="36">
        <f t="shared" si="8"/>
        <v>1272501071</v>
      </c>
      <c r="L94" s="36" t="str">
        <f t="shared" si="8"/>
        <v/>
      </c>
      <c r="M94" s="36" t="str">
        <f t="shared" si="8"/>
        <v/>
      </c>
    </row>
    <row r="95" spans="1:13" x14ac:dyDescent="0.15">
      <c r="A95" s="33" t="str">
        <f>'02_HGSL51（予防支援委託分）'!B95</f>
        <v>流山市中部地域包括支援センター</v>
      </c>
      <c r="B95" s="34">
        <f>IFERROR(VALUE('02_HGSL51（予防支援委託分）'!I95),"")</f>
        <v>1272500115</v>
      </c>
      <c r="C95" s="30" t="str">
        <f t="shared" si="6"/>
        <v/>
      </c>
      <c r="D95" s="30">
        <f t="shared" si="7"/>
        <v>1272500115</v>
      </c>
      <c r="E95" s="30" t="str">
        <f t="shared" si="7"/>
        <v/>
      </c>
      <c r="F95" s="30" t="str">
        <f t="shared" si="7"/>
        <v/>
      </c>
      <c r="H95" s="33" t="str">
        <f>'03_HGSL52（予防ケアマネ全部）'!B95</f>
        <v>流山市中部地域包括支援センター</v>
      </c>
      <c r="I95" s="37">
        <f>IFERROR(VALUE('03_HGSL52（予防ケアマネ全部）'!I95),"")</f>
        <v>1272502160</v>
      </c>
      <c r="J95" s="36" t="str">
        <f t="shared" si="8"/>
        <v/>
      </c>
      <c r="K95" s="36">
        <f t="shared" si="8"/>
        <v>1272502160</v>
      </c>
      <c r="L95" s="36" t="str">
        <f t="shared" si="8"/>
        <v/>
      </c>
      <c r="M95" s="36" t="str">
        <f t="shared" si="8"/>
        <v/>
      </c>
    </row>
    <row r="96" spans="1:13" x14ac:dyDescent="0.15">
      <c r="A96" s="33" t="str">
        <f>'02_HGSL51（予防支援委託分）'!B96</f>
        <v>流山市中部地域包括支援センター</v>
      </c>
      <c r="B96" s="34">
        <f>IFERROR(VALUE('02_HGSL51（予防支援委託分）'!I96),"")</f>
        <v>1272501501</v>
      </c>
      <c r="C96" s="30" t="str">
        <f t="shared" si="6"/>
        <v/>
      </c>
      <c r="D96" s="30">
        <f t="shared" si="7"/>
        <v>1272501501</v>
      </c>
      <c r="E96" s="30" t="str">
        <f t="shared" si="7"/>
        <v/>
      </c>
      <c r="F96" s="30" t="str">
        <f t="shared" si="7"/>
        <v/>
      </c>
      <c r="H96" s="33" t="str">
        <f>'03_HGSL52（予防ケアマネ全部）'!B96</f>
        <v>流山市中部地域包括支援センター</v>
      </c>
      <c r="I96" s="37">
        <f>IFERROR(VALUE('03_HGSL52（予防ケアマネ全部）'!I96),"")</f>
        <v>1272502160</v>
      </c>
      <c r="J96" s="36" t="str">
        <f t="shared" si="8"/>
        <v/>
      </c>
      <c r="K96" s="36">
        <f t="shared" si="8"/>
        <v>1272502160</v>
      </c>
      <c r="L96" s="36" t="str">
        <f t="shared" si="8"/>
        <v/>
      </c>
      <c r="M96" s="36" t="str">
        <f t="shared" si="8"/>
        <v/>
      </c>
    </row>
    <row r="97" spans="1:13" x14ac:dyDescent="0.15">
      <c r="A97" s="33" t="str">
        <f>'02_HGSL51（予防支援委託分）'!B97</f>
        <v>流山市中部地域包括支援センター</v>
      </c>
      <c r="B97" s="34">
        <f>IFERROR(VALUE('02_HGSL51（予防支援委託分）'!I97),"")</f>
        <v>1272502160</v>
      </c>
      <c r="C97" s="30" t="str">
        <f t="shared" si="6"/>
        <v/>
      </c>
      <c r="D97" s="30">
        <f t="shared" si="7"/>
        <v>1272502160</v>
      </c>
      <c r="E97" s="30" t="str">
        <f t="shared" si="7"/>
        <v/>
      </c>
      <c r="F97" s="30" t="str">
        <f t="shared" si="7"/>
        <v/>
      </c>
      <c r="H97" s="33" t="str">
        <f>'03_HGSL52（予防ケアマネ全部）'!B97</f>
        <v>流山市中部地域包括支援センター</v>
      </c>
      <c r="I97" s="37">
        <f>IFERROR(VALUE('03_HGSL52（予防ケアマネ全部）'!I97),"")</f>
        <v>1272502319</v>
      </c>
      <c r="J97" s="36" t="str">
        <f t="shared" si="8"/>
        <v/>
      </c>
      <c r="K97" s="36">
        <f t="shared" si="8"/>
        <v>1272502319</v>
      </c>
      <c r="L97" s="36" t="str">
        <f t="shared" si="8"/>
        <v/>
      </c>
      <c r="M97" s="36" t="str">
        <f t="shared" si="8"/>
        <v/>
      </c>
    </row>
    <row r="98" spans="1:13" x14ac:dyDescent="0.15">
      <c r="A98" s="33" t="str">
        <f>'02_HGSL51（予防支援委託分）'!B98</f>
        <v>流山市中部地域包括支援センター</v>
      </c>
      <c r="B98" s="34">
        <f>IFERROR(VALUE('02_HGSL51（予防支援委託分）'!I98),"")</f>
        <v>1272502103</v>
      </c>
      <c r="C98" s="30" t="str">
        <f t="shared" si="6"/>
        <v/>
      </c>
      <c r="D98" s="30">
        <f t="shared" si="7"/>
        <v>1272502103</v>
      </c>
      <c r="E98" s="30" t="str">
        <f t="shared" si="7"/>
        <v/>
      </c>
      <c r="F98" s="30" t="str">
        <f t="shared" si="7"/>
        <v/>
      </c>
      <c r="H98" s="33" t="str">
        <f>'03_HGSL52（予防ケアマネ全部）'!B98</f>
        <v>流山市中部地域包括支援センター</v>
      </c>
      <c r="I98" s="37" t="str">
        <f>IFERROR(VALUE('03_HGSL52（予防ケアマネ全部）'!I98),"")</f>
        <v/>
      </c>
      <c r="J98" s="36" t="str">
        <f t="shared" si="8"/>
        <v/>
      </c>
      <c r="K98" s="36" t="str">
        <f t="shared" si="8"/>
        <v/>
      </c>
      <c r="L98" s="36" t="str">
        <f t="shared" si="8"/>
        <v/>
      </c>
      <c r="M98" s="36" t="str">
        <f t="shared" si="8"/>
        <v/>
      </c>
    </row>
    <row r="99" spans="1:13" x14ac:dyDescent="0.15">
      <c r="A99" s="33" t="str">
        <f>'02_HGSL51（予防支援委託分）'!B99</f>
        <v>流山市中部地域包括支援センター</v>
      </c>
      <c r="B99" s="34">
        <f>IFERROR(VALUE('02_HGSL51（予防支援委託分）'!I99),"")</f>
        <v>1272502160</v>
      </c>
      <c r="C99" s="30" t="str">
        <f t="shared" si="6"/>
        <v/>
      </c>
      <c r="D99" s="30">
        <f t="shared" si="7"/>
        <v>1272502160</v>
      </c>
      <c r="E99" s="30" t="str">
        <f t="shared" si="7"/>
        <v/>
      </c>
      <c r="F99" s="30" t="str">
        <f t="shared" si="7"/>
        <v/>
      </c>
      <c r="H99" s="33" t="str">
        <f>'03_HGSL52（予防ケアマネ全部）'!B99</f>
        <v>流山市中部地域包括支援センター</v>
      </c>
      <c r="I99" s="37">
        <f>IFERROR(VALUE('03_HGSL52（予防ケアマネ全部）'!I99),"")</f>
        <v>1272500214</v>
      </c>
      <c r="J99" s="36" t="str">
        <f t="shared" si="8"/>
        <v/>
      </c>
      <c r="K99" s="36">
        <f t="shared" si="8"/>
        <v>1272500214</v>
      </c>
      <c r="L99" s="36" t="str">
        <f t="shared" si="8"/>
        <v/>
      </c>
      <c r="M99" s="36" t="str">
        <f t="shared" si="8"/>
        <v/>
      </c>
    </row>
    <row r="100" spans="1:13" x14ac:dyDescent="0.15">
      <c r="A100" s="33" t="str">
        <f>'02_HGSL51（予防支援委託分）'!B100</f>
        <v>流山市中部地域包括支援センター</v>
      </c>
      <c r="B100" s="34">
        <f>IFERROR(VALUE('02_HGSL51（予防支援委託分）'!I100),"")</f>
        <v>1272500057</v>
      </c>
      <c r="C100" s="30" t="str">
        <f t="shared" si="6"/>
        <v/>
      </c>
      <c r="D100" s="30">
        <f t="shared" si="7"/>
        <v>1272500057</v>
      </c>
      <c r="E100" s="30" t="str">
        <f t="shared" si="7"/>
        <v/>
      </c>
      <c r="F100" s="30" t="str">
        <f t="shared" si="7"/>
        <v/>
      </c>
      <c r="H100" s="33" t="str">
        <f>'03_HGSL52（予防ケアマネ全部）'!B100</f>
        <v>流山市中部地域包括支援センター</v>
      </c>
      <c r="I100" s="37">
        <f>IFERROR(VALUE('03_HGSL52（予防ケアマネ全部）'!I100),"")</f>
        <v>1272500818</v>
      </c>
      <c r="J100" s="36" t="str">
        <f t="shared" si="8"/>
        <v/>
      </c>
      <c r="K100" s="36">
        <f t="shared" si="8"/>
        <v>1272500818</v>
      </c>
      <c r="L100" s="36" t="str">
        <f t="shared" si="8"/>
        <v/>
      </c>
      <c r="M100" s="36" t="str">
        <f t="shared" si="8"/>
        <v/>
      </c>
    </row>
    <row r="101" spans="1:13" x14ac:dyDescent="0.15">
      <c r="A101" s="33" t="str">
        <f>'02_HGSL51（予防支援委託分）'!B101</f>
        <v>流山市中部地域包括支援センター</v>
      </c>
      <c r="B101" s="34">
        <f>IFERROR(VALUE('02_HGSL51（予防支援委託分）'!I101),"")</f>
        <v>1272501469</v>
      </c>
      <c r="C101" s="30" t="str">
        <f t="shared" si="6"/>
        <v/>
      </c>
      <c r="D101" s="30">
        <f t="shared" si="7"/>
        <v>1272501469</v>
      </c>
      <c r="E101" s="30" t="str">
        <f t="shared" si="7"/>
        <v/>
      </c>
      <c r="F101" s="30" t="str">
        <f t="shared" si="7"/>
        <v/>
      </c>
      <c r="H101" s="33" t="str">
        <f>'03_HGSL52（予防ケアマネ全部）'!B101</f>
        <v>流山市中部地域包括支援センター</v>
      </c>
      <c r="I101" s="37">
        <f>IFERROR(VALUE('03_HGSL52（予防ケアマネ全部）'!I101),"")</f>
        <v>1272500297</v>
      </c>
      <c r="J101" s="36" t="str">
        <f t="shared" si="8"/>
        <v/>
      </c>
      <c r="K101" s="36">
        <f t="shared" si="8"/>
        <v>1272500297</v>
      </c>
      <c r="L101" s="36" t="str">
        <f t="shared" si="8"/>
        <v/>
      </c>
      <c r="M101" s="36" t="str">
        <f t="shared" si="8"/>
        <v/>
      </c>
    </row>
    <row r="102" spans="1:13" x14ac:dyDescent="0.15">
      <c r="A102" s="33" t="str">
        <f>'02_HGSL51（予防支援委託分）'!B102</f>
        <v>流山市中部地域包括支援センター</v>
      </c>
      <c r="B102" s="34">
        <f>IFERROR(VALUE('02_HGSL51（予防支援委託分）'!I102),"")</f>
        <v>1272502160</v>
      </c>
      <c r="C102" s="30" t="str">
        <f t="shared" si="6"/>
        <v/>
      </c>
      <c r="D102" s="30">
        <f t="shared" si="7"/>
        <v>1272502160</v>
      </c>
      <c r="E102" s="30" t="str">
        <f t="shared" si="7"/>
        <v/>
      </c>
      <c r="F102" s="30" t="str">
        <f t="shared" si="7"/>
        <v/>
      </c>
      <c r="H102" s="33" t="str">
        <f>'03_HGSL52（予防ケアマネ全部）'!B102</f>
        <v>流山市中部地域包括支援センター</v>
      </c>
      <c r="I102" s="37">
        <f>IFERROR(VALUE('03_HGSL52（予防ケアマネ全部）'!I102),"")</f>
        <v>1272501469</v>
      </c>
      <c r="J102" s="36" t="str">
        <f t="shared" si="8"/>
        <v/>
      </c>
      <c r="K102" s="36">
        <f t="shared" si="8"/>
        <v>1272501469</v>
      </c>
      <c r="L102" s="36" t="str">
        <f t="shared" si="8"/>
        <v/>
      </c>
      <c r="M102" s="36" t="str">
        <f t="shared" si="8"/>
        <v/>
      </c>
    </row>
    <row r="103" spans="1:13" x14ac:dyDescent="0.15">
      <c r="A103" s="33" t="str">
        <f>'02_HGSL51（予防支援委託分）'!B103</f>
        <v>流山市中部地域包括支援センター</v>
      </c>
      <c r="B103" s="34">
        <f>IFERROR(VALUE('02_HGSL51（予防支援委託分）'!I103),"")</f>
        <v>1272502103</v>
      </c>
      <c r="C103" s="30" t="str">
        <f t="shared" si="6"/>
        <v/>
      </c>
      <c r="D103" s="30">
        <f t="shared" si="7"/>
        <v>1272502103</v>
      </c>
      <c r="E103" s="30" t="str">
        <f t="shared" si="7"/>
        <v/>
      </c>
      <c r="F103" s="30" t="str">
        <f t="shared" si="7"/>
        <v/>
      </c>
      <c r="H103" s="33" t="str">
        <f>'03_HGSL52（予防ケアマネ全部）'!B103</f>
        <v>流山市中部地域包括支援センター</v>
      </c>
      <c r="I103" s="37">
        <f>IFERROR(VALUE('03_HGSL52（予防ケアマネ全部）'!I103),"")</f>
        <v>1272501758</v>
      </c>
      <c r="J103" s="36" t="str">
        <f t="shared" si="8"/>
        <v/>
      </c>
      <c r="K103" s="36">
        <f t="shared" si="8"/>
        <v>1272501758</v>
      </c>
      <c r="L103" s="36" t="str">
        <f t="shared" si="8"/>
        <v/>
      </c>
      <c r="M103" s="36" t="str">
        <f t="shared" si="8"/>
        <v/>
      </c>
    </row>
    <row r="104" spans="1:13" x14ac:dyDescent="0.15">
      <c r="A104" s="33" t="str">
        <f>'02_HGSL51（予防支援委託分）'!B104</f>
        <v>流山市中部地域包括支援センター</v>
      </c>
      <c r="B104" s="34">
        <f>IFERROR(VALUE('02_HGSL51（予防支援委託分）'!I104),"")</f>
        <v>1272501469</v>
      </c>
      <c r="C104" s="30" t="str">
        <f t="shared" si="6"/>
        <v/>
      </c>
      <c r="D104" s="30">
        <f t="shared" si="7"/>
        <v>1272501469</v>
      </c>
      <c r="E104" s="30" t="str">
        <f t="shared" si="7"/>
        <v/>
      </c>
      <c r="F104" s="30" t="str">
        <f t="shared" si="7"/>
        <v/>
      </c>
      <c r="H104" s="33" t="str">
        <f>'03_HGSL52（予防ケアマネ全部）'!B104</f>
        <v>流山市中部地域包括支援センター</v>
      </c>
      <c r="I104" s="37">
        <f>IFERROR(VALUE('03_HGSL52（予防ケアマネ全部）'!I104),"")</f>
        <v>1272500057</v>
      </c>
      <c r="J104" s="36" t="str">
        <f t="shared" si="8"/>
        <v/>
      </c>
      <c r="K104" s="36">
        <f t="shared" si="8"/>
        <v>1272500057</v>
      </c>
      <c r="L104" s="36" t="str">
        <f t="shared" si="8"/>
        <v/>
      </c>
      <c r="M104" s="36" t="str">
        <f t="shared" si="8"/>
        <v/>
      </c>
    </row>
    <row r="105" spans="1:13" x14ac:dyDescent="0.15">
      <c r="A105" s="33" t="str">
        <f>'02_HGSL51（予防支援委託分）'!B105</f>
        <v>流山市中部地域包括支援センター</v>
      </c>
      <c r="B105" s="34">
        <f>IFERROR(VALUE('02_HGSL51（予防支援委託分）'!I105),"")</f>
        <v>1272501469</v>
      </c>
      <c r="C105" s="30" t="str">
        <f t="shared" si="6"/>
        <v/>
      </c>
      <c r="D105" s="30">
        <f t="shared" si="7"/>
        <v>1272501469</v>
      </c>
      <c r="E105" s="30" t="str">
        <f t="shared" si="7"/>
        <v/>
      </c>
      <c r="F105" s="30" t="str">
        <f t="shared" si="7"/>
        <v/>
      </c>
      <c r="H105" s="33" t="str">
        <f>'03_HGSL52（予防ケアマネ全部）'!B105</f>
        <v>流山市中部地域包括支援センター</v>
      </c>
      <c r="I105" s="37">
        <f>IFERROR(VALUE('03_HGSL52（予防ケアマネ全部）'!I105),"")</f>
        <v>1272502459</v>
      </c>
      <c r="J105" s="36" t="str">
        <f t="shared" si="8"/>
        <v/>
      </c>
      <c r="K105" s="36">
        <f t="shared" si="8"/>
        <v>1272502459</v>
      </c>
      <c r="L105" s="36" t="str">
        <f t="shared" si="8"/>
        <v/>
      </c>
      <c r="M105" s="36" t="str">
        <f t="shared" si="8"/>
        <v/>
      </c>
    </row>
    <row r="106" spans="1:13" x14ac:dyDescent="0.15">
      <c r="A106" s="33" t="str">
        <f>'02_HGSL51（予防支援委託分）'!B106</f>
        <v>流山市中部地域包括支援センター</v>
      </c>
      <c r="B106" s="34">
        <f>IFERROR(VALUE('02_HGSL51（予防支援委託分）'!I106),"")</f>
        <v>1272501162</v>
      </c>
      <c r="C106" s="30" t="str">
        <f t="shared" si="6"/>
        <v/>
      </c>
      <c r="D106" s="30">
        <f t="shared" si="7"/>
        <v>1272501162</v>
      </c>
      <c r="E106" s="30" t="str">
        <f t="shared" si="7"/>
        <v/>
      </c>
      <c r="F106" s="30" t="str">
        <f t="shared" si="7"/>
        <v/>
      </c>
      <c r="H106" s="33" t="str">
        <f>'03_HGSL52（予防ケアマネ全部）'!B106</f>
        <v>流山市中部地域包括支援センター</v>
      </c>
      <c r="I106" s="37">
        <f>IFERROR(VALUE('03_HGSL52（予防ケアマネ全部）'!I106),"")</f>
        <v>1272501519</v>
      </c>
      <c r="J106" s="36" t="str">
        <f t="shared" si="8"/>
        <v/>
      </c>
      <c r="K106" s="36">
        <f t="shared" si="8"/>
        <v>1272501519</v>
      </c>
      <c r="L106" s="36" t="str">
        <f t="shared" si="8"/>
        <v/>
      </c>
      <c r="M106" s="36" t="str">
        <f t="shared" si="8"/>
        <v/>
      </c>
    </row>
    <row r="107" spans="1:13" x14ac:dyDescent="0.15">
      <c r="A107" s="33" t="str">
        <f>'02_HGSL51（予防支援委託分）'!B107</f>
        <v>流山市中部地域包括支援センター</v>
      </c>
      <c r="B107" s="34">
        <f>IFERROR(VALUE('02_HGSL51（予防支援委託分）'!I107),"")</f>
        <v>1271206185</v>
      </c>
      <c r="C107" s="30" t="str">
        <f t="shared" si="6"/>
        <v/>
      </c>
      <c r="D107" s="30">
        <f t="shared" si="7"/>
        <v>1271206185</v>
      </c>
      <c r="E107" s="30" t="str">
        <f t="shared" si="7"/>
        <v/>
      </c>
      <c r="F107" s="30" t="str">
        <f t="shared" si="7"/>
        <v/>
      </c>
      <c r="H107" s="33" t="str">
        <f>'03_HGSL52（予防ケアマネ全部）'!B107</f>
        <v>流山市中部地域包括支援センター</v>
      </c>
      <c r="I107" s="37">
        <f>IFERROR(VALUE('03_HGSL52（予防ケアマネ全部）'!I107),"")</f>
        <v>1272501519</v>
      </c>
      <c r="J107" s="36" t="str">
        <f t="shared" si="8"/>
        <v/>
      </c>
      <c r="K107" s="36">
        <f t="shared" si="8"/>
        <v>1272501519</v>
      </c>
      <c r="L107" s="36" t="str">
        <f t="shared" si="8"/>
        <v/>
      </c>
      <c r="M107" s="36" t="str">
        <f t="shared" si="8"/>
        <v/>
      </c>
    </row>
    <row r="108" spans="1:13" x14ac:dyDescent="0.15">
      <c r="A108" s="33" t="str">
        <f>'02_HGSL51（予防支援委託分）'!B108</f>
        <v>流山市中部地域包括支援センター</v>
      </c>
      <c r="B108" s="34">
        <f>IFERROR(VALUE('02_HGSL51（予防支援委託分）'!I108),"")</f>
        <v>1212310621</v>
      </c>
      <c r="C108" s="30" t="str">
        <f t="shared" si="6"/>
        <v/>
      </c>
      <c r="D108" s="30">
        <f t="shared" si="7"/>
        <v>1212310621</v>
      </c>
      <c r="E108" s="30" t="str">
        <f t="shared" si="7"/>
        <v/>
      </c>
      <c r="F108" s="30" t="str">
        <f t="shared" si="7"/>
        <v/>
      </c>
      <c r="H108" s="33" t="str">
        <f>'03_HGSL52（予防ケアマネ全部）'!B108</f>
        <v>流山市中部地域包括支援センター</v>
      </c>
      <c r="I108" s="37">
        <f>IFERROR(VALUE('03_HGSL52（予防ケアマネ全部）'!I108),"")</f>
        <v>1272501519</v>
      </c>
      <c r="J108" s="36" t="str">
        <f t="shared" si="8"/>
        <v/>
      </c>
      <c r="K108" s="36">
        <f t="shared" si="8"/>
        <v>1272501519</v>
      </c>
      <c r="L108" s="36" t="str">
        <f t="shared" si="8"/>
        <v/>
      </c>
      <c r="M108" s="36" t="str">
        <f t="shared" si="8"/>
        <v/>
      </c>
    </row>
    <row r="109" spans="1:13" x14ac:dyDescent="0.15">
      <c r="A109" s="33" t="str">
        <f>'02_HGSL51（予防支援委託分）'!B109</f>
        <v>流山市中部地域包括支援センター</v>
      </c>
      <c r="B109" s="34">
        <f>IFERROR(VALUE('02_HGSL51（予防支援委託分）'!I109),"")</f>
        <v>1212310621</v>
      </c>
      <c r="C109" s="30" t="str">
        <f t="shared" si="6"/>
        <v/>
      </c>
      <c r="D109" s="30">
        <f t="shared" si="7"/>
        <v>1212310621</v>
      </c>
      <c r="E109" s="30" t="str">
        <f t="shared" si="7"/>
        <v/>
      </c>
      <c r="F109" s="30" t="str">
        <f t="shared" si="7"/>
        <v/>
      </c>
      <c r="H109" s="33" t="str">
        <f>'03_HGSL52（予防ケアマネ全部）'!B109</f>
        <v>流山市中部地域包括支援センター</v>
      </c>
      <c r="I109" s="37" t="str">
        <f>IFERROR(VALUE('03_HGSL52（予防ケアマネ全部）'!I109),"")</f>
        <v/>
      </c>
      <c r="J109" s="36" t="str">
        <f t="shared" si="8"/>
        <v/>
      </c>
      <c r="K109" s="36" t="str">
        <f t="shared" si="8"/>
        <v/>
      </c>
      <c r="L109" s="36" t="str">
        <f t="shared" si="8"/>
        <v/>
      </c>
      <c r="M109" s="36" t="str">
        <f t="shared" si="8"/>
        <v/>
      </c>
    </row>
    <row r="110" spans="1:13" x14ac:dyDescent="0.15">
      <c r="A110" s="33" t="str">
        <f>'02_HGSL51（予防支援委託分）'!B110</f>
        <v>流山市中部地域包括支援センター</v>
      </c>
      <c r="B110" s="34">
        <f>IFERROR(VALUE('02_HGSL51（予防支援委託分）'!I110),"")</f>
        <v>1271206185</v>
      </c>
      <c r="C110" s="30" t="str">
        <f t="shared" si="6"/>
        <v/>
      </c>
      <c r="D110" s="30">
        <f t="shared" si="7"/>
        <v>1271206185</v>
      </c>
      <c r="E110" s="30" t="str">
        <f t="shared" si="7"/>
        <v/>
      </c>
      <c r="F110" s="30" t="str">
        <f t="shared" si="7"/>
        <v/>
      </c>
      <c r="H110" s="33" t="str">
        <f>'03_HGSL52（予防ケアマネ全部）'!B110</f>
        <v>流山市中部地域包括支援センター</v>
      </c>
      <c r="I110" s="37">
        <f>IFERROR(VALUE('03_HGSL52（予防ケアマネ全部）'!I110),"")</f>
        <v>1272500297</v>
      </c>
      <c r="J110" s="36" t="str">
        <f t="shared" si="8"/>
        <v/>
      </c>
      <c r="K110" s="36">
        <f t="shared" si="8"/>
        <v>1272500297</v>
      </c>
      <c r="L110" s="36" t="str">
        <f t="shared" si="8"/>
        <v/>
      </c>
      <c r="M110" s="36" t="str">
        <f t="shared" si="8"/>
        <v/>
      </c>
    </row>
    <row r="111" spans="1:13" x14ac:dyDescent="0.15">
      <c r="A111" s="33" t="str">
        <f>'02_HGSL51（予防支援委託分）'!B111</f>
        <v>流山市中部地域包括支援センター</v>
      </c>
      <c r="B111" s="34">
        <f>IFERROR(VALUE('02_HGSL51（予防支援委託分）'!I111),"")</f>
        <v>1272501519</v>
      </c>
      <c r="C111" s="30" t="str">
        <f t="shared" si="6"/>
        <v/>
      </c>
      <c r="D111" s="30">
        <f t="shared" si="7"/>
        <v>1272501519</v>
      </c>
      <c r="E111" s="30" t="str">
        <f t="shared" si="7"/>
        <v/>
      </c>
      <c r="F111" s="30" t="str">
        <f t="shared" si="7"/>
        <v/>
      </c>
      <c r="H111" s="33" t="str">
        <f>'03_HGSL52（予防ケアマネ全部）'!B111</f>
        <v>流山市中部地域包括支援センター</v>
      </c>
      <c r="I111" s="37" t="str">
        <f>IFERROR(VALUE('03_HGSL52（予防ケアマネ全部）'!I111),"")</f>
        <v/>
      </c>
      <c r="J111" s="36" t="str">
        <f t="shared" si="8"/>
        <v/>
      </c>
      <c r="K111" s="36" t="str">
        <f t="shared" si="8"/>
        <v/>
      </c>
      <c r="L111" s="36" t="str">
        <f t="shared" si="8"/>
        <v/>
      </c>
      <c r="M111" s="36" t="str">
        <f t="shared" si="8"/>
        <v/>
      </c>
    </row>
    <row r="112" spans="1:13" x14ac:dyDescent="0.15">
      <c r="A112" s="33" t="str">
        <f>'02_HGSL51（予防支援委託分）'!B112</f>
        <v>流山市中部地域包括支援センター</v>
      </c>
      <c r="B112" s="34">
        <f>IFERROR(VALUE('02_HGSL51（予防支援委託分）'!I112),"")</f>
        <v>1272501758</v>
      </c>
      <c r="C112" s="30" t="str">
        <f t="shared" si="6"/>
        <v/>
      </c>
      <c r="D112" s="30">
        <f t="shared" si="7"/>
        <v>1272501758</v>
      </c>
      <c r="E112" s="30" t="str">
        <f t="shared" si="7"/>
        <v/>
      </c>
      <c r="F112" s="30" t="str">
        <f t="shared" si="7"/>
        <v/>
      </c>
      <c r="H112" s="33" t="str">
        <f>'03_HGSL52（予防ケアマネ全部）'!B112</f>
        <v>流山市中部地域包括支援センター</v>
      </c>
      <c r="I112" s="37">
        <f>IFERROR(VALUE('03_HGSL52（予防ケアマネ全部）'!I112),"")</f>
        <v>1272500214</v>
      </c>
      <c r="J112" s="36" t="str">
        <f t="shared" si="8"/>
        <v/>
      </c>
      <c r="K112" s="36">
        <f t="shared" si="8"/>
        <v>1272500214</v>
      </c>
      <c r="L112" s="36" t="str">
        <f t="shared" si="8"/>
        <v/>
      </c>
      <c r="M112" s="36" t="str">
        <f t="shared" si="8"/>
        <v/>
      </c>
    </row>
    <row r="113" spans="1:13" x14ac:dyDescent="0.15">
      <c r="A113" s="33" t="str">
        <f>'02_HGSL51（予防支援委託分）'!B113</f>
        <v>流山市中部地域包括支援センター</v>
      </c>
      <c r="B113" s="34">
        <f>IFERROR(VALUE('02_HGSL51（予防支援委託分）'!I113),"")</f>
        <v>1272500115</v>
      </c>
      <c r="C113" s="30" t="str">
        <f t="shared" si="6"/>
        <v/>
      </c>
      <c r="D113" s="30">
        <f t="shared" si="7"/>
        <v>1272500115</v>
      </c>
      <c r="E113" s="30" t="str">
        <f t="shared" si="7"/>
        <v/>
      </c>
      <c r="F113" s="30" t="str">
        <f t="shared" si="7"/>
        <v/>
      </c>
      <c r="H113" s="33" t="str">
        <f>'03_HGSL52（予防ケアマネ全部）'!B113</f>
        <v>流山市中部地域包括支援センター</v>
      </c>
      <c r="I113" s="37">
        <f>IFERROR(VALUE('03_HGSL52（予防ケアマネ全部）'!I113),"")</f>
        <v>1272500768</v>
      </c>
      <c r="J113" s="36" t="str">
        <f t="shared" si="8"/>
        <v/>
      </c>
      <c r="K113" s="36">
        <f t="shared" si="8"/>
        <v>1272500768</v>
      </c>
      <c r="L113" s="36" t="str">
        <f t="shared" si="8"/>
        <v/>
      </c>
      <c r="M113" s="36" t="str">
        <f t="shared" si="8"/>
        <v/>
      </c>
    </row>
    <row r="114" spans="1:13" x14ac:dyDescent="0.15">
      <c r="A114" s="33" t="str">
        <f>'02_HGSL51（予防支援委託分）'!B114</f>
        <v>流山市中部地域包括支援センター</v>
      </c>
      <c r="B114" s="34">
        <f>IFERROR(VALUE('02_HGSL51（予防支援委託分）'!I114),"")</f>
        <v>1272502418</v>
      </c>
      <c r="C114" s="30" t="str">
        <f t="shared" si="6"/>
        <v/>
      </c>
      <c r="D114" s="30">
        <f t="shared" si="7"/>
        <v>1272502418</v>
      </c>
      <c r="E114" s="30" t="str">
        <f t="shared" si="7"/>
        <v/>
      </c>
      <c r="F114" s="30" t="str">
        <f t="shared" si="7"/>
        <v/>
      </c>
      <c r="H114" s="33" t="str">
        <f>'03_HGSL52（予防ケアマネ全部）'!B114</f>
        <v>流山市中部地域包括支援センター</v>
      </c>
      <c r="I114" s="37">
        <f>IFERROR(VALUE('03_HGSL52（予防ケアマネ全部）'!I114),"")</f>
        <v>1272501519</v>
      </c>
      <c r="J114" s="36" t="str">
        <f t="shared" si="8"/>
        <v/>
      </c>
      <c r="K114" s="36">
        <f t="shared" si="8"/>
        <v>1272501519</v>
      </c>
      <c r="L114" s="36" t="str">
        <f t="shared" si="8"/>
        <v/>
      </c>
      <c r="M114" s="36" t="str">
        <f t="shared" si="8"/>
        <v/>
      </c>
    </row>
    <row r="115" spans="1:13" x14ac:dyDescent="0.15">
      <c r="A115" s="33" t="str">
        <f>'02_HGSL51（予防支援委託分）'!B115</f>
        <v>流山市東部地域包括支援センター</v>
      </c>
      <c r="B115" s="34">
        <f>IFERROR(VALUE('02_HGSL51（予防支援委託分）'!I115),"")</f>
        <v>1272502368</v>
      </c>
      <c r="C115" s="30" t="str">
        <f t="shared" si="6"/>
        <v/>
      </c>
      <c r="D115" s="30" t="str">
        <f t="shared" si="7"/>
        <v/>
      </c>
      <c r="E115" s="30">
        <f t="shared" si="7"/>
        <v>1272502368</v>
      </c>
      <c r="F115" s="30" t="str">
        <f t="shared" si="7"/>
        <v/>
      </c>
      <c r="H115" s="33" t="str">
        <f>'03_HGSL52（予防ケアマネ全部）'!B115</f>
        <v>流山市中部地域包括支援センター</v>
      </c>
      <c r="I115" s="37">
        <f>IFERROR(VALUE('03_HGSL52（予防ケアマネ全部）'!I115),"")</f>
        <v>1272502400</v>
      </c>
      <c r="J115" s="36" t="str">
        <f t="shared" si="8"/>
        <v/>
      </c>
      <c r="K115" s="36">
        <f t="shared" si="8"/>
        <v>1272502400</v>
      </c>
      <c r="L115" s="36" t="str">
        <f t="shared" si="8"/>
        <v/>
      </c>
      <c r="M115" s="36" t="str">
        <f t="shared" si="8"/>
        <v/>
      </c>
    </row>
    <row r="116" spans="1:13" x14ac:dyDescent="0.15">
      <c r="A116" s="33" t="str">
        <f>'02_HGSL51（予防支援委託分）'!B116</f>
        <v>流山市東部地域包括支援センター</v>
      </c>
      <c r="B116" s="34">
        <f>IFERROR(VALUE('02_HGSL51（予防支援委託分）'!I116),"")</f>
        <v>1272502061</v>
      </c>
      <c r="C116" s="30" t="str">
        <f t="shared" si="6"/>
        <v/>
      </c>
      <c r="D116" s="30" t="str">
        <f t="shared" si="7"/>
        <v/>
      </c>
      <c r="E116" s="30">
        <f t="shared" si="7"/>
        <v>1272502061</v>
      </c>
      <c r="F116" s="30" t="str">
        <f t="shared" si="7"/>
        <v/>
      </c>
      <c r="H116" s="33" t="str">
        <f>'03_HGSL52（予防ケアマネ全部）'!B116</f>
        <v>流山市中部地域包括支援センター</v>
      </c>
      <c r="I116" s="37">
        <f>IFERROR(VALUE('03_HGSL52（予防ケアマネ全部）'!I116),"")</f>
        <v>1272502160</v>
      </c>
      <c r="J116" s="36" t="str">
        <f t="shared" si="8"/>
        <v/>
      </c>
      <c r="K116" s="36">
        <f t="shared" si="8"/>
        <v>1272502160</v>
      </c>
      <c r="L116" s="36" t="str">
        <f t="shared" si="8"/>
        <v/>
      </c>
      <c r="M116" s="36" t="str">
        <f t="shared" si="8"/>
        <v/>
      </c>
    </row>
    <row r="117" spans="1:13" x14ac:dyDescent="0.15">
      <c r="A117" s="33" t="str">
        <f>'02_HGSL51（予防支援委託分）'!B117</f>
        <v>流山市東部地域包括支援センター</v>
      </c>
      <c r="B117" s="34">
        <f>IFERROR(VALUE('02_HGSL51（予防支援委託分）'!I117),"")</f>
        <v>1271204834</v>
      </c>
      <c r="C117" s="30" t="str">
        <f t="shared" si="6"/>
        <v/>
      </c>
      <c r="D117" s="30" t="str">
        <f t="shared" si="7"/>
        <v/>
      </c>
      <c r="E117" s="30">
        <f t="shared" si="7"/>
        <v>1271204834</v>
      </c>
      <c r="F117" s="30" t="str">
        <f t="shared" si="7"/>
        <v/>
      </c>
      <c r="H117" s="33" t="str">
        <f>'03_HGSL52（予防ケアマネ全部）'!B117</f>
        <v>流山市中部地域包括支援センター</v>
      </c>
      <c r="I117" s="37">
        <f>IFERROR(VALUE('03_HGSL52（予防ケアマネ全部）'!I117),"")</f>
        <v>1272500115</v>
      </c>
      <c r="J117" s="36" t="str">
        <f t="shared" si="8"/>
        <v/>
      </c>
      <c r="K117" s="36">
        <f t="shared" si="8"/>
        <v>1272500115</v>
      </c>
      <c r="L117" s="36" t="str">
        <f t="shared" si="8"/>
        <v/>
      </c>
      <c r="M117" s="36" t="str">
        <f t="shared" si="8"/>
        <v/>
      </c>
    </row>
    <row r="118" spans="1:13" x14ac:dyDescent="0.15">
      <c r="A118" s="33" t="str">
        <f>'02_HGSL51（予防支援委託分）'!B118</f>
        <v>流山市東部地域包括支援センター</v>
      </c>
      <c r="B118" s="34">
        <f>IFERROR(VALUE('02_HGSL51（予防支援委託分）'!I118),"")</f>
        <v>1272500370</v>
      </c>
      <c r="C118" s="30" t="str">
        <f t="shared" si="6"/>
        <v/>
      </c>
      <c r="D118" s="30" t="str">
        <f t="shared" si="7"/>
        <v/>
      </c>
      <c r="E118" s="30">
        <f t="shared" si="7"/>
        <v>1272500370</v>
      </c>
      <c r="F118" s="30" t="str">
        <f t="shared" si="7"/>
        <v/>
      </c>
      <c r="H118" s="33" t="str">
        <f>'03_HGSL52（予防ケアマネ全部）'!B118</f>
        <v>流山市中部地域包括支援センター</v>
      </c>
      <c r="I118" s="37">
        <f>IFERROR(VALUE('03_HGSL52（予防ケアマネ全部）'!I118),"")</f>
        <v>1272501519</v>
      </c>
      <c r="J118" s="36" t="str">
        <f t="shared" si="8"/>
        <v/>
      </c>
      <c r="K118" s="36">
        <f t="shared" si="8"/>
        <v>1272501519</v>
      </c>
      <c r="L118" s="36" t="str">
        <f t="shared" si="8"/>
        <v/>
      </c>
      <c r="M118" s="36" t="str">
        <f t="shared" si="8"/>
        <v/>
      </c>
    </row>
    <row r="119" spans="1:13" x14ac:dyDescent="0.15">
      <c r="A119" s="33" t="str">
        <f>'02_HGSL51（予防支援委託分）'!B119</f>
        <v>流山市東部地域包括支援センター</v>
      </c>
      <c r="B119" s="34">
        <f>IFERROR(VALUE('02_HGSL51（予防支援委託分）'!I119),"")</f>
        <v>1272501774</v>
      </c>
      <c r="C119" s="30" t="str">
        <f t="shared" si="6"/>
        <v/>
      </c>
      <c r="D119" s="30" t="str">
        <f t="shared" si="7"/>
        <v/>
      </c>
      <c r="E119" s="30">
        <f t="shared" si="7"/>
        <v>1272501774</v>
      </c>
      <c r="F119" s="30" t="str">
        <f t="shared" si="7"/>
        <v/>
      </c>
      <c r="H119" s="33" t="str">
        <f>'03_HGSL52（予防ケアマネ全部）'!B119</f>
        <v>流山市中部地域包括支援センター</v>
      </c>
      <c r="I119" s="37">
        <f>IFERROR(VALUE('03_HGSL52（予防ケアマネ全部）'!I119),"")</f>
        <v>1272501758</v>
      </c>
      <c r="J119" s="36" t="str">
        <f t="shared" si="8"/>
        <v/>
      </c>
      <c r="K119" s="36">
        <f t="shared" si="8"/>
        <v>1272501758</v>
      </c>
      <c r="L119" s="36" t="str">
        <f t="shared" si="8"/>
        <v/>
      </c>
      <c r="M119" s="36" t="str">
        <f t="shared" si="8"/>
        <v/>
      </c>
    </row>
    <row r="120" spans="1:13" x14ac:dyDescent="0.15">
      <c r="A120" s="33" t="str">
        <f>'02_HGSL51（予防支援委託分）'!B120</f>
        <v>流山市東部地域包括支援センター</v>
      </c>
      <c r="B120" s="34">
        <f>IFERROR(VALUE('02_HGSL51（予防支援委託分）'!I120),"")</f>
        <v>1272500370</v>
      </c>
      <c r="C120" s="30" t="str">
        <f t="shared" si="6"/>
        <v/>
      </c>
      <c r="D120" s="30" t="str">
        <f t="shared" si="7"/>
        <v/>
      </c>
      <c r="E120" s="30">
        <f t="shared" si="7"/>
        <v>1272500370</v>
      </c>
      <c r="F120" s="30" t="str">
        <f t="shared" si="7"/>
        <v/>
      </c>
      <c r="H120" s="33" t="str">
        <f>'03_HGSL52（予防ケアマネ全部）'!B120</f>
        <v>流山市中部地域包括支援センター</v>
      </c>
      <c r="I120" s="37">
        <f>IFERROR(VALUE('03_HGSL52（予防ケアマネ全部）'!I120),"")</f>
        <v>1272500297</v>
      </c>
      <c r="J120" s="36" t="str">
        <f t="shared" si="8"/>
        <v/>
      </c>
      <c r="K120" s="36">
        <f t="shared" si="8"/>
        <v>1272500297</v>
      </c>
      <c r="L120" s="36" t="str">
        <f t="shared" si="8"/>
        <v/>
      </c>
      <c r="M120" s="36" t="str">
        <f t="shared" si="8"/>
        <v/>
      </c>
    </row>
    <row r="121" spans="1:13" x14ac:dyDescent="0.15">
      <c r="A121" s="33" t="str">
        <f>'02_HGSL51（予防支援委託分）'!B121</f>
        <v>流山市東部地域包括支援センター</v>
      </c>
      <c r="B121" s="34">
        <f>IFERROR(VALUE('02_HGSL51（予防支援委託分）'!I121),"")</f>
        <v>1272204783</v>
      </c>
      <c r="C121" s="30" t="str">
        <f t="shared" si="6"/>
        <v/>
      </c>
      <c r="D121" s="30" t="str">
        <f t="shared" si="7"/>
        <v/>
      </c>
      <c r="E121" s="30">
        <f t="shared" si="7"/>
        <v>1272204783</v>
      </c>
      <c r="F121" s="30" t="str">
        <f t="shared" si="7"/>
        <v/>
      </c>
      <c r="H121" s="33" t="str">
        <f>'03_HGSL52（予防ケアマネ全部）'!B121</f>
        <v>流山市中部地域包括支援センター</v>
      </c>
      <c r="I121" s="37" t="str">
        <f>IFERROR(VALUE('03_HGSL52（予防ケアマネ全部）'!I121),"")</f>
        <v/>
      </c>
      <c r="J121" s="36" t="str">
        <f t="shared" si="8"/>
        <v/>
      </c>
      <c r="K121" s="36" t="str">
        <f t="shared" si="8"/>
        <v/>
      </c>
      <c r="L121" s="36" t="str">
        <f t="shared" si="8"/>
        <v/>
      </c>
      <c r="M121" s="36" t="str">
        <f t="shared" si="8"/>
        <v/>
      </c>
    </row>
    <row r="122" spans="1:13" x14ac:dyDescent="0.15">
      <c r="A122" s="33" t="str">
        <f>'02_HGSL51（予防支援委託分）'!B122</f>
        <v>流山市東部地域包括支援センター</v>
      </c>
      <c r="B122" s="34">
        <f>IFERROR(VALUE('02_HGSL51（予防支援委託分）'!I122),"")</f>
        <v>1272502566</v>
      </c>
      <c r="C122" s="30" t="str">
        <f t="shared" si="6"/>
        <v/>
      </c>
      <c r="D122" s="30" t="str">
        <f t="shared" si="7"/>
        <v/>
      </c>
      <c r="E122" s="30">
        <f t="shared" si="7"/>
        <v>1272502566</v>
      </c>
      <c r="F122" s="30" t="str">
        <f t="shared" si="7"/>
        <v/>
      </c>
      <c r="H122" s="33" t="str">
        <f>'03_HGSL52（予防ケアマネ全部）'!B122</f>
        <v>流山市中部地域包括支援センター</v>
      </c>
      <c r="I122" s="37">
        <f>IFERROR(VALUE('03_HGSL52（予防ケアマネ全部）'!I122),"")</f>
        <v>1272500768</v>
      </c>
      <c r="J122" s="36" t="str">
        <f t="shared" si="8"/>
        <v/>
      </c>
      <c r="K122" s="36">
        <f t="shared" si="8"/>
        <v>1272500768</v>
      </c>
      <c r="L122" s="36" t="str">
        <f t="shared" si="8"/>
        <v/>
      </c>
      <c r="M122" s="36" t="str">
        <f t="shared" si="8"/>
        <v/>
      </c>
    </row>
    <row r="123" spans="1:13" x14ac:dyDescent="0.15">
      <c r="A123" s="33" t="str">
        <f>'02_HGSL51（予防支援委託分）'!B123</f>
        <v>流山市東部地域包括支援センター</v>
      </c>
      <c r="B123" s="34">
        <f>IFERROR(VALUE('02_HGSL51（予防支援委託分）'!I123),"")</f>
        <v>1272502368</v>
      </c>
      <c r="C123" s="30" t="str">
        <f t="shared" si="6"/>
        <v/>
      </c>
      <c r="D123" s="30" t="str">
        <f t="shared" si="7"/>
        <v/>
      </c>
      <c r="E123" s="30">
        <f t="shared" si="7"/>
        <v>1272502368</v>
      </c>
      <c r="F123" s="30" t="str">
        <f t="shared" si="7"/>
        <v/>
      </c>
      <c r="H123" s="33" t="str">
        <f>'03_HGSL52（予防ケアマネ全部）'!B123</f>
        <v>流山市中部地域包括支援センター</v>
      </c>
      <c r="I123" s="37">
        <f>IFERROR(VALUE('03_HGSL52（予防ケアマネ全部）'!I123),"")</f>
        <v>1272201789</v>
      </c>
      <c r="J123" s="36" t="str">
        <f t="shared" si="8"/>
        <v/>
      </c>
      <c r="K123" s="36">
        <f t="shared" si="8"/>
        <v>1272201789</v>
      </c>
      <c r="L123" s="36" t="str">
        <f t="shared" si="8"/>
        <v/>
      </c>
      <c r="M123" s="36" t="str">
        <f t="shared" si="8"/>
        <v/>
      </c>
    </row>
    <row r="124" spans="1:13" x14ac:dyDescent="0.15">
      <c r="A124" s="33" t="str">
        <f>'02_HGSL51（予防支援委託分）'!B124</f>
        <v>流山市東部地域包括支援センター</v>
      </c>
      <c r="B124" s="34">
        <f>IFERROR(VALUE('02_HGSL51（予防支援委託分）'!I124),"")</f>
        <v>1272204783</v>
      </c>
      <c r="C124" s="30" t="str">
        <f t="shared" si="6"/>
        <v/>
      </c>
      <c r="D124" s="30" t="str">
        <f t="shared" si="7"/>
        <v/>
      </c>
      <c r="E124" s="30">
        <f t="shared" si="7"/>
        <v>1272204783</v>
      </c>
      <c r="F124" s="30" t="str">
        <f t="shared" si="7"/>
        <v/>
      </c>
      <c r="H124" s="33" t="str">
        <f>'03_HGSL52（予防ケアマネ全部）'!B124</f>
        <v>流山市中部地域包括支援センター</v>
      </c>
      <c r="I124" s="37">
        <f>IFERROR(VALUE('03_HGSL52（予防ケアマネ全部）'!I124),"")</f>
        <v>1272501519</v>
      </c>
      <c r="J124" s="36" t="str">
        <f t="shared" si="8"/>
        <v/>
      </c>
      <c r="K124" s="36">
        <f t="shared" si="8"/>
        <v>1272501519</v>
      </c>
      <c r="L124" s="36" t="str">
        <f t="shared" si="8"/>
        <v/>
      </c>
      <c r="M124" s="36" t="str">
        <f t="shared" si="8"/>
        <v/>
      </c>
    </row>
    <row r="125" spans="1:13" x14ac:dyDescent="0.15">
      <c r="A125" s="33" t="str">
        <f>'02_HGSL51（予防支援委託分）'!B125</f>
        <v>流山市東部地域包括支援センター</v>
      </c>
      <c r="B125" s="34">
        <f>IFERROR(VALUE('02_HGSL51（予防支援委託分）'!I125),"")</f>
        <v>1272502061</v>
      </c>
      <c r="C125" s="30" t="str">
        <f t="shared" si="6"/>
        <v/>
      </c>
      <c r="D125" s="30" t="str">
        <f t="shared" si="7"/>
        <v/>
      </c>
      <c r="E125" s="30">
        <f t="shared" si="7"/>
        <v>1272502061</v>
      </c>
      <c r="F125" s="30" t="str">
        <f t="shared" si="7"/>
        <v/>
      </c>
      <c r="H125" s="33" t="str">
        <f>'03_HGSL52（予防ケアマネ全部）'!B125</f>
        <v>流山市中部地域包括支援センター</v>
      </c>
      <c r="I125" s="37">
        <f>IFERROR(VALUE('03_HGSL52（予防ケアマネ全部）'!I125),"")</f>
        <v>1272501071</v>
      </c>
      <c r="J125" s="36" t="str">
        <f t="shared" si="8"/>
        <v/>
      </c>
      <c r="K125" s="36">
        <f t="shared" si="8"/>
        <v>1272501071</v>
      </c>
      <c r="L125" s="36" t="str">
        <f t="shared" si="8"/>
        <v/>
      </c>
      <c r="M125" s="36" t="str">
        <f t="shared" si="8"/>
        <v/>
      </c>
    </row>
    <row r="126" spans="1:13" x14ac:dyDescent="0.15">
      <c r="A126" s="33" t="str">
        <f>'02_HGSL51（予防支援委託分）'!B126</f>
        <v>流山市東部地域包括支援センター</v>
      </c>
      <c r="B126" s="34">
        <f>IFERROR(VALUE('02_HGSL51（予防支援委託分）'!I126),"")</f>
        <v>1272501774</v>
      </c>
      <c r="C126" s="30" t="str">
        <f t="shared" si="6"/>
        <v/>
      </c>
      <c r="D126" s="30" t="str">
        <f t="shared" si="7"/>
        <v/>
      </c>
      <c r="E126" s="30">
        <f t="shared" si="7"/>
        <v>1272501774</v>
      </c>
      <c r="F126" s="30" t="str">
        <f t="shared" si="7"/>
        <v/>
      </c>
      <c r="H126" s="33" t="str">
        <f>'03_HGSL52（予防ケアマネ全部）'!B126</f>
        <v>流山市中部地域包括支援センター</v>
      </c>
      <c r="I126" s="37" t="str">
        <f>IFERROR(VALUE('03_HGSL52（予防ケアマネ全部）'!I126),"")</f>
        <v/>
      </c>
      <c r="J126" s="36" t="str">
        <f t="shared" si="8"/>
        <v/>
      </c>
      <c r="K126" s="36" t="str">
        <f t="shared" si="8"/>
        <v/>
      </c>
      <c r="L126" s="36" t="str">
        <f t="shared" si="8"/>
        <v/>
      </c>
      <c r="M126" s="36" t="str">
        <f t="shared" si="8"/>
        <v/>
      </c>
    </row>
    <row r="127" spans="1:13" x14ac:dyDescent="0.15">
      <c r="A127" s="33" t="str">
        <f>'02_HGSL51（予防支援委託分）'!B127</f>
        <v>流山市東部地域包括支援センター</v>
      </c>
      <c r="B127" s="34">
        <f>IFERROR(VALUE('02_HGSL51（予防支援委託分）'!I127),"")</f>
        <v>1272500065</v>
      </c>
      <c r="C127" s="30" t="str">
        <f t="shared" si="6"/>
        <v/>
      </c>
      <c r="D127" s="30" t="str">
        <f t="shared" si="7"/>
        <v/>
      </c>
      <c r="E127" s="30">
        <f t="shared" si="7"/>
        <v>1272500065</v>
      </c>
      <c r="F127" s="30" t="str">
        <f t="shared" si="7"/>
        <v/>
      </c>
      <c r="H127" s="33" t="str">
        <f>'03_HGSL52（予防ケアマネ全部）'!B127</f>
        <v>流山市中部地域包括支援センター</v>
      </c>
      <c r="I127" s="37" t="str">
        <f>IFERROR(VALUE('03_HGSL52（予防ケアマネ全部）'!I127),"")</f>
        <v/>
      </c>
      <c r="J127" s="36" t="str">
        <f t="shared" si="8"/>
        <v/>
      </c>
      <c r="K127" s="36" t="str">
        <f t="shared" si="8"/>
        <v/>
      </c>
      <c r="L127" s="36" t="str">
        <f t="shared" si="8"/>
        <v/>
      </c>
      <c r="M127" s="36" t="str">
        <f t="shared" si="8"/>
        <v/>
      </c>
    </row>
    <row r="128" spans="1:13" x14ac:dyDescent="0.15">
      <c r="A128" s="33" t="str">
        <f>'02_HGSL51（予防支援委託分）'!B128</f>
        <v>流山市東部地域包括支援センター</v>
      </c>
      <c r="B128" s="34">
        <f>IFERROR(VALUE('02_HGSL51（予防支援委託分）'!I128),"")</f>
        <v>1272502566</v>
      </c>
      <c r="C128" s="30" t="str">
        <f t="shared" si="6"/>
        <v/>
      </c>
      <c r="D128" s="30" t="str">
        <f t="shared" si="7"/>
        <v/>
      </c>
      <c r="E128" s="30">
        <f t="shared" si="7"/>
        <v>1272502566</v>
      </c>
      <c r="F128" s="30" t="str">
        <f t="shared" si="7"/>
        <v/>
      </c>
      <c r="H128" s="33" t="str">
        <f>'03_HGSL52（予防ケアマネ全部）'!B128</f>
        <v>流山市中部地域包括支援センター</v>
      </c>
      <c r="I128" s="37" t="str">
        <f>IFERROR(VALUE('03_HGSL52（予防ケアマネ全部）'!I128),"")</f>
        <v/>
      </c>
      <c r="J128" s="36" t="str">
        <f t="shared" si="8"/>
        <v/>
      </c>
      <c r="K128" s="36" t="str">
        <f t="shared" si="8"/>
        <v/>
      </c>
      <c r="L128" s="36" t="str">
        <f t="shared" si="8"/>
        <v/>
      </c>
      <c r="M128" s="36" t="str">
        <f t="shared" si="8"/>
        <v/>
      </c>
    </row>
    <row r="129" spans="1:13" x14ac:dyDescent="0.15">
      <c r="A129" s="33" t="str">
        <f>'02_HGSL51（予防支援委託分）'!B129</f>
        <v>流山市東部地域包括支援センター</v>
      </c>
      <c r="B129" s="34">
        <f>IFERROR(VALUE('02_HGSL51（予防支援委託分）'!I129),"")</f>
        <v>1212310621</v>
      </c>
      <c r="C129" s="30" t="str">
        <f t="shared" si="6"/>
        <v/>
      </c>
      <c r="D129" s="30" t="str">
        <f t="shared" si="7"/>
        <v/>
      </c>
      <c r="E129" s="30">
        <f t="shared" si="7"/>
        <v>1212310621</v>
      </c>
      <c r="F129" s="30" t="str">
        <f t="shared" si="7"/>
        <v/>
      </c>
      <c r="H129" s="33" t="str">
        <f>'03_HGSL52（予防ケアマネ全部）'!B129</f>
        <v>流山市中部地域包括支援センター</v>
      </c>
      <c r="I129" s="37">
        <f>IFERROR(VALUE('03_HGSL52（予防ケアマネ全部）'!I129),"")</f>
        <v>1272500099</v>
      </c>
      <c r="J129" s="36" t="str">
        <f t="shared" si="8"/>
        <v/>
      </c>
      <c r="K129" s="36">
        <f t="shared" si="8"/>
        <v>1272500099</v>
      </c>
      <c r="L129" s="36" t="str">
        <f t="shared" si="8"/>
        <v/>
      </c>
      <c r="M129" s="36" t="str">
        <f t="shared" si="8"/>
        <v/>
      </c>
    </row>
    <row r="130" spans="1:13" x14ac:dyDescent="0.15">
      <c r="A130" s="33" t="str">
        <f>'02_HGSL51（予防支援委託分）'!B130</f>
        <v>流山市東部地域包括支援センター</v>
      </c>
      <c r="B130" s="34">
        <f>IFERROR(VALUE('02_HGSL51（予防支援委託分）'!I130),"")</f>
        <v>1272502061</v>
      </c>
      <c r="C130" s="30" t="str">
        <f t="shared" si="6"/>
        <v/>
      </c>
      <c r="D130" s="30" t="str">
        <f t="shared" si="7"/>
        <v/>
      </c>
      <c r="E130" s="30">
        <f t="shared" si="7"/>
        <v>1272502061</v>
      </c>
      <c r="F130" s="30" t="str">
        <f t="shared" si="7"/>
        <v/>
      </c>
      <c r="H130" s="33" t="str">
        <f>'03_HGSL52（予防ケアマネ全部）'!B130</f>
        <v>流山市中部地域包括支援センター</v>
      </c>
      <c r="I130" s="37" t="str">
        <f>IFERROR(VALUE('03_HGSL52（予防ケアマネ全部）'!I130),"")</f>
        <v/>
      </c>
      <c r="J130" s="36" t="str">
        <f t="shared" si="8"/>
        <v/>
      </c>
      <c r="K130" s="36" t="str">
        <f t="shared" si="8"/>
        <v/>
      </c>
      <c r="L130" s="36" t="str">
        <f t="shared" si="8"/>
        <v/>
      </c>
      <c r="M130" s="36" t="str">
        <f t="shared" si="8"/>
        <v/>
      </c>
    </row>
    <row r="131" spans="1:13" x14ac:dyDescent="0.15">
      <c r="A131" s="33" t="str">
        <f>'02_HGSL51（予防支援委託分）'!B131</f>
        <v>流山市東部地域包括支援センター</v>
      </c>
      <c r="B131" s="34">
        <f>IFERROR(VALUE('02_HGSL51（予防支援委託分）'!I131),"")</f>
        <v>1272500065</v>
      </c>
      <c r="C131" s="30" t="str">
        <f t="shared" si="6"/>
        <v/>
      </c>
      <c r="D131" s="30" t="str">
        <f t="shared" si="7"/>
        <v/>
      </c>
      <c r="E131" s="30">
        <f t="shared" si="7"/>
        <v>1272500065</v>
      </c>
      <c r="F131" s="30" t="str">
        <f t="shared" si="7"/>
        <v/>
      </c>
      <c r="H131" s="33" t="str">
        <f>'03_HGSL52（予防ケアマネ全部）'!B131</f>
        <v>流山市中部地域包括支援センター</v>
      </c>
      <c r="I131" s="37" t="str">
        <f>IFERROR(VALUE('03_HGSL52（予防ケアマネ全部）'!I131),"")</f>
        <v/>
      </c>
      <c r="J131" s="36" t="str">
        <f t="shared" si="8"/>
        <v/>
      </c>
      <c r="K131" s="36" t="str">
        <f t="shared" si="8"/>
        <v/>
      </c>
      <c r="L131" s="36" t="str">
        <f t="shared" si="8"/>
        <v/>
      </c>
      <c r="M131" s="36" t="str">
        <f t="shared" si="8"/>
        <v/>
      </c>
    </row>
    <row r="132" spans="1:13" x14ac:dyDescent="0.15">
      <c r="A132" s="33" t="str">
        <f>'02_HGSL51（予防支援委託分）'!B132</f>
        <v>流山市東部地域包括支援センター</v>
      </c>
      <c r="B132" s="34">
        <f>IFERROR(VALUE('02_HGSL51（予防支援委託分）'!I132),"")</f>
        <v>1272500065</v>
      </c>
      <c r="C132" s="30" t="str">
        <f t="shared" si="6"/>
        <v/>
      </c>
      <c r="D132" s="30" t="str">
        <f t="shared" si="7"/>
        <v/>
      </c>
      <c r="E132" s="30">
        <f t="shared" si="7"/>
        <v>1272500065</v>
      </c>
      <c r="F132" s="30" t="str">
        <f t="shared" si="7"/>
        <v/>
      </c>
      <c r="H132" s="33" t="str">
        <f>'03_HGSL52（予防ケアマネ全部）'!B132</f>
        <v>流山市中部地域包括支援センター</v>
      </c>
      <c r="I132" s="37">
        <f>IFERROR(VALUE('03_HGSL52（予防ケアマネ全部）'!I132),"")</f>
        <v>1272502160</v>
      </c>
      <c r="J132" s="36" t="str">
        <f t="shared" si="8"/>
        <v/>
      </c>
      <c r="K132" s="36">
        <f t="shared" si="8"/>
        <v>1272502160</v>
      </c>
      <c r="L132" s="36" t="str">
        <f t="shared" si="8"/>
        <v/>
      </c>
      <c r="M132" s="36" t="str">
        <f t="shared" si="8"/>
        <v/>
      </c>
    </row>
    <row r="133" spans="1:13" x14ac:dyDescent="0.15">
      <c r="A133" s="33" t="str">
        <f>'02_HGSL51（予防支援委託分）'!B133</f>
        <v>流山市東部地域包括支援センター</v>
      </c>
      <c r="B133" s="34">
        <f>IFERROR(VALUE('02_HGSL51（予防支援委託分）'!I133),"")</f>
        <v>1272502145</v>
      </c>
      <c r="C133" s="30" t="str">
        <f t="shared" si="6"/>
        <v/>
      </c>
      <c r="D133" s="30" t="str">
        <f t="shared" si="7"/>
        <v/>
      </c>
      <c r="E133" s="30">
        <f t="shared" si="7"/>
        <v>1272502145</v>
      </c>
      <c r="F133" s="30" t="str">
        <f t="shared" si="7"/>
        <v/>
      </c>
      <c r="H133" s="33" t="str">
        <f>'03_HGSL52（予防ケアマネ全部）'!B133</f>
        <v>流山市中部地域包括支援センター</v>
      </c>
      <c r="I133" s="37">
        <f>IFERROR(VALUE('03_HGSL52（予防ケアマネ全部）'!I133),"")</f>
        <v>1272502020</v>
      </c>
      <c r="J133" s="36" t="str">
        <f t="shared" si="8"/>
        <v/>
      </c>
      <c r="K133" s="36">
        <f t="shared" si="8"/>
        <v>1272502020</v>
      </c>
      <c r="L133" s="36" t="str">
        <f t="shared" si="8"/>
        <v/>
      </c>
      <c r="M133" s="36" t="str">
        <f t="shared" si="8"/>
        <v/>
      </c>
    </row>
    <row r="134" spans="1:13" x14ac:dyDescent="0.15">
      <c r="A134" s="33" t="str">
        <f>'02_HGSL51（予防支援委託分）'!B134</f>
        <v>流山市東部地域包括支援センター</v>
      </c>
      <c r="B134" s="34">
        <f>IFERROR(VALUE('02_HGSL51（予防支援委託分）'!I134),"")</f>
        <v>1272500065</v>
      </c>
      <c r="C134" s="30" t="str">
        <f t="shared" si="6"/>
        <v/>
      </c>
      <c r="D134" s="30" t="str">
        <f t="shared" si="7"/>
        <v/>
      </c>
      <c r="E134" s="30">
        <f t="shared" si="7"/>
        <v>1272500065</v>
      </c>
      <c r="F134" s="30" t="str">
        <f t="shared" si="7"/>
        <v/>
      </c>
      <c r="H134" s="33" t="str">
        <f>'03_HGSL52（予防ケアマネ全部）'!B134</f>
        <v>流山市中部地域包括支援センター</v>
      </c>
      <c r="I134" s="37">
        <f>IFERROR(VALUE('03_HGSL52（予防ケアマネ全部）'!I134),"")</f>
        <v>1272501469</v>
      </c>
      <c r="J134" s="36" t="str">
        <f t="shared" si="8"/>
        <v/>
      </c>
      <c r="K134" s="36">
        <f t="shared" si="8"/>
        <v>1272501469</v>
      </c>
      <c r="L134" s="36" t="str">
        <f t="shared" si="8"/>
        <v/>
      </c>
      <c r="M134" s="36" t="str">
        <f t="shared" si="8"/>
        <v/>
      </c>
    </row>
    <row r="135" spans="1:13" x14ac:dyDescent="0.15">
      <c r="A135" s="33" t="str">
        <f>'02_HGSL51（予防支援委託分）'!B135</f>
        <v>流山市東部地域包括支援センター</v>
      </c>
      <c r="B135" s="34">
        <f>IFERROR(VALUE('02_HGSL51（予防支援委託分）'!I135),"")</f>
        <v>1272204783</v>
      </c>
      <c r="C135" s="30" t="str">
        <f t="shared" si="6"/>
        <v/>
      </c>
      <c r="D135" s="30" t="str">
        <f t="shared" si="7"/>
        <v/>
      </c>
      <c r="E135" s="30">
        <f t="shared" si="7"/>
        <v>1272204783</v>
      </c>
      <c r="F135" s="30" t="str">
        <f t="shared" si="7"/>
        <v/>
      </c>
      <c r="H135" s="33" t="str">
        <f>'03_HGSL52（予防ケアマネ全部）'!B135</f>
        <v>流山市中部地域包括支援センター</v>
      </c>
      <c r="I135" s="37">
        <f>IFERROR(VALUE('03_HGSL52（予防ケアマネ全部）'!I135),"")</f>
        <v>1272502020</v>
      </c>
      <c r="J135" s="36" t="str">
        <f t="shared" si="8"/>
        <v/>
      </c>
      <c r="K135" s="36">
        <f t="shared" si="8"/>
        <v>1272502020</v>
      </c>
      <c r="L135" s="36" t="str">
        <f t="shared" si="8"/>
        <v/>
      </c>
      <c r="M135" s="36" t="str">
        <f t="shared" si="8"/>
        <v/>
      </c>
    </row>
    <row r="136" spans="1:13" x14ac:dyDescent="0.15">
      <c r="A136" s="33" t="str">
        <f>'02_HGSL51（予防支援委託分）'!B136</f>
        <v>流山市東部地域包括支援センター</v>
      </c>
      <c r="B136" s="34">
        <f>IFERROR(VALUE('02_HGSL51（予防支援委託分）'!I136),"")</f>
        <v>1272502400</v>
      </c>
      <c r="C136" s="30" t="str">
        <f t="shared" si="6"/>
        <v/>
      </c>
      <c r="D136" s="30" t="str">
        <f t="shared" si="7"/>
        <v/>
      </c>
      <c r="E136" s="30">
        <f t="shared" si="7"/>
        <v>1272502400</v>
      </c>
      <c r="F136" s="30" t="str">
        <f t="shared" si="7"/>
        <v/>
      </c>
      <c r="H136" s="33" t="str">
        <f>'03_HGSL52（予防ケアマネ全部）'!B136</f>
        <v>流山市中部地域包括支援センター</v>
      </c>
      <c r="I136" s="37">
        <f>IFERROR(VALUE('03_HGSL52（予防ケアマネ全部）'!I136),"")</f>
        <v>1272501758</v>
      </c>
      <c r="J136" s="36" t="str">
        <f t="shared" si="8"/>
        <v/>
      </c>
      <c r="K136" s="36">
        <f t="shared" si="8"/>
        <v>1272501758</v>
      </c>
      <c r="L136" s="36" t="str">
        <f t="shared" si="8"/>
        <v/>
      </c>
      <c r="M136" s="36" t="str">
        <f t="shared" ref="M136:M199" si="9">IF(COUNTIF($H136,"*"&amp;M$7&amp;"*")=1,$I136,"")</f>
        <v/>
      </c>
    </row>
    <row r="137" spans="1:13" x14ac:dyDescent="0.15">
      <c r="A137" s="33" t="str">
        <f>'02_HGSL51（予防支援委託分）'!B137</f>
        <v>流山市東部地域包括支援センター</v>
      </c>
      <c r="B137" s="34">
        <f>IFERROR(VALUE('02_HGSL51（予防支援委託分）'!I137),"")</f>
        <v>1272500065</v>
      </c>
      <c r="C137" s="30" t="str">
        <f t="shared" ref="C137:C200" si="10">IF(COUNTIF($A137,"*"&amp;C$7&amp;"*")=1,$B137,"")</f>
        <v/>
      </c>
      <c r="D137" s="30" t="str">
        <f t="shared" ref="D137:F200" si="11">IF(COUNTIF($A137,"*"&amp;D$7&amp;"*")=1,$B137,"")</f>
        <v/>
      </c>
      <c r="E137" s="30">
        <f t="shared" si="11"/>
        <v>1272500065</v>
      </c>
      <c r="F137" s="30" t="str">
        <f t="shared" si="11"/>
        <v/>
      </c>
      <c r="H137" s="33" t="str">
        <f>'03_HGSL52（予防ケアマネ全部）'!B137</f>
        <v>流山市中部地域包括支援センター</v>
      </c>
      <c r="I137" s="37">
        <f>IFERROR(VALUE('03_HGSL52（予防ケアマネ全部）'!I137),"")</f>
        <v>1272502160</v>
      </c>
      <c r="J137" s="36" t="str">
        <f t="shared" ref="J137:M200" si="12">IF(COUNTIF($H137,"*"&amp;J$7&amp;"*")=1,$I137,"")</f>
        <v/>
      </c>
      <c r="K137" s="36">
        <f t="shared" si="12"/>
        <v>1272502160</v>
      </c>
      <c r="L137" s="36" t="str">
        <f t="shared" si="12"/>
        <v/>
      </c>
      <c r="M137" s="36" t="str">
        <f t="shared" si="9"/>
        <v/>
      </c>
    </row>
    <row r="138" spans="1:13" x14ac:dyDescent="0.15">
      <c r="A138" s="33" t="str">
        <f>'02_HGSL51（予防支援委託分）'!B138</f>
        <v>流山市東部地域包括支援センター</v>
      </c>
      <c r="B138" s="34">
        <f>IFERROR(VALUE('02_HGSL51（予防支援委託分）'!I138),"")</f>
        <v>1272501774</v>
      </c>
      <c r="C138" s="30" t="str">
        <f t="shared" si="10"/>
        <v/>
      </c>
      <c r="D138" s="30" t="str">
        <f t="shared" si="11"/>
        <v/>
      </c>
      <c r="E138" s="30">
        <f t="shared" si="11"/>
        <v>1272501774</v>
      </c>
      <c r="F138" s="30" t="str">
        <f t="shared" si="11"/>
        <v/>
      </c>
      <c r="H138" s="33" t="str">
        <f>'03_HGSL52（予防ケアマネ全部）'!B138</f>
        <v>流山市中部地域包括支援センター</v>
      </c>
      <c r="I138" s="37">
        <f>IFERROR(VALUE('03_HGSL52（予防ケアマネ全部）'!I138),"")</f>
        <v>1272501519</v>
      </c>
      <c r="J138" s="36" t="str">
        <f t="shared" si="12"/>
        <v/>
      </c>
      <c r="K138" s="36">
        <f t="shared" si="12"/>
        <v>1272501519</v>
      </c>
      <c r="L138" s="36" t="str">
        <f t="shared" si="12"/>
        <v/>
      </c>
      <c r="M138" s="36" t="str">
        <f t="shared" si="9"/>
        <v/>
      </c>
    </row>
    <row r="139" spans="1:13" x14ac:dyDescent="0.15">
      <c r="A139" s="33" t="str">
        <f>'02_HGSL51（予防支援委託分）'!B139</f>
        <v>流山市東部地域包括支援センター</v>
      </c>
      <c r="B139" s="34">
        <f>IFERROR(VALUE('02_HGSL51（予防支援委託分）'!I139),"")</f>
        <v>1271204834</v>
      </c>
      <c r="C139" s="30" t="str">
        <f t="shared" si="10"/>
        <v/>
      </c>
      <c r="D139" s="30" t="str">
        <f t="shared" si="11"/>
        <v/>
      </c>
      <c r="E139" s="30">
        <f t="shared" si="11"/>
        <v>1271204834</v>
      </c>
      <c r="F139" s="30" t="str">
        <f t="shared" si="11"/>
        <v/>
      </c>
      <c r="H139" s="33" t="str">
        <f>'03_HGSL52（予防ケアマネ全部）'!B139</f>
        <v>流山市中部地域包括支援センター</v>
      </c>
      <c r="I139" s="37">
        <f>IFERROR(VALUE('03_HGSL52（予防ケアマネ全部）'!I139),"")</f>
        <v>1272502103</v>
      </c>
      <c r="J139" s="36" t="str">
        <f t="shared" si="12"/>
        <v/>
      </c>
      <c r="K139" s="36">
        <f t="shared" si="12"/>
        <v>1272502103</v>
      </c>
      <c r="L139" s="36" t="str">
        <f t="shared" si="12"/>
        <v/>
      </c>
      <c r="M139" s="36" t="str">
        <f t="shared" si="9"/>
        <v/>
      </c>
    </row>
    <row r="140" spans="1:13" x14ac:dyDescent="0.15">
      <c r="A140" s="33" t="str">
        <f>'02_HGSL51（予防支援委託分）'!B140</f>
        <v>流山市東部地域包括支援センター</v>
      </c>
      <c r="B140" s="34">
        <f>IFERROR(VALUE('02_HGSL51（予防支援委託分）'!I140),"")</f>
        <v>1272201789</v>
      </c>
      <c r="C140" s="30" t="str">
        <f t="shared" si="10"/>
        <v/>
      </c>
      <c r="D140" s="30" t="str">
        <f t="shared" si="11"/>
        <v/>
      </c>
      <c r="E140" s="30">
        <f t="shared" si="11"/>
        <v>1272201789</v>
      </c>
      <c r="F140" s="30" t="str">
        <f t="shared" si="11"/>
        <v/>
      </c>
      <c r="H140" s="33" t="str">
        <f>'03_HGSL52（予防ケアマネ全部）'!B140</f>
        <v>流山市中部地域包括支援センター</v>
      </c>
      <c r="I140" s="37">
        <f>IFERROR(VALUE('03_HGSL52（予防ケアマネ全部）'!I140),"")</f>
        <v>1272502160</v>
      </c>
      <c r="J140" s="36" t="str">
        <f t="shared" si="12"/>
        <v/>
      </c>
      <c r="K140" s="36">
        <f t="shared" si="12"/>
        <v>1272502160</v>
      </c>
      <c r="L140" s="36" t="str">
        <f t="shared" si="12"/>
        <v/>
      </c>
      <c r="M140" s="36" t="str">
        <f t="shared" si="9"/>
        <v/>
      </c>
    </row>
    <row r="141" spans="1:13" x14ac:dyDescent="0.15">
      <c r="A141" s="33" t="str">
        <f>'02_HGSL51（予防支援委託分）'!B141</f>
        <v>流山市東部地域包括支援センター</v>
      </c>
      <c r="B141" s="34">
        <f>IFERROR(VALUE('02_HGSL51（予防支援委託分）'!I141),"")</f>
        <v>1272502400</v>
      </c>
      <c r="C141" s="30" t="str">
        <f t="shared" si="10"/>
        <v/>
      </c>
      <c r="D141" s="30" t="str">
        <f t="shared" si="11"/>
        <v/>
      </c>
      <c r="E141" s="30">
        <f t="shared" si="11"/>
        <v>1272502400</v>
      </c>
      <c r="F141" s="30" t="str">
        <f t="shared" si="11"/>
        <v/>
      </c>
      <c r="H141" s="33" t="str">
        <f>'03_HGSL52（予防ケアマネ全部）'!B141</f>
        <v>流山市中部地域包括支援センター</v>
      </c>
      <c r="I141" s="37" t="str">
        <f>IFERROR(VALUE('03_HGSL52（予防ケアマネ全部）'!I141),"")</f>
        <v/>
      </c>
      <c r="J141" s="36" t="str">
        <f t="shared" si="12"/>
        <v/>
      </c>
      <c r="K141" s="36" t="str">
        <f t="shared" si="12"/>
        <v/>
      </c>
      <c r="L141" s="36" t="str">
        <f t="shared" si="12"/>
        <v/>
      </c>
      <c r="M141" s="36" t="str">
        <f t="shared" si="9"/>
        <v/>
      </c>
    </row>
    <row r="142" spans="1:13" x14ac:dyDescent="0.15">
      <c r="A142" s="33" t="str">
        <f>'02_HGSL51（予防支援委託分）'!B142</f>
        <v>流山市東部地域包括支援センター</v>
      </c>
      <c r="B142" s="34">
        <f>IFERROR(VALUE('02_HGSL51（予防支援委託分）'!I142),"")</f>
        <v>1272500214</v>
      </c>
      <c r="C142" s="30" t="str">
        <f t="shared" si="10"/>
        <v/>
      </c>
      <c r="D142" s="30" t="str">
        <f t="shared" si="11"/>
        <v/>
      </c>
      <c r="E142" s="30">
        <f t="shared" si="11"/>
        <v>1272500214</v>
      </c>
      <c r="F142" s="30" t="str">
        <f t="shared" si="11"/>
        <v/>
      </c>
      <c r="H142" s="33" t="str">
        <f>'03_HGSL52（予防ケアマネ全部）'!B142</f>
        <v>流山市中部地域包括支援センター</v>
      </c>
      <c r="I142" s="37">
        <f>IFERROR(VALUE('03_HGSL52（予防ケアマネ全部）'!I142),"")</f>
        <v>1272501519</v>
      </c>
      <c r="J142" s="36" t="str">
        <f t="shared" si="12"/>
        <v/>
      </c>
      <c r="K142" s="36">
        <f t="shared" si="12"/>
        <v>1272501519</v>
      </c>
      <c r="L142" s="36" t="str">
        <f t="shared" si="12"/>
        <v/>
      </c>
      <c r="M142" s="36" t="str">
        <f t="shared" si="9"/>
        <v/>
      </c>
    </row>
    <row r="143" spans="1:13" x14ac:dyDescent="0.15">
      <c r="A143" s="33" t="str">
        <f>'02_HGSL51（予防支援委託分）'!B143</f>
        <v>流山市東部地域包括支援センター</v>
      </c>
      <c r="B143" s="34">
        <f>IFERROR(VALUE('02_HGSL51（予防支援委託分）'!I143),"")</f>
        <v>1272500065</v>
      </c>
      <c r="C143" s="30" t="str">
        <f t="shared" si="10"/>
        <v/>
      </c>
      <c r="D143" s="30" t="str">
        <f t="shared" si="11"/>
        <v/>
      </c>
      <c r="E143" s="30">
        <f t="shared" si="11"/>
        <v>1272500065</v>
      </c>
      <c r="F143" s="30" t="str">
        <f t="shared" si="11"/>
        <v/>
      </c>
      <c r="H143" s="33" t="str">
        <f>'03_HGSL52（予防ケアマネ全部）'!B143</f>
        <v>流山市中部地域包括支援センター</v>
      </c>
      <c r="I143" s="37">
        <f>IFERROR(VALUE('03_HGSL52（予防ケアマネ全部）'!I143),"")</f>
        <v>1272501519</v>
      </c>
      <c r="J143" s="36" t="str">
        <f t="shared" si="12"/>
        <v/>
      </c>
      <c r="K143" s="36">
        <f t="shared" si="12"/>
        <v>1272501519</v>
      </c>
      <c r="L143" s="36" t="str">
        <f t="shared" si="12"/>
        <v/>
      </c>
      <c r="M143" s="36" t="str">
        <f t="shared" si="9"/>
        <v/>
      </c>
    </row>
    <row r="144" spans="1:13" x14ac:dyDescent="0.15">
      <c r="A144" s="33" t="str">
        <f>'02_HGSL51（予防支援委託分）'!B144</f>
        <v>流山市東部地域包括支援センター</v>
      </c>
      <c r="B144" s="34">
        <f>IFERROR(VALUE('02_HGSL51（予防支援委託分）'!I144),"")</f>
        <v>1272500065</v>
      </c>
      <c r="C144" s="30" t="str">
        <f t="shared" si="10"/>
        <v/>
      </c>
      <c r="D144" s="30" t="str">
        <f t="shared" si="11"/>
        <v/>
      </c>
      <c r="E144" s="30">
        <f t="shared" si="11"/>
        <v>1272500065</v>
      </c>
      <c r="F144" s="30" t="str">
        <f t="shared" si="11"/>
        <v/>
      </c>
      <c r="H144" s="33" t="str">
        <f>'03_HGSL52（予防ケアマネ全部）'!B144</f>
        <v>流山市中部地域包括支援センター</v>
      </c>
      <c r="I144" s="37">
        <f>IFERROR(VALUE('03_HGSL52（予防ケアマネ全部）'!I144),"")</f>
        <v>1272501469</v>
      </c>
      <c r="J144" s="36" t="str">
        <f t="shared" si="12"/>
        <v/>
      </c>
      <c r="K144" s="36">
        <f t="shared" si="12"/>
        <v>1272501469</v>
      </c>
      <c r="L144" s="36" t="str">
        <f t="shared" si="12"/>
        <v/>
      </c>
      <c r="M144" s="36" t="str">
        <f t="shared" si="9"/>
        <v/>
      </c>
    </row>
    <row r="145" spans="1:13" x14ac:dyDescent="0.15">
      <c r="A145" s="33" t="str">
        <f>'02_HGSL51（予防支援委託分）'!B145</f>
        <v>流山市東部地域包括支援センター</v>
      </c>
      <c r="B145" s="34">
        <f>IFERROR(VALUE('02_HGSL51（予防支援委託分）'!I145),"")</f>
        <v>1272500065</v>
      </c>
      <c r="C145" s="30" t="str">
        <f t="shared" si="10"/>
        <v/>
      </c>
      <c r="D145" s="30" t="str">
        <f t="shared" si="11"/>
        <v/>
      </c>
      <c r="E145" s="30">
        <f t="shared" si="11"/>
        <v>1272500065</v>
      </c>
      <c r="F145" s="30" t="str">
        <f t="shared" si="11"/>
        <v/>
      </c>
      <c r="H145" s="33" t="str">
        <f>'03_HGSL52（予防ケアマネ全部）'!B145</f>
        <v>流山市中部地域包括支援センター</v>
      </c>
      <c r="I145" s="37">
        <f>IFERROR(VALUE('03_HGSL52（予防ケアマネ全部）'!I145),"")</f>
        <v>1272502186</v>
      </c>
      <c r="J145" s="36" t="str">
        <f t="shared" si="12"/>
        <v/>
      </c>
      <c r="K145" s="36">
        <f t="shared" si="12"/>
        <v>1272502186</v>
      </c>
      <c r="L145" s="36" t="str">
        <f t="shared" si="12"/>
        <v/>
      </c>
      <c r="M145" s="36" t="str">
        <f t="shared" si="9"/>
        <v/>
      </c>
    </row>
    <row r="146" spans="1:13" x14ac:dyDescent="0.15">
      <c r="A146" s="33" t="str">
        <f>'02_HGSL51（予防支援委託分）'!B146</f>
        <v>流山市東部地域包括支援センター</v>
      </c>
      <c r="B146" s="34">
        <f>IFERROR(VALUE('02_HGSL51（予防支援委託分）'!I146),"")</f>
        <v>1272502061</v>
      </c>
      <c r="C146" s="30" t="str">
        <f t="shared" si="10"/>
        <v/>
      </c>
      <c r="D146" s="30" t="str">
        <f t="shared" si="11"/>
        <v/>
      </c>
      <c r="E146" s="30">
        <f t="shared" si="11"/>
        <v>1272502061</v>
      </c>
      <c r="F146" s="30" t="str">
        <f t="shared" si="11"/>
        <v/>
      </c>
      <c r="H146" s="33" t="str">
        <f>'03_HGSL52（予防ケアマネ全部）'!B146</f>
        <v>流山市中部地域包括支援センター</v>
      </c>
      <c r="I146" s="37" t="str">
        <f>IFERROR(VALUE('03_HGSL52（予防ケアマネ全部）'!I146),"")</f>
        <v/>
      </c>
      <c r="J146" s="36" t="str">
        <f t="shared" si="12"/>
        <v/>
      </c>
      <c r="K146" s="36" t="str">
        <f t="shared" si="12"/>
        <v/>
      </c>
      <c r="L146" s="36" t="str">
        <f t="shared" si="12"/>
        <v/>
      </c>
      <c r="M146" s="36" t="str">
        <f t="shared" si="9"/>
        <v/>
      </c>
    </row>
    <row r="147" spans="1:13" x14ac:dyDescent="0.15">
      <c r="A147" s="33" t="str">
        <f>'02_HGSL51（予防支援委託分）'!B147</f>
        <v>流山市東部地域包括支援センター</v>
      </c>
      <c r="B147" s="34">
        <f>IFERROR(VALUE('02_HGSL51（予防支援委託分）'!I147),"")</f>
        <v>1212310621</v>
      </c>
      <c r="C147" s="30" t="str">
        <f t="shared" si="10"/>
        <v/>
      </c>
      <c r="D147" s="30" t="str">
        <f t="shared" si="11"/>
        <v/>
      </c>
      <c r="E147" s="30">
        <f t="shared" si="11"/>
        <v>1212310621</v>
      </c>
      <c r="F147" s="30" t="str">
        <f t="shared" si="11"/>
        <v/>
      </c>
      <c r="H147" s="33" t="str">
        <f>'03_HGSL52（予防ケアマネ全部）'!B147</f>
        <v>流山市中部地域包括支援センター</v>
      </c>
      <c r="I147" s="37" t="str">
        <f>IFERROR(VALUE('03_HGSL52（予防ケアマネ全部）'!I147),"")</f>
        <v/>
      </c>
      <c r="J147" s="36" t="str">
        <f t="shared" si="12"/>
        <v/>
      </c>
      <c r="K147" s="36" t="str">
        <f t="shared" si="12"/>
        <v/>
      </c>
      <c r="L147" s="36" t="str">
        <f t="shared" si="12"/>
        <v/>
      </c>
      <c r="M147" s="36" t="str">
        <f t="shared" si="9"/>
        <v/>
      </c>
    </row>
    <row r="148" spans="1:13" x14ac:dyDescent="0.15">
      <c r="A148" s="33" t="str">
        <f>'02_HGSL51（予防支援委託分）'!B148</f>
        <v>流山市東部地域包括支援センター</v>
      </c>
      <c r="B148" s="34">
        <f>IFERROR(VALUE('02_HGSL51（予防支援委託分）'!I148),"")</f>
        <v>1272500065</v>
      </c>
      <c r="C148" s="30" t="str">
        <f t="shared" si="10"/>
        <v/>
      </c>
      <c r="D148" s="30" t="str">
        <f t="shared" si="11"/>
        <v/>
      </c>
      <c r="E148" s="30">
        <f t="shared" si="11"/>
        <v>1272500065</v>
      </c>
      <c r="F148" s="30" t="str">
        <f t="shared" si="11"/>
        <v/>
      </c>
      <c r="H148" s="33" t="str">
        <f>'03_HGSL52（予防ケアマネ全部）'!B148</f>
        <v>流山市中部地域包括支援センター</v>
      </c>
      <c r="I148" s="37" t="str">
        <f>IFERROR(VALUE('03_HGSL52（予防ケアマネ全部）'!I148),"")</f>
        <v/>
      </c>
      <c r="J148" s="36" t="str">
        <f t="shared" si="12"/>
        <v/>
      </c>
      <c r="K148" s="36" t="str">
        <f t="shared" si="12"/>
        <v/>
      </c>
      <c r="L148" s="36" t="str">
        <f t="shared" si="12"/>
        <v/>
      </c>
      <c r="M148" s="36" t="str">
        <f t="shared" si="9"/>
        <v/>
      </c>
    </row>
    <row r="149" spans="1:13" x14ac:dyDescent="0.15">
      <c r="A149" s="33" t="str">
        <f>'02_HGSL51（予防支援委託分）'!B149</f>
        <v>流山市東部地域包括支援センター</v>
      </c>
      <c r="B149" s="34">
        <f>IFERROR(VALUE('02_HGSL51（予防支援委託分）'!I149),"")</f>
        <v>1272500065</v>
      </c>
      <c r="C149" s="30" t="str">
        <f t="shared" si="10"/>
        <v/>
      </c>
      <c r="D149" s="30" t="str">
        <f t="shared" si="11"/>
        <v/>
      </c>
      <c r="E149" s="30">
        <f t="shared" si="11"/>
        <v>1272500065</v>
      </c>
      <c r="F149" s="30" t="str">
        <f t="shared" si="11"/>
        <v/>
      </c>
      <c r="H149" s="33" t="str">
        <f>'03_HGSL52（予防ケアマネ全部）'!B149</f>
        <v>流山市中部地域包括支援センター</v>
      </c>
      <c r="I149" s="37">
        <f>IFERROR(VALUE('03_HGSL52（予防ケアマネ全部）'!I149),"")</f>
        <v>1272501949</v>
      </c>
      <c r="J149" s="36" t="str">
        <f t="shared" si="12"/>
        <v/>
      </c>
      <c r="K149" s="36">
        <f t="shared" si="12"/>
        <v>1272501949</v>
      </c>
      <c r="L149" s="36" t="str">
        <f t="shared" si="12"/>
        <v/>
      </c>
      <c r="M149" s="36" t="str">
        <f t="shared" si="9"/>
        <v/>
      </c>
    </row>
    <row r="150" spans="1:13" x14ac:dyDescent="0.15">
      <c r="A150" s="33" t="str">
        <f>'02_HGSL51（予防支援委託分）'!B150</f>
        <v>流山市東部地域包括支援センター</v>
      </c>
      <c r="B150" s="34">
        <f>IFERROR(VALUE('02_HGSL51（予防支援委託分）'!I150),"")</f>
        <v>1272502020</v>
      </c>
      <c r="C150" s="30" t="str">
        <f t="shared" si="10"/>
        <v/>
      </c>
      <c r="D150" s="30" t="str">
        <f t="shared" si="11"/>
        <v/>
      </c>
      <c r="E150" s="30">
        <f t="shared" si="11"/>
        <v>1272502020</v>
      </c>
      <c r="F150" s="30" t="str">
        <f t="shared" si="11"/>
        <v/>
      </c>
      <c r="H150" s="33" t="str">
        <f>'03_HGSL52（予防ケアマネ全部）'!B150</f>
        <v>流山市中部地域包括支援センター</v>
      </c>
      <c r="I150" s="37">
        <f>IFERROR(VALUE('03_HGSL52（予防ケアマネ全部）'!I150),"")</f>
        <v>1272501071</v>
      </c>
      <c r="J150" s="36" t="str">
        <f t="shared" si="12"/>
        <v/>
      </c>
      <c r="K150" s="36">
        <f t="shared" si="12"/>
        <v>1272501071</v>
      </c>
      <c r="L150" s="36" t="str">
        <f t="shared" si="12"/>
        <v/>
      </c>
      <c r="M150" s="36" t="str">
        <f t="shared" si="9"/>
        <v/>
      </c>
    </row>
    <row r="151" spans="1:13" x14ac:dyDescent="0.15">
      <c r="A151" s="33" t="str">
        <f>'02_HGSL51（予防支援委託分）'!B151</f>
        <v>流山市東部地域包括支援センター</v>
      </c>
      <c r="B151" s="34">
        <f>IFERROR(VALUE('02_HGSL51（予防支援委託分）'!I151),"")</f>
        <v>1272502061</v>
      </c>
      <c r="C151" s="30" t="str">
        <f t="shared" si="10"/>
        <v/>
      </c>
      <c r="D151" s="30" t="str">
        <f t="shared" si="11"/>
        <v/>
      </c>
      <c r="E151" s="30">
        <f t="shared" si="11"/>
        <v>1272502061</v>
      </c>
      <c r="F151" s="30" t="str">
        <f t="shared" si="11"/>
        <v/>
      </c>
      <c r="H151" s="33" t="str">
        <f>'03_HGSL52（予防ケアマネ全部）'!B151</f>
        <v>流山市中部地域包括支援センター</v>
      </c>
      <c r="I151" s="37">
        <f>IFERROR(VALUE('03_HGSL52（予防ケアマネ全部）'!I151),"")</f>
        <v>1272502103</v>
      </c>
      <c r="J151" s="36" t="str">
        <f t="shared" si="12"/>
        <v/>
      </c>
      <c r="K151" s="36">
        <f t="shared" si="12"/>
        <v>1272502103</v>
      </c>
      <c r="L151" s="36" t="str">
        <f t="shared" si="12"/>
        <v/>
      </c>
      <c r="M151" s="36" t="str">
        <f t="shared" si="9"/>
        <v/>
      </c>
    </row>
    <row r="152" spans="1:13" x14ac:dyDescent="0.15">
      <c r="A152" s="33" t="str">
        <f>'02_HGSL51（予防支援委託分）'!B152</f>
        <v>流山市東部地域包括支援センター</v>
      </c>
      <c r="B152" s="34">
        <f>IFERROR(VALUE('02_HGSL51（予防支援委託分）'!I152),"")</f>
        <v>1272502400</v>
      </c>
      <c r="C152" s="30" t="str">
        <f t="shared" si="10"/>
        <v/>
      </c>
      <c r="D152" s="30" t="str">
        <f t="shared" si="11"/>
        <v/>
      </c>
      <c r="E152" s="30">
        <f t="shared" si="11"/>
        <v>1272502400</v>
      </c>
      <c r="F152" s="30" t="str">
        <f t="shared" si="11"/>
        <v/>
      </c>
      <c r="H152" s="33" t="str">
        <f>'03_HGSL52（予防ケアマネ全部）'!B152</f>
        <v>流山市中部地域包括支援センター</v>
      </c>
      <c r="I152" s="37">
        <f>IFERROR(VALUE('03_HGSL52（予防ケアマネ全部）'!I152),"")</f>
        <v>1272501519</v>
      </c>
      <c r="J152" s="36" t="str">
        <f t="shared" si="12"/>
        <v/>
      </c>
      <c r="K152" s="36">
        <f t="shared" si="12"/>
        <v>1272501519</v>
      </c>
      <c r="L152" s="36" t="str">
        <f t="shared" si="12"/>
        <v/>
      </c>
      <c r="M152" s="36" t="str">
        <f t="shared" si="9"/>
        <v/>
      </c>
    </row>
    <row r="153" spans="1:13" x14ac:dyDescent="0.15">
      <c r="A153" s="33" t="str">
        <f>'02_HGSL51（予防支援委託分）'!B153</f>
        <v>流山市東部地域包括支援センター</v>
      </c>
      <c r="B153" s="34">
        <f>IFERROR(VALUE('02_HGSL51（予防支援委託分）'!I153),"")</f>
        <v>1272500065</v>
      </c>
      <c r="C153" s="30" t="str">
        <f t="shared" si="10"/>
        <v/>
      </c>
      <c r="D153" s="30" t="str">
        <f t="shared" si="11"/>
        <v/>
      </c>
      <c r="E153" s="30">
        <f t="shared" si="11"/>
        <v>1272500065</v>
      </c>
      <c r="F153" s="30" t="str">
        <f t="shared" si="11"/>
        <v/>
      </c>
      <c r="H153" s="33" t="str">
        <f>'03_HGSL52（予防ケアマネ全部）'!B153</f>
        <v>流山市中部地域包括支援センター</v>
      </c>
      <c r="I153" s="37">
        <f>IFERROR(VALUE('03_HGSL52（予防ケアマネ全部）'!I153),"")</f>
        <v>1272500297</v>
      </c>
      <c r="J153" s="36" t="str">
        <f t="shared" si="12"/>
        <v/>
      </c>
      <c r="K153" s="36">
        <f t="shared" si="12"/>
        <v>1272500297</v>
      </c>
      <c r="L153" s="36" t="str">
        <f t="shared" si="12"/>
        <v/>
      </c>
      <c r="M153" s="36" t="str">
        <f t="shared" si="9"/>
        <v/>
      </c>
    </row>
    <row r="154" spans="1:13" x14ac:dyDescent="0.15">
      <c r="A154" s="33" t="str">
        <f>'02_HGSL51（予防支援委託分）'!B154</f>
        <v>流山市東部地域包括支援センター</v>
      </c>
      <c r="B154" s="34">
        <f>IFERROR(VALUE('02_HGSL51（予防支援委託分）'!I154),"")</f>
        <v>1272502368</v>
      </c>
      <c r="C154" s="30" t="str">
        <f t="shared" si="10"/>
        <v/>
      </c>
      <c r="D154" s="30" t="str">
        <f t="shared" si="11"/>
        <v/>
      </c>
      <c r="E154" s="30">
        <f t="shared" si="11"/>
        <v>1272502368</v>
      </c>
      <c r="F154" s="30" t="str">
        <f t="shared" si="11"/>
        <v/>
      </c>
      <c r="H154" s="33" t="str">
        <f>'03_HGSL52（予防ケアマネ全部）'!B154</f>
        <v>流山市中部地域包括支援センター</v>
      </c>
      <c r="I154" s="37">
        <f>IFERROR(VALUE('03_HGSL52（予防ケアマネ全部）'!I154),"")</f>
        <v>1271206185</v>
      </c>
      <c r="J154" s="36" t="str">
        <f t="shared" si="12"/>
        <v/>
      </c>
      <c r="K154" s="36">
        <f t="shared" si="12"/>
        <v>1271206185</v>
      </c>
      <c r="L154" s="36" t="str">
        <f t="shared" si="12"/>
        <v/>
      </c>
      <c r="M154" s="36" t="str">
        <f t="shared" si="9"/>
        <v/>
      </c>
    </row>
    <row r="155" spans="1:13" x14ac:dyDescent="0.15">
      <c r="A155" s="33" t="str">
        <f>'02_HGSL51（予防支援委託分）'!B155</f>
        <v>流山市東部地域包括支援センター</v>
      </c>
      <c r="B155" s="34">
        <f>IFERROR(VALUE('02_HGSL51（予防支援委託分）'!I155),"")</f>
        <v>1272502103</v>
      </c>
      <c r="C155" s="30" t="str">
        <f t="shared" si="10"/>
        <v/>
      </c>
      <c r="D155" s="30" t="str">
        <f t="shared" si="11"/>
        <v/>
      </c>
      <c r="E155" s="30">
        <f t="shared" si="11"/>
        <v>1272502103</v>
      </c>
      <c r="F155" s="30" t="str">
        <f t="shared" si="11"/>
        <v/>
      </c>
      <c r="H155" s="33" t="str">
        <f>'03_HGSL52（予防ケアマネ全部）'!B155</f>
        <v>流山市東部地域包括支援センター</v>
      </c>
      <c r="I155" s="37" t="str">
        <f>IFERROR(VALUE('03_HGSL52（予防ケアマネ全部）'!I155),"")</f>
        <v/>
      </c>
      <c r="J155" s="36" t="str">
        <f t="shared" si="12"/>
        <v/>
      </c>
      <c r="K155" s="36" t="str">
        <f t="shared" si="12"/>
        <v/>
      </c>
      <c r="L155" s="36" t="str">
        <f t="shared" si="12"/>
        <v/>
      </c>
      <c r="M155" s="36" t="str">
        <f t="shared" si="9"/>
        <v/>
      </c>
    </row>
    <row r="156" spans="1:13" x14ac:dyDescent="0.15">
      <c r="A156" s="33" t="str">
        <f>'02_HGSL51（予防支援委託分）'!B156</f>
        <v>流山市東部地域包括支援センター</v>
      </c>
      <c r="B156" s="34">
        <f>IFERROR(VALUE('02_HGSL51（予防支援委託分）'!I156),"")</f>
        <v>1272502400</v>
      </c>
      <c r="C156" s="30" t="str">
        <f t="shared" si="10"/>
        <v/>
      </c>
      <c r="D156" s="30" t="str">
        <f t="shared" si="11"/>
        <v/>
      </c>
      <c r="E156" s="30">
        <f t="shared" si="11"/>
        <v>1272502400</v>
      </c>
      <c r="F156" s="30" t="str">
        <f t="shared" si="11"/>
        <v/>
      </c>
      <c r="H156" s="33" t="str">
        <f>'03_HGSL52（予防ケアマネ全部）'!B156</f>
        <v>流山市東部地域包括支援センター</v>
      </c>
      <c r="I156" s="37">
        <f>IFERROR(VALUE('03_HGSL52（予防ケアマネ全部）'!I156),"")</f>
        <v>1272502061</v>
      </c>
      <c r="J156" s="36" t="str">
        <f t="shared" si="12"/>
        <v/>
      </c>
      <c r="K156" s="36" t="str">
        <f t="shared" si="12"/>
        <v/>
      </c>
      <c r="L156" s="36">
        <f t="shared" si="12"/>
        <v>1272502061</v>
      </c>
      <c r="M156" s="36" t="str">
        <f t="shared" si="9"/>
        <v/>
      </c>
    </row>
    <row r="157" spans="1:13" x14ac:dyDescent="0.15">
      <c r="A157" s="33" t="str">
        <f>'02_HGSL51（予防支援委託分）'!B157</f>
        <v>流山市東部地域包括支援センター</v>
      </c>
      <c r="B157" s="34">
        <f>IFERROR(VALUE('02_HGSL51（予防支援委託分）'!I157),"")</f>
        <v>1272502400</v>
      </c>
      <c r="C157" s="30" t="str">
        <f t="shared" si="10"/>
        <v/>
      </c>
      <c r="D157" s="30" t="str">
        <f t="shared" si="11"/>
        <v/>
      </c>
      <c r="E157" s="30">
        <f t="shared" si="11"/>
        <v>1272502400</v>
      </c>
      <c r="F157" s="30" t="str">
        <f t="shared" si="11"/>
        <v/>
      </c>
      <c r="H157" s="33" t="str">
        <f>'03_HGSL52（予防ケアマネ全部）'!B157</f>
        <v>流山市東部地域包括支援センター</v>
      </c>
      <c r="I157" s="37" t="str">
        <f>IFERROR(VALUE('03_HGSL52（予防ケアマネ全部）'!I157),"")</f>
        <v/>
      </c>
      <c r="J157" s="36" t="str">
        <f t="shared" si="12"/>
        <v/>
      </c>
      <c r="K157" s="36" t="str">
        <f t="shared" si="12"/>
        <v/>
      </c>
      <c r="L157" s="36" t="str">
        <f t="shared" si="12"/>
        <v/>
      </c>
      <c r="M157" s="36" t="str">
        <f t="shared" si="9"/>
        <v/>
      </c>
    </row>
    <row r="158" spans="1:13" x14ac:dyDescent="0.15">
      <c r="A158" s="33" t="str">
        <f>'02_HGSL51（予防支援委託分）'!B158</f>
        <v>流山市東部地域包括支援センター</v>
      </c>
      <c r="B158" s="34">
        <f>IFERROR(VALUE('02_HGSL51（予防支援委託分）'!I158),"")</f>
        <v>1272500370</v>
      </c>
      <c r="C158" s="30" t="str">
        <f t="shared" si="10"/>
        <v/>
      </c>
      <c r="D158" s="30" t="str">
        <f t="shared" si="11"/>
        <v/>
      </c>
      <c r="E158" s="30">
        <f t="shared" si="11"/>
        <v>1272500370</v>
      </c>
      <c r="F158" s="30" t="str">
        <f t="shared" si="11"/>
        <v/>
      </c>
      <c r="H158" s="33" t="str">
        <f>'03_HGSL52（予防ケアマネ全部）'!B158</f>
        <v>流山市東部地域包括支援センター</v>
      </c>
      <c r="I158" s="37" t="str">
        <f>IFERROR(VALUE('03_HGSL52（予防ケアマネ全部）'!I158),"")</f>
        <v/>
      </c>
      <c r="J158" s="36" t="str">
        <f t="shared" si="12"/>
        <v/>
      </c>
      <c r="K158" s="36" t="str">
        <f t="shared" si="12"/>
        <v/>
      </c>
      <c r="L158" s="36" t="str">
        <f t="shared" si="12"/>
        <v/>
      </c>
      <c r="M158" s="36" t="str">
        <f t="shared" si="9"/>
        <v/>
      </c>
    </row>
    <row r="159" spans="1:13" x14ac:dyDescent="0.15">
      <c r="A159" s="33" t="str">
        <f>'02_HGSL51（予防支援委託分）'!B159</f>
        <v>流山市東部地域包括支援センター</v>
      </c>
      <c r="B159" s="34">
        <f>IFERROR(VALUE('02_HGSL51（予防支援委託分）'!I159),"")</f>
        <v>1272502400</v>
      </c>
      <c r="C159" s="30" t="str">
        <f t="shared" si="10"/>
        <v/>
      </c>
      <c r="D159" s="30" t="str">
        <f t="shared" si="11"/>
        <v/>
      </c>
      <c r="E159" s="30">
        <f t="shared" si="11"/>
        <v>1272502400</v>
      </c>
      <c r="F159" s="30" t="str">
        <f t="shared" si="11"/>
        <v/>
      </c>
      <c r="H159" s="33" t="str">
        <f>'03_HGSL52（予防ケアマネ全部）'!B159</f>
        <v>流山市東部地域包括支援センター</v>
      </c>
      <c r="I159" s="37" t="str">
        <f>IFERROR(VALUE('03_HGSL52（予防ケアマネ全部）'!I159),"")</f>
        <v/>
      </c>
      <c r="J159" s="36" t="str">
        <f t="shared" si="12"/>
        <v/>
      </c>
      <c r="K159" s="36" t="str">
        <f t="shared" si="12"/>
        <v/>
      </c>
      <c r="L159" s="36" t="str">
        <f t="shared" si="12"/>
        <v/>
      </c>
      <c r="M159" s="36" t="str">
        <f t="shared" si="9"/>
        <v/>
      </c>
    </row>
    <row r="160" spans="1:13" x14ac:dyDescent="0.15">
      <c r="A160" s="33" t="str">
        <f>'02_HGSL51（予防支援委託分）'!B160</f>
        <v>流山市東部地域包括支援センター</v>
      </c>
      <c r="B160" s="34">
        <f>IFERROR(VALUE('02_HGSL51（予防支援委託分）'!I160),"")</f>
        <v>1272502400</v>
      </c>
      <c r="C160" s="30" t="str">
        <f t="shared" si="10"/>
        <v/>
      </c>
      <c r="D160" s="30" t="str">
        <f t="shared" si="11"/>
        <v/>
      </c>
      <c r="E160" s="30">
        <f t="shared" si="11"/>
        <v>1272502400</v>
      </c>
      <c r="F160" s="30" t="str">
        <f t="shared" si="11"/>
        <v/>
      </c>
      <c r="H160" s="33" t="str">
        <f>'03_HGSL52（予防ケアマネ全部）'!B160</f>
        <v>流山市東部地域包括支援センター</v>
      </c>
      <c r="I160" s="37">
        <f>IFERROR(VALUE('03_HGSL52（予防ケアマネ全部）'!I160),"")</f>
        <v>1272500370</v>
      </c>
      <c r="J160" s="36" t="str">
        <f t="shared" si="12"/>
        <v/>
      </c>
      <c r="K160" s="36" t="str">
        <f t="shared" si="12"/>
        <v/>
      </c>
      <c r="L160" s="36">
        <f t="shared" si="12"/>
        <v>1272500370</v>
      </c>
      <c r="M160" s="36" t="str">
        <f t="shared" si="9"/>
        <v/>
      </c>
    </row>
    <row r="161" spans="1:13" x14ac:dyDescent="0.15">
      <c r="A161" s="33" t="str">
        <f>'02_HGSL51（予防支援委託分）'!B161</f>
        <v>流山市東部地域包括支援センター</v>
      </c>
      <c r="B161" s="34">
        <f>IFERROR(VALUE('02_HGSL51（予防支援委託分）'!I161),"")</f>
        <v>1272502400</v>
      </c>
      <c r="C161" s="30" t="str">
        <f t="shared" si="10"/>
        <v/>
      </c>
      <c r="D161" s="30" t="str">
        <f t="shared" si="11"/>
        <v/>
      </c>
      <c r="E161" s="30">
        <f t="shared" si="11"/>
        <v>1272502400</v>
      </c>
      <c r="F161" s="30" t="str">
        <f t="shared" si="11"/>
        <v/>
      </c>
      <c r="H161" s="33" t="str">
        <f>'03_HGSL52（予防ケアマネ全部）'!B161</f>
        <v>流山市東部地域包括支援センター</v>
      </c>
      <c r="I161" s="37" t="str">
        <f>IFERROR(VALUE('03_HGSL52（予防ケアマネ全部）'!I161),"")</f>
        <v/>
      </c>
      <c r="J161" s="36" t="str">
        <f t="shared" si="12"/>
        <v/>
      </c>
      <c r="K161" s="36" t="str">
        <f t="shared" si="12"/>
        <v/>
      </c>
      <c r="L161" s="36" t="str">
        <f t="shared" si="12"/>
        <v/>
      </c>
      <c r="M161" s="36" t="str">
        <f t="shared" si="9"/>
        <v/>
      </c>
    </row>
    <row r="162" spans="1:13" x14ac:dyDescent="0.15">
      <c r="A162" s="33" t="str">
        <f>'02_HGSL51（予防支援委託分）'!B162</f>
        <v>流山市東部地域包括支援センター</v>
      </c>
      <c r="B162" s="34">
        <f>IFERROR(VALUE('02_HGSL51（予防支援委託分）'!I162),"")</f>
        <v>1272501774</v>
      </c>
      <c r="C162" s="30" t="str">
        <f t="shared" si="10"/>
        <v/>
      </c>
      <c r="D162" s="30" t="str">
        <f t="shared" si="11"/>
        <v/>
      </c>
      <c r="E162" s="30">
        <f t="shared" si="11"/>
        <v>1272501774</v>
      </c>
      <c r="F162" s="30" t="str">
        <f t="shared" si="11"/>
        <v/>
      </c>
      <c r="H162" s="33" t="str">
        <f>'03_HGSL52（予防ケアマネ全部）'!B162</f>
        <v>流山市東部地域包括支援センター</v>
      </c>
      <c r="I162" s="37" t="str">
        <f>IFERROR(VALUE('03_HGSL52（予防ケアマネ全部）'!I162),"")</f>
        <v/>
      </c>
      <c r="J162" s="36" t="str">
        <f t="shared" si="12"/>
        <v/>
      </c>
      <c r="K162" s="36" t="str">
        <f t="shared" si="12"/>
        <v/>
      </c>
      <c r="L162" s="36" t="str">
        <f t="shared" si="12"/>
        <v/>
      </c>
      <c r="M162" s="36" t="str">
        <f t="shared" si="9"/>
        <v/>
      </c>
    </row>
    <row r="163" spans="1:13" x14ac:dyDescent="0.15">
      <c r="A163" s="33" t="str">
        <f>'02_HGSL51（予防支援委託分）'!B163</f>
        <v>流山市南部地域包括支援センター</v>
      </c>
      <c r="B163" s="34">
        <f>IFERROR(VALUE('02_HGSL51（予防支援委託分）'!I163),"")</f>
        <v>1272501238</v>
      </c>
      <c r="C163" s="30" t="str">
        <f t="shared" si="10"/>
        <v/>
      </c>
      <c r="D163" s="30" t="str">
        <f t="shared" si="11"/>
        <v/>
      </c>
      <c r="E163" s="30" t="str">
        <f t="shared" si="11"/>
        <v/>
      </c>
      <c r="F163" s="30">
        <f t="shared" si="11"/>
        <v>1272501238</v>
      </c>
      <c r="H163" s="33" t="str">
        <f>'03_HGSL52（予防ケアマネ全部）'!B163</f>
        <v>流山市東部地域包括支援センター</v>
      </c>
      <c r="I163" s="37">
        <f>IFERROR(VALUE('03_HGSL52（予防ケアマネ全部）'!I163),"")</f>
        <v>1272204783</v>
      </c>
      <c r="J163" s="36" t="str">
        <f t="shared" si="12"/>
        <v/>
      </c>
      <c r="K163" s="36" t="str">
        <f t="shared" si="12"/>
        <v/>
      </c>
      <c r="L163" s="36">
        <f t="shared" si="12"/>
        <v>1272204783</v>
      </c>
      <c r="M163" s="36" t="str">
        <f t="shared" si="9"/>
        <v/>
      </c>
    </row>
    <row r="164" spans="1:13" x14ac:dyDescent="0.15">
      <c r="A164" s="33" t="str">
        <f>'02_HGSL51（予防支援委託分）'!B164</f>
        <v>流山市南部地域包括支援センター</v>
      </c>
      <c r="B164" s="34">
        <f>IFERROR(VALUE('02_HGSL51（予防支援委託分）'!I164),"")</f>
        <v>1272501238</v>
      </c>
      <c r="C164" s="30" t="str">
        <f t="shared" si="10"/>
        <v/>
      </c>
      <c r="D164" s="30" t="str">
        <f t="shared" si="11"/>
        <v/>
      </c>
      <c r="E164" s="30" t="str">
        <f t="shared" si="11"/>
        <v/>
      </c>
      <c r="F164" s="30">
        <f t="shared" si="11"/>
        <v>1272501238</v>
      </c>
      <c r="H164" s="33" t="str">
        <f>'03_HGSL52（予防ケアマネ全部）'!B164</f>
        <v>流山市東部地域包括支援センター</v>
      </c>
      <c r="I164" s="37">
        <f>IFERROR(VALUE('03_HGSL52（予防ケアマネ全部）'!I164),"")</f>
        <v>1272204536</v>
      </c>
      <c r="J164" s="36" t="str">
        <f t="shared" si="12"/>
        <v/>
      </c>
      <c r="K164" s="36" t="str">
        <f t="shared" si="12"/>
        <v/>
      </c>
      <c r="L164" s="36">
        <f t="shared" si="12"/>
        <v>1272204536</v>
      </c>
      <c r="M164" s="36" t="str">
        <f t="shared" si="9"/>
        <v/>
      </c>
    </row>
    <row r="165" spans="1:13" x14ac:dyDescent="0.15">
      <c r="A165" s="33" t="str">
        <f>'02_HGSL51（予防支援委託分）'!B165</f>
        <v>流山市南部地域包括支援センター</v>
      </c>
      <c r="B165" s="34">
        <f>IFERROR(VALUE('02_HGSL51（予防支援委託分）'!I165),"")</f>
        <v>1272501238</v>
      </c>
      <c r="C165" s="30" t="str">
        <f t="shared" si="10"/>
        <v/>
      </c>
      <c r="D165" s="30" t="str">
        <f t="shared" si="11"/>
        <v/>
      </c>
      <c r="E165" s="30" t="str">
        <f t="shared" si="11"/>
        <v/>
      </c>
      <c r="F165" s="30">
        <f t="shared" si="11"/>
        <v>1272501238</v>
      </c>
      <c r="H165" s="33" t="str">
        <f>'03_HGSL52（予防ケアマネ全部）'!B165</f>
        <v>流山市東部地域包括支援センター</v>
      </c>
      <c r="I165" s="37" t="str">
        <f>IFERROR(VALUE('03_HGSL52（予防ケアマネ全部）'!I165),"")</f>
        <v/>
      </c>
      <c r="J165" s="36" t="str">
        <f t="shared" si="12"/>
        <v/>
      </c>
      <c r="K165" s="36" t="str">
        <f t="shared" si="12"/>
        <v/>
      </c>
      <c r="L165" s="36" t="str">
        <f t="shared" si="12"/>
        <v/>
      </c>
      <c r="M165" s="36" t="str">
        <f t="shared" si="9"/>
        <v/>
      </c>
    </row>
    <row r="166" spans="1:13" x14ac:dyDescent="0.15">
      <c r="A166" s="33" t="str">
        <f>'02_HGSL51（予防支援委託分）'!B166</f>
        <v>流山市南部地域包括支援センター</v>
      </c>
      <c r="B166" s="34">
        <f>IFERROR(VALUE('02_HGSL51（予防支援委託分）'!I166),"")</f>
        <v>1272502400</v>
      </c>
      <c r="C166" s="30" t="str">
        <f t="shared" si="10"/>
        <v/>
      </c>
      <c r="D166" s="30" t="str">
        <f t="shared" si="11"/>
        <v/>
      </c>
      <c r="E166" s="30" t="str">
        <f t="shared" si="11"/>
        <v/>
      </c>
      <c r="F166" s="30">
        <f t="shared" si="11"/>
        <v>1272502400</v>
      </c>
      <c r="H166" s="33" t="str">
        <f>'03_HGSL52（予防ケアマネ全部）'!B166</f>
        <v>流山市東部地域包括支援センター</v>
      </c>
      <c r="I166" s="37" t="str">
        <f>IFERROR(VALUE('03_HGSL52（予防ケアマネ全部）'!I166),"")</f>
        <v/>
      </c>
      <c r="J166" s="36" t="str">
        <f t="shared" si="12"/>
        <v/>
      </c>
      <c r="K166" s="36" t="str">
        <f t="shared" si="12"/>
        <v/>
      </c>
      <c r="L166" s="36" t="str">
        <f t="shared" si="12"/>
        <v/>
      </c>
      <c r="M166" s="36" t="str">
        <f t="shared" si="9"/>
        <v/>
      </c>
    </row>
    <row r="167" spans="1:13" x14ac:dyDescent="0.15">
      <c r="A167" s="33" t="str">
        <f>'02_HGSL51（予防支援委託分）'!B167</f>
        <v>流山市南部地域包括支援センター</v>
      </c>
      <c r="B167" s="34">
        <f>IFERROR(VALUE('02_HGSL51（予防支援委託分）'!I167),"")</f>
        <v>1212310621</v>
      </c>
      <c r="C167" s="30" t="str">
        <f t="shared" si="10"/>
        <v/>
      </c>
      <c r="D167" s="30" t="str">
        <f t="shared" si="11"/>
        <v/>
      </c>
      <c r="E167" s="30" t="str">
        <f t="shared" si="11"/>
        <v/>
      </c>
      <c r="F167" s="30">
        <f t="shared" si="11"/>
        <v>1212310621</v>
      </c>
      <c r="H167" s="33" t="str">
        <f>'03_HGSL52（予防ケアマネ全部）'!B167</f>
        <v>流山市東部地域包括支援センター</v>
      </c>
      <c r="I167" s="37" t="str">
        <f>IFERROR(VALUE('03_HGSL52（予防ケアマネ全部）'!I167),"")</f>
        <v/>
      </c>
      <c r="J167" s="36" t="str">
        <f t="shared" si="12"/>
        <v/>
      </c>
      <c r="K167" s="36" t="str">
        <f t="shared" si="12"/>
        <v/>
      </c>
      <c r="L167" s="36" t="str">
        <f t="shared" si="12"/>
        <v/>
      </c>
      <c r="M167" s="36" t="str">
        <f t="shared" si="9"/>
        <v/>
      </c>
    </row>
    <row r="168" spans="1:13" x14ac:dyDescent="0.15">
      <c r="A168" s="33" t="str">
        <f>'02_HGSL51（予防支援委託分）'!B168</f>
        <v>流山市南部地域包括支援センター</v>
      </c>
      <c r="B168" s="34">
        <f>IFERROR(VALUE('02_HGSL51（予防支援委託分）'!I168),"")</f>
        <v>1272502400</v>
      </c>
      <c r="C168" s="30" t="str">
        <f t="shared" si="10"/>
        <v/>
      </c>
      <c r="D168" s="30" t="str">
        <f t="shared" si="11"/>
        <v/>
      </c>
      <c r="E168" s="30" t="str">
        <f t="shared" si="11"/>
        <v/>
      </c>
      <c r="F168" s="30">
        <f t="shared" si="11"/>
        <v>1272502400</v>
      </c>
      <c r="H168" s="33" t="str">
        <f>'03_HGSL52（予防ケアマネ全部）'!B168</f>
        <v>流山市東部地域包括支援センター</v>
      </c>
      <c r="I168" s="37" t="str">
        <f>IFERROR(VALUE('03_HGSL52（予防ケアマネ全部）'!I168),"")</f>
        <v/>
      </c>
      <c r="J168" s="36" t="str">
        <f t="shared" si="12"/>
        <v/>
      </c>
      <c r="K168" s="36" t="str">
        <f t="shared" si="12"/>
        <v/>
      </c>
      <c r="L168" s="36" t="str">
        <f t="shared" si="12"/>
        <v/>
      </c>
      <c r="M168" s="36" t="str">
        <f t="shared" si="9"/>
        <v/>
      </c>
    </row>
    <row r="169" spans="1:13" x14ac:dyDescent="0.15">
      <c r="A169" s="33" t="str">
        <f>'02_HGSL51（予防支援委託分）'!B169</f>
        <v>流山市南部地域包括支援センター</v>
      </c>
      <c r="B169" s="34">
        <f>IFERROR(VALUE('02_HGSL51（予防支援委託分）'!I169),"")</f>
        <v>1271204834</v>
      </c>
      <c r="C169" s="30" t="str">
        <f t="shared" si="10"/>
        <v/>
      </c>
      <c r="D169" s="30" t="str">
        <f t="shared" si="11"/>
        <v/>
      </c>
      <c r="E169" s="30" t="str">
        <f t="shared" si="11"/>
        <v/>
      </c>
      <c r="F169" s="30">
        <f t="shared" si="11"/>
        <v>1271204834</v>
      </c>
      <c r="H169" s="33" t="str">
        <f>'03_HGSL52（予防ケアマネ全部）'!B169</f>
        <v>流山市東部地域包括支援センター</v>
      </c>
      <c r="I169" s="37" t="str">
        <f>IFERROR(VALUE('03_HGSL52（予防ケアマネ全部）'!I169),"")</f>
        <v/>
      </c>
      <c r="J169" s="36" t="str">
        <f t="shared" si="12"/>
        <v/>
      </c>
      <c r="K169" s="36" t="str">
        <f t="shared" si="12"/>
        <v/>
      </c>
      <c r="L169" s="36" t="str">
        <f t="shared" si="12"/>
        <v/>
      </c>
      <c r="M169" s="36" t="str">
        <f t="shared" si="9"/>
        <v/>
      </c>
    </row>
    <row r="170" spans="1:13" x14ac:dyDescent="0.15">
      <c r="A170" s="33" t="str">
        <f>'02_HGSL51（予防支援委託分）'!B170</f>
        <v>流山市南部地域包括支援センター</v>
      </c>
      <c r="B170" s="34">
        <f>IFERROR(VALUE('02_HGSL51（予防支援委託分）'!I170),"")</f>
        <v>1272502400</v>
      </c>
      <c r="C170" s="30" t="str">
        <f t="shared" si="10"/>
        <v/>
      </c>
      <c r="D170" s="30" t="str">
        <f t="shared" si="11"/>
        <v/>
      </c>
      <c r="E170" s="30" t="str">
        <f t="shared" si="11"/>
        <v/>
      </c>
      <c r="F170" s="30">
        <f t="shared" si="11"/>
        <v>1272502400</v>
      </c>
      <c r="H170" s="33" t="str">
        <f>'03_HGSL52（予防ケアマネ全部）'!B170</f>
        <v>流山市東部地域包括支援センター</v>
      </c>
      <c r="I170" s="37" t="str">
        <f>IFERROR(VALUE('03_HGSL52（予防ケアマネ全部）'!I170),"")</f>
        <v/>
      </c>
      <c r="J170" s="36" t="str">
        <f t="shared" si="12"/>
        <v/>
      </c>
      <c r="K170" s="36" t="str">
        <f t="shared" si="12"/>
        <v/>
      </c>
      <c r="L170" s="36" t="str">
        <f t="shared" si="12"/>
        <v/>
      </c>
      <c r="M170" s="36" t="str">
        <f t="shared" si="9"/>
        <v/>
      </c>
    </row>
    <row r="171" spans="1:13" x14ac:dyDescent="0.15">
      <c r="A171" s="33" t="str">
        <f>'02_HGSL51（予防支援委託分）'!B171</f>
        <v>流山市南部地域包括支援センター</v>
      </c>
      <c r="B171" s="34">
        <f>IFERROR(VALUE('02_HGSL51（予防支援委託分）'!I171),"")</f>
        <v>1272202662</v>
      </c>
      <c r="C171" s="30" t="str">
        <f t="shared" si="10"/>
        <v/>
      </c>
      <c r="D171" s="30" t="str">
        <f t="shared" si="11"/>
        <v/>
      </c>
      <c r="E171" s="30" t="str">
        <f t="shared" si="11"/>
        <v/>
      </c>
      <c r="F171" s="30">
        <f t="shared" si="11"/>
        <v>1272202662</v>
      </c>
      <c r="H171" s="33" t="str">
        <f>'03_HGSL52（予防ケアマネ全部）'!B171</f>
        <v>流山市東部地域包括支援センター</v>
      </c>
      <c r="I171" s="37" t="str">
        <f>IFERROR(VALUE('03_HGSL52（予防ケアマネ全部）'!I171),"")</f>
        <v/>
      </c>
      <c r="J171" s="36" t="str">
        <f t="shared" si="12"/>
        <v/>
      </c>
      <c r="K171" s="36" t="str">
        <f t="shared" si="12"/>
        <v/>
      </c>
      <c r="L171" s="36" t="str">
        <f t="shared" si="12"/>
        <v/>
      </c>
      <c r="M171" s="36" t="str">
        <f t="shared" si="9"/>
        <v/>
      </c>
    </row>
    <row r="172" spans="1:13" x14ac:dyDescent="0.15">
      <c r="A172" s="33" t="str">
        <f>'02_HGSL51（予防支援委託分）'!B172</f>
        <v>流山市南部地域包括支援センター</v>
      </c>
      <c r="B172" s="34">
        <f>IFERROR(VALUE('02_HGSL51（予防支援委託分）'!I172),"")</f>
        <v>1271204834</v>
      </c>
      <c r="C172" s="30" t="str">
        <f t="shared" si="10"/>
        <v/>
      </c>
      <c r="D172" s="30" t="str">
        <f t="shared" si="11"/>
        <v/>
      </c>
      <c r="E172" s="30" t="str">
        <f t="shared" si="11"/>
        <v/>
      </c>
      <c r="F172" s="30">
        <f t="shared" si="11"/>
        <v>1271204834</v>
      </c>
      <c r="H172" s="33" t="str">
        <f>'03_HGSL52（予防ケアマネ全部）'!B172</f>
        <v>流山市東部地域包括支援センター</v>
      </c>
      <c r="I172" s="37" t="str">
        <f>IFERROR(VALUE('03_HGSL52（予防ケアマネ全部）'!I172),"")</f>
        <v/>
      </c>
      <c r="J172" s="36" t="str">
        <f t="shared" si="12"/>
        <v/>
      </c>
      <c r="K172" s="36" t="str">
        <f t="shared" si="12"/>
        <v/>
      </c>
      <c r="L172" s="36" t="str">
        <f t="shared" si="12"/>
        <v/>
      </c>
      <c r="M172" s="36" t="str">
        <f t="shared" si="9"/>
        <v/>
      </c>
    </row>
    <row r="173" spans="1:13" x14ac:dyDescent="0.15">
      <c r="A173" s="33" t="str">
        <f>'02_HGSL51（予防支援委託分）'!B173</f>
        <v>流山市南部地域包括支援センター</v>
      </c>
      <c r="B173" s="34">
        <f>IFERROR(VALUE('02_HGSL51（予防支援委託分）'!I173),"")</f>
        <v>1272501469</v>
      </c>
      <c r="C173" s="30" t="str">
        <f t="shared" si="10"/>
        <v/>
      </c>
      <c r="D173" s="30" t="str">
        <f t="shared" si="11"/>
        <v/>
      </c>
      <c r="E173" s="30" t="str">
        <f t="shared" si="11"/>
        <v/>
      </c>
      <c r="F173" s="30">
        <f t="shared" si="11"/>
        <v>1272501469</v>
      </c>
      <c r="H173" s="33" t="str">
        <f>'03_HGSL52（予防ケアマネ全部）'!B173</f>
        <v>流山市東部地域包括支援センター</v>
      </c>
      <c r="I173" s="37" t="str">
        <f>IFERROR(VALUE('03_HGSL52（予防ケアマネ全部）'!I173),"")</f>
        <v/>
      </c>
      <c r="J173" s="36" t="str">
        <f t="shared" si="12"/>
        <v/>
      </c>
      <c r="K173" s="36" t="str">
        <f t="shared" si="12"/>
        <v/>
      </c>
      <c r="L173" s="36" t="str">
        <f t="shared" si="12"/>
        <v/>
      </c>
      <c r="M173" s="36" t="str">
        <f t="shared" si="9"/>
        <v/>
      </c>
    </row>
    <row r="174" spans="1:13" x14ac:dyDescent="0.15">
      <c r="A174" s="33" t="str">
        <f>'02_HGSL51（予防支援委託分）'!B174</f>
        <v>流山市南部地域包括支援センター</v>
      </c>
      <c r="B174" s="34">
        <f>IFERROR(VALUE('02_HGSL51（予防支援委託分）'!I174),"")</f>
        <v>1272502400</v>
      </c>
      <c r="C174" s="30" t="str">
        <f t="shared" si="10"/>
        <v/>
      </c>
      <c r="D174" s="30" t="str">
        <f t="shared" si="11"/>
        <v/>
      </c>
      <c r="E174" s="30" t="str">
        <f t="shared" si="11"/>
        <v/>
      </c>
      <c r="F174" s="30">
        <f t="shared" si="11"/>
        <v>1272502400</v>
      </c>
      <c r="H174" s="33" t="str">
        <f>'03_HGSL52（予防ケアマネ全部）'!B174</f>
        <v>流山市東部地域包括支援センター</v>
      </c>
      <c r="I174" s="37">
        <f>IFERROR(VALUE('03_HGSL52（予防ケアマネ全部）'!I174),"")</f>
        <v>1272204783</v>
      </c>
      <c r="J174" s="36" t="str">
        <f t="shared" si="12"/>
        <v/>
      </c>
      <c r="K174" s="36" t="str">
        <f t="shared" si="12"/>
        <v/>
      </c>
      <c r="L174" s="36">
        <f t="shared" si="12"/>
        <v>1272204783</v>
      </c>
      <c r="M174" s="36" t="str">
        <f t="shared" si="9"/>
        <v/>
      </c>
    </row>
    <row r="175" spans="1:13" x14ac:dyDescent="0.15">
      <c r="A175" s="33" t="str">
        <f>'02_HGSL51（予防支援委託分）'!B175</f>
        <v>流山市南部地域包括支援センター</v>
      </c>
      <c r="B175" s="34">
        <f>IFERROR(VALUE('02_HGSL51（予防支援委託分）'!I175),"")</f>
        <v>1272502400</v>
      </c>
      <c r="C175" s="30" t="str">
        <f t="shared" si="10"/>
        <v/>
      </c>
      <c r="D175" s="30" t="str">
        <f t="shared" si="11"/>
        <v/>
      </c>
      <c r="E175" s="30" t="str">
        <f t="shared" si="11"/>
        <v/>
      </c>
      <c r="F175" s="30">
        <f t="shared" si="11"/>
        <v>1272502400</v>
      </c>
      <c r="H175" s="33" t="str">
        <f>'03_HGSL52（予防ケアマネ全部）'!B175</f>
        <v>流山市東部地域包括支援センター</v>
      </c>
      <c r="I175" s="37">
        <f>IFERROR(VALUE('03_HGSL52（予防ケアマネ全部）'!I175),"")</f>
        <v>1272204783</v>
      </c>
      <c r="J175" s="36" t="str">
        <f t="shared" si="12"/>
        <v/>
      </c>
      <c r="K175" s="36" t="str">
        <f t="shared" si="12"/>
        <v/>
      </c>
      <c r="L175" s="36">
        <f t="shared" si="12"/>
        <v>1272204783</v>
      </c>
      <c r="M175" s="36" t="str">
        <f t="shared" si="9"/>
        <v/>
      </c>
    </row>
    <row r="176" spans="1:13" x14ac:dyDescent="0.15">
      <c r="A176" s="33" t="str">
        <f>'02_HGSL51（予防支援委託分）'!B176</f>
        <v>流山市南部地域包括支援センター</v>
      </c>
      <c r="B176" s="34">
        <f>IFERROR(VALUE('02_HGSL51（予防支援委託分）'!I176),"")</f>
        <v>1272501469</v>
      </c>
      <c r="C176" s="30" t="str">
        <f t="shared" si="10"/>
        <v/>
      </c>
      <c r="D176" s="30" t="str">
        <f t="shared" si="11"/>
        <v/>
      </c>
      <c r="E176" s="30" t="str">
        <f t="shared" si="11"/>
        <v/>
      </c>
      <c r="F176" s="30">
        <f t="shared" si="11"/>
        <v>1272501469</v>
      </c>
      <c r="H176" s="33" t="str">
        <f>'03_HGSL52（予防ケアマネ全部）'!B176</f>
        <v>流山市東部地域包括支援センター</v>
      </c>
      <c r="I176" s="37">
        <f>IFERROR(VALUE('03_HGSL52（予防ケアマネ全部）'!I176),"")</f>
        <v>1272502061</v>
      </c>
      <c r="J176" s="36" t="str">
        <f t="shared" si="12"/>
        <v/>
      </c>
      <c r="K176" s="36" t="str">
        <f t="shared" si="12"/>
        <v/>
      </c>
      <c r="L176" s="36">
        <f t="shared" si="12"/>
        <v>1272502061</v>
      </c>
      <c r="M176" s="36" t="str">
        <f t="shared" si="9"/>
        <v/>
      </c>
    </row>
    <row r="177" spans="1:13" x14ac:dyDescent="0.15">
      <c r="A177" s="33" t="str">
        <f>'02_HGSL51（予防支援委託分）'!B177</f>
        <v>流山市南部地域包括支援センター</v>
      </c>
      <c r="B177" s="34">
        <f>IFERROR(VALUE('02_HGSL51（予防支援委託分）'!I177),"")</f>
        <v>1272501949</v>
      </c>
      <c r="C177" s="30" t="str">
        <f t="shared" si="10"/>
        <v/>
      </c>
      <c r="D177" s="30" t="str">
        <f t="shared" si="11"/>
        <v/>
      </c>
      <c r="E177" s="30" t="str">
        <f t="shared" si="11"/>
        <v/>
      </c>
      <c r="F177" s="30">
        <f t="shared" si="11"/>
        <v>1272501949</v>
      </c>
      <c r="H177" s="33" t="str">
        <f>'03_HGSL52（予防ケアマネ全部）'!B177</f>
        <v>流山市東部地域包括支援センター</v>
      </c>
      <c r="I177" s="37">
        <f>IFERROR(VALUE('03_HGSL52（予防ケアマネ全部）'!I177),"")</f>
        <v>1272500065</v>
      </c>
      <c r="J177" s="36" t="str">
        <f t="shared" si="12"/>
        <v/>
      </c>
      <c r="K177" s="36" t="str">
        <f t="shared" si="12"/>
        <v/>
      </c>
      <c r="L177" s="36">
        <f t="shared" si="12"/>
        <v>1272500065</v>
      </c>
      <c r="M177" s="36" t="str">
        <f t="shared" si="9"/>
        <v/>
      </c>
    </row>
    <row r="178" spans="1:13" x14ac:dyDescent="0.15">
      <c r="A178" s="33" t="str">
        <f>'02_HGSL51（予防支援委託分）'!B178</f>
        <v>流山市南部地域包括支援センター</v>
      </c>
      <c r="B178" s="34">
        <f>IFERROR(VALUE('02_HGSL51（予防支援委託分）'!I178),"")</f>
        <v>1212310753</v>
      </c>
      <c r="C178" s="30" t="str">
        <f t="shared" si="10"/>
        <v/>
      </c>
      <c r="D178" s="30" t="str">
        <f t="shared" si="11"/>
        <v/>
      </c>
      <c r="E178" s="30" t="str">
        <f t="shared" si="11"/>
        <v/>
      </c>
      <c r="F178" s="30">
        <f t="shared" si="11"/>
        <v>1212310753</v>
      </c>
      <c r="H178" s="33" t="str">
        <f>'03_HGSL52（予防ケアマネ全部）'!B178</f>
        <v>流山市東部地域包括支援センター</v>
      </c>
      <c r="I178" s="37" t="str">
        <f>IFERROR(VALUE('03_HGSL52（予防ケアマネ全部）'!I178),"")</f>
        <v/>
      </c>
      <c r="J178" s="36" t="str">
        <f t="shared" si="12"/>
        <v/>
      </c>
      <c r="K178" s="36" t="str">
        <f t="shared" si="12"/>
        <v/>
      </c>
      <c r="L178" s="36" t="str">
        <f t="shared" si="12"/>
        <v/>
      </c>
      <c r="M178" s="36" t="str">
        <f t="shared" si="9"/>
        <v/>
      </c>
    </row>
    <row r="179" spans="1:13" x14ac:dyDescent="0.15">
      <c r="A179" s="33" t="str">
        <f>'02_HGSL51（予防支援委託分）'!B179</f>
        <v>流山市南部地域包括支援センター</v>
      </c>
      <c r="B179" s="34">
        <f>IFERROR(VALUE('02_HGSL51（予防支援委託分）'!I179),"")</f>
        <v>1272502186</v>
      </c>
      <c r="C179" s="30" t="str">
        <f t="shared" si="10"/>
        <v/>
      </c>
      <c r="D179" s="30" t="str">
        <f t="shared" si="11"/>
        <v/>
      </c>
      <c r="E179" s="30" t="str">
        <f t="shared" si="11"/>
        <v/>
      </c>
      <c r="F179" s="30">
        <f t="shared" si="11"/>
        <v>1272502186</v>
      </c>
      <c r="H179" s="33" t="str">
        <f>'03_HGSL52（予防ケアマネ全部）'!B179</f>
        <v>流山市東部地域包括支援センター</v>
      </c>
      <c r="I179" s="37">
        <f>IFERROR(VALUE('03_HGSL52（予防ケアマネ全部）'!I179),"")</f>
        <v>1272206069</v>
      </c>
      <c r="J179" s="36" t="str">
        <f t="shared" si="12"/>
        <v/>
      </c>
      <c r="K179" s="36" t="str">
        <f t="shared" si="12"/>
        <v/>
      </c>
      <c r="L179" s="36">
        <f t="shared" si="12"/>
        <v>1272206069</v>
      </c>
      <c r="M179" s="36" t="str">
        <f t="shared" si="9"/>
        <v/>
      </c>
    </row>
    <row r="180" spans="1:13" x14ac:dyDescent="0.15">
      <c r="A180" s="33" t="str">
        <f>'02_HGSL51（予防支援委託分）'!B180</f>
        <v>流山市南部地域包括支援センター</v>
      </c>
      <c r="B180" s="34">
        <f>IFERROR(VALUE('02_HGSL51（予防支援委託分）'!I180),"")</f>
        <v>1272501238</v>
      </c>
      <c r="C180" s="30" t="str">
        <f t="shared" si="10"/>
        <v/>
      </c>
      <c r="D180" s="30" t="str">
        <f t="shared" si="11"/>
        <v/>
      </c>
      <c r="E180" s="30" t="str">
        <f t="shared" si="11"/>
        <v/>
      </c>
      <c r="F180" s="30">
        <f t="shared" si="11"/>
        <v>1272501238</v>
      </c>
      <c r="H180" s="33" t="str">
        <f>'03_HGSL52（予防ケアマネ全部）'!B180</f>
        <v>流山市東部地域包括支援センター</v>
      </c>
      <c r="I180" s="37" t="str">
        <f>IFERROR(VALUE('03_HGSL52（予防ケアマネ全部）'!I180),"")</f>
        <v/>
      </c>
      <c r="J180" s="36" t="str">
        <f t="shared" si="12"/>
        <v/>
      </c>
      <c r="K180" s="36" t="str">
        <f t="shared" si="12"/>
        <v/>
      </c>
      <c r="L180" s="36" t="str">
        <f t="shared" si="12"/>
        <v/>
      </c>
      <c r="M180" s="36" t="str">
        <f t="shared" si="9"/>
        <v/>
      </c>
    </row>
    <row r="181" spans="1:13" x14ac:dyDescent="0.15">
      <c r="A181" s="33" t="str">
        <f>'02_HGSL51（予防支援委託分）'!B181</f>
        <v>流山市南部地域包括支援センター</v>
      </c>
      <c r="B181" s="34">
        <f>IFERROR(VALUE('02_HGSL51（予防支援委託分）'!I181),"")</f>
        <v>1271203992</v>
      </c>
      <c r="C181" s="30" t="str">
        <f t="shared" si="10"/>
        <v/>
      </c>
      <c r="D181" s="30" t="str">
        <f t="shared" si="11"/>
        <v/>
      </c>
      <c r="E181" s="30" t="str">
        <f t="shared" si="11"/>
        <v/>
      </c>
      <c r="F181" s="30">
        <f t="shared" si="11"/>
        <v>1271203992</v>
      </c>
      <c r="H181" s="33" t="str">
        <f>'03_HGSL52（予防ケアマネ全部）'!B181</f>
        <v>流山市東部地域包括支援センター</v>
      </c>
      <c r="I181" s="37">
        <f>IFERROR(VALUE('03_HGSL52（予防ケアマネ全部）'!I181),"")</f>
        <v>1272502061</v>
      </c>
      <c r="J181" s="36" t="str">
        <f t="shared" si="12"/>
        <v/>
      </c>
      <c r="K181" s="36" t="str">
        <f t="shared" si="12"/>
        <v/>
      </c>
      <c r="L181" s="36">
        <f t="shared" si="12"/>
        <v>1272502061</v>
      </c>
      <c r="M181" s="36" t="str">
        <f t="shared" si="9"/>
        <v/>
      </c>
    </row>
    <row r="182" spans="1:13" x14ac:dyDescent="0.15">
      <c r="A182" s="33" t="str">
        <f>'02_HGSL51（予防支援委託分）'!B182</f>
        <v>流山市南部地域包括支援センター</v>
      </c>
      <c r="B182" s="34">
        <f>IFERROR(VALUE('02_HGSL51（予防支援委託分）'!I182),"")</f>
        <v>1272502400</v>
      </c>
      <c r="C182" s="30" t="str">
        <f t="shared" si="10"/>
        <v/>
      </c>
      <c r="D182" s="30" t="str">
        <f t="shared" si="11"/>
        <v/>
      </c>
      <c r="E182" s="30" t="str">
        <f t="shared" si="11"/>
        <v/>
      </c>
      <c r="F182" s="30">
        <f t="shared" si="11"/>
        <v>1272502400</v>
      </c>
      <c r="H182" s="33" t="str">
        <f>'03_HGSL52（予防ケアマネ全部）'!B182</f>
        <v>流山市東部地域包括支援センター</v>
      </c>
      <c r="I182" s="37">
        <f>IFERROR(VALUE('03_HGSL52（予防ケアマネ全部）'!I182),"")</f>
        <v>1272502368</v>
      </c>
      <c r="J182" s="36" t="str">
        <f t="shared" si="12"/>
        <v/>
      </c>
      <c r="K182" s="36" t="str">
        <f t="shared" si="12"/>
        <v/>
      </c>
      <c r="L182" s="36">
        <f t="shared" si="12"/>
        <v>1272502368</v>
      </c>
      <c r="M182" s="36" t="str">
        <f t="shared" si="9"/>
        <v/>
      </c>
    </row>
    <row r="183" spans="1:13" x14ac:dyDescent="0.15">
      <c r="A183" s="33" t="str">
        <f>'02_HGSL51（予防支援委託分）'!B183</f>
        <v>流山市南部地域包括支援センター</v>
      </c>
      <c r="B183" s="34">
        <f>IFERROR(VALUE('02_HGSL51（予防支援委託分）'!I183),"")</f>
        <v>1272502145</v>
      </c>
      <c r="C183" s="30" t="str">
        <f t="shared" si="10"/>
        <v/>
      </c>
      <c r="D183" s="30" t="str">
        <f t="shared" si="11"/>
        <v/>
      </c>
      <c r="E183" s="30" t="str">
        <f t="shared" si="11"/>
        <v/>
      </c>
      <c r="F183" s="30">
        <f t="shared" si="11"/>
        <v>1272502145</v>
      </c>
      <c r="H183" s="33" t="str">
        <f>'03_HGSL52（予防ケアマネ全部）'!B183</f>
        <v>流山市東部地域包括支援センター</v>
      </c>
      <c r="I183" s="37">
        <f>IFERROR(VALUE('03_HGSL52（予防ケアマネ全部）'!I183),"")</f>
        <v>1272502400</v>
      </c>
      <c r="J183" s="36" t="str">
        <f t="shared" si="12"/>
        <v/>
      </c>
      <c r="K183" s="36" t="str">
        <f t="shared" si="12"/>
        <v/>
      </c>
      <c r="L183" s="36">
        <f t="shared" si="12"/>
        <v>1272502400</v>
      </c>
      <c r="M183" s="36" t="str">
        <f t="shared" si="9"/>
        <v/>
      </c>
    </row>
    <row r="184" spans="1:13" x14ac:dyDescent="0.15">
      <c r="A184" s="33" t="str">
        <f>'02_HGSL51（予防支援委託分）'!B184</f>
        <v>流山市南部地域包括支援センター</v>
      </c>
      <c r="B184" s="34">
        <f>IFERROR(VALUE('02_HGSL51（予防支援委託分）'!I184),"")</f>
        <v>1212310621</v>
      </c>
      <c r="C184" s="30" t="str">
        <f t="shared" si="10"/>
        <v/>
      </c>
      <c r="D184" s="30" t="str">
        <f t="shared" si="11"/>
        <v/>
      </c>
      <c r="E184" s="30" t="str">
        <f t="shared" si="11"/>
        <v/>
      </c>
      <c r="F184" s="30">
        <f t="shared" si="11"/>
        <v>1212310621</v>
      </c>
      <c r="H184" s="33" t="str">
        <f>'03_HGSL52（予防ケアマネ全部）'!B184</f>
        <v>流山市東部地域包括支援センター</v>
      </c>
      <c r="I184" s="37">
        <f>IFERROR(VALUE('03_HGSL52（予防ケアマネ全部）'!I184),"")</f>
        <v>1272502400</v>
      </c>
      <c r="J184" s="36" t="str">
        <f t="shared" si="12"/>
        <v/>
      </c>
      <c r="K184" s="36" t="str">
        <f t="shared" si="12"/>
        <v/>
      </c>
      <c r="L184" s="36">
        <f t="shared" si="12"/>
        <v>1272502400</v>
      </c>
      <c r="M184" s="36" t="str">
        <f t="shared" si="9"/>
        <v/>
      </c>
    </row>
    <row r="185" spans="1:13" x14ac:dyDescent="0.15">
      <c r="A185" s="33" t="str">
        <f>'02_HGSL51（予防支援委託分）'!B185</f>
        <v>流山市南部地域包括支援センター</v>
      </c>
      <c r="B185" s="34">
        <f>IFERROR(VALUE('02_HGSL51（予防支援委託分）'!I185),"")</f>
        <v>1272502400</v>
      </c>
      <c r="C185" s="30" t="str">
        <f t="shared" si="10"/>
        <v/>
      </c>
      <c r="D185" s="30" t="str">
        <f t="shared" si="11"/>
        <v/>
      </c>
      <c r="E185" s="30" t="str">
        <f t="shared" si="11"/>
        <v/>
      </c>
      <c r="F185" s="30">
        <f t="shared" si="11"/>
        <v>1272502400</v>
      </c>
      <c r="H185" s="33" t="str">
        <f>'03_HGSL52（予防ケアマネ全部）'!B185</f>
        <v>流山市東部地域包括支援センター</v>
      </c>
      <c r="I185" s="37">
        <f>IFERROR(VALUE('03_HGSL52（予防ケアマネ全部）'!I185),"")</f>
        <v>1272502145</v>
      </c>
      <c r="J185" s="36" t="str">
        <f t="shared" si="12"/>
        <v/>
      </c>
      <c r="K185" s="36" t="str">
        <f t="shared" si="12"/>
        <v/>
      </c>
      <c r="L185" s="36">
        <f t="shared" si="12"/>
        <v>1272502145</v>
      </c>
      <c r="M185" s="36" t="str">
        <f t="shared" si="9"/>
        <v/>
      </c>
    </row>
    <row r="186" spans="1:13" x14ac:dyDescent="0.15">
      <c r="A186" s="33" t="str">
        <f>'02_HGSL51（予防支援委託分）'!B186</f>
        <v>流山市南部地域包括支援センター</v>
      </c>
      <c r="B186" s="34">
        <f>IFERROR(VALUE('02_HGSL51（予防支援委託分）'!I186),"")</f>
        <v>1272500057</v>
      </c>
      <c r="C186" s="30" t="str">
        <f t="shared" si="10"/>
        <v/>
      </c>
      <c r="D186" s="30" t="str">
        <f t="shared" si="11"/>
        <v/>
      </c>
      <c r="E186" s="30" t="str">
        <f t="shared" si="11"/>
        <v/>
      </c>
      <c r="F186" s="30">
        <f t="shared" si="11"/>
        <v>1272500057</v>
      </c>
      <c r="H186" s="33" t="str">
        <f>'03_HGSL52（予防ケアマネ全部）'!B186</f>
        <v>流山市東部地域包括支援センター</v>
      </c>
      <c r="I186" s="37" t="str">
        <f>IFERROR(VALUE('03_HGSL52（予防ケアマネ全部）'!I186),"")</f>
        <v/>
      </c>
      <c r="J186" s="36" t="str">
        <f t="shared" si="12"/>
        <v/>
      </c>
      <c r="K186" s="36" t="str">
        <f t="shared" si="12"/>
        <v/>
      </c>
      <c r="L186" s="36" t="str">
        <f t="shared" si="12"/>
        <v/>
      </c>
      <c r="M186" s="36" t="str">
        <f t="shared" si="9"/>
        <v/>
      </c>
    </row>
    <row r="187" spans="1:13" x14ac:dyDescent="0.15">
      <c r="A187" s="33" t="str">
        <f>'02_HGSL51（予防支援委託分）'!B187</f>
        <v>流山市南部地域包括支援センター</v>
      </c>
      <c r="B187" s="34">
        <f>IFERROR(VALUE('02_HGSL51（予防支援委託分）'!I187),"")</f>
        <v>1272500370</v>
      </c>
      <c r="C187" s="30" t="str">
        <f t="shared" si="10"/>
        <v/>
      </c>
      <c r="D187" s="30" t="str">
        <f t="shared" si="11"/>
        <v/>
      </c>
      <c r="E187" s="30" t="str">
        <f t="shared" si="11"/>
        <v/>
      </c>
      <c r="F187" s="30">
        <f t="shared" si="11"/>
        <v>1272500370</v>
      </c>
      <c r="H187" s="33" t="str">
        <f>'03_HGSL52（予防ケアマネ全部）'!B187</f>
        <v>流山市東部地域包括支援センター</v>
      </c>
      <c r="I187" s="37">
        <f>IFERROR(VALUE('03_HGSL52（予防ケアマネ全部）'!I187),"")</f>
        <v>1272501774</v>
      </c>
      <c r="J187" s="36" t="str">
        <f t="shared" si="12"/>
        <v/>
      </c>
      <c r="K187" s="36" t="str">
        <f t="shared" si="12"/>
        <v/>
      </c>
      <c r="L187" s="36">
        <f t="shared" si="12"/>
        <v>1272501774</v>
      </c>
      <c r="M187" s="36" t="str">
        <f t="shared" si="9"/>
        <v/>
      </c>
    </row>
    <row r="188" spans="1:13" x14ac:dyDescent="0.15">
      <c r="A188" s="33" t="str">
        <f>'02_HGSL51（予防支援委託分）'!B188</f>
        <v>流山市南部地域包括支援センター</v>
      </c>
      <c r="B188" s="34">
        <f>IFERROR(VALUE('02_HGSL51（予防支援委託分）'!I188),"")</f>
        <v>1272501808</v>
      </c>
      <c r="C188" s="30" t="str">
        <f t="shared" si="10"/>
        <v/>
      </c>
      <c r="D188" s="30" t="str">
        <f t="shared" si="11"/>
        <v/>
      </c>
      <c r="E188" s="30" t="str">
        <f t="shared" si="11"/>
        <v/>
      </c>
      <c r="F188" s="30">
        <f t="shared" si="11"/>
        <v>1272501808</v>
      </c>
      <c r="H188" s="33" t="str">
        <f>'03_HGSL52（予防ケアマネ全部）'!B188</f>
        <v>流山市東部地域包括支援センター</v>
      </c>
      <c r="I188" s="37" t="str">
        <f>IFERROR(VALUE('03_HGSL52（予防ケアマネ全部）'!I188),"")</f>
        <v/>
      </c>
      <c r="J188" s="36" t="str">
        <f t="shared" si="12"/>
        <v/>
      </c>
      <c r="K188" s="36" t="str">
        <f t="shared" si="12"/>
        <v/>
      </c>
      <c r="L188" s="36" t="str">
        <f t="shared" si="12"/>
        <v/>
      </c>
      <c r="M188" s="36" t="str">
        <f t="shared" si="9"/>
        <v/>
      </c>
    </row>
    <row r="189" spans="1:13" x14ac:dyDescent="0.15">
      <c r="A189" s="33" t="str">
        <f>'02_HGSL51（予防支援委託分）'!B189</f>
        <v>流山市南部地域包括支援センター</v>
      </c>
      <c r="B189" s="34">
        <f>IFERROR(VALUE('02_HGSL51（予防支援委託分）'!I189),"")</f>
        <v>1272502400</v>
      </c>
      <c r="C189" s="30" t="str">
        <f t="shared" si="10"/>
        <v/>
      </c>
      <c r="D189" s="30" t="str">
        <f t="shared" si="11"/>
        <v/>
      </c>
      <c r="E189" s="30" t="str">
        <f t="shared" si="11"/>
        <v/>
      </c>
      <c r="F189" s="30">
        <f t="shared" si="11"/>
        <v>1272502400</v>
      </c>
      <c r="H189" s="33" t="str">
        <f>'03_HGSL52（予防ケアマネ全部）'!B189</f>
        <v>流山市東部地域包括支援センター</v>
      </c>
      <c r="I189" s="37" t="str">
        <f>IFERROR(VALUE('03_HGSL52（予防ケアマネ全部）'!I189),"")</f>
        <v/>
      </c>
      <c r="J189" s="36" t="str">
        <f t="shared" si="12"/>
        <v/>
      </c>
      <c r="K189" s="36" t="str">
        <f t="shared" si="12"/>
        <v/>
      </c>
      <c r="L189" s="36" t="str">
        <f t="shared" si="12"/>
        <v/>
      </c>
      <c r="M189" s="36" t="str">
        <f t="shared" si="9"/>
        <v/>
      </c>
    </row>
    <row r="190" spans="1:13" x14ac:dyDescent="0.15">
      <c r="A190" s="33" t="str">
        <f>'02_HGSL51（予防支援委託分）'!B190</f>
        <v>流山市南部地域包括支援センター</v>
      </c>
      <c r="B190" s="34">
        <f>IFERROR(VALUE('02_HGSL51（予防支援委託分）'!I190),"")</f>
        <v>1272500057</v>
      </c>
      <c r="C190" s="30" t="str">
        <f t="shared" si="10"/>
        <v/>
      </c>
      <c r="D190" s="30" t="str">
        <f t="shared" si="11"/>
        <v/>
      </c>
      <c r="E190" s="30" t="str">
        <f t="shared" si="11"/>
        <v/>
      </c>
      <c r="F190" s="30">
        <f t="shared" si="11"/>
        <v>1272500057</v>
      </c>
      <c r="H190" s="33" t="str">
        <f>'03_HGSL52（予防ケアマネ全部）'!B190</f>
        <v>流山市東部地域包括支援センター</v>
      </c>
      <c r="I190" s="37" t="str">
        <f>IFERROR(VALUE('03_HGSL52（予防ケアマネ全部）'!I190),"")</f>
        <v/>
      </c>
      <c r="J190" s="36" t="str">
        <f t="shared" si="12"/>
        <v/>
      </c>
      <c r="K190" s="36" t="str">
        <f t="shared" si="12"/>
        <v/>
      </c>
      <c r="L190" s="36" t="str">
        <f t="shared" si="12"/>
        <v/>
      </c>
      <c r="M190" s="36" t="str">
        <f t="shared" si="9"/>
        <v/>
      </c>
    </row>
    <row r="191" spans="1:13" x14ac:dyDescent="0.15">
      <c r="A191" s="33" t="str">
        <f>'02_HGSL51（予防支援委託分）'!B191</f>
        <v>流山市南部地域包括支援センター</v>
      </c>
      <c r="B191" s="34">
        <f>IFERROR(VALUE('02_HGSL51（予防支援委託分）'!I191),"")</f>
        <v>1272500370</v>
      </c>
      <c r="C191" s="30" t="str">
        <f t="shared" si="10"/>
        <v/>
      </c>
      <c r="D191" s="30" t="str">
        <f t="shared" si="11"/>
        <v/>
      </c>
      <c r="E191" s="30" t="str">
        <f t="shared" si="11"/>
        <v/>
      </c>
      <c r="F191" s="30">
        <f t="shared" si="11"/>
        <v>1272500370</v>
      </c>
      <c r="H191" s="33" t="str">
        <f>'03_HGSL52（予防ケアマネ全部）'!B191</f>
        <v>流山市東部地域包括支援センター</v>
      </c>
      <c r="I191" s="37">
        <f>IFERROR(VALUE('03_HGSL52（予防ケアマネ全部）'!I191),"")</f>
        <v>1272502400</v>
      </c>
      <c r="J191" s="36" t="str">
        <f t="shared" si="12"/>
        <v/>
      </c>
      <c r="K191" s="36" t="str">
        <f t="shared" si="12"/>
        <v/>
      </c>
      <c r="L191" s="36">
        <f t="shared" si="12"/>
        <v>1272502400</v>
      </c>
      <c r="M191" s="36" t="str">
        <f t="shared" si="9"/>
        <v/>
      </c>
    </row>
    <row r="192" spans="1:13" x14ac:dyDescent="0.15">
      <c r="A192" s="33" t="str">
        <f>'02_HGSL51（予防支援委託分）'!B192</f>
        <v>流山市南部地域包括支援センター</v>
      </c>
      <c r="B192" s="34">
        <f>IFERROR(VALUE('02_HGSL51（予防支援委託分）'!I192),"")</f>
        <v>1272502400</v>
      </c>
      <c r="C192" s="30" t="str">
        <f t="shared" si="10"/>
        <v/>
      </c>
      <c r="D192" s="30" t="str">
        <f t="shared" si="11"/>
        <v/>
      </c>
      <c r="E192" s="30" t="str">
        <f t="shared" si="11"/>
        <v/>
      </c>
      <c r="F192" s="30">
        <f t="shared" si="11"/>
        <v>1272502400</v>
      </c>
      <c r="H192" s="33" t="str">
        <f>'03_HGSL52（予防ケアマネ全部）'!B192</f>
        <v>流山市東部地域包括支援センター</v>
      </c>
      <c r="I192" s="37">
        <f>IFERROR(VALUE('03_HGSL52（予防ケアマネ全部）'!I192),"")</f>
        <v>1272502566</v>
      </c>
      <c r="J192" s="36" t="str">
        <f t="shared" si="12"/>
        <v/>
      </c>
      <c r="K192" s="36" t="str">
        <f t="shared" si="12"/>
        <v/>
      </c>
      <c r="L192" s="36">
        <f t="shared" si="12"/>
        <v>1272502566</v>
      </c>
      <c r="M192" s="36" t="str">
        <f t="shared" si="9"/>
        <v/>
      </c>
    </row>
    <row r="193" spans="1:13" x14ac:dyDescent="0.15">
      <c r="A193" s="33" t="str">
        <f>'02_HGSL51（予防支援委託分）'!B193</f>
        <v>流山市南部地域包括支援センター</v>
      </c>
      <c r="B193" s="34">
        <f>IFERROR(VALUE('02_HGSL51（予防支援委託分）'!I193),"")</f>
        <v>1271204834</v>
      </c>
      <c r="C193" s="30" t="str">
        <f t="shared" si="10"/>
        <v/>
      </c>
      <c r="D193" s="30" t="str">
        <f t="shared" si="11"/>
        <v/>
      </c>
      <c r="E193" s="30" t="str">
        <f t="shared" si="11"/>
        <v/>
      </c>
      <c r="F193" s="30">
        <f t="shared" si="11"/>
        <v>1271204834</v>
      </c>
      <c r="H193" s="33" t="str">
        <f>'03_HGSL52（予防ケアマネ全部）'!B193</f>
        <v>流山市東部地域包括支援センター</v>
      </c>
      <c r="I193" s="37">
        <f>IFERROR(VALUE('03_HGSL52（予防ケアマネ全部）'!I193),"")</f>
        <v>1272204783</v>
      </c>
      <c r="J193" s="36" t="str">
        <f t="shared" si="12"/>
        <v/>
      </c>
      <c r="K193" s="36" t="str">
        <f t="shared" si="12"/>
        <v/>
      </c>
      <c r="L193" s="36">
        <f t="shared" si="12"/>
        <v>1272204783</v>
      </c>
      <c r="M193" s="36" t="str">
        <f t="shared" si="9"/>
        <v/>
      </c>
    </row>
    <row r="194" spans="1:13" x14ac:dyDescent="0.15">
      <c r="A194" s="33" t="str">
        <f>'02_HGSL51（予防支援委託分）'!B194</f>
        <v>流山市南部地域包括支援センター</v>
      </c>
      <c r="B194" s="34">
        <f>IFERROR(VALUE('02_HGSL51（予防支援委託分）'!I194),"")</f>
        <v>1271204834</v>
      </c>
      <c r="C194" s="30" t="str">
        <f t="shared" si="10"/>
        <v/>
      </c>
      <c r="D194" s="30" t="str">
        <f t="shared" si="11"/>
        <v/>
      </c>
      <c r="E194" s="30" t="str">
        <f t="shared" si="11"/>
        <v/>
      </c>
      <c r="F194" s="30">
        <f t="shared" si="11"/>
        <v>1271204834</v>
      </c>
      <c r="H194" s="33" t="str">
        <f>'03_HGSL52（予防ケアマネ全部）'!B194</f>
        <v>流山市東部地域包括支援センター</v>
      </c>
      <c r="I194" s="37" t="str">
        <f>IFERROR(VALUE('03_HGSL52（予防ケアマネ全部）'!I194),"")</f>
        <v/>
      </c>
      <c r="J194" s="36" t="str">
        <f t="shared" si="12"/>
        <v/>
      </c>
      <c r="K194" s="36" t="str">
        <f t="shared" si="12"/>
        <v/>
      </c>
      <c r="L194" s="36" t="str">
        <f t="shared" si="12"/>
        <v/>
      </c>
      <c r="M194" s="36" t="str">
        <f t="shared" si="9"/>
        <v/>
      </c>
    </row>
    <row r="195" spans="1:13" x14ac:dyDescent="0.15">
      <c r="A195" s="33" t="str">
        <f>'02_HGSL51（予防支援委託分）'!B195</f>
        <v>流山市南部地域包括支援センター</v>
      </c>
      <c r="B195" s="34">
        <f>IFERROR(VALUE('02_HGSL51（予防支援委託分）'!I195),"")</f>
        <v>1272502400</v>
      </c>
      <c r="C195" s="30" t="str">
        <f t="shared" si="10"/>
        <v/>
      </c>
      <c r="D195" s="30" t="str">
        <f t="shared" si="11"/>
        <v/>
      </c>
      <c r="E195" s="30" t="str">
        <f t="shared" si="11"/>
        <v/>
      </c>
      <c r="F195" s="30">
        <f t="shared" si="11"/>
        <v>1272502400</v>
      </c>
      <c r="H195" s="33" t="str">
        <f>'03_HGSL52（予防ケアマネ全部）'!B195</f>
        <v>流山市東部地域包括支援センター</v>
      </c>
      <c r="I195" s="37">
        <f>IFERROR(VALUE('03_HGSL52（予防ケアマネ全部）'!I195),"")</f>
        <v>1272500065</v>
      </c>
      <c r="J195" s="36" t="str">
        <f t="shared" si="12"/>
        <v/>
      </c>
      <c r="K195" s="36" t="str">
        <f t="shared" si="12"/>
        <v/>
      </c>
      <c r="L195" s="36">
        <f t="shared" si="12"/>
        <v>1272500065</v>
      </c>
      <c r="M195" s="36" t="str">
        <f t="shared" si="9"/>
        <v/>
      </c>
    </row>
    <row r="196" spans="1:13" x14ac:dyDescent="0.15">
      <c r="A196" s="33" t="str">
        <f>'02_HGSL51（予防支援委託分）'!B196</f>
        <v>流山市南部地域包括支援センター</v>
      </c>
      <c r="B196" s="34">
        <f>IFERROR(VALUE('02_HGSL51（予防支援委託分）'!I196),"")</f>
        <v>1272502061</v>
      </c>
      <c r="C196" s="30" t="str">
        <f t="shared" si="10"/>
        <v/>
      </c>
      <c r="D196" s="30" t="str">
        <f t="shared" si="11"/>
        <v/>
      </c>
      <c r="E196" s="30" t="str">
        <f t="shared" si="11"/>
        <v/>
      </c>
      <c r="F196" s="30">
        <f t="shared" si="11"/>
        <v>1272502061</v>
      </c>
      <c r="H196" s="33" t="str">
        <f>'03_HGSL52（予防ケアマネ全部）'!B196</f>
        <v>流山市東部地域包括支援センター</v>
      </c>
      <c r="I196" s="37" t="str">
        <f>IFERROR(VALUE('03_HGSL52（予防ケアマネ全部）'!I196),"")</f>
        <v/>
      </c>
      <c r="J196" s="36" t="str">
        <f t="shared" si="12"/>
        <v/>
      </c>
      <c r="K196" s="36" t="str">
        <f t="shared" si="12"/>
        <v/>
      </c>
      <c r="L196" s="36" t="str">
        <f t="shared" si="12"/>
        <v/>
      </c>
      <c r="M196" s="36" t="str">
        <f t="shared" si="9"/>
        <v/>
      </c>
    </row>
    <row r="197" spans="1:13" x14ac:dyDescent="0.15">
      <c r="A197" s="33" t="str">
        <f>'02_HGSL51（予防支援委託分）'!B197</f>
        <v>流山市南部地域包括支援センター</v>
      </c>
      <c r="B197" s="34">
        <f>IFERROR(VALUE('02_HGSL51（予防支援委託分）'!I197),"")</f>
        <v>1272501469</v>
      </c>
      <c r="C197" s="30" t="str">
        <f t="shared" si="10"/>
        <v/>
      </c>
      <c r="D197" s="30" t="str">
        <f t="shared" si="11"/>
        <v/>
      </c>
      <c r="E197" s="30" t="str">
        <f t="shared" si="11"/>
        <v/>
      </c>
      <c r="F197" s="30">
        <f t="shared" si="11"/>
        <v>1272501469</v>
      </c>
      <c r="H197" s="33" t="str">
        <f>'03_HGSL52（予防ケアマネ全部）'!B197</f>
        <v>流山市東部地域包括支援センター</v>
      </c>
      <c r="I197" s="37">
        <f>IFERROR(VALUE('03_HGSL52（予防ケアマネ全部）'!I197),"")</f>
        <v>1272502400</v>
      </c>
      <c r="J197" s="36" t="str">
        <f t="shared" si="12"/>
        <v/>
      </c>
      <c r="K197" s="36" t="str">
        <f t="shared" si="12"/>
        <v/>
      </c>
      <c r="L197" s="36">
        <f t="shared" si="12"/>
        <v>1272502400</v>
      </c>
      <c r="M197" s="36" t="str">
        <f t="shared" si="9"/>
        <v/>
      </c>
    </row>
    <row r="198" spans="1:13" x14ac:dyDescent="0.15">
      <c r="A198" s="33" t="str">
        <f>'02_HGSL51（予防支援委託分）'!B198</f>
        <v>流山市南部地域包括支援センター</v>
      </c>
      <c r="B198" s="34">
        <f>IFERROR(VALUE('02_HGSL51（予防支援委託分）'!I198),"")</f>
        <v>1272500057</v>
      </c>
      <c r="C198" s="30" t="str">
        <f t="shared" si="10"/>
        <v/>
      </c>
      <c r="D198" s="30" t="str">
        <f t="shared" si="11"/>
        <v/>
      </c>
      <c r="E198" s="30" t="str">
        <f t="shared" si="11"/>
        <v/>
      </c>
      <c r="F198" s="30">
        <f t="shared" si="11"/>
        <v>1272500057</v>
      </c>
      <c r="H198" s="33" t="str">
        <f>'03_HGSL52（予防ケアマネ全部）'!B198</f>
        <v>流山市東部地域包括支援センター</v>
      </c>
      <c r="I198" s="37" t="str">
        <f>IFERROR(VALUE('03_HGSL52（予防ケアマネ全部）'!I198),"")</f>
        <v/>
      </c>
      <c r="J198" s="36" t="str">
        <f t="shared" si="12"/>
        <v/>
      </c>
      <c r="K198" s="36" t="str">
        <f t="shared" si="12"/>
        <v/>
      </c>
      <c r="L198" s="36" t="str">
        <f t="shared" si="12"/>
        <v/>
      </c>
      <c r="M198" s="36" t="str">
        <f t="shared" si="9"/>
        <v/>
      </c>
    </row>
    <row r="199" spans="1:13" x14ac:dyDescent="0.15">
      <c r="A199" s="33" t="str">
        <f>'02_HGSL51（予防支援委託分）'!B199</f>
        <v>流山市南部地域包括支援センター</v>
      </c>
      <c r="B199" s="34">
        <f>IFERROR(VALUE('02_HGSL51（予防支援委託分）'!I199),"")</f>
        <v>1272501469</v>
      </c>
      <c r="C199" s="30" t="str">
        <f t="shared" si="10"/>
        <v/>
      </c>
      <c r="D199" s="30" t="str">
        <f t="shared" si="11"/>
        <v/>
      </c>
      <c r="E199" s="30" t="str">
        <f t="shared" si="11"/>
        <v/>
      </c>
      <c r="F199" s="30">
        <f t="shared" si="11"/>
        <v>1272501469</v>
      </c>
      <c r="H199" s="33" t="str">
        <f>'03_HGSL52（予防ケアマネ全部）'!B199</f>
        <v>流山市東部地域包括支援センター</v>
      </c>
      <c r="I199" s="37" t="str">
        <f>IFERROR(VALUE('03_HGSL52（予防ケアマネ全部）'!I199),"")</f>
        <v/>
      </c>
      <c r="J199" s="36" t="str">
        <f t="shared" si="12"/>
        <v/>
      </c>
      <c r="K199" s="36" t="str">
        <f t="shared" si="12"/>
        <v/>
      </c>
      <c r="L199" s="36" t="str">
        <f t="shared" si="12"/>
        <v/>
      </c>
      <c r="M199" s="36" t="str">
        <f t="shared" si="9"/>
        <v/>
      </c>
    </row>
    <row r="200" spans="1:13" x14ac:dyDescent="0.15">
      <c r="A200" s="33" t="str">
        <f>'02_HGSL51（予防支援委託分）'!B200</f>
        <v>流山市南部地域包括支援センター</v>
      </c>
      <c r="B200" s="34">
        <f>IFERROR(VALUE('02_HGSL51（予防支援委託分）'!I200),"")</f>
        <v>1272501808</v>
      </c>
      <c r="C200" s="30" t="str">
        <f t="shared" si="10"/>
        <v/>
      </c>
      <c r="D200" s="30" t="str">
        <f t="shared" si="11"/>
        <v/>
      </c>
      <c r="E200" s="30" t="str">
        <f t="shared" si="11"/>
        <v/>
      </c>
      <c r="F200" s="30">
        <f t="shared" si="11"/>
        <v>1272501808</v>
      </c>
      <c r="H200" s="33" t="str">
        <f>'03_HGSL52（予防ケアマネ全部）'!B200</f>
        <v>流山市東部地域包括支援センター</v>
      </c>
      <c r="I200" s="37" t="str">
        <f>IFERROR(VALUE('03_HGSL52（予防ケアマネ全部）'!I200),"")</f>
        <v/>
      </c>
      <c r="J200" s="36" t="str">
        <f t="shared" si="12"/>
        <v/>
      </c>
      <c r="K200" s="36" t="str">
        <f t="shared" si="12"/>
        <v/>
      </c>
      <c r="L200" s="36" t="str">
        <f t="shared" si="12"/>
        <v/>
      </c>
      <c r="M200" s="36" t="str">
        <f t="shared" si="12"/>
        <v/>
      </c>
    </row>
    <row r="201" spans="1:13" x14ac:dyDescent="0.15">
      <c r="A201" s="33" t="str">
        <f>'02_HGSL51（予防支援委託分）'!B201</f>
        <v>流山市南部地域包括支援センター</v>
      </c>
      <c r="B201" s="34">
        <f>IFERROR(VALUE('02_HGSL51（予防支援委託分）'!I201),"")</f>
        <v>1271204834</v>
      </c>
      <c r="C201" s="30" t="str">
        <f t="shared" ref="C201:C264" si="13">IF(COUNTIF($A201,"*"&amp;C$7&amp;"*")=1,$B201,"")</f>
        <v/>
      </c>
      <c r="D201" s="30" t="str">
        <f t="shared" ref="D201:F264" si="14">IF(COUNTIF($A201,"*"&amp;D$7&amp;"*")=1,$B201,"")</f>
        <v/>
      </c>
      <c r="E201" s="30" t="str">
        <f t="shared" si="14"/>
        <v/>
      </c>
      <c r="F201" s="30">
        <f t="shared" si="14"/>
        <v>1271204834</v>
      </c>
      <c r="H201" s="33" t="str">
        <f>'03_HGSL52（予防ケアマネ全部）'!B201</f>
        <v>流山市東部地域包括支援センター</v>
      </c>
      <c r="I201" s="37" t="str">
        <f>IFERROR(VALUE('03_HGSL52（予防ケアマネ全部）'!I201),"")</f>
        <v/>
      </c>
      <c r="J201" s="36" t="str">
        <f t="shared" ref="J201:M264" si="15">IF(COUNTIF($H201,"*"&amp;J$7&amp;"*")=1,$I201,"")</f>
        <v/>
      </c>
      <c r="K201" s="36" t="str">
        <f t="shared" si="15"/>
        <v/>
      </c>
      <c r="L201" s="36" t="str">
        <f t="shared" si="15"/>
        <v/>
      </c>
      <c r="M201" s="36" t="str">
        <f t="shared" si="15"/>
        <v/>
      </c>
    </row>
    <row r="202" spans="1:13" x14ac:dyDescent="0.15">
      <c r="A202" s="33" t="str">
        <f>'02_HGSL51（予防支援委託分）'!B202</f>
        <v>流山市南部地域包括支援センター</v>
      </c>
      <c r="B202" s="34">
        <f>IFERROR(VALUE('02_HGSL51（予防支援委託分）'!I202),"")</f>
        <v>1272501949</v>
      </c>
      <c r="C202" s="30" t="str">
        <f t="shared" si="13"/>
        <v/>
      </c>
      <c r="D202" s="30" t="str">
        <f t="shared" si="14"/>
        <v/>
      </c>
      <c r="E202" s="30" t="str">
        <f t="shared" si="14"/>
        <v/>
      </c>
      <c r="F202" s="30">
        <f t="shared" si="14"/>
        <v>1272501949</v>
      </c>
      <c r="H202" s="33" t="str">
        <f>'03_HGSL52（予防ケアマネ全部）'!B202</f>
        <v>流山市東部地域包括支援センター</v>
      </c>
      <c r="I202" s="37">
        <f>IFERROR(VALUE('03_HGSL52（予防ケアマネ全部）'!I202),"")</f>
        <v>1272502186</v>
      </c>
      <c r="J202" s="36" t="str">
        <f t="shared" si="15"/>
        <v/>
      </c>
      <c r="K202" s="36" t="str">
        <f t="shared" si="15"/>
        <v/>
      </c>
      <c r="L202" s="36">
        <f t="shared" si="15"/>
        <v>1272502186</v>
      </c>
      <c r="M202" s="36" t="str">
        <f t="shared" si="15"/>
        <v/>
      </c>
    </row>
    <row r="203" spans="1:13" x14ac:dyDescent="0.15">
      <c r="A203" s="33" t="str">
        <f>'02_HGSL51（予防支援委託分）'!B203</f>
        <v>流山市南部地域包括支援センター</v>
      </c>
      <c r="B203" s="34">
        <f>IFERROR(VALUE('02_HGSL51（予防支援委託分）'!I203),"")</f>
        <v>1271203992</v>
      </c>
      <c r="C203" s="30" t="str">
        <f t="shared" si="13"/>
        <v/>
      </c>
      <c r="D203" s="30" t="str">
        <f t="shared" si="14"/>
        <v/>
      </c>
      <c r="E203" s="30" t="str">
        <f t="shared" si="14"/>
        <v/>
      </c>
      <c r="F203" s="30">
        <f t="shared" si="14"/>
        <v>1271203992</v>
      </c>
      <c r="H203" s="33" t="str">
        <f>'03_HGSL52（予防ケアマネ全部）'!B203</f>
        <v>流山市東部地域包括支援センター</v>
      </c>
      <c r="I203" s="37">
        <f>IFERROR(VALUE('03_HGSL52（予防ケアマネ全部）'!I203),"")</f>
        <v>1272502061</v>
      </c>
      <c r="J203" s="36" t="str">
        <f t="shared" si="15"/>
        <v/>
      </c>
      <c r="K203" s="36" t="str">
        <f t="shared" si="15"/>
        <v/>
      </c>
      <c r="L203" s="36">
        <f t="shared" si="15"/>
        <v>1272502061</v>
      </c>
      <c r="M203" s="36" t="str">
        <f t="shared" si="15"/>
        <v/>
      </c>
    </row>
    <row r="204" spans="1:13" x14ac:dyDescent="0.15">
      <c r="A204" s="33" t="str">
        <f>'02_HGSL51（予防支援委託分）'!B204</f>
        <v>流山市南部地域包括支援センター</v>
      </c>
      <c r="B204" s="34">
        <f>IFERROR(VALUE('02_HGSL51（予防支援委託分）'!I204),"")</f>
        <v>1272502400</v>
      </c>
      <c r="C204" s="30" t="str">
        <f t="shared" si="13"/>
        <v/>
      </c>
      <c r="D204" s="30" t="str">
        <f t="shared" si="14"/>
        <v/>
      </c>
      <c r="E204" s="30" t="str">
        <f t="shared" si="14"/>
        <v/>
      </c>
      <c r="F204" s="30">
        <f t="shared" si="14"/>
        <v>1272502400</v>
      </c>
      <c r="H204" s="33" t="str">
        <f>'03_HGSL52（予防ケアマネ全部）'!B204</f>
        <v>流山市東部地域包括支援センター</v>
      </c>
      <c r="I204" s="37">
        <f>IFERROR(VALUE('03_HGSL52（予防ケアマネ全部）'!I204),"")</f>
        <v>1272501774</v>
      </c>
      <c r="J204" s="36" t="str">
        <f t="shared" si="15"/>
        <v/>
      </c>
      <c r="K204" s="36" t="str">
        <f t="shared" si="15"/>
        <v/>
      </c>
      <c r="L204" s="36">
        <f t="shared" si="15"/>
        <v>1272501774</v>
      </c>
      <c r="M204" s="36" t="str">
        <f t="shared" si="15"/>
        <v/>
      </c>
    </row>
    <row r="205" spans="1:13" x14ac:dyDescent="0.15">
      <c r="A205" s="33" t="str">
        <f>'02_HGSL51（予防支援委託分）'!B205</f>
        <v>流山市南部地域包括支援センター</v>
      </c>
      <c r="B205" s="34">
        <f>IFERROR(VALUE('02_HGSL51（予防支援委託分）'!I205),"")</f>
        <v>1272500065</v>
      </c>
      <c r="C205" s="30" t="str">
        <f t="shared" si="13"/>
        <v/>
      </c>
      <c r="D205" s="30" t="str">
        <f t="shared" si="14"/>
        <v/>
      </c>
      <c r="E205" s="30" t="str">
        <f t="shared" si="14"/>
        <v/>
      </c>
      <c r="F205" s="30">
        <f t="shared" si="14"/>
        <v>1272500065</v>
      </c>
      <c r="H205" s="33" t="str">
        <f>'03_HGSL52（予防ケアマネ全部）'!B205</f>
        <v>流山市東部地域包括支援センター</v>
      </c>
      <c r="I205" s="37" t="str">
        <f>IFERROR(VALUE('03_HGSL52（予防ケアマネ全部）'!I205),"")</f>
        <v/>
      </c>
      <c r="J205" s="36" t="str">
        <f t="shared" si="15"/>
        <v/>
      </c>
      <c r="K205" s="36" t="str">
        <f t="shared" si="15"/>
        <v/>
      </c>
      <c r="L205" s="36" t="str">
        <f t="shared" si="15"/>
        <v/>
      </c>
      <c r="M205" s="36" t="str">
        <f t="shared" si="15"/>
        <v/>
      </c>
    </row>
    <row r="206" spans="1:13" x14ac:dyDescent="0.15">
      <c r="A206" s="33" t="str">
        <f>'02_HGSL51（予防支援委託分）'!B206</f>
        <v>流山市南部地域包括支援センター</v>
      </c>
      <c r="B206" s="34">
        <f>IFERROR(VALUE('02_HGSL51（予防支援委託分）'!I206),"")</f>
        <v>1272501949</v>
      </c>
      <c r="C206" s="30" t="str">
        <f t="shared" si="13"/>
        <v/>
      </c>
      <c r="D206" s="30" t="str">
        <f t="shared" si="14"/>
        <v/>
      </c>
      <c r="E206" s="30" t="str">
        <f t="shared" si="14"/>
        <v/>
      </c>
      <c r="F206" s="30">
        <f t="shared" si="14"/>
        <v>1272501949</v>
      </c>
      <c r="H206" s="33" t="str">
        <f>'03_HGSL52（予防ケアマネ全部）'!B206</f>
        <v>流山市東部地域包括支援センター</v>
      </c>
      <c r="I206" s="37" t="str">
        <f>IFERROR(VALUE('03_HGSL52（予防ケアマネ全部）'!I206),"")</f>
        <v/>
      </c>
      <c r="J206" s="36" t="str">
        <f t="shared" si="15"/>
        <v/>
      </c>
      <c r="K206" s="36" t="str">
        <f t="shared" si="15"/>
        <v/>
      </c>
      <c r="L206" s="36" t="str">
        <f t="shared" si="15"/>
        <v/>
      </c>
      <c r="M206" s="36" t="str">
        <f t="shared" si="15"/>
        <v/>
      </c>
    </row>
    <row r="207" spans="1:13" x14ac:dyDescent="0.15">
      <c r="A207" s="33" t="str">
        <f>'02_HGSL51（予防支援委託分）'!B207</f>
        <v>流山市南部地域包括支援センター</v>
      </c>
      <c r="B207" s="34">
        <f>IFERROR(VALUE('02_HGSL51（予防支援委託分）'!I207),"")</f>
        <v>1272201789</v>
      </c>
      <c r="C207" s="30" t="str">
        <f t="shared" si="13"/>
        <v/>
      </c>
      <c r="D207" s="30" t="str">
        <f t="shared" si="14"/>
        <v/>
      </c>
      <c r="E207" s="30" t="str">
        <f t="shared" si="14"/>
        <v/>
      </c>
      <c r="F207" s="30">
        <f t="shared" si="14"/>
        <v>1272201789</v>
      </c>
      <c r="H207" s="33" t="str">
        <f>'03_HGSL52（予防ケアマネ全部）'!B207</f>
        <v>流山市東部地域包括支援センター</v>
      </c>
      <c r="I207" s="37" t="str">
        <f>IFERROR(VALUE('03_HGSL52（予防ケアマネ全部）'!I207),"")</f>
        <v/>
      </c>
      <c r="J207" s="36" t="str">
        <f t="shared" si="15"/>
        <v/>
      </c>
      <c r="K207" s="36" t="str">
        <f t="shared" si="15"/>
        <v/>
      </c>
      <c r="L207" s="36" t="str">
        <f t="shared" si="15"/>
        <v/>
      </c>
      <c r="M207" s="36" t="str">
        <f t="shared" si="15"/>
        <v/>
      </c>
    </row>
    <row r="208" spans="1:13" x14ac:dyDescent="0.15">
      <c r="A208" s="33" t="str">
        <f>'02_HGSL51（予防支援委託分）'!B208</f>
        <v>流山市南部地域包括支援センター</v>
      </c>
      <c r="B208" s="34">
        <f>IFERROR(VALUE('02_HGSL51（予防支援委託分）'!I208),"")</f>
        <v>1271203992</v>
      </c>
      <c r="C208" s="30" t="str">
        <f t="shared" si="13"/>
        <v/>
      </c>
      <c r="D208" s="30" t="str">
        <f t="shared" si="14"/>
        <v/>
      </c>
      <c r="E208" s="30" t="str">
        <f t="shared" si="14"/>
        <v/>
      </c>
      <c r="F208" s="30">
        <f t="shared" si="14"/>
        <v>1271203992</v>
      </c>
      <c r="H208" s="33" t="str">
        <f>'03_HGSL52（予防ケアマネ全部）'!B208</f>
        <v>流山市東部地域包括支援センター</v>
      </c>
      <c r="I208" s="37" t="str">
        <f>IFERROR(VALUE('03_HGSL52（予防ケアマネ全部）'!I208),"")</f>
        <v/>
      </c>
      <c r="J208" s="36" t="str">
        <f t="shared" si="15"/>
        <v/>
      </c>
      <c r="K208" s="36" t="str">
        <f t="shared" si="15"/>
        <v/>
      </c>
      <c r="L208" s="36" t="str">
        <f t="shared" si="15"/>
        <v/>
      </c>
      <c r="M208" s="36" t="str">
        <f t="shared" si="15"/>
        <v/>
      </c>
    </row>
    <row r="209" spans="1:13" x14ac:dyDescent="0.15">
      <c r="A209" s="33" t="str">
        <f>'02_HGSL51（予防支援委託分）'!B209</f>
        <v>流山市南部地域包括支援センター</v>
      </c>
      <c r="B209" s="34">
        <f>IFERROR(VALUE('02_HGSL51（予防支援委託分）'!I209),"")</f>
        <v>1272501469</v>
      </c>
      <c r="C209" s="30" t="str">
        <f t="shared" si="13"/>
        <v/>
      </c>
      <c r="D209" s="30" t="str">
        <f t="shared" si="14"/>
        <v/>
      </c>
      <c r="E209" s="30" t="str">
        <f t="shared" si="14"/>
        <v/>
      </c>
      <c r="F209" s="30">
        <f t="shared" si="14"/>
        <v>1272501469</v>
      </c>
      <c r="H209" s="33" t="str">
        <f>'03_HGSL52（予防ケアマネ全部）'!B209</f>
        <v>流山市東部地域包括支援センター</v>
      </c>
      <c r="I209" s="37">
        <f>IFERROR(VALUE('03_HGSL52（予防ケアマネ全部）'!I209),"")</f>
        <v>1272502368</v>
      </c>
      <c r="J209" s="36" t="str">
        <f t="shared" si="15"/>
        <v/>
      </c>
      <c r="K209" s="36" t="str">
        <f t="shared" si="15"/>
        <v/>
      </c>
      <c r="L209" s="36">
        <f t="shared" si="15"/>
        <v>1272502368</v>
      </c>
      <c r="M209" s="36" t="str">
        <f t="shared" si="15"/>
        <v/>
      </c>
    </row>
    <row r="210" spans="1:13" x14ac:dyDescent="0.15">
      <c r="A210" s="33" t="str">
        <f>'02_HGSL51（予防支援委託分）'!B210</f>
        <v>流山市南部地域包括支援センター</v>
      </c>
      <c r="B210" s="34">
        <f>IFERROR(VALUE('02_HGSL51（予防支援委託分）'!I210),"")</f>
        <v>1272500057</v>
      </c>
      <c r="C210" s="30" t="str">
        <f t="shared" si="13"/>
        <v/>
      </c>
      <c r="D210" s="30" t="str">
        <f t="shared" si="14"/>
        <v/>
      </c>
      <c r="E210" s="30" t="str">
        <f t="shared" si="14"/>
        <v/>
      </c>
      <c r="F210" s="30">
        <f t="shared" si="14"/>
        <v>1272500057</v>
      </c>
      <c r="H210" s="33" t="str">
        <f>'03_HGSL52（予防ケアマネ全部）'!B210</f>
        <v>流山市東部地域包括支援センター</v>
      </c>
      <c r="I210" s="37" t="str">
        <f>IFERROR(VALUE('03_HGSL52（予防ケアマネ全部）'!I210),"")</f>
        <v/>
      </c>
      <c r="J210" s="36" t="str">
        <f t="shared" si="15"/>
        <v/>
      </c>
      <c r="K210" s="36" t="str">
        <f t="shared" si="15"/>
        <v/>
      </c>
      <c r="L210" s="36" t="str">
        <f t="shared" si="15"/>
        <v/>
      </c>
      <c r="M210" s="36" t="str">
        <f t="shared" si="15"/>
        <v/>
      </c>
    </row>
    <row r="211" spans="1:13" x14ac:dyDescent="0.15">
      <c r="A211" s="33" t="str">
        <f>'02_HGSL51（予防支援委託分）'!B211</f>
        <v>流山市南部地域包括支援センター</v>
      </c>
      <c r="B211" s="34">
        <f>IFERROR(VALUE('02_HGSL51（予防支援委託分）'!I211),"")</f>
        <v>1272502400</v>
      </c>
      <c r="C211" s="30" t="str">
        <f t="shared" si="13"/>
        <v/>
      </c>
      <c r="D211" s="30" t="str">
        <f t="shared" si="14"/>
        <v/>
      </c>
      <c r="E211" s="30" t="str">
        <f t="shared" si="14"/>
        <v/>
      </c>
      <c r="F211" s="30">
        <f t="shared" si="14"/>
        <v>1272502400</v>
      </c>
      <c r="H211" s="33" t="str">
        <f>'03_HGSL52（予防ケアマネ全部）'!B211</f>
        <v>流山市東部地域包括支援センター</v>
      </c>
      <c r="I211" s="37" t="str">
        <f>IFERROR(VALUE('03_HGSL52（予防ケアマネ全部）'!I211),"")</f>
        <v/>
      </c>
      <c r="J211" s="36" t="str">
        <f t="shared" si="15"/>
        <v/>
      </c>
      <c r="K211" s="36" t="str">
        <f t="shared" si="15"/>
        <v/>
      </c>
      <c r="L211" s="36" t="str">
        <f t="shared" si="15"/>
        <v/>
      </c>
      <c r="M211" s="36" t="str">
        <f t="shared" si="15"/>
        <v/>
      </c>
    </row>
    <row r="212" spans="1:13" x14ac:dyDescent="0.15">
      <c r="A212" s="33" t="str">
        <f>'02_HGSL51（予防支援委託分）'!B212</f>
        <v>流山市南部地域包括支援センター</v>
      </c>
      <c r="B212" s="34">
        <f>IFERROR(VALUE('02_HGSL51（予防支援委託分）'!I212),"")</f>
        <v>1272502145</v>
      </c>
      <c r="C212" s="30" t="str">
        <f t="shared" si="13"/>
        <v/>
      </c>
      <c r="D212" s="30" t="str">
        <f t="shared" si="14"/>
        <v/>
      </c>
      <c r="E212" s="30" t="str">
        <f t="shared" si="14"/>
        <v/>
      </c>
      <c r="F212" s="30">
        <f t="shared" si="14"/>
        <v>1272502145</v>
      </c>
      <c r="H212" s="33" t="str">
        <f>'03_HGSL52（予防ケアマネ全部）'!B212</f>
        <v>流山市東部地域包括支援センター</v>
      </c>
      <c r="I212" s="37" t="str">
        <f>IFERROR(VALUE('03_HGSL52（予防ケアマネ全部）'!I212),"")</f>
        <v/>
      </c>
      <c r="J212" s="36" t="str">
        <f t="shared" si="15"/>
        <v/>
      </c>
      <c r="K212" s="36" t="str">
        <f t="shared" si="15"/>
        <v/>
      </c>
      <c r="L212" s="36" t="str">
        <f t="shared" si="15"/>
        <v/>
      </c>
      <c r="M212" s="36" t="str">
        <f t="shared" si="15"/>
        <v/>
      </c>
    </row>
    <row r="213" spans="1:13" x14ac:dyDescent="0.15">
      <c r="A213" s="33" t="str">
        <f>'02_HGSL51（予防支援委託分）'!B213</f>
        <v>流山市南部地域包括支援センター</v>
      </c>
      <c r="B213" s="34">
        <f>IFERROR(VALUE('02_HGSL51（予防支援委託分）'!I213),"")</f>
        <v>1271203992</v>
      </c>
      <c r="C213" s="30" t="str">
        <f t="shared" si="13"/>
        <v/>
      </c>
      <c r="D213" s="30" t="str">
        <f t="shared" si="14"/>
        <v/>
      </c>
      <c r="E213" s="30" t="str">
        <f t="shared" si="14"/>
        <v/>
      </c>
      <c r="F213" s="30">
        <f t="shared" si="14"/>
        <v>1271203992</v>
      </c>
      <c r="H213" s="33" t="str">
        <f>'03_HGSL52（予防ケアマネ全部）'!B213</f>
        <v>流山市東部地域包括支援センター</v>
      </c>
      <c r="I213" s="37" t="str">
        <f>IFERROR(VALUE('03_HGSL52（予防ケアマネ全部）'!I213),"")</f>
        <v/>
      </c>
      <c r="J213" s="36" t="str">
        <f t="shared" si="15"/>
        <v/>
      </c>
      <c r="K213" s="36" t="str">
        <f t="shared" si="15"/>
        <v/>
      </c>
      <c r="L213" s="36" t="str">
        <f t="shared" si="15"/>
        <v/>
      </c>
      <c r="M213" s="36" t="str">
        <f t="shared" si="15"/>
        <v/>
      </c>
    </row>
    <row r="214" spans="1:13" x14ac:dyDescent="0.15">
      <c r="A214" s="33" t="str">
        <f>'02_HGSL51（予防支援委託分）'!B214</f>
        <v>流山市南部地域包括支援センター</v>
      </c>
      <c r="B214" s="34">
        <f>IFERROR(VALUE('02_HGSL51（予防支援委託分）'!I214),"")</f>
        <v>1272502400</v>
      </c>
      <c r="C214" s="30" t="str">
        <f t="shared" si="13"/>
        <v/>
      </c>
      <c r="D214" s="30" t="str">
        <f t="shared" si="14"/>
        <v/>
      </c>
      <c r="E214" s="30" t="str">
        <f t="shared" si="14"/>
        <v/>
      </c>
      <c r="F214" s="30">
        <f t="shared" si="14"/>
        <v>1272502400</v>
      </c>
      <c r="H214" s="33" t="str">
        <f>'03_HGSL52（予防ケアマネ全部）'!B214</f>
        <v>流山市東部地域包括支援センター</v>
      </c>
      <c r="I214" s="37" t="str">
        <f>IFERROR(VALUE('03_HGSL52（予防ケアマネ全部）'!I214),"")</f>
        <v/>
      </c>
      <c r="J214" s="36" t="str">
        <f t="shared" si="15"/>
        <v/>
      </c>
      <c r="K214" s="36" t="str">
        <f t="shared" si="15"/>
        <v/>
      </c>
      <c r="L214" s="36" t="str">
        <f t="shared" si="15"/>
        <v/>
      </c>
      <c r="M214" s="36" t="str">
        <f t="shared" si="15"/>
        <v/>
      </c>
    </row>
    <row r="215" spans="1:13" x14ac:dyDescent="0.15">
      <c r="A215" s="33" t="str">
        <f>'02_HGSL51（予防支援委託分）'!B215</f>
        <v>流山市南部地域包括支援センター</v>
      </c>
      <c r="B215" s="34">
        <f>IFERROR(VALUE('02_HGSL51（予防支援委託分）'!I215),"")</f>
        <v>1212310621</v>
      </c>
      <c r="C215" s="30" t="str">
        <f t="shared" si="13"/>
        <v/>
      </c>
      <c r="D215" s="30" t="str">
        <f t="shared" si="14"/>
        <v/>
      </c>
      <c r="E215" s="30" t="str">
        <f t="shared" si="14"/>
        <v/>
      </c>
      <c r="F215" s="30">
        <f t="shared" si="14"/>
        <v>1212310621</v>
      </c>
      <c r="H215" s="33" t="str">
        <f>'03_HGSL52（予防ケアマネ全部）'!B215</f>
        <v>流山市東部地域包括支援センター</v>
      </c>
      <c r="I215" s="37">
        <f>IFERROR(VALUE('03_HGSL52（予防ケアマネ全部）'!I215),"")</f>
        <v>1272500370</v>
      </c>
      <c r="J215" s="36" t="str">
        <f t="shared" si="15"/>
        <v/>
      </c>
      <c r="K215" s="36" t="str">
        <f t="shared" si="15"/>
        <v/>
      </c>
      <c r="L215" s="36">
        <f t="shared" si="15"/>
        <v>1272500370</v>
      </c>
      <c r="M215" s="36" t="str">
        <f t="shared" si="15"/>
        <v/>
      </c>
    </row>
    <row r="216" spans="1:13" x14ac:dyDescent="0.15">
      <c r="A216" s="33" t="str">
        <f>'02_HGSL51（予防支援委託分）'!B216</f>
        <v>流山市南部地域包括支援センター</v>
      </c>
      <c r="B216" s="34">
        <f>IFERROR(VALUE('02_HGSL51（予防支援委託分）'!I216),"")</f>
        <v>1272502400</v>
      </c>
      <c r="C216" s="30" t="str">
        <f t="shared" si="13"/>
        <v/>
      </c>
      <c r="D216" s="30" t="str">
        <f t="shared" si="14"/>
        <v/>
      </c>
      <c r="E216" s="30" t="str">
        <f t="shared" si="14"/>
        <v/>
      </c>
      <c r="F216" s="30">
        <f t="shared" si="14"/>
        <v>1272502400</v>
      </c>
      <c r="H216" s="33" t="str">
        <f>'03_HGSL52（予防ケアマネ全部）'!B216</f>
        <v>流山市東部地域包括支援センター</v>
      </c>
      <c r="I216" s="37">
        <f>IFERROR(VALUE('03_HGSL52（予防ケアマネ全部）'!I216),"")</f>
        <v>1272502061</v>
      </c>
      <c r="J216" s="36" t="str">
        <f t="shared" si="15"/>
        <v/>
      </c>
      <c r="K216" s="36" t="str">
        <f t="shared" si="15"/>
        <v/>
      </c>
      <c r="L216" s="36">
        <f t="shared" si="15"/>
        <v>1272502061</v>
      </c>
      <c r="M216" s="36" t="str">
        <f t="shared" si="15"/>
        <v/>
      </c>
    </row>
    <row r="217" spans="1:13" x14ac:dyDescent="0.15">
      <c r="A217" s="33" t="str">
        <f>'02_HGSL51（予防支援委託分）'!B217</f>
        <v>流山市南部地域包括支援センター</v>
      </c>
      <c r="B217" s="34">
        <f>IFERROR(VALUE('02_HGSL51（予防支援委託分）'!I217),"")</f>
        <v>1272500818</v>
      </c>
      <c r="C217" s="30" t="str">
        <f t="shared" si="13"/>
        <v/>
      </c>
      <c r="D217" s="30" t="str">
        <f t="shared" si="14"/>
        <v/>
      </c>
      <c r="E217" s="30" t="str">
        <f t="shared" si="14"/>
        <v/>
      </c>
      <c r="F217" s="30">
        <f t="shared" si="14"/>
        <v>1272500818</v>
      </c>
      <c r="H217" s="33" t="str">
        <f>'03_HGSL52（予防ケアマネ全部）'!B217</f>
        <v>流山市東部地域包括支援センター</v>
      </c>
      <c r="I217" s="37" t="str">
        <f>IFERROR(VALUE('03_HGSL52（予防ケアマネ全部）'!I217),"")</f>
        <v/>
      </c>
      <c r="J217" s="36" t="str">
        <f t="shared" si="15"/>
        <v/>
      </c>
      <c r="K217" s="36" t="str">
        <f t="shared" si="15"/>
        <v/>
      </c>
      <c r="L217" s="36" t="str">
        <f t="shared" si="15"/>
        <v/>
      </c>
      <c r="M217" s="36" t="str">
        <f t="shared" si="15"/>
        <v/>
      </c>
    </row>
    <row r="218" spans="1:13" x14ac:dyDescent="0.15">
      <c r="A218" s="33" t="str">
        <f>'02_HGSL51（予防支援委託分）'!B218</f>
        <v>流山市南部地域包括支援センター</v>
      </c>
      <c r="B218" s="34">
        <f>IFERROR(VALUE('02_HGSL51（予防支援委託分）'!I218),"")</f>
        <v>1272502400</v>
      </c>
      <c r="C218" s="30" t="str">
        <f t="shared" si="13"/>
        <v/>
      </c>
      <c r="D218" s="30" t="str">
        <f t="shared" si="14"/>
        <v/>
      </c>
      <c r="E218" s="30" t="str">
        <f t="shared" si="14"/>
        <v/>
      </c>
      <c r="F218" s="30">
        <f t="shared" si="14"/>
        <v>1272502400</v>
      </c>
      <c r="H218" s="33" t="str">
        <f>'03_HGSL52（予防ケアマネ全部）'!B218</f>
        <v>流山市東部地域包括支援センター</v>
      </c>
      <c r="I218" s="37">
        <f>IFERROR(VALUE('03_HGSL52（予防ケアマネ全部）'!I218),"")</f>
        <v>1272502400</v>
      </c>
      <c r="J218" s="36" t="str">
        <f t="shared" si="15"/>
        <v/>
      </c>
      <c r="K218" s="36" t="str">
        <f t="shared" si="15"/>
        <v/>
      </c>
      <c r="L218" s="36">
        <f t="shared" si="15"/>
        <v>1272502400</v>
      </c>
      <c r="M218" s="36" t="str">
        <f t="shared" si="15"/>
        <v/>
      </c>
    </row>
    <row r="219" spans="1:13" x14ac:dyDescent="0.15">
      <c r="A219" s="33" t="str">
        <f>'02_HGSL51（予防支援委託分）'!B219</f>
        <v>流山市南部地域包括支援センター</v>
      </c>
      <c r="B219" s="34">
        <f>IFERROR(VALUE('02_HGSL51（予防支援委託分）'!I219),"")</f>
        <v>1272502186</v>
      </c>
      <c r="C219" s="30" t="str">
        <f t="shared" si="13"/>
        <v/>
      </c>
      <c r="D219" s="30" t="str">
        <f t="shared" si="14"/>
        <v/>
      </c>
      <c r="E219" s="30" t="str">
        <f t="shared" si="14"/>
        <v/>
      </c>
      <c r="F219" s="30">
        <f t="shared" si="14"/>
        <v>1272502186</v>
      </c>
      <c r="H219" s="33" t="str">
        <f>'03_HGSL52（予防ケアマネ全部）'!B219</f>
        <v>流山市東部地域包括支援センター</v>
      </c>
      <c r="I219" s="37" t="str">
        <f>IFERROR(VALUE('03_HGSL52（予防ケアマネ全部）'!I219),"")</f>
        <v/>
      </c>
      <c r="J219" s="36" t="str">
        <f t="shared" si="15"/>
        <v/>
      </c>
      <c r="K219" s="36" t="str">
        <f t="shared" si="15"/>
        <v/>
      </c>
      <c r="L219" s="36" t="str">
        <f t="shared" si="15"/>
        <v/>
      </c>
      <c r="M219" s="36" t="str">
        <f t="shared" si="15"/>
        <v/>
      </c>
    </row>
    <row r="220" spans="1:13" x14ac:dyDescent="0.15">
      <c r="A220" s="33" t="str">
        <f>'02_HGSL51（予防支援委託分）'!B220</f>
        <v>流山市南部地域包括支援センター</v>
      </c>
      <c r="B220" s="34">
        <f>IFERROR(VALUE('02_HGSL51（予防支援委託分）'!I220),"")</f>
        <v>1272502400</v>
      </c>
      <c r="C220" s="30" t="str">
        <f t="shared" si="13"/>
        <v/>
      </c>
      <c r="D220" s="30" t="str">
        <f t="shared" si="14"/>
        <v/>
      </c>
      <c r="E220" s="30" t="str">
        <f t="shared" si="14"/>
        <v/>
      </c>
      <c r="F220" s="30">
        <f t="shared" si="14"/>
        <v>1272502400</v>
      </c>
      <c r="H220" s="33" t="str">
        <f>'03_HGSL52（予防ケアマネ全部）'!B220</f>
        <v>流山市東部地域包括支援センター</v>
      </c>
      <c r="I220" s="37" t="str">
        <f>IFERROR(VALUE('03_HGSL52（予防ケアマネ全部）'!I220),"")</f>
        <v/>
      </c>
      <c r="J220" s="36" t="str">
        <f t="shared" si="15"/>
        <v/>
      </c>
      <c r="K220" s="36" t="str">
        <f t="shared" si="15"/>
        <v/>
      </c>
      <c r="L220" s="36" t="str">
        <f t="shared" si="15"/>
        <v/>
      </c>
      <c r="M220" s="36" t="str">
        <f t="shared" si="15"/>
        <v/>
      </c>
    </row>
    <row r="221" spans="1:13" x14ac:dyDescent="0.15">
      <c r="A221" s="33" t="str">
        <f>'02_HGSL51（予防支援委託分）'!B221</f>
        <v>流山市南部地域包括支援センター</v>
      </c>
      <c r="B221" s="34">
        <f>IFERROR(VALUE('02_HGSL51（予防支援委託分）'!I221),"")</f>
        <v>1272501469</v>
      </c>
      <c r="C221" s="30" t="str">
        <f t="shared" si="13"/>
        <v/>
      </c>
      <c r="D221" s="30" t="str">
        <f t="shared" si="14"/>
        <v/>
      </c>
      <c r="E221" s="30" t="str">
        <f t="shared" si="14"/>
        <v/>
      </c>
      <c r="F221" s="30">
        <f t="shared" si="14"/>
        <v>1272501469</v>
      </c>
      <c r="H221" s="33" t="str">
        <f>'03_HGSL52（予防ケアマネ全部）'!B221</f>
        <v>流山市東部地域包括支援センター</v>
      </c>
      <c r="I221" s="37">
        <f>IFERROR(VALUE('03_HGSL52（予防ケアマネ全部）'!I221),"")</f>
        <v>1272204783</v>
      </c>
      <c r="J221" s="36" t="str">
        <f t="shared" si="15"/>
        <v/>
      </c>
      <c r="K221" s="36" t="str">
        <f t="shared" si="15"/>
        <v/>
      </c>
      <c r="L221" s="36">
        <f t="shared" si="15"/>
        <v>1272204783</v>
      </c>
      <c r="M221" s="36" t="str">
        <f t="shared" si="15"/>
        <v/>
      </c>
    </row>
    <row r="222" spans="1:13" x14ac:dyDescent="0.15">
      <c r="A222" s="33" t="str">
        <f>'02_HGSL51（予防支援委託分）'!B222</f>
        <v>流山市南部地域包括支援センター</v>
      </c>
      <c r="B222" s="34">
        <f>IFERROR(VALUE('02_HGSL51（予防支援委託分）'!I222),"")</f>
        <v>1212310621</v>
      </c>
      <c r="C222" s="30" t="str">
        <f t="shared" si="13"/>
        <v/>
      </c>
      <c r="D222" s="30" t="str">
        <f t="shared" si="14"/>
        <v/>
      </c>
      <c r="E222" s="30" t="str">
        <f t="shared" si="14"/>
        <v/>
      </c>
      <c r="F222" s="30">
        <f t="shared" si="14"/>
        <v>1212310621</v>
      </c>
      <c r="H222" s="33" t="str">
        <f>'03_HGSL52（予防ケアマネ全部）'!B222</f>
        <v>流山市東部地域包括支援センター</v>
      </c>
      <c r="I222" s="37" t="str">
        <f>IFERROR(VALUE('03_HGSL52（予防ケアマネ全部）'!I222),"")</f>
        <v/>
      </c>
      <c r="J222" s="36" t="str">
        <f t="shared" si="15"/>
        <v/>
      </c>
      <c r="K222" s="36" t="str">
        <f t="shared" si="15"/>
        <v/>
      </c>
      <c r="L222" s="36" t="str">
        <f t="shared" si="15"/>
        <v/>
      </c>
      <c r="M222" s="36" t="str">
        <f t="shared" si="15"/>
        <v/>
      </c>
    </row>
    <row r="223" spans="1:13" x14ac:dyDescent="0.15">
      <c r="A223" s="33" t="str">
        <f>'02_HGSL51（予防支援委託分）'!B223</f>
        <v>流山市南部地域包括支援センター</v>
      </c>
      <c r="B223" s="34">
        <f>IFERROR(VALUE('02_HGSL51（予防支援委託分）'!I223),"")</f>
        <v>1272501808</v>
      </c>
      <c r="C223" s="30" t="str">
        <f t="shared" si="13"/>
        <v/>
      </c>
      <c r="D223" s="30" t="str">
        <f t="shared" si="14"/>
        <v/>
      </c>
      <c r="E223" s="30" t="str">
        <f t="shared" si="14"/>
        <v/>
      </c>
      <c r="F223" s="30">
        <f t="shared" si="14"/>
        <v>1272501808</v>
      </c>
      <c r="H223" s="33" t="str">
        <f>'03_HGSL52（予防ケアマネ全部）'!B223</f>
        <v>流山市東部地域包括支援センター</v>
      </c>
      <c r="I223" s="37">
        <f>IFERROR(VALUE('03_HGSL52（予防ケアマネ全部）'!I223),"")</f>
        <v>1272500057</v>
      </c>
      <c r="J223" s="36" t="str">
        <f t="shared" si="15"/>
        <v/>
      </c>
      <c r="K223" s="36" t="str">
        <f t="shared" si="15"/>
        <v/>
      </c>
      <c r="L223" s="36">
        <f t="shared" si="15"/>
        <v>1272500057</v>
      </c>
      <c r="M223" s="36" t="str">
        <f t="shared" si="15"/>
        <v/>
      </c>
    </row>
    <row r="224" spans="1:13" x14ac:dyDescent="0.15">
      <c r="A224" s="33" t="str">
        <f>'02_HGSL51（予防支援委託分）'!B224</f>
        <v>流山市南部地域包括支援センター</v>
      </c>
      <c r="B224" s="34">
        <f>IFERROR(VALUE('02_HGSL51（予防支援委託分）'!I224),"")</f>
        <v>1272500370</v>
      </c>
      <c r="C224" s="30" t="str">
        <f t="shared" si="13"/>
        <v/>
      </c>
      <c r="D224" s="30" t="str">
        <f t="shared" si="14"/>
        <v/>
      </c>
      <c r="E224" s="30" t="str">
        <f t="shared" si="14"/>
        <v/>
      </c>
      <c r="F224" s="30">
        <f t="shared" si="14"/>
        <v>1272500370</v>
      </c>
      <c r="H224" s="33" t="str">
        <f>'03_HGSL52（予防ケアマネ全部）'!B224</f>
        <v>流山市東部地域包括支援センター</v>
      </c>
      <c r="I224" s="37">
        <f>IFERROR(VALUE('03_HGSL52（予防ケアマネ全部）'!I224),"")</f>
        <v>1272204783</v>
      </c>
      <c r="J224" s="36" t="str">
        <f t="shared" si="15"/>
        <v/>
      </c>
      <c r="K224" s="36" t="str">
        <f t="shared" si="15"/>
        <v/>
      </c>
      <c r="L224" s="36">
        <f t="shared" si="15"/>
        <v>1272204783</v>
      </c>
      <c r="M224" s="36" t="str">
        <f t="shared" si="15"/>
        <v/>
      </c>
    </row>
    <row r="225" spans="1:13" x14ac:dyDescent="0.15">
      <c r="A225" s="33" t="str">
        <f>'02_HGSL51（予防支援委託分）'!B225</f>
        <v>流山市南部地域包括支援センター</v>
      </c>
      <c r="B225" s="34">
        <f>IFERROR(VALUE('02_HGSL51（予防支援委託分）'!I225),"")</f>
        <v>1272502061</v>
      </c>
      <c r="C225" s="30" t="str">
        <f t="shared" si="13"/>
        <v/>
      </c>
      <c r="D225" s="30" t="str">
        <f t="shared" si="14"/>
        <v/>
      </c>
      <c r="E225" s="30" t="str">
        <f t="shared" si="14"/>
        <v/>
      </c>
      <c r="F225" s="30">
        <f t="shared" si="14"/>
        <v>1272502061</v>
      </c>
      <c r="H225" s="33" t="str">
        <f>'03_HGSL52（予防ケアマネ全部）'!B225</f>
        <v>流山市東部地域包括支援センター</v>
      </c>
      <c r="I225" s="37" t="str">
        <f>IFERROR(VALUE('03_HGSL52（予防ケアマネ全部）'!I225),"")</f>
        <v/>
      </c>
      <c r="J225" s="36" t="str">
        <f t="shared" si="15"/>
        <v/>
      </c>
      <c r="K225" s="36" t="str">
        <f t="shared" si="15"/>
        <v/>
      </c>
      <c r="L225" s="36" t="str">
        <f t="shared" si="15"/>
        <v/>
      </c>
      <c r="M225" s="36" t="str">
        <f t="shared" si="15"/>
        <v/>
      </c>
    </row>
    <row r="226" spans="1:13" x14ac:dyDescent="0.15">
      <c r="A226" s="33" t="str">
        <f>'02_HGSL51（予防支援委託分）'!B226</f>
        <v>流山市南部地域包括支援センター</v>
      </c>
      <c r="B226" s="34">
        <f>IFERROR(VALUE('02_HGSL51（予防支援委託分）'!I226),"")</f>
        <v>1272502020</v>
      </c>
      <c r="C226" s="30" t="str">
        <f t="shared" si="13"/>
        <v/>
      </c>
      <c r="D226" s="30" t="str">
        <f t="shared" si="14"/>
        <v/>
      </c>
      <c r="E226" s="30" t="str">
        <f t="shared" si="14"/>
        <v/>
      </c>
      <c r="F226" s="30">
        <f t="shared" si="14"/>
        <v>1272502020</v>
      </c>
      <c r="H226" s="33" t="str">
        <f>'03_HGSL52（予防ケアマネ全部）'!B226</f>
        <v>流山市東部地域包括支援センター</v>
      </c>
      <c r="I226" s="37" t="str">
        <f>IFERROR(VALUE('03_HGSL52（予防ケアマネ全部）'!I226),"")</f>
        <v/>
      </c>
      <c r="J226" s="36" t="str">
        <f t="shared" si="15"/>
        <v/>
      </c>
      <c r="K226" s="36" t="str">
        <f t="shared" si="15"/>
        <v/>
      </c>
      <c r="L226" s="36" t="str">
        <f t="shared" si="15"/>
        <v/>
      </c>
      <c r="M226" s="36" t="str">
        <f t="shared" si="15"/>
        <v/>
      </c>
    </row>
    <row r="227" spans="1:13" x14ac:dyDescent="0.15">
      <c r="A227" s="33" t="str">
        <f>'02_HGSL51（予防支援委託分）'!B227</f>
        <v>流山市南部地域包括支援センター</v>
      </c>
      <c r="B227" s="34">
        <f>IFERROR(VALUE('02_HGSL51（予防支援委託分）'!I227),"")</f>
        <v>1272502707</v>
      </c>
      <c r="C227" s="30" t="str">
        <f t="shared" si="13"/>
        <v/>
      </c>
      <c r="D227" s="30" t="str">
        <f t="shared" si="14"/>
        <v/>
      </c>
      <c r="E227" s="30" t="str">
        <f t="shared" si="14"/>
        <v/>
      </c>
      <c r="F227" s="30">
        <f t="shared" si="14"/>
        <v>1272502707</v>
      </c>
      <c r="H227" s="33" t="str">
        <f>'03_HGSL52（予防ケアマネ全部）'!B227</f>
        <v>流山市東部地域包括支援センター</v>
      </c>
      <c r="I227" s="37">
        <f>IFERROR(VALUE('03_HGSL52（予防ケアマネ全部）'!I227),"")</f>
        <v>1272500065</v>
      </c>
      <c r="J227" s="36" t="str">
        <f t="shared" si="15"/>
        <v/>
      </c>
      <c r="K227" s="36" t="str">
        <f t="shared" si="15"/>
        <v/>
      </c>
      <c r="L227" s="36">
        <f t="shared" si="15"/>
        <v>1272500065</v>
      </c>
      <c r="M227" s="36" t="str">
        <f t="shared" si="15"/>
        <v/>
      </c>
    </row>
    <row r="228" spans="1:13" x14ac:dyDescent="0.15">
      <c r="A228" s="33" t="str">
        <f>'02_HGSL51（予防支援委託分）'!B228</f>
        <v>流山市南部地域包括支援センター</v>
      </c>
      <c r="B228" s="34">
        <f>IFERROR(VALUE('02_HGSL51（予防支援委託分）'!I228),"")</f>
        <v>1272502145</v>
      </c>
      <c r="C228" s="30" t="str">
        <f t="shared" si="13"/>
        <v/>
      </c>
      <c r="D228" s="30" t="str">
        <f t="shared" si="14"/>
        <v/>
      </c>
      <c r="E228" s="30" t="str">
        <f t="shared" si="14"/>
        <v/>
      </c>
      <c r="F228" s="30">
        <f t="shared" si="14"/>
        <v>1272502145</v>
      </c>
      <c r="H228" s="33" t="str">
        <f>'03_HGSL52（予防ケアマネ全部）'!B228</f>
        <v>流山市東部地域包括支援センター</v>
      </c>
      <c r="I228" s="37" t="str">
        <f>IFERROR(VALUE('03_HGSL52（予防ケアマネ全部）'!I228),"")</f>
        <v/>
      </c>
      <c r="J228" s="36" t="str">
        <f t="shared" si="15"/>
        <v/>
      </c>
      <c r="K228" s="36" t="str">
        <f t="shared" si="15"/>
        <v/>
      </c>
      <c r="L228" s="36" t="str">
        <f t="shared" si="15"/>
        <v/>
      </c>
      <c r="M228" s="36" t="str">
        <f t="shared" si="15"/>
        <v/>
      </c>
    </row>
    <row r="229" spans="1:13" x14ac:dyDescent="0.15">
      <c r="A229" s="33" t="str">
        <f>'02_HGSL51（予防支援委託分）'!B229</f>
        <v>流山市南部地域包括支援センター</v>
      </c>
      <c r="B229" s="34">
        <f>IFERROR(VALUE('02_HGSL51（予防支援委託分）'!I229),"")</f>
        <v>1272500370</v>
      </c>
      <c r="C229" s="30" t="str">
        <f t="shared" si="13"/>
        <v/>
      </c>
      <c r="D229" s="30" t="str">
        <f t="shared" si="14"/>
        <v/>
      </c>
      <c r="E229" s="30" t="str">
        <f t="shared" si="14"/>
        <v/>
      </c>
      <c r="F229" s="30">
        <f t="shared" si="14"/>
        <v>1272500370</v>
      </c>
      <c r="H229" s="33" t="str">
        <f>'03_HGSL52（予防ケアマネ全部）'!B229</f>
        <v>流山市東部地域包括支援センター</v>
      </c>
      <c r="I229" s="37" t="str">
        <f>IFERROR(VALUE('03_HGSL52（予防ケアマネ全部）'!I229),"")</f>
        <v/>
      </c>
      <c r="J229" s="36" t="str">
        <f t="shared" si="15"/>
        <v/>
      </c>
      <c r="K229" s="36" t="str">
        <f t="shared" si="15"/>
        <v/>
      </c>
      <c r="L229" s="36" t="str">
        <f t="shared" si="15"/>
        <v/>
      </c>
      <c r="M229" s="36" t="str">
        <f t="shared" si="15"/>
        <v/>
      </c>
    </row>
    <row r="230" spans="1:13" x14ac:dyDescent="0.15">
      <c r="A230" s="33" t="str">
        <f>'02_HGSL51（予防支援委託分）'!B230</f>
        <v>流山市南部地域包括支援センター</v>
      </c>
      <c r="B230" s="34">
        <f>IFERROR(VALUE('02_HGSL51（予防支援委託分）'!I230),"")</f>
        <v>1272502020</v>
      </c>
      <c r="C230" s="30" t="str">
        <f t="shared" si="13"/>
        <v/>
      </c>
      <c r="D230" s="30" t="str">
        <f t="shared" si="14"/>
        <v/>
      </c>
      <c r="E230" s="30" t="str">
        <f t="shared" si="14"/>
        <v/>
      </c>
      <c r="F230" s="30">
        <f t="shared" si="14"/>
        <v>1272502020</v>
      </c>
      <c r="H230" s="33" t="str">
        <f>'03_HGSL52（予防ケアマネ全部）'!B230</f>
        <v>流山市東部地域包括支援センター</v>
      </c>
      <c r="I230" s="37">
        <f>IFERROR(VALUE('03_HGSL52（予防ケアマネ全部）'!I230),"")</f>
        <v>1272500370</v>
      </c>
      <c r="J230" s="36" t="str">
        <f t="shared" si="15"/>
        <v/>
      </c>
      <c r="K230" s="36" t="str">
        <f t="shared" si="15"/>
        <v/>
      </c>
      <c r="L230" s="36">
        <f t="shared" si="15"/>
        <v>1272500370</v>
      </c>
      <c r="M230" s="36" t="str">
        <f t="shared" si="15"/>
        <v/>
      </c>
    </row>
    <row r="231" spans="1:13" x14ac:dyDescent="0.15">
      <c r="A231" s="33" t="str">
        <f>'02_HGSL51（予防支援委託分）'!B231</f>
        <v>流山市南部地域包括支援センター</v>
      </c>
      <c r="B231" s="34">
        <f>IFERROR(VALUE('02_HGSL51（予防支援委託分）'!I231),"")</f>
        <v>1272501949</v>
      </c>
      <c r="C231" s="30" t="str">
        <f t="shared" si="13"/>
        <v/>
      </c>
      <c r="D231" s="30" t="str">
        <f t="shared" si="14"/>
        <v/>
      </c>
      <c r="E231" s="30" t="str">
        <f t="shared" si="14"/>
        <v/>
      </c>
      <c r="F231" s="30">
        <f t="shared" si="14"/>
        <v>1272501949</v>
      </c>
      <c r="H231" s="33" t="str">
        <f>'03_HGSL52（予防ケアマネ全部）'!B231</f>
        <v>流山市東部地域包括支援センター</v>
      </c>
      <c r="I231" s="37">
        <f>IFERROR(VALUE('03_HGSL52（予防ケアマネ全部）'!I231),"")</f>
        <v>1272502400</v>
      </c>
      <c r="J231" s="36" t="str">
        <f t="shared" si="15"/>
        <v/>
      </c>
      <c r="K231" s="36" t="str">
        <f t="shared" si="15"/>
        <v/>
      </c>
      <c r="L231" s="36">
        <f t="shared" si="15"/>
        <v>1272502400</v>
      </c>
      <c r="M231" s="36" t="str">
        <f t="shared" si="15"/>
        <v/>
      </c>
    </row>
    <row r="232" spans="1:13" x14ac:dyDescent="0.15">
      <c r="A232" s="33" t="str">
        <f>'02_HGSL51（予防支援委託分）'!B232</f>
        <v>流山市南部地域包括支援センター</v>
      </c>
      <c r="B232" s="34">
        <f>IFERROR(VALUE('02_HGSL51（予防支援委託分）'!I232),"")</f>
        <v>1272502186</v>
      </c>
      <c r="C232" s="30" t="str">
        <f t="shared" si="13"/>
        <v/>
      </c>
      <c r="D232" s="30" t="str">
        <f t="shared" si="14"/>
        <v/>
      </c>
      <c r="E232" s="30" t="str">
        <f t="shared" si="14"/>
        <v/>
      </c>
      <c r="F232" s="30">
        <f t="shared" si="14"/>
        <v>1272502186</v>
      </c>
      <c r="H232" s="33" t="str">
        <f>'03_HGSL52（予防ケアマネ全部）'!B232</f>
        <v>流山市東部地域包括支援センター</v>
      </c>
      <c r="I232" s="37">
        <f>IFERROR(VALUE('03_HGSL52（予防ケアマネ全部）'!I232),"")</f>
        <v>1272500370</v>
      </c>
      <c r="J232" s="36" t="str">
        <f t="shared" si="15"/>
        <v/>
      </c>
      <c r="K232" s="36" t="str">
        <f t="shared" si="15"/>
        <v/>
      </c>
      <c r="L232" s="36">
        <f t="shared" si="15"/>
        <v>1272500370</v>
      </c>
      <c r="M232" s="36" t="str">
        <f t="shared" si="15"/>
        <v/>
      </c>
    </row>
    <row r="233" spans="1:13" x14ac:dyDescent="0.15">
      <c r="A233" s="33" t="str">
        <f>'02_HGSL51（予防支援委託分）'!B233</f>
        <v>流山市北部地域包括支援センター</v>
      </c>
      <c r="B233" s="34">
        <f>IFERROR(VALUE('02_HGSL51（予防支援委託分）'!I233),"")</f>
        <v>1212310621</v>
      </c>
      <c r="C233" s="30">
        <f t="shared" si="13"/>
        <v>1212310621</v>
      </c>
      <c r="D233" s="30" t="str">
        <f t="shared" si="14"/>
        <v/>
      </c>
      <c r="E233" s="30" t="str">
        <f t="shared" si="14"/>
        <v/>
      </c>
      <c r="F233" s="30" t="str">
        <f t="shared" si="14"/>
        <v/>
      </c>
      <c r="H233" s="33" t="str">
        <f>'03_HGSL52（予防ケアマネ全部）'!B233</f>
        <v>流山市東部地域包括支援センター</v>
      </c>
      <c r="I233" s="37">
        <f>IFERROR(VALUE('03_HGSL52（予防ケアマネ全部）'!I233),"")</f>
        <v>1272500065</v>
      </c>
      <c r="J233" s="36" t="str">
        <f t="shared" si="15"/>
        <v/>
      </c>
      <c r="K233" s="36" t="str">
        <f t="shared" si="15"/>
        <v/>
      </c>
      <c r="L233" s="36">
        <f t="shared" si="15"/>
        <v>1272500065</v>
      </c>
      <c r="M233" s="36" t="str">
        <f t="shared" si="15"/>
        <v/>
      </c>
    </row>
    <row r="234" spans="1:13" x14ac:dyDescent="0.15">
      <c r="A234" s="33" t="str">
        <f>'02_HGSL51（予防支援委託分）'!B234</f>
        <v>流山市北部地域包括支援センター</v>
      </c>
      <c r="B234" s="34">
        <f>IFERROR(VALUE('02_HGSL51（予防支援委託分）'!I234),"")</f>
        <v>1272501758</v>
      </c>
      <c r="C234" s="30">
        <f t="shared" si="13"/>
        <v>1272501758</v>
      </c>
      <c r="D234" s="30" t="str">
        <f t="shared" si="14"/>
        <v/>
      </c>
      <c r="E234" s="30" t="str">
        <f t="shared" si="14"/>
        <v/>
      </c>
      <c r="F234" s="30" t="str">
        <f t="shared" si="14"/>
        <v/>
      </c>
      <c r="H234" s="33" t="str">
        <f>'03_HGSL52（予防ケアマネ全部）'!B234</f>
        <v>流山市東部地域包括支援センター</v>
      </c>
      <c r="I234" s="37" t="str">
        <f>IFERROR(VALUE('03_HGSL52（予防ケアマネ全部）'!I234),"")</f>
        <v/>
      </c>
      <c r="J234" s="36" t="str">
        <f t="shared" si="15"/>
        <v/>
      </c>
      <c r="K234" s="36" t="str">
        <f t="shared" si="15"/>
        <v/>
      </c>
      <c r="L234" s="36" t="str">
        <f t="shared" si="15"/>
        <v/>
      </c>
      <c r="M234" s="36" t="str">
        <f t="shared" si="15"/>
        <v/>
      </c>
    </row>
    <row r="235" spans="1:13" x14ac:dyDescent="0.15">
      <c r="A235" s="33" t="str">
        <f>'02_HGSL51（予防支援委託分）'!B235</f>
        <v>流山市北部地域包括支援センター</v>
      </c>
      <c r="B235" s="34">
        <f>IFERROR(VALUE('02_HGSL51（予防支援委託分）'!I235),"")</f>
        <v>1272502103</v>
      </c>
      <c r="C235" s="30">
        <f t="shared" si="13"/>
        <v>1272502103</v>
      </c>
      <c r="D235" s="30" t="str">
        <f t="shared" si="14"/>
        <v/>
      </c>
      <c r="E235" s="30" t="str">
        <f t="shared" si="14"/>
        <v/>
      </c>
      <c r="F235" s="30" t="str">
        <f t="shared" si="14"/>
        <v/>
      </c>
      <c r="H235" s="33" t="str">
        <f>'03_HGSL52（予防ケアマネ全部）'!B235</f>
        <v>流山市東部地域包括支援センター</v>
      </c>
      <c r="I235" s="37" t="str">
        <f>IFERROR(VALUE('03_HGSL52（予防ケアマネ全部）'!I235),"")</f>
        <v/>
      </c>
      <c r="J235" s="36" t="str">
        <f t="shared" si="15"/>
        <v/>
      </c>
      <c r="K235" s="36" t="str">
        <f t="shared" si="15"/>
        <v/>
      </c>
      <c r="L235" s="36" t="str">
        <f t="shared" si="15"/>
        <v/>
      </c>
      <c r="M235" s="36" t="str">
        <f t="shared" si="15"/>
        <v/>
      </c>
    </row>
    <row r="236" spans="1:13" x14ac:dyDescent="0.15">
      <c r="A236" s="33" t="str">
        <f>'02_HGSL51（予防支援委託分）'!B236</f>
        <v>流山市北部地域包括支援センター</v>
      </c>
      <c r="B236" s="34">
        <f>IFERROR(VALUE('02_HGSL51（予防支援委託分）'!I236),"")</f>
        <v>1272501006</v>
      </c>
      <c r="C236" s="30">
        <f t="shared" si="13"/>
        <v>1272501006</v>
      </c>
      <c r="D236" s="30" t="str">
        <f t="shared" si="14"/>
        <v/>
      </c>
      <c r="E236" s="30" t="str">
        <f t="shared" si="14"/>
        <v/>
      </c>
      <c r="F236" s="30" t="str">
        <f t="shared" si="14"/>
        <v/>
      </c>
      <c r="H236" s="33" t="str">
        <f>'03_HGSL52（予防ケアマネ全部）'!B236</f>
        <v>流山市東部地域包括支援センター</v>
      </c>
      <c r="I236" s="37" t="str">
        <f>IFERROR(VALUE('03_HGSL52（予防ケアマネ全部）'!I236),"")</f>
        <v/>
      </c>
      <c r="J236" s="36" t="str">
        <f t="shared" si="15"/>
        <v/>
      </c>
      <c r="K236" s="36" t="str">
        <f t="shared" si="15"/>
        <v/>
      </c>
      <c r="L236" s="36" t="str">
        <f t="shared" si="15"/>
        <v/>
      </c>
      <c r="M236" s="36" t="str">
        <f t="shared" si="15"/>
        <v/>
      </c>
    </row>
    <row r="237" spans="1:13" x14ac:dyDescent="0.15">
      <c r="A237" s="33" t="str">
        <f>'02_HGSL51（予防支援委託分）'!B237</f>
        <v>流山市北部地域包括支援センター</v>
      </c>
      <c r="B237" s="34">
        <f>IFERROR(VALUE('02_HGSL51（予防支援委託分）'!I237),"")</f>
        <v>1212310621</v>
      </c>
      <c r="C237" s="30">
        <f t="shared" si="13"/>
        <v>1212310621</v>
      </c>
      <c r="D237" s="30" t="str">
        <f t="shared" si="14"/>
        <v/>
      </c>
      <c r="E237" s="30" t="str">
        <f t="shared" si="14"/>
        <v/>
      </c>
      <c r="F237" s="30" t="str">
        <f t="shared" si="14"/>
        <v/>
      </c>
      <c r="H237" s="33" t="str">
        <f>'03_HGSL52（予防ケアマネ全部）'!B237</f>
        <v>流山市東部地域包括支援センター</v>
      </c>
      <c r="I237" s="37">
        <f>IFERROR(VALUE('03_HGSL52（予防ケアマネ全部）'!I237),"")</f>
        <v>1271204834</v>
      </c>
      <c r="J237" s="36" t="str">
        <f t="shared" si="15"/>
        <v/>
      </c>
      <c r="K237" s="36" t="str">
        <f t="shared" si="15"/>
        <v/>
      </c>
      <c r="L237" s="36">
        <f t="shared" si="15"/>
        <v>1271204834</v>
      </c>
      <c r="M237" s="36" t="str">
        <f t="shared" si="15"/>
        <v/>
      </c>
    </row>
    <row r="238" spans="1:13" x14ac:dyDescent="0.15">
      <c r="A238" s="33" t="str">
        <f>'02_HGSL51（予防支援委託分）'!B238</f>
        <v>流山市北部地域包括支援センター</v>
      </c>
      <c r="B238" s="34">
        <f>IFERROR(VALUE('02_HGSL51（予防支援委託分）'!I238),"")</f>
        <v>1272501162</v>
      </c>
      <c r="C238" s="30">
        <f t="shared" si="13"/>
        <v>1272501162</v>
      </c>
      <c r="D238" s="30" t="str">
        <f t="shared" si="14"/>
        <v/>
      </c>
      <c r="E238" s="30" t="str">
        <f t="shared" si="14"/>
        <v/>
      </c>
      <c r="F238" s="30" t="str">
        <f t="shared" si="14"/>
        <v/>
      </c>
      <c r="H238" s="33" t="str">
        <f>'03_HGSL52（予防ケアマネ全部）'!B238</f>
        <v>流山市東部地域包括支援センター</v>
      </c>
      <c r="I238" s="37">
        <f>IFERROR(VALUE('03_HGSL52（予防ケアマネ全部）'!I238),"")</f>
        <v>1272502368</v>
      </c>
      <c r="J238" s="36" t="str">
        <f t="shared" si="15"/>
        <v/>
      </c>
      <c r="K238" s="36" t="str">
        <f t="shared" si="15"/>
        <v/>
      </c>
      <c r="L238" s="36">
        <f t="shared" si="15"/>
        <v>1272502368</v>
      </c>
      <c r="M238" s="36" t="str">
        <f t="shared" si="15"/>
        <v/>
      </c>
    </row>
    <row r="239" spans="1:13" x14ac:dyDescent="0.15">
      <c r="A239" s="33" t="str">
        <f>'02_HGSL51（予防支援委託分）'!B239</f>
        <v>流山市北部地域包括支援センター</v>
      </c>
      <c r="B239" s="34">
        <f>IFERROR(VALUE('02_HGSL51（予防支援委託分）'!I239),"")</f>
        <v>1212310753</v>
      </c>
      <c r="C239" s="30">
        <f t="shared" si="13"/>
        <v>1212310753</v>
      </c>
      <c r="D239" s="30" t="str">
        <f t="shared" si="14"/>
        <v/>
      </c>
      <c r="E239" s="30" t="str">
        <f t="shared" si="14"/>
        <v/>
      </c>
      <c r="F239" s="30" t="str">
        <f t="shared" si="14"/>
        <v/>
      </c>
      <c r="H239" s="33" t="str">
        <f>'03_HGSL52（予防ケアマネ全部）'!B239</f>
        <v>流山市東部地域包括支援センター</v>
      </c>
      <c r="I239" s="37" t="str">
        <f>IFERROR(VALUE('03_HGSL52（予防ケアマネ全部）'!I239),"")</f>
        <v/>
      </c>
      <c r="J239" s="36" t="str">
        <f t="shared" si="15"/>
        <v/>
      </c>
      <c r="K239" s="36" t="str">
        <f t="shared" si="15"/>
        <v/>
      </c>
      <c r="L239" s="36" t="str">
        <f t="shared" si="15"/>
        <v/>
      </c>
      <c r="M239" s="36" t="str">
        <f t="shared" si="15"/>
        <v/>
      </c>
    </row>
    <row r="240" spans="1:13" x14ac:dyDescent="0.15">
      <c r="A240" s="33" t="str">
        <f>'02_HGSL51（予防支援委託分）'!B240</f>
        <v>流山市北部地域包括支援センター</v>
      </c>
      <c r="B240" s="34">
        <f>IFERROR(VALUE('02_HGSL51（予防支援委託分）'!I240),"")</f>
        <v>1272502103</v>
      </c>
      <c r="C240" s="30">
        <f t="shared" si="13"/>
        <v>1272502103</v>
      </c>
      <c r="D240" s="30" t="str">
        <f t="shared" si="14"/>
        <v/>
      </c>
      <c r="E240" s="30" t="str">
        <f t="shared" si="14"/>
        <v/>
      </c>
      <c r="F240" s="30" t="str">
        <f t="shared" si="14"/>
        <v/>
      </c>
      <c r="H240" s="33" t="str">
        <f>'03_HGSL52（予防ケアマネ全部）'!B240</f>
        <v>流山市東部地域包括支援センター</v>
      </c>
      <c r="I240" s="37" t="str">
        <f>IFERROR(VALUE('03_HGSL52（予防ケアマネ全部）'!I240),"")</f>
        <v/>
      </c>
      <c r="J240" s="36" t="str">
        <f t="shared" si="15"/>
        <v/>
      </c>
      <c r="K240" s="36" t="str">
        <f t="shared" si="15"/>
        <v/>
      </c>
      <c r="L240" s="36" t="str">
        <f t="shared" si="15"/>
        <v/>
      </c>
      <c r="M240" s="36" t="str">
        <f t="shared" si="15"/>
        <v/>
      </c>
    </row>
    <row r="241" spans="1:13" x14ac:dyDescent="0.15">
      <c r="A241" s="33" t="str">
        <f>'02_HGSL51（予防支援委託分）'!B241</f>
        <v>流山市北部地域包括支援センター</v>
      </c>
      <c r="B241" s="34">
        <f>IFERROR(VALUE('02_HGSL51（予防支援委託分）'!I241),"")</f>
        <v>1272500099</v>
      </c>
      <c r="C241" s="30">
        <f t="shared" si="13"/>
        <v>1272500099</v>
      </c>
      <c r="D241" s="30" t="str">
        <f t="shared" si="14"/>
        <v/>
      </c>
      <c r="E241" s="30" t="str">
        <f t="shared" si="14"/>
        <v/>
      </c>
      <c r="F241" s="30" t="str">
        <f t="shared" si="14"/>
        <v/>
      </c>
      <c r="H241" s="33" t="str">
        <f>'03_HGSL52（予防ケアマネ全部）'!B241</f>
        <v>流山市東部地域包括支援センター</v>
      </c>
      <c r="I241" s="37">
        <f>IFERROR(VALUE('03_HGSL52（予防ケアマネ全部）'!I241),"")</f>
        <v>1272501774</v>
      </c>
      <c r="J241" s="36" t="str">
        <f t="shared" si="15"/>
        <v/>
      </c>
      <c r="K241" s="36" t="str">
        <f t="shared" si="15"/>
        <v/>
      </c>
      <c r="L241" s="36">
        <f t="shared" si="15"/>
        <v>1272501774</v>
      </c>
      <c r="M241" s="36" t="str">
        <f t="shared" si="15"/>
        <v/>
      </c>
    </row>
    <row r="242" spans="1:13" x14ac:dyDescent="0.15">
      <c r="A242" s="33" t="str">
        <f>'02_HGSL51（予防支援委託分）'!B242</f>
        <v>流山市北部地域包括支援センター</v>
      </c>
      <c r="B242" s="34">
        <f>IFERROR(VALUE('02_HGSL51（予防支援委託分）'!I242),"")</f>
        <v>1272501436</v>
      </c>
      <c r="C242" s="30">
        <f t="shared" si="13"/>
        <v>1272501436</v>
      </c>
      <c r="D242" s="30" t="str">
        <f t="shared" si="14"/>
        <v/>
      </c>
      <c r="E242" s="30" t="str">
        <f t="shared" si="14"/>
        <v/>
      </c>
      <c r="F242" s="30" t="str">
        <f t="shared" si="14"/>
        <v/>
      </c>
      <c r="H242" s="33" t="str">
        <f>'03_HGSL52（予防ケアマネ全部）'!B242</f>
        <v>流山市東部地域包括支援センター</v>
      </c>
      <c r="I242" s="37" t="str">
        <f>IFERROR(VALUE('03_HGSL52（予防ケアマネ全部）'!I242),"")</f>
        <v/>
      </c>
      <c r="J242" s="36" t="str">
        <f t="shared" si="15"/>
        <v/>
      </c>
      <c r="K242" s="36" t="str">
        <f t="shared" si="15"/>
        <v/>
      </c>
      <c r="L242" s="36" t="str">
        <f t="shared" si="15"/>
        <v/>
      </c>
      <c r="M242" s="36" t="str">
        <f t="shared" si="15"/>
        <v/>
      </c>
    </row>
    <row r="243" spans="1:13" x14ac:dyDescent="0.15">
      <c r="A243" s="33" t="str">
        <f>'02_HGSL51（予防支援委託分）'!B243</f>
        <v>流山市北部地域包括支援センター</v>
      </c>
      <c r="B243" s="34">
        <f>IFERROR(VALUE('02_HGSL51（予防支援委託分）'!I243),"")</f>
        <v>1272501006</v>
      </c>
      <c r="C243" s="30">
        <f t="shared" si="13"/>
        <v>1272501006</v>
      </c>
      <c r="D243" s="30" t="str">
        <f t="shared" si="14"/>
        <v/>
      </c>
      <c r="E243" s="30" t="str">
        <f t="shared" si="14"/>
        <v/>
      </c>
      <c r="F243" s="30" t="str">
        <f t="shared" si="14"/>
        <v/>
      </c>
      <c r="H243" s="33" t="str">
        <f>'03_HGSL52（予防ケアマネ全部）'!B243</f>
        <v>流山市東部地域包括支援センター</v>
      </c>
      <c r="I243" s="37">
        <f>IFERROR(VALUE('03_HGSL52（予防ケアマネ全部）'!I243),"")</f>
        <v>1272502061</v>
      </c>
      <c r="J243" s="36" t="str">
        <f t="shared" si="15"/>
        <v/>
      </c>
      <c r="K243" s="36" t="str">
        <f t="shared" si="15"/>
        <v/>
      </c>
      <c r="L243" s="36">
        <f t="shared" si="15"/>
        <v>1272502061</v>
      </c>
      <c r="M243" s="36" t="str">
        <f t="shared" si="15"/>
        <v/>
      </c>
    </row>
    <row r="244" spans="1:13" x14ac:dyDescent="0.15">
      <c r="A244" s="33" t="str">
        <f>'02_HGSL51（予防支援委託分）'!B244</f>
        <v>流山市北部地域包括支援センター</v>
      </c>
      <c r="B244" s="34">
        <f>IFERROR(VALUE('02_HGSL51（予防支援委託分）'!I244),"")</f>
        <v>1272502020</v>
      </c>
      <c r="C244" s="30">
        <f t="shared" si="13"/>
        <v>1272502020</v>
      </c>
      <c r="D244" s="30" t="str">
        <f t="shared" si="14"/>
        <v/>
      </c>
      <c r="E244" s="30" t="str">
        <f t="shared" si="14"/>
        <v/>
      </c>
      <c r="F244" s="30" t="str">
        <f t="shared" si="14"/>
        <v/>
      </c>
      <c r="H244" s="33" t="str">
        <f>'03_HGSL52（予防ケアマネ全部）'!B244</f>
        <v>流山市東部地域包括支援センター</v>
      </c>
      <c r="I244" s="37">
        <f>IFERROR(VALUE('03_HGSL52（予防ケアマネ全部）'!I244),"")</f>
        <v>1272502186</v>
      </c>
      <c r="J244" s="36" t="str">
        <f t="shared" si="15"/>
        <v/>
      </c>
      <c r="K244" s="36" t="str">
        <f t="shared" si="15"/>
        <v/>
      </c>
      <c r="L244" s="36">
        <f t="shared" si="15"/>
        <v>1272502186</v>
      </c>
      <c r="M244" s="36" t="str">
        <f t="shared" si="15"/>
        <v/>
      </c>
    </row>
    <row r="245" spans="1:13" x14ac:dyDescent="0.15">
      <c r="A245" s="33" t="str">
        <f>'02_HGSL51（予防支援委託分）'!B245</f>
        <v>流山市北部地域包括支援センター</v>
      </c>
      <c r="B245" s="34">
        <f>IFERROR(VALUE('02_HGSL51（予防支援委託分）'!I245),"")</f>
        <v>1212310753</v>
      </c>
      <c r="C245" s="30">
        <f t="shared" si="13"/>
        <v>1212310753</v>
      </c>
      <c r="D245" s="30" t="str">
        <f t="shared" si="14"/>
        <v/>
      </c>
      <c r="E245" s="30" t="str">
        <f t="shared" si="14"/>
        <v/>
      </c>
      <c r="F245" s="30" t="str">
        <f t="shared" si="14"/>
        <v/>
      </c>
      <c r="H245" s="33" t="str">
        <f>'03_HGSL52（予防ケアマネ全部）'!B245</f>
        <v>流山市東部地域包括支援センター</v>
      </c>
      <c r="I245" s="37" t="str">
        <f>IFERROR(VALUE('03_HGSL52（予防ケアマネ全部）'!I245),"")</f>
        <v/>
      </c>
      <c r="J245" s="36" t="str">
        <f t="shared" si="15"/>
        <v/>
      </c>
      <c r="K245" s="36" t="str">
        <f t="shared" si="15"/>
        <v/>
      </c>
      <c r="L245" s="36" t="str">
        <f t="shared" si="15"/>
        <v/>
      </c>
      <c r="M245" s="36" t="str">
        <f t="shared" si="15"/>
        <v/>
      </c>
    </row>
    <row r="246" spans="1:13" x14ac:dyDescent="0.15">
      <c r="A246" s="33" t="str">
        <f>'02_HGSL51（予防支援委託分）'!B246</f>
        <v>流山市北部地域包括支援センター</v>
      </c>
      <c r="B246" s="34">
        <f>IFERROR(VALUE('02_HGSL51（予防支援委託分）'!I246),"")</f>
        <v>1272206036</v>
      </c>
      <c r="C246" s="30">
        <f t="shared" si="13"/>
        <v>1272206036</v>
      </c>
      <c r="D246" s="30" t="str">
        <f t="shared" si="14"/>
        <v/>
      </c>
      <c r="E246" s="30" t="str">
        <f t="shared" si="14"/>
        <v/>
      </c>
      <c r="F246" s="30" t="str">
        <f t="shared" si="14"/>
        <v/>
      </c>
      <c r="H246" s="33" t="str">
        <f>'03_HGSL52（予防ケアマネ全部）'!B246</f>
        <v>流山市東部地域包括支援センター</v>
      </c>
      <c r="I246" s="37" t="str">
        <f>IFERROR(VALUE('03_HGSL52（予防ケアマネ全部）'!I246),"")</f>
        <v/>
      </c>
      <c r="J246" s="36" t="str">
        <f t="shared" si="15"/>
        <v/>
      </c>
      <c r="K246" s="36" t="str">
        <f t="shared" si="15"/>
        <v/>
      </c>
      <c r="L246" s="36" t="str">
        <f t="shared" si="15"/>
        <v/>
      </c>
      <c r="M246" s="36" t="str">
        <f t="shared" si="15"/>
        <v/>
      </c>
    </row>
    <row r="247" spans="1:13" x14ac:dyDescent="0.15">
      <c r="A247" s="33" t="str">
        <f>'02_HGSL51（予防支援委託分）'!B247</f>
        <v>流山市北部地域包括支援センター</v>
      </c>
      <c r="B247" s="34">
        <f>IFERROR(VALUE('02_HGSL51（予防支援委託分）'!I247),"")</f>
        <v>1272502715</v>
      </c>
      <c r="C247" s="30">
        <f t="shared" si="13"/>
        <v>1272502715</v>
      </c>
      <c r="D247" s="30" t="str">
        <f t="shared" si="14"/>
        <v/>
      </c>
      <c r="E247" s="30" t="str">
        <f t="shared" si="14"/>
        <v/>
      </c>
      <c r="F247" s="30" t="str">
        <f t="shared" si="14"/>
        <v/>
      </c>
      <c r="H247" s="33" t="str">
        <f>'03_HGSL52（予防ケアマネ全部）'!B247</f>
        <v>流山市東部地域包括支援センター</v>
      </c>
      <c r="I247" s="37">
        <f>IFERROR(VALUE('03_HGSL52（予防ケアマネ全部）'!I247),"")</f>
        <v>1272502061</v>
      </c>
      <c r="J247" s="36" t="str">
        <f t="shared" si="15"/>
        <v/>
      </c>
      <c r="K247" s="36" t="str">
        <f t="shared" si="15"/>
        <v/>
      </c>
      <c r="L247" s="36">
        <f t="shared" si="15"/>
        <v>1272502061</v>
      </c>
      <c r="M247" s="36" t="str">
        <f t="shared" si="15"/>
        <v/>
      </c>
    </row>
    <row r="248" spans="1:13" x14ac:dyDescent="0.15">
      <c r="A248" s="33" t="str">
        <f>'02_HGSL51（予防支援委託分）'!B248</f>
        <v>流山市北部地域包括支援センター</v>
      </c>
      <c r="B248" s="34">
        <f>IFERROR(VALUE('02_HGSL51（予防支援委託分）'!I248),"")</f>
        <v>1272502459</v>
      </c>
      <c r="C248" s="30">
        <f t="shared" si="13"/>
        <v>1272502459</v>
      </c>
      <c r="D248" s="30" t="str">
        <f t="shared" si="14"/>
        <v/>
      </c>
      <c r="E248" s="30" t="str">
        <f t="shared" si="14"/>
        <v/>
      </c>
      <c r="F248" s="30" t="str">
        <f t="shared" si="14"/>
        <v/>
      </c>
      <c r="H248" s="33" t="str">
        <f>'03_HGSL52（予防ケアマネ全部）'!B248</f>
        <v>流山市東部地域包括支援センター</v>
      </c>
      <c r="I248" s="37" t="str">
        <f>IFERROR(VALUE('03_HGSL52（予防ケアマネ全部）'!I248),"")</f>
        <v/>
      </c>
      <c r="J248" s="36" t="str">
        <f t="shared" si="15"/>
        <v/>
      </c>
      <c r="K248" s="36" t="str">
        <f t="shared" si="15"/>
        <v/>
      </c>
      <c r="L248" s="36" t="str">
        <f t="shared" si="15"/>
        <v/>
      </c>
      <c r="M248" s="36" t="str">
        <f t="shared" si="15"/>
        <v/>
      </c>
    </row>
    <row r="249" spans="1:13" x14ac:dyDescent="0.15">
      <c r="A249" s="33" t="str">
        <f>'02_HGSL51（予防支援委託分）'!B249</f>
        <v>流山市北部地域包括支援センター</v>
      </c>
      <c r="B249" s="34">
        <f>IFERROR(VALUE('02_HGSL51（予防支援委託分）'!I249),"")</f>
        <v>1272500115</v>
      </c>
      <c r="C249" s="30">
        <f t="shared" si="13"/>
        <v>1272500115</v>
      </c>
      <c r="D249" s="30" t="str">
        <f t="shared" si="14"/>
        <v/>
      </c>
      <c r="E249" s="30" t="str">
        <f t="shared" si="14"/>
        <v/>
      </c>
      <c r="F249" s="30" t="str">
        <f t="shared" si="14"/>
        <v/>
      </c>
      <c r="H249" s="33" t="str">
        <f>'03_HGSL52（予防ケアマネ全部）'!B249</f>
        <v>流山市東部地域包括支援センター</v>
      </c>
      <c r="I249" s="37" t="str">
        <f>IFERROR(VALUE('03_HGSL52（予防ケアマネ全部）'!I249),"")</f>
        <v/>
      </c>
      <c r="J249" s="36" t="str">
        <f t="shared" si="15"/>
        <v/>
      </c>
      <c r="K249" s="36" t="str">
        <f t="shared" si="15"/>
        <v/>
      </c>
      <c r="L249" s="36" t="str">
        <f t="shared" si="15"/>
        <v/>
      </c>
      <c r="M249" s="36" t="str">
        <f t="shared" si="15"/>
        <v/>
      </c>
    </row>
    <row r="250" spans="1:13" x14ac:dyDescent="0.15">
      <c r="A250" s="33" t="str">
        <f>'02_HGSL51（予防支援委託分）'!B250</f>
        <v>流山市北部地域包括支援センター</v>
      </c>
      <c r="B250" s="34">
        <f>IFERROR(VALUE('02_HGSL51（予防支援委託分）'!I250),"")</f>
        <v>1212310621</v>
      </c>
      <c r="C250" s="30">
        <f t="shared" si="13"/>
        <v>1212310621</v>
      </c>
      <c r="D250" s="30" t="str">
        <f t="shared" si="14"/>
        <v/>
      </c>
      <c r="E250" s="30" t="str">
        <f t="shared" si="14"/>
        <v/>
      </c>
      <c r="F250" s="30" t="str">
        <f t="shared" si="14"/>
        <v/>
      </c>
      <c r="H250" s="33" t="str">
        <f>'03_HGSL52（予防ケアマネ全部）'!B250</f>
        <v>流山市東部地域包括支援センター</v>
      </c>
      <c r="I250" s="37" t="str">
        <f>IFERROR(VALUE('03_HGSL52（予防ケアマネ全部）'!I250),"")</f>
        <v/>
      </c>
      <c r="J250" s="36" t="str">
        <f t="shared" si="15"/>
        <v/>
      </c>
      <c r="K250" s="36" t="str">
        <f t="shared" si="15"/>
        <v/>
      </c>
      <c r="L250" s="36" t="str">
        <f t="shared" si="15"/>
        <v/>
      </c>
      <c r="M250" s="36" t="str">
        <f t="shared" si="15"/>
        <v/>
      </c>
    </row>
    <row r="251" spans="1:13" x14ac:dyDescent="0.15">
      <c r="A251" s="33" t="str">
        <f>'02_HGSL51（予防支援委託分）'!B251</f>
        <v>流山市北部地域包括支援センター</v>
      </c>
      <c r="B251" s="34">
        <f>IFERROR(VALUE('02_HGSL51（予防支援委託分）'!I251),"")</f>
        <v>1272206036</v>
      </c>
      <c r="C251" s="30">
        <f t="shared" si="13"/>
        <v>1272206036</v>
      </c>
      <c r="D251" s="30" t="str">
        <f t="shared" si="14"/>
        <v/>
      </c>
      <c r="E251" s="30" t="str">
        <f t="shared" si="14"/>
        <v/>
      </c>
      <c r="F251" s="30" t="str">
        <f t="shared" si="14"/>
        <v/>
      </c>
      <c r="H251" s="33" t="str">
        <f>'03_HGSL52（予防ケアマネ全部）'!B251</f>
        <v>流山市東部地域包括支援センター</v>
      </c>
      <c r="I251" s="37">
        <f>IFERROR(VALUE('03_HGSL52（予防ケアマネ全部）'!I251),"")</f>
        <v>1272502186</v>
      </c>
      <c r="J251" s="36" t="str">
        <f t="shared" si="15"/>
        <v/>
      </c>
      <c r="K251" s="36" t="str">
        <f t="shared" si="15"/>
        <v/>
      </c>
      <c r="L251" s="36">
        <f t="shared" si="15"/>
        <v>1272502186</v>
      </c>
      <c r="M251" s="36" t="str">
        <f t="shared" si="15"/>
        <v/>
      </c>
    </row>
    <row r="252" spans="1:13" x14ac:dyDescent="0.15">
      <c r="A252" s="33" t="str">
        <f>'02_HGSL51（予防支援委託分）'!B252</f>
        <v>流山市北部地域包括支援センター</v>
      </c>
      <c r="B252" s="34">
        <f>IFERROR(VALUE('02_HGSL51（予防支援委託分）'!I252),"")</f>
        <v>1272500099</v>
      </c>
      <c r="C252" s="30">
        <f t="shared" si="13"/>
        <v>1272500099</v>
      </c>
      <c r="D252" s="30" t="str">
        <f t="shared" si="14"/>
        <v/>
      </c>
      <c r="E252" s="30" t="str">
        <f t="shared" si="14"/>
        <v/>
      </c>
      <c r="F252" s="30" t="str">
        <f t="shared" si="14"/>
        <v/>
      </c>
      <c r="H252" s="33" t="str">
        <f>'03_HGSL52（予防ケアマネ全部）'!B252</f>
        <v>流山市東部地域包括支援センター</v>
      </c>
      <c r="I252" s="37" t="str">
        <f>IFERROR(VALUE('03_HGSL52（予防ケアマネ全部）'!I252),"")</f>
        <v/>
      </c>
      <c r="J252" s="36" t="str">
        <f t="shared" si="15"/>
        <v/>
      </c>
      <c r="K252" s="36" t="str">
        <f t="shared" si="15"/>
        <v/>
      </c>
      <c r="L252" s="36" t="str">
        <f t="shared" si="15"/>
        <v/>
      </c>
      <c r="M252" s="36" t="str">
        <f t="shared" si="15"/>
        <v/>
      </c>
    </row>
    <row r="253" spans="1:13" x14ac:dyDescent="0.15">
      <c r="A253" s="33" t="str">
        <f>'02_HGSL51（予防支援委託分）'!B253</f>
        <v>流山市北部地域包括支援センター</v>
      </c>
      <c r="B253" s="34">
        <f>IFERROR(VALUE('02_HGSL51（予防支援委託分）'!I253),"")</f>
        <v>1272501436</v>
      </c>
      <c r="C253" s="30">
        <f t="shared" si="13"/>
        <v>1272501436</v>
      </c>
      <c r="D253" s="30" t="str">
        <f t="shared" si="14"/>
        <v/>
      </c>
      <c r="E253" s="30" t="str">
        <f t="shared" si="14"/>
        <v/>
      </c>
      <c r="F253" s="30" t="str">
        <f t="shared" si="14"/>
        <v/>
      </c>
      <c r="H253" s="33" t="str">
        <f>'03_HGSL52（予防ケアマネ全部）'!B253</f>
        <v>流山市東部地域包括支援センター</v>
      </c>
      <c r="I253" s="37" t="str">
        <f>IFERROR(VALUE('03_HGSL52（予防ケアマネ全部）'!I253),"")</f>
        <v/>
      </c>
      <c r="J253" s="36" t="str">
        <f t="shared" si="15"/>
        <v/>
      </c>
      <c r="K253" s="36" t="str">
        <f t="shared" si="15"/>
        <v/>
      </c>
      <c r="L253" s="36" t="str">
        <f t="shared" si="15"/>
        <v/>
      </c>
      <c r="M253" s="36" t="str">
        <f t="shared" si="15"/>
        <v/>
      </c>
    </row>
    <row r="254" spans="1:13" x14ac:dyDescent="0.15">
      <c r="A254" s="33" t="str">
        <f>'02_HGSL51（予防支援委託分）'!B254</f>
        <v>流山市北部地域包括支援センター</v>
      </c>
      <c r="B254" s="34">
        <f>IFERROR(VALUE('02_HGSL51（予防支援委託分）'!I254),"")</f>
        <v>1212310753</v>
      </c>
      <c r="C254" s="30">
        <f t="shared" si="13"/>
        <v>1212310753</v>
      </c>
      <c r="D254" s="30" t="str">
        <f t="shared" si="14"/>
        <v/>
      </c>
      <c r="E254" s="30" t="str">
        <f t="shared" si="14"/>
        <v/>
      </c>
      <c r="F254" s="30" t="str">
        <f t="shared" si="14"/>
        <v/>
      </c>
      <c r="H254" s="33" t="str">
        <f>'03_HGSL52（予防ケアマネ全部）'!B254</f>
        <v>流山市東部地域包括支援センター</v>
      </c>
      <c r="I254" s="37">
        <f>IFERROR(VALUE('03_HGSL52（予防ケアマネ全部）'!I254),"")</f>
        <v>1272202365</v>
      </c>
      <c r="J254" s="36" t="str">
        <f t="shared" si="15"/>
        <v/>
      </c>
      <c r="K254" s="36" t="str">
        <f t="shared" si="15"/>
        <v/>
      </c>
      <c r="L254" s="36">
        <f t="shared" si="15"/>
        <v>1272202365</v>
      </c>
      <c r="M254" s="36" t="str">
        <f t="shared" si="15"/>
        <v/>
      </c>
    </row>
    <row r="255" spans="1:13" x14ac:dyDescent="0.15">
      <c r="A255" s="33" t="str">
        <f>'02_HGSL51（予防支援委託分）'!B255</f>
        <v>流山市北部地域包括支援センター</v>
      </c>
      <c r="B255" s="34">
        <f>IFERROR(VALUE('02_HGSL51（予防支援委託分）'!I255),"")</f>
        <v>1272500768</v>
      </c>
      <c r="C255" s="30">
        <f t="shared" si="13"/>
        <v>1272500768</v>
      </c>
      <c r="D255" s="30" t="str">
        <f t="shared" si="14"/>
        <v/>
      </c>
      <c r="E255" s="30" t="str">
        <f t="shared" si="14"/>
        <v/>
      </c>
      <c r="F255" s="30" t="str">
        <f t="shared" si="14"/>
        <v/>
      </c>
      <c r="H255" s="33" t="str">
        <f>'03_HGSL52（予防ケアマネ全部）'!B255</f>
        <v>流山市東部地域包括支援センター</v>
      </c>
      <c r="I255" s="37" t="str">
        <f>IFERROR(VALUE('03_HGSL52（予防ケアマネ全部）'!I255),"")</f>
        <v/>
      </c>
      <c r="J255" s="36" t="str">
        <f t="shared" si="15"/>
        <v/>
      </c>
      <c r="K255" s="36" t="str">
        <f t="shared" si="15"/>
        <v/>
      </c>
      <c r="L255" s="36" t="str">
        <f t="shared" si="15"/>
        <v/>
      </c>
      <c r="M255" s="36" t="str">
        <f t="shared" si="15"/>
        <v/>
      </c>
    </row>
    <row r="256" spans="1:13" x14ac:dyDescent="0.15">
      <c r="A256" s="33" t="str">
        <f>'02_HGSL51（予防支援委託分）'!B256</f>
        <v>流山市北部地域包括支援センター</v>
      </c>
      <c r="B256" s="34">
        <f>IFERROR(VALUE('02_HGSL51（予防支援委託分）'!I256),"")</f>
        <v>1272502459</v>
      </c>
      <c r="C256" s="30">
        <f t="shared" si="13"/>
        <v>1272502459</v>
      </c>
      <c r="D256" s="30" t="str">
        <f t="shared" si="14"/>
        <v/>
      </c>
      <c r="E256" s="30" t="str">
        <f t="shared" si="14"/>
        <v/>
      </c>
      <c r="F256" s="30" t="str">
        <f t="shared" si="14"/>
        <v/>
      </c>
      <c r="H256" s="33" t="str">
        <f>'03_HGSL52（予防ケアマネ全部）'!B256</f>
        <v>流山市東部地域包括支援センター</v>
      </c>
      <c r="I256" s="37" t="str">
        <f>IFERROR(VALUE('03_HGSL52（予防ケアマネ全部）'!I256),"")</f>
        <v/>
      </c>
      <c r="J256" s="36" t="str">
        <f t="shared" si="15"/>
        <v/>
      </c>
      <c r="K256" s="36" t="str">
        <f t="shared" si="15"/>
        <v/>
      </c>
      <c r="L256" s="36" t="str">
        <f t="shared" si="15"/>
        <v/>
      </c>
      <c r="M256" s="36" t="str">
        <f t="shared" si="15"/>
        <v/>
      </c>
    </row>
    <row r="257" spans="1:13" x14ac:dyDescent="0.15">
      <c r="A257" s="33" t="str">
        <f>'02_HGSL51（予防支援委託分）'!B257</f>
        <v>流山市北部地域包括支援センター</v>
      </c>
      <c r="B257" s="34">
        <f>IFERROR(VALUE('02_HGSL51（予防支援委託分）'!I257),"")</f>
        <v>1272502400</v>
      </c>
      <c r="C257" s="30">
        <f t="shared" si="13"/>
        <v>1272502400</v>
      </c>
      <c r="D257" s="30" t="str">
        <f t="shared" si="14"/>
        <v/>
      </c>
      <c r="E257" s="30" t="str">
        <f t="shared" si="14"/>
        <v/>
      </c>
      <c r="F257" s="30" t="str">
        <f t="shared" si="14"/>
        <v/>
      </c>
      <c r="H257" s="33" t="str">
        <f>'03_HGSL52（予防ケアマネ全部）'!B257</f>
        <v>流山市東部地域包括支援センター</v>
      </c>
      <c r="I257" s="37" t="str">
        <f>IFERROR(VALUE('03_HGSL52（予防ケアマネ全部）'!I257),"")</f>
        <v/>
      </c>
      <c r="J257" s="36" t="str">
        <f t="shared" si="15"/>
        <v/>
      </c>
      <c r="K257" s="36" t="str">
        <f t="shared" si="15"/>
        <v/>
      </c>
      <c r="L257" s="36" t="str">
        <f t="shared" si="15"/>
        <v/>
      </c>
      <c r="M257" s="36" t="str">
        <f t="shared" si="15"/>
        <v/>
      </c>
    </row>
    <row r="258" spans="1:13" x14ac:dyDescent="0.15">
      <c r="A258" s="33" t="str">
        <f>'02_HGSL51（予防支援委託分）'!B258</f>
        <v>流山市北部地域包括支援センター</v>
      </c>
      <c r="B258" s="34">
        <f>IFERROR(VALUE('02_HGSL51（予防支援委託分）'!I258),"")</f>
        <v>1272500768</v>
      </c>
      <c r="C258" s="30">
        <f t="shared" si="13"/>
        <v>1272500768</v>
      </c>
      <c r="D258" s="30" t="str">
        <f t="shared" si="14"/>
        <v/>
      </c>
      <c r="E258" s="30" t="str">
        <f t="shared" si="14"/>
        <v/>
      </c>
      <c r="F258" s="30" t="str">
        <f t="shared" si="14"/>
        <v/>
      </c>
      <c r="H258" s="33" t="str">
        <f>'03_HGSL52（予防ケアマネ全部）'!B258</f>
        <v>流山市東部地域包括支援センター</v>
      </c>
      <c r="I258" s="37" t="str">
        <f>IFERROR(VALUE('03_HGSL52（予防ケアマネ全部）'!I258),"")</f>
        <v/>
      </c>
      <c r="J258" s="36" t="str">
        <f t="shared" si="15"/>
        <v/>
      </c>
      <c r="K258" s="36" t="str">
        <f t="shared" si="15"/>
        <v/>
      </c>
      <c r="L258" s="36" t="str">
        <f t="shared" si="15"/>
        <v/>
      </c>
      <c r="M258" s="36" t="str">
        <f t="shared" si="15"/>
        <v/>
      </c>
    </row>
    <row r="259" spans="1:13" x14ac:dyDescent="0.15">
      <c r="A259" s="33" t="str">
        <f>'02_HGSL51（予防支援委託分）'!B259</f>
        <v>流山市北部地域包括支援センター</v>
      </c>
      <c r="B259" s="34">
        <f>IFERROR(VALUE('02_HGSL51（予防支援委託分）'!I259),"")</f>
        <v>1272501436</v>
      </c>
      <c r="C259" s="30">
        <f t="shared" si="13"/>
        <v>1272501436</v>
      </c>
      <c r="D259" s="30" t="str">
        <f t="shared" si="14"/>
        <v/>
      </c>
      <c r="E259" s="30" t="str">
        <f t="shared" si="14"/>
        <v/>
      </c>
      <c r="F259" s="30" t="str">
        <f t="shared" si="14"/>
        <v/>
      </c>
      <c r="H259" s="33" t="str">
        <f>'03_HGSL52（予防ケアマネ全部）'!B259</f>
        <v>流山市東部地域包括支援センター</v>
      </c>
      <c r="I259" s="37" t="str">
        <f>IFERROR(VALUE('03_HGSL52（予防ケアマネ全部）'!I259),"")</f>
        <v/>
      </c>
      <c r="J259" s="36" t="str">
        <f t="shared" si="15"/>
        <v/>
      </c>
      <c r="K259" s="36" t="str">
        <f t="shared" si="15"/>
        <v/>
      </c>
      <c r="L259" s="36" t="str">
        <f t="shared" si="15"/>
        <v/>
      </c>
      <c r="M259" s="36" t="str">
        <f t="shared" si="15"/>
        <v/>
      </c>
    </row>
    <row r="260" spans="1:13" x14ac:dyDescent="0.15">
      <c r="A260" s="33" t="str">
        <f>'02_HGSL51（予防支援委託分）'!B260</f>
        <v>流山市北部地域包括支援センター</v>
      </c>
      <c r="B260" s="34">
        <f>IFERROR(VALUE('02_HGSL51（予防支援委託分）'!I260),"")</f>
        <v>1272502103</v>
      </c>
      <c r="C260" s="30">
        <f t="shared" si="13"/>
        <v>1272502103</v>
      </c>
      <c r="D260" s="30" t="str">
        <f t="shared" si="14"/>
        <v/>
      </c>
      <c r="E260" s="30" t="str">
        <f t="shared" si="14"/>
        <v/>
      </c>
      <c r="F260" s="30" t="str">
        <f t="shared" si="14"/>
        <v/>
      </c>
      <c r="H260" s="33" t="str">
        <f>'03_HGSL52（予防ケアマネ全部）'!B260</f>
        <v>流山市東部地域包括支援センター</v>
      </c>
      <c r="I260" s="37">
        <f>IFERROR(VALUE('03_HGSL52（予防ケアマネ全部）'!I260),"")</f>
        <v>1272204783</v>
      </c>
      <c r="J260" s="36" t="str">
        <f t="shared" si="15"/>
        <v/>
      </c>
      <c r="K260" s="36" t="str">
        <f t="shared" si="15"/>
        <v/>
      </c>
      <c r="L260" s="36">
        <f t="shared" si="15"/>
        <v>1272204783</v>
      </c>
      <c r="M260" s="36" t="str">
        <f t="shared" si="15"/>
        <v/>
      </c>
    </row>
    <row r="261" spans="1:13" x14ac:dyDescent="0.15">
      <c r="A261" s="33" t="str">
        <f>'02_HGSL51（予防支援委託分）'!B261</f>
        <v>流山市北部地域包括支援センター</v>
      </c>
      <c r="B261" s="34">
        <f>IFERROR(VALUE('02_HGSL51（予防支援委託分）'!I261),"")</f>
        <v>1272501758</v>
      </c>
      <c r="C261" s="30">
        <f t="shared" si="13"/>
        <v>1272501758</v>
      </c>
      <c r="D261" s="30" t="str">
        <f t="shared" si="14"/>
        <v/>
      </c>
      <c r="E261" s="30" t="str">
        <f t="shared" si="14"/>
        <v/>
      </c>
      <c r="F261" s="30" t="str">
        <f t="shared" si="14"/>
        <v/>
      </c>
      <c r="H261" s="33" t="str">
        <f>'03_HGSL52（予防ケアマネ全部）'!B261</f>
        <v>流山市東部地域包括支援センター</v>
      </c>
      <c r="I261" s="37">
        <f>IFERROR(VALUE('03_HGSL52（予防ケアマネ全部）'!I261),"")</f>
        <v>1272501808</v>
      </c>
      <c r="J261" s="36" t="str">
        <f t="shared" si="15"/>
        <v/>
      </c>
      <c r="K261" s="36" t="str">
        <f t="shared" si="15"/>
        <v/>
      </c>
      <c r="L261" s="36">
        <f t="shared" si="15"/>
        <v>1272501808</v>
      </c>
      <c r="M261" s="36" t="str">
        <f t="shared" si="15"/>
        <v/>
      </c>
    </row>
    <row r="262" spans="1:13" x14ac:dyDescent="0.15">
      <c r="A262" s="33" t="str">
        <f>'02_HGSL51（予防支援委託分）'!B262</f>
        <v>流山市北部地域包括支援センター</v>
      </c>
      <c r="B262" s="34">
        <f>IFERROR(VALUE('02_HGSL51（予防支援委託分）'!I262),"")</f>
        <v>1272501436</v>
      </c>
      <c r="C262" s="30">
        <f t="shared" si="13"/>
        <v>1272501436</v>
      </c>
      <c r="D262" s="30" t="str">
        <f t="shared" si="14"/>
        <v/>
      </c>
      <c r="E262" s="30" t="str">
        <f t="shared" si="14"/>
        <v/>
      </c>
      <c r="F262" s="30" t="str">
        <f t="shared" si="14"/>
        <v/>
      </c>
      <c r="H262" s="33" t="str">
        <f>'03_HGSL52（予防ケアマネ全部）'!B262</f>
        <v>流山市東部地域包括支援センター</v>
      </c>
      <c r="I262" s="37" t="str">
        <f>IFERROR(VALUE('03_HGSL52（予防ケアマネ全部）'!I262),"")</f>
        <v/>
      </c>
      <c r="J262" s="36" t="str">
        <f t="shared" si="15"/>
        <v/>
      </c>
      <c r="K262" s="36" t="str">
        <f t="shared" si="15"/>
        <v/>
      </c>
      <c r="L262" s="36" t="str">
        <f t="shared" si="15"/>
        <v/>
      </c>
      <c r="M262" s="36" t="str">
        <f t="shared" si="15"/>
        <v/>
      </c>
    </row>
    <row r="263" spans="1:13" x14ac:dyDescent="0.15">
      <c r="A263" s="33" t="str">
        <f>'02_HGSL51（予防支援委託分）'!B263</f>
        <v>流山市北部地域包括支援センター</v>
      </c>
      <c r="B263" s="34">
        <f>IFERROR(VALUE('02_HGSL51（予防支援委託分）'!I263),"")</f>
        <v>1272500297</v>
      </c>
      <c r="C263" s="30">
        <f t="shared" si="13"/>
        <v>1272500297</v>
      </c>
      <c r="D263" s="30" t="str">
        <f t="shared" si="14"/>
        <v/>
      </c>
      <c r="E263" s="30" t="str">
        <f t="shared" si="14"/>
        <v/>
      </c>
      <c r="F263" s="30" t="str">
        <f t="shared" si="14"/>
        <v/>
      </c>
      <c r="H263" s="33" t="str">
        <f>'03_HGSL52（予防ケアマネ全部）'!B263</f>
        <v>流山市東部地域包括支援センター</v>
      </c>
      <c r="I263" s="37" t="str">
        <f>IFERROR(VALUE('03_HGSL52（予防ケアマネ全部）'!I263),"")</f>
        <v/>
      </c>
      <c r="J263" s="36" t="str">
        <f t="shared" si="15"/>
        <v/>
      </c>
      <c r="K263" s="36" t="str">
        <f t="shared" si="15"/>
        <v/>
      </c>
      <c r="L263" s="36" t="str">
        <f t="shared" si="15"/>
        <v/>
      </c>
      <c r="M263" s="36" t="str">
        <f t="shared" si="15"/>
        <v/>
      </c>
    </row>
    <row r="264" spans="1:13" x14ac:dyDescent="0.15">
      <c r="A264" s="33" t="str">
        <f>'02_HGSL51（予防支援委託分）'!B264</f>
        <v>流山市北部地域包括支援センター</v>
      </c>
      <c r="B264" s="34">
        <f>IFERROR(VALUE('02_HGSL51（予防支援委託分）'!I264),"")</f>
        <v>1272500768</v>
      </c>
      <c r="C264" s="30">
        <f t="shared" si="13"/>
        <v>1272500768</v>
      </c>
      <c r="D264" s="30" t="str">
        <f t="shared" si="14"/>
        <v/>
      </c>
      <c r="E264" s="30" t="str">
        <f t="shared" si="14"/>
        <v/>
      </c>
      <c r="F264" s="30" t="str">
        <f t="shared" si="14"/>
        <v/>
      </c>
      <c r="H264" s="33" t="str">
        <f>'03_HGSL52（予防ケアマネ全部）'!B264</f>
        <v>流山市東部地域包括支援センター</v>
      </c>
      <c r="I264" s="37" t="str">
        <f>IFERROR(VALUE('03_HGSL52（予防ケアマネ全部）'!I264),"")</f>
        <v/>
      </c>
      <c r="J264" s="36" t="str">
        <f t="shared" si="15"/>
        <v/>
      </c>
      <c r="K264" s="36" t="str">
        <f t="shared" si="15"/>
        <v/>
      </c>
      <c r="L264" s="36" t="str">
        <f t="shared" si="15"/>
        <v/>
      </c>
      <c r="M264" s="36" t="str">
        <f t="shared" ref="M264:M327" si="16">IF(COUNTIF($H264,"*"&amp;M$7&amp;"*")=1,$I264,"")</f>
        <v/>
      </c>
    </row>
    <row r="265" spans="1:13" x14ac:dyDescent="0.15">
      <c r="A265" s="33" t="str">
        <f>'02_HGSL51（予防支援委託分）'!B265</f>
        <v>流山市北部地域包括支援センター</v>
      </c>
      <c r="B265" s="34">
        <f>IFERROR(VALUE('02_HGSL51（予防支援委託分）'!I265),"")</f>
        <v>1272500099</v>
      </c>
      <c r="C265" s="30">
        <f t="shared" ref="C265:C328" si="17">IF(COUNTIF($A265,"*"&amp;C$7&amp;"*")=1,$B265,"")</f>
        <v>1272500099</v>
      </c>
      <c r="D265" s="30" t="str">
        <f t="shared" ref="D265:F328" si="18">IF(COUNTIF($A265,"*"&amp;D$7&amp;"*")=1,$B265,"")</f>
        <v/>
      </c>
      <c r="E265" s="30" t="str">
        <f t="shared" si="18"/>
        <v/>
      </c>
      <c r="F265" s="30" t="str">
        <f t="shared" si="18"/>
        <v/>
      </c>
      <c r="H265" s="33" t="str">
        <f>'03_HGSL52（予防ケアマネ全部）'!B265</f>
        <v>流山市東部地域包括支援センター</v>
      </c>
      <c r="I265" s="37" t="str">
        <f>IFERROR(VALUE('03_HGSL52（予防ケアマネ全部）'!I265),"")</f>
        <v/>
      </c>
      <c r="J265" s="36" t="str">
        <f t="shared" ref="J265:M328" si="19">IF(COUNTIF($H265,"*"&amp;J$7&amp;"*")=1,$I265,"")</f>
        <v/>
      </c>
      <c r="K265" s="36" t="str">
        <f t="shared" si="19"/>
        <v/>
      </c>
      <c r="L265" s="36" t="str">
        <f t="shared" si="19"/>
        <v/>
      </c>
      <c r="M265" s="36" t="str">
        <f t="shared" si="16"/>
        <v/>
      </c>
    </row>
    <row r="266" spans="1:13" x14ac:dyDescent="0.15">
      <c r="A266" s="33" t="str">
        <f>'02_HGSL51（予防支援委託分）'!B266</f>
        <v>流山市北部地域包括支援センター</v>
      </c>
      <c r="B266" s="34">
        <f>IFERROR(VALUE('02_HGSL51（予防支援委託分）'!I266),"")</f>
        <v>1272501758</v>
      </c>
      <c r="C266" s="30">
        <f t="shared" si="17"/>
        <v>1272501758</v>
      </c>
      <c r="D266" s="30" t="str">
        <f t="shared" si="18"/>
        <v/>
      </c>
      <c r="E266" s="30" t="str">
        <f t="shared" si="18"/>
        <v/>
      </c>
      <c r="F266" s="30" t="str">
        <f t="shared" si="18"/>
        <v/>
      </c>
      <c r="H266" s="33" t="str">
        <f>'03_HGSL52（予防ケアマネ全部）'!B266</f>
        <v>流山市東部地域包括支援センター</v>
      </c>
      <c r="I266" s="37" t="str">
        <f>IFERROR(VALUE('03_HGSL52（予防ケアマネ全部）'!I266),"")</f>
        <v/>
      </c>
      <c r="J266" s="36" t="str">
        <f t="shared" si="19"/>
        <v/>
      </c>
      <c r="K266" s="36" t="str">
        <f t="shared" si="19"/>
        <v/>
      </c>
      <c r="L266" s="36" t="str">
        <f t="shared" si="19"/>
        <v/>
      </c>
      <c r="M266" s="36" t="str">
        <f t="shared" si="16"/>
        <v/>
      </c>
    </row>
    <row r="267" spans="1:13" x14ac:dyDescent="0.15">
      <c r="A267" s="33" t="str">
        <f>'02_HGSL51（予防支援委託分）'!B267</f>
        <v>流山市北部地域包括支援センター</v>
      </c>
      <c r="B267" s="34">
        <f>IFERROR(VALUE('02_HGSL51（予防支援委託分）'!I267),"")</f>
        <v>1272502418</v>
      </c>
      <c r="C267" s="30">
        <f t="shared" si="17"/>
        <v>1272502418</v>
      </c>
      <c r="D267" s="30" t="str">
        <f t="shared" si="18"/>
        <v/>
      </c>
      <c r="E267" s="30" t="str">
        <f t="shared" si="18"/>
        <v/>
      </c>
      <c r="F267" s="30" t="str">
        <f t="shared" si="18"/>
        <v/>
      </c>
      <c r="H267" s="33" t="str">
        <f>'03_HGSL52（予防ケアマネ全部）'!B267</f>
        <v>流山市東部地域包括支援センター</v>
      </c>
      <c r="I267" s="37" t="str">
        <f>IFERROR(VALUE('03_HGSL52（予防ケアマネ全部）'!I267),"")</f>
        <v/>
      </c>
      <c r="J267" s="36" t="str">
        <f t="shared" si="19"/>
        <v/>
      </c>
      <c r="K267" s="36" t="str">
        <f t="shared" si="19"/>
        <v/>
      </c>
      <c r="L267" s="36" t="str">
        <f t="shared" si="19"/>
        <v/>
      </c>
      <c r="M267" s="36" t="str">
        <f t="shared" si="16"/>
        <v/>
      </c>
    </row>
    <row r="268" spans="1:13" x14ac:dyDescent="0.15">
      <c r="A268" s="33" t="str">
        <f>'02_HGSL51（予防支援委託分）'!B268</f>
        <v>流山市北部地域包括支援センター</v>
      </c>
      <c r="B268" s="34">
        <f>IFERROR(VALUE('02_HGSL51（予防支援委託分）'!I268),"")</f>
        <v>1272500099</v>
      </c>
      <c r="C268" s="30">
        <f t="shared" si="17"/>
        <v>1272500099</v>
      </c>
      <c r="D268" s="30" t="str">
        <f t="shared" si="18"/>
        <v/>
      </c>
      <c r="E268" s="30" t="str">
        <f t="shared" si="18"/>
        <v/>
      </c>
      <c r="F268" s="30" t="str">
        <f t="shared" si="18"/>
        <v/>
      </c>
      <c r="H268" s="33" t="str">
        <f>'03_HGSL52（予防ケアマネ全部）'!B268</f>
        <v>流山市東部地域包括支援センター</v>
      </c>
      <c r="I268" s="37" t="str">
        <f>IFERROR(VALUE('03_HGSL52（予防ケアマネ全部）'!I268),"")</f>
        <v/>
      </c>
      <c r="J268" s="36" t="str">
        <f t="shared" si="19"/>
        <v/>
      </c>
      <c r="K268" s="36" t="str">
        <f t="shared" si="19"/>
        <v/>
      </c>
      <c r="L268" s="36" t="str">
        <f t="shared" si="19"/>
        <v/>
      </c>
      <c r="M268" s="36" t="str">
        <f t="shared" si="16"/>
        <v/>
      </c>
    </row>
    <row r="269" spans="1:13" x14ac:dyDescent="0.15">
      <c r="A269" s="33" t="str">
        <f>'02_HGSL51（予防支援委託分）'!B269</f>
        <v>流山市北部地域包括支援センター</v>
      </c>
      <c r="B269" s="34">
        <f>IFERROR(VALUE('02_HGSL51（予防支援委託分）'!I269),"")</f>
        <v>1272502459</v>
      </c>
      <c r="C269" s="30">
        <f t="shared" si="17"/>
        <v>1272502459</v>
      </c>
      <c r="D269" s="30" t="str">
        <f t="shared" si="18"/>
        <v/>
      </c>
      <c r="E269" s="30" t="str">
        <f t="shared" si="18"/>
        <v/>
      </c>
      <c r="F269" s="30" t="str">
        <f t="shared" si="18"/>
        <v/>
      </c>
      <c r="H269" s="33" t="str">
        <f>'03_HGSL52（予防ケアマネ全部）'!B269</f>
        <v>流山市東部地域包括支援センター</v>
      </c>
      <c r="I269" s="37" t="str">
        <f>IFERROR(VALUE('03_HGSL52（予防ケアマネ全部）'!I269),"")</f>
        <v/>
      </c>
      <c r="J269" s="36" t="str">
        <f t="shared" si="19"/>
        <v/>
      </c>
      <c r="K269" s="36" t="str">
        <f t="shared" si="19"/>
        <v/>
      </c>
      <c r="L269" s="36" t="str">
        <f t="shared" si="19"/>
        <v/>
      </c>
      <c r="M269" s="36" t="str">
        <f t="shared" si="16"/>
        <v/>
      </c>
    </row>
    <row r="270" spans="1:13" x14ac:dyDescent="0.15">
      <c r="A270" s="33" t="str">
        <f>'02_HGSL51（予防支援委託分）'!B270</f>
        <v>流山市北部地域包括支援センター</v>
      </c>
      <c r="B270" s="34">
        <f>IFERROR(VALUE('02_HGSL51（予防支援委託分）'!I270),"")</f>
        <v>1212310753</v>
      </c>
      <c r="C270" s="30">
        <f t="shared" si="17"/>
        <v>1212310753</v>
      </c>
      <c r="D270" s="30" t="str">
        <f t="shared" si="18"/>
        <v/>
      </c>
      <c r="E270" s="30" t="str">
        <f t="shared" si="18"/>
        <v/>
      </c>
      <c r="F270" s="30" t="str">
        <f t="shared" si="18"/>
        <v/>
      </c>
      <c r="H270" s="33" t="str">
        <f>'03_HGSL52（予防ケアマネ全部）'!B270</f>
        <v>流山市東部地域包括支援センター</v>
      </c>
      <c r="I270" s="37" t="str">
        <f>IFERROR(VALUE('03_HGSL52（予防ケアマネ全部）'!I270),"")</f>
        <v/>
      </c>
      <c r="J270" s="36" t="str">
        <f t="shared" si="19"/>
        <v/>
      </c>
      <c r="K270" s="36" t="str">
        <f t="shared" si="19"/>
        <v/>
      </c>
      <c r="L270" s="36" t="str">
        <f t="shared" si="19"/>
        <v/>
      </c>
      <c r="M270" s="36" t="str">
        <f t="shared" si="16"/>
        <v/>
      </c>
    </row>
    <row r="271" spans="1:13" x14ac:dyDescent="0.15">
      <c r="A271" s="33" t="str">
        <f>'02_HGSL51（予防支援委託分）'!B271</f>
        <v>流山市北部地域包括支援センター</v>
      </c>
      <c r="B271" s="34">
        <f>IFERROR(VALUE('02_HGSL51（予防支援委託分）'!I271),"")</f>
        <v>1272502103</v>
      </c>
      <c r="C271" s="30">
        <f t="shared" si="17"/>
        <v>1272502103</v>
      </c>
      <c r="D271" s="30" t="str">
        <f t="shared" si="18"/>
        <v/>
      </c>
      <c r="E271" s="30" t="str">
        <f t="shared" si="18"/>
        <v/>
      </c>
      <c r="F271" s="30" t="str">
        <f t="shared" si="18"/>
        <v/>
      </c>
      <c r="H271" s="33" t="str">
        <f>'03_HGSL52（予防ケアマネ全部）'!B271</f>
        <v>流山市東部地域包括支援センター</v>
      </c>
      <c r="I271" s="37" t="str">
        <f>IFERROR(VALUE('03_HGSL52（予防ケアマネ全部）'!I271),"")</f>
        <v/>
      </c>
      <c r="J271" s="36" t="str">
        <f t="shared" si="19"/>
        <v/>
      </c>
      <c r="K271" s="36" t="str">
        <f t="shared" si="19"/>
        <v/>
      </c>
      <c r="L271" s="36" t="str">
        <f t="shared" si="19"/>
        <v/>
      </c>
      <c r="M271" s="36" t="str">
        <f t="shared" si="16"/>
        <v/>
      </c>
    </row>
    <row r="272" spans="1:13" x14ac:dyDescent="0.15">
      <c r="A272" s="33" t="str">
        <f>'02_HGSL51（予防支援委託分）'!B272</f>
        <v>流山市北部地域包括支援センター</v>
      </c>
      <c r="B272" s="34">
        <f>IFERROR(VALUE('02_HGSL51（予防支援委託分）'!I272),"")</f>
        <v>1272500768</v>
      </c>
      <c r="C272" s="30">
        <f t="shared" si="17"/>
        <v>1272500768</v>
      </c>
      <c r="D272" s="30" t="str">
        <f t="shared" si="18"/>
        <v/>
      </c>
      <c r="E272" s="30" t="str">
        <f t="shared" si="18"/>
        <v/>
      </c>
      <c r="F272" s="30" t="str">
        <f t="shared" si="18"/>
        <v/>
      </c>
      <c r="H272" s="33" t="str">
        <f>'03_HGSL52（予防ケアマネ全部）'!B272</f>
        <v>流山市東部地域包括支援センター</v>
      </c>
      <c r="I272" s="37" t="str">
        <f>IFERROR(VALUE('03_HGSL52（予防ケアマネ全部）'!I272),"")</f>
        <v/>
      </c>
      <c r="J272" s="36" t="str">
        <f t="shared" si="19"/>
        <v/>
      </c>
      <c r="K272" s="36" t="str">
        <f t="shared" si="19"/>
        <v/>
      </c>
      <c r="L272" s="36" t="str">
        <f t="shared" si="19"/>
        <v/>
      </c>
      <c r="M272" s="36" t="str">
        <f t="shared" si="16"/>
        <v/>
      </c>
    </row>
    <row r="273" spans="1:13" x14ac:dyDescent="0.15">
      <c r="A273" s="33" t="str">
        <f>'02_HGSL51（予防支援委託分）'!B273</f>
        <v>流山市北部地域包括支援センター</v>
      </c>
      <c r="B273" s="34">
        <f>IFERROR(VALUE('02_HGSL51（予防支援委託分）'!I273),"")</f>
        <v>1272502103</v>
      </c>
      <c r="C273" s="30">
        <f t="shared" si="17"/>
        <v>1272502103</v>
      </c>
      <c r="D273" s="30" t="str">
        <f t="shared" si="18"/>
        <v/>
      </c>
      <c r="E273" s="30" t="str">
        <f t="shared" si="18"/>
        <v/>
      </c>
      <c r="F273" s="30" t="str">
        <f t="shared" si="18"/>
        <v/>
      </c>
      <c r="H273" s="33" t="str">
        <f>'03_HGSL52（予防ケアマネ全部）'!B273</f>
        <v>流山市東部地域包括支援センター</v>
      </c>
      <c r="I273" s="37" t="str">
        <f>IFERROR(VALUE('03_HGSL52（予防ケアマネ全部）'!I273),"")</f>
        <v/>
      </c>
      <c r="J273" s="36" t="str">
        <f t="shared" si="19"/>
        <v/>
      </c>
      <c r="K273" s="36" t="str">
        <f t="shared" si="19"/>
        <v/>
      </c>
      <c r="L273" s="36" t="str">
        <f t="shared" si="19"/>
        <v/>
      </c>
      <c r="M273" s="36" t="str">
        <f t="shared" si="16"/>
        <v/>
      </c>
    </row>
    <row r="274" spans="1:13" x14ac:dyDescent="0.15">
      <c r="A274" s="33" t="str">
        <f>'02_HGSL51（予防支援委託分）'!B274</f>
        <v>流山市北部地域包括支援センター</v>
      </c>
      <c r="B274" s="34">
        <f>IFERROR(VALUE('02_HGSL51（予防支援委託分）'!I274),"")</f>
        <v>1272206036</v>
      </c>
      <c r="C274" s="30">
        <f t="shared" si="17"/>
        <v>1272206036</v>
      </c>
      <c r="D274" s="30" t="str">
        <f t="shared" si="18"/>
        <v/>
      </c>
      <c r="E274" s="30" t="str">
        <f t="shared" si="18"/>
        <v/>
      </c>
      <c r="F274" s="30" t="str">
        <f t="shared" si="18"/>
        <v/>
      </c>
      <c r="H274" s="33" t="str">
        <f>'03_HGSL52（予防ケアマネ全部）'!B274</f>
        <v>流山市東部地域包括支援センター</v>
      </c>
      <c r="I274" s="37" t="str">
        <f>IFERROR(VALUE('03_HGSL52（予防ケアマネ全部）'!I274),"")</f>
        <v/>
      </c>
      <c r="J274" s="36" t="str">
        <f t="shared" si="19"/>
        <v/>
      </c>
      <c r="K274" s="36" t="str">
        <f t="shared" si="19"/>
        <v/>
      </c>
      <c r="L274" s="36" t="str">
        <f t="shared" si="19"/>
        <v/>
      </c>
      <c r="M274" s="36" t="str">
        <f t="shared" si="16"/>
        <v/>
      </c>
    </row>
    <row r="275" spans="1:13" x14ac:dyDescent="0.15">
      <c r="A275" s="33" t="str">
        <f>'02_HGSL51（予防支援委託分）'!B275</f>
        <v>流山市北部地域包括支援センター</v>
      </c>
      <c r="B275" s="34">
        <f>IFERROR(VALUE('02_HGSL51（予防支援委託分）'!I275),"")</f>
        <v>1272206036</v>
      </c>
      <c r="C275" s="30">
        <f t="shared" si="17"/>
        <v>1272206036</v>
      </c>
      <c r="D275" s="30" t="str">
        <f t="shared" si="18"/>
        <v/>
      </c>
      <c r="E275" s="30" t="str">
        <f t="shared" si="18"/>
        <v/>
      </c>
      <c r="F275" s="30" t="str">
        <f t="shared" si="18"/>
        <v/>
      </c>
      <c r="H275" s="33" t="str">
        <f>'03_HGSL52（予防ケアマネ全部）'!B275</f>
        <v>流山市東部地域包括支援センター</v>
      </c>
      <c r="I275" s="37" t="str">
        <f>IFERROR(VALUE('03_HGSL52（予防ケアマネ全部）'!I275),"")</f>
        <v/>
      </c>
      <c r="J275" s="36" t="str">
        <f t="shared" si="19"/>
        <v/>
      </c>
      <c r="K275" s="36" t="str">
        <f t="shared" si="19"/>
        <v/>
      </c>
      <c r="L275" s="36" t="str">
        <f t="shared" si="19"/>
        <v/>
      </c>
      <c r="M275" s="36" t="str">
        <f t="shared" si="16"/>
        <v/>
      </c>
    </row>
    <row r="276" spans="1:13" x14ac:dyDescent="0.15">
      <c r="A276" s="33" t="str">
        <f>'02_HGSL51（予防支援委託分）'!B276</f>
        <v>流山市北部地域包括支援センター</v>
      </c>
      <c r="B276" s="34">
        <f>IFERROR(VALUE('02_HGSL51（予防支援委託分）'!I276),"")</f>
        <v>1272500297</v>
      </c>
      <c r="C276" s="30">
        <f t="shared" si="17"/>
        <v>1272500297</v>
      </c>
      <c r="D276" s="30" t="str">
        <f t="shared" si="18"/>
        <v/>
      </c>
      <c r="E276" s="30" t="str">
        <f t="shared" si="18"/>
        <v/>
      </c>
      <c r="F276" s="30" t="str">
        <f t="shared" si="18"/>
        <v/>
      </c>
      <c r="H276" s="33" t="str">
        <f>'03_HGSL52（予防ケアマネ全部）'!B276</f>
        <v>流山市東部地域包括支援センター</v>
      </c>
      <c r="I276" s="37">
        <f>IFERROR(VALUE('03_HGSL52（予防ケアマネ全部）'!I276),"")</f>
        <v>1272501774</v>
      </c>
      <c r="J276" s="36" t="str">
        <f t="shared" si="19"/>
        <v/>
      </c>
      <c r="K276" s="36" t="str">
        <f t="shared" si="19"/>
        <v/>
      </c>
      <c r="L276" s="36">
        <f t="shared" si="19"/>
        <v>1272501774</v>
      </c>
      <c r="M276" s="36" t="str">
        <f t="shared" si="16"/>
        <v/>
      </c>
    </row>
    <row r="277" spans="1:13" x14ac:dyDescent="0.15">
      <c r="A277" s="33" t="str">
        <f>'02_HGSL51（予防支援委託分）'!B277</f>
        <v>流山市北部地域包括支援センター</v>
      </c>
      <c r="B277" s="34">
        <f>IFERROR(VALUE('02_HGSL51（予防支援委託分）'!I277),"")</f>
        <v>1272502020</v>
      </c>
      <c r="C277" s="30">
        <f t="shared" si="17"/>
        <v>1272502020</v>
      </c>
      <c r="D277" s="30" t="str">
        <f t="shared" si="18"/>
        <v/>
      </c>
      <c r="E277" s="30" t="str">
        <f t="shared" si="18"/>
        <v/>
      </c>
      <c r="F277" s="30" t="str">
        <f t="shared" si="18"/>
        <v/>
      </c>
      <c r="H277" s="33" t="str">
        <f>'03_HGSL52（予防ケアマネ全部）'!B277</f>
        <v>流山市東部地域包括支援センター</v>
      </c>
      <c r="I277" s="37" t="str">
        <f>IFERROR(VALUE('03_HGSL52（予防ケアマネ全部）'!I277),"")</f>
        <v/>
      </c>
      <c r="J277" s="36" t="str">
        <f t="shared" si="19"/>
        <v/>
      </c>
      <c r="K277" s="36" t="str">
        <f t="shared" si="19"/>
        <v/>
      </c>
      <c r="L277" s="36" t="str">
        <f t="shared" si="19"/>
        <v/>
      </c>
      <c r="M277" s="36" t="str">
        <f t="shared" si="16"/>
        <v/>
      </c>
    </row>
    <row r="278" spans="1:13" x14ac:dyDescent="0.15">
      <c r="A278" s="33" t="str">
        <f>'02_HGSL51（予防支援委託分）'!B278</f>
        <v>流山市北部地域包括支援センター</v>
      </c>
      <c r="B278" s="34">
        <f>IFERROR(VALUE('02_HGSL51（予防支援委託分）'!I278),"")</f>
        <v>1272501436</v>
      </c>
      <c r="C278" s="30">
        <f t="shared" si="17"/>
        <v>1272501436</v>
      </c>
      <c r="D278" s="30" t="str">
        <f t="shared" si="18"/>
        <v/>
      </c>
      <c r="E278" s="30" t="str">
        <f t="shared" si="18"/>
        <v/>
      </c>
      <c r="F278" s="30" t="str">
        <f t="shared" si="18"/>
        <v/>
      </c>
      <c r="H278" s="33" t="str">
        <f>'03_HGSL52（予防ケアマネ全部）'!B278</f>
        <v>流山市東部地域包括支援センター</v>
      </c>
      <c r="I278" s="37" t="str">
        <f>IFERROR(VALUE('03_HGSL52（予防ケアマネ全部）'!I278),"")</f>
        <v/>
      </c>
      <c r="J278" s="36" t="str">
        <f t="shared" si="19"/>
        <v/>
      </c>
      <c r="K278" s="36" t="str">
        <f t="shared" si="19"/>
        <v/>
      </c>
      <c r="L278" s="36" t="str">
        <f t="shared" si="19"/>
        <v/>
      </c>
      <c r="M278" s="36" t="str">
        <f t="shared" si="16"/>
        <v/>
      </c>
    </row>
    <row r="279" spans="1:13" x14ac:dyDescent="0.15">
      <c r="A279" s="33" t="str">
        <f>'02_HGSL51（予防支援委託分）'!B279</f>
        <v>流山市北部地域包括支援センター</v>
      </c>
      <c r="B279" s="34">
        <f>IFERROR(VALUE('02_HGSL51（予防支援委託分）'!I279),"")</f>
        <v>1212310753</v>
      </c>
      <c r="C279" s="30">
        <f t="shared" si="17"/>
        <v>1212310753</v>
      </c>
      <c r="D279" s="30" t="str">
        <f t="shared" si="18"/>
        <v/>
      </c>
      <c r="E279" s="30" t="str">
        <f t="shared" si="18"/>
        <v/>
      </c>
      <c r="F279" s="30" t="str">
        <f t="shared" si="18"/>
        <v/>
      </c>
      <c r="H279" s="33" t="str">
        <f>'03_HGSL52（予防ケアマネ全部）'!B279</f>
        <v>流山市東部地域包括支援センター</v>
      </c>
      <c r="I279" s="37" t="str">
        <f>IFERROR(VALUE('03_HGSL52（予防ケアマネ全部）'!I279),"")</f>
        <v/>
      </c>
      <c r="J279" s="36" t="str">
        <f t="shared" si="19"/>
        <v/>
      </c>
      <c r="K279" s="36" t="str">
        <f t="shared" si="19"/>
        <v/>
      </c>
      <c r="L279" s="36" t="str">
        <f t="shared" si="19"/>
        <v/>
      </c>
      <c r="M279" s="36" t="str">
        <f t="shared" si="16"/>
        <v/>
      </c>
    </row>
    <row r="280" spans="1:13" x14ac:dyDescent="0.15">
      <c r="A280" s="33" t="str">
        <f>'02_HGSL51（予防支援委託分）'!B280</f>
        <v>流山市北部地域包括支援センター</v>
      </c>
      <c r="B280" s="34">
        <f>IFERROR(VALUE('02_HGSL51（予防支援委託分）'!I280),"")</f>
        <v>1272500099</v>
      </c>
      <c r="C280" s="30">
        <f t="shared" si="17"/>
        <v>1272500099</v>
      </c>
      <c r="D280" s="30" t="str">
        <f t="shared" si="18"/>
        <v/>
      </c>
      <c r="E280" s="30" t="str">
        <f t="shared" si="18"/>
        <v/>
      </c>
      <c r="F280" s="30" t="str">
        <f t="shared" si="18"/>
        <v/>
      </c>
      <c r="H280" s="33" t="str">
        <f>'03_HGSL52（予防ケアマネ全部）'!B280</f>
        <v>流山市東部地域包括支援センター</v>
      </c>
      <c r="I280" s="37" t="str">
        <f>IFERROR(VALUE('03_HGSL52（予防ケアマネ全部）'!I280),"")</f>
        <v/>
      </c>
      <c r="J280" s="36" t="str">
        <f t="shared" si="19"/>
        <v/>
      </c>
      <c r="K280" s="36" t="str">
        <f t="shared" si="19"/>
        <v/>
      </c>
      <c r="L280" s="36" t="str">
        <f t="shared" si="19"/>
        <v/>
      </c>
      <c r="M280" s="36" t="str">
        <f t="shared" si="16"/>
        <v/>
      </c>
    </row>
    <row r="281" spans="1:13" x14ac:dyDescent="0.15">
      <c r="A281" s="33" t="str">
        <f>'02_HGSL51（予防支援委託分）'!B281</f>
        <v>流山市北部地域包括支援センター</v>
      </c>
      <c r="B281" s="34">
        <f>IFERROR(VALUE('02_HGSL51（予防支援委託分）'!I281),"")</f>
        <v>1272206036</v>
      </c>
      <c r="C281" s="30">
        <f t="shared" si="17"/>
        <v>1272206036</v>
      </c>
      <c r="D281" s="30" t="str">
        <f t="shared" si="18"/>
        <v/>
      </c>
      <c r="E281" s="30" t="str">
        <f t="shared" si="18"/>
        <v/>
      </c>
      <c r="F281" s="30" t="str">
        <f t="shared" si="18"/>
        <v/>
      </c>
      <c r="H281" s="33" t="str">
        <f>'03_HGSL52（予防ケアマネ全部）'!B281</f>
        <v>流山市東部地域包括支援センター</v>
      </c>
      <c r="I281" s="37" t="str">
        <f>IFERROR(VALUE('03_HGSL52（予防ケアマネ全部）'!I281),"")</f>
        <v/>
      </c>
      <c r="J281" s="36" t="str">
        <f t="shared" si="19"/>
        <v/>
      </c>
      <c r="K281" s="36" t="str">
        <f t="shared" si="19"/>
        <v/>
      </c>
      <c r="L281" s="36" t="str">
        <f t="shared" si="19"/>
        <v/>
      </c>
      <c r="M281" s="36" t="str">
        <f t="shared" si="16"/>
        <v/>
      </c>
    </row>
    <row r="282" spans="1:13" x14ac:dyDescent="0.15">
      <c r="A282" s="33" t="str">
        <f>'02_HGSL51（予防支援委託分）'!B282</f>
        <v>流山市北部地域包括支援センター</v>
      </c>
      <c r="B282" s="34">
        <f>IFERROR(VALUE('02_HGSL51（予防支援委託分）'!I282),"")</f>
        <v>1272500768</v>
      </c>
      <c r="C282" s="30">
        <f t="shared" si="17"/>
        <v>1272500768</v>
      </c>
      <c r="D282" s="30" t="str">
        <f t="shared" si="18"/>
        <v/>
      </c>
      <c r="E282" s="30" t="str">
        <f t="shared" si="18"/>
        <v/>
      </c>
      <c r="F282" s="30" t="str">
        <f t="shared" si="18"/>
        <v/>
      </c>
      <c r="H282" s="33" t="str">
        <f>'03_HGSL52（予防ケアマネ全部）'!B282</f>
        <v>流山市東部地域包括支援センター</v>
      </c>
      <c r="I282" s="37" t="str">
        <f>IFERROR(VALUE('03_HGSL52（予防ケアマネ全部）'!I282),"")</f>
        <v/>
      </c>
      <c r="J282" s="36" t="str">
        <f t="shared" si="19"/>
        <v/>
      </c>
      <c r="K282" s="36" t="str">
        <f t="shared" si="19"/>
        <v/>
      </c>
      <c r="L282" s="36" t="str">
        <f t="shared" si="19"/>
        <v/>
      </c>
      <c r="M282" s="36" t="str">
        <f t="shared" si="16"/>
        <v/>
      </c>
    </row>
    <row r="283" spans="1:13" x14ac:dyDescent="0.15">
      <c r="A283" s="33" t="str">
        <f>'02_HGSL51（予防支援委託分）'!B283</f>
        <v>流山市北部地域包括支援センター</v>
      </c>
      <c r="B283" s="34">
        <f>IFERROR(VALUE('02_HGSL51（予防支援委託分）'!I283),"")</f>
        <v>1272501162</v>
      </c>
      <c r="C283" s="30">
        <f t="shared" si="17"/>
        <v>1272501162</v>
      </c>
      <c r="D283" s="30" t="str">
        <f t="shared" si="18"/>
        <v/>
      </c>
      <c r="E283" s="30" t="str">
        <f t="shared" si="18"/>
        <v/>
      </c>
      <c r="F283" s="30" t="str">
        <f t="shared" si="18"/>
        <v/>
      </c>
      <c r="H283" s="33" t="str">
        <f>'03_HGSL52（予防ケアマネ全部）'!B283</f>
        <v>流山市東部地域包括支援センター</v>
      </c>
      <c r="I283" s="37" t="str">
        <f>IFERROR(VALUE('03_HGSL52（予防ケアマネ全部）'!I283),"")</f>
        <v/>
      </c>
      <c r="J283" s="36" t="str">
        <f t="shared" si="19"/>
        <v/>
      </c>
      <c r="K283" s="36" t="str">
        <f t="shared" si="19"/>
        <v/>
      </c>
      <c r="L283" s="36" t="str">
        <f t="shared" si="19"/>
        <v/>
      </c>
      <c r="M283" s="36" t="str">
        <f t="shared" si="16"/>
        <v/>
      </c>
    </row>
    <row r="284" spans="1:13" x14ac:dyDescent="0.15">
      <c r="A284" s="33" t="str">
        <f>'02_HGSL51（予防支援委託分）'!B284</f>
        <v>流山市北部地域包括支援センター</v>
      </c>
      <c r="B284" s="34">
        <f>IFERROR(VALUE('02_HGSL51（予防支援委託分）'!I284),"")</f>
        <v>1272500024</v>
      </c>
      <c r="C284" s="30">
        <f t="shared" si="17"/>
        <v>1272500024</v>
      </c>
      <c r="D284" s="30" t="str">
        <f t="shared" si="18"/>
        <v/>
      </c>
      <c r="E284" s="30" t="str">
        <f t="shared" si="18"/>
        <v/>
      </c>
      <c r="F284" s="30" t="str">
        <f t="shared" si="18"/>
        <v/>
      </c>
      <c r="H284" s="33" t="str">
        <f>'03_HGSL52（予防ケアマネ全部）'!B284</f>
        <v>流山市東部地域包括支援センター</v>
      </c>
      <c r="I284" s="37">
        <f>IFERROR(VALUE('03_HGSL52（予防ケアマネ全部）'!I284),"")</f>
        <v>1272501519</v>
      </c>
      <c r="J284" s="36" t="str">
        <f t="shared" si="19"/>
        <v/>
      </c>
      <c r="K284" s="36" t="str">
        <f t="shared" si="19"/>
        <v/>
      </c>
      <c r="L284" s="36">
        <f t="shared" si="19"/>
        <v>1272501519</v>
      </c>
      <c r="M284" s="36" t="str">
        <f t="shared" si="16"/>
        <v/>
      </c>
    </row>
    <row r="285" spans="1:13" x14ac:dyDescent="0.15">
      <c r="A285" s="33" t="str">
        <f>'02_HGSL51（予防支援委託分）'!B285</f>
        <v>流山市北部地域包括支援センター</v>
      </c>
      <c r="B285" s="34">
        <f>IFERROR(VALUE('02_HGSL51（予防支援委託分）'!I285),"")</f>
        <v>1272202357</v>
      </c>
      <c r="C285" s="30">
        <f t="shared" si="17"/>
        <v>1272202357</v>
      </c>
      <c r="D285" s="30" t="str">
        <f t="shared" si="18"/>
        <v/>
      </c>
      <c r="E285" s="30" t="str">
        <f t="shared" si="18"/>
        <v/>
      </c>
      <c r="F285" s="30" t="str">
        <f t="shared" si="18"/>
        <v/>
      </c>
      <c r="H285" s="33" t="str">
        <f>'03_HGSL52（予防ケアマネ全部）'!B285</f>
        <v>流山市東部地域包括支援センター</v>
      </c>
      <c r="I285" s="37">
        <f>IFERROR(VALUE('03_HGSL52（予防ケアマネ全部）'!I285),"")</f>
        <v>1272502400</v>
      </c>
      <c r="J285" s="36" t="str">
        <f t="shared" si="19"/>
        <v/>
      </c>
      <c r="K285" s="36" t="str">
        <f t="shared" si="19"/>
        <v/>
      </c>
      <c r="L285" s="36">
        <f t="shared" si="19"/>
        <v>1272502400</v>
      </c>
      <c r="M285" s="36" t="str">
        <f t="shared" si="16"/>
        <v/>
      </c>
    </row>
    <row r="286" spans="1:13" x14ac:dyDescent="0.15">
      <c r="A286" s="33" t="str">
        <f>'02_HGSL51（予防支援委託分）'!B286</f>
        <v>流山市北部地域包括支援センター</v>
      </c>
      <c r="B286" s="34">
        <f>IFERROR(VALUE('02_HGSL51（予防支援委託分）'!I286),"")</f>
        <v>1272500099</v>
      </c>
      <c r="C286" s="30">
        <f t="shared" si="17"/>
        <v>1272500099</v>
      </c>
      <c r="D286" s="30" t="str">
        <f t="shared" si="18"/>
        <v/>
      </c>
      <c r="E286" s="30" t="str">
        <f t="shared" si="18"/>
        <v/>
      </c>
      <c r="F286" s="30" t="str">
        <f t="shared" si="18"/>
        <v/>
      </c>
      <c r="H286" s="33" t="str">
        <f>'03_HGSL52（予防ケアマネ全部）'!B286</f>
        <v>流山市東部地域包括支援センター</v>
      </c>
      <c r="I286" s="37">
        <f>IFERROR(VALUE('03_HGSL52（予防ケアマネ全部）'!I286),"")</f>
        <v>1272502186</v>
      </c>
      <c r="J286" s="36" t="str">
        <f t="shared" si="19"/>
        <v/>
      </c>
      <c r="K286" s="36" t="str">
        <f t="shared" si="19"/>
        <v/>
      </c>
      <c r="L286" s="36">
        <f t="shared" si="19"/>
        <v>1272502186</v>
      </c>
      <c r="M286" s="36" t="str">
        <f t="shared" si="16"/>
        <v/>
      </c>
    </row>
    <row r="287" spans="1:13" x14ac:dyDescent="0.15">
      <c r="A287" s="33" t="str">
        <f>'02_HGSL51（予防支援委託分）'!B287</f>
        <v>流山市北部地域包括支援センター</v>
      </c>
      <c r="B287" s="34">
        <f>IFERROR(VALUE('02_HGSL51（予防支援委託分）'!I287),"")</f>
        <v>1272206036</v>
      </c>
      <c r="C287" s="30">
        <f t="shared" si="17"/>
        <v>1272206036</v>
      </c>
      <c r="D287" s="30" t="str">
        <f t="shared" si="18"/>
        <v/>
      </c>
      <c r="E287" s="30" t="str">
        <f t="shared" si="18"/>
        <v/>
      </c>
      <c r="F287" s="30" t="str">
        <f t="shared" si="18"/>
        <v/>
      </c>
      <c r="H287" s="33" t="str">
        <f>'03_HGSL52（予防ケアマネ全部）'!B287</f>
        <v>流山市東部地域包括支援センター</v>
      </c>
      <c r="I287" s="37" t="str">
        <f>IFERROR(VALUE('03_HGSL52（予防ケアマネ全部）'!I287),"")</f>
        <v/>
      </c>
      <c r="J287" s="36" t="str">
        <f t="shared" si="19"/>
        <v/>
      </c>
      <c r="K287" s="36" t="str">
        <f t="shared" si="19"/>
        <v/>
      </c>
      <c r="L287" s="36" t="str">
        <f t="shared" si="19"/>
        <v/>
      </c>
      <c r="M287" s="36" t="str">
        <f t="shared" si="16"/>
        <v/>
      </c>
    </row>
    <row r="288" spans="1:13" x14ac:dyDescent="0.15">
      <c r="A288" s="33" t="str">
        <f>'02_HGSL51（予防支援委託分）'!B288</f>
        <v>流山市北部地域包括支援センター</v>
      </c>
      <c r="B288" s="34">
        <f>IFERROR(VALUE('02_HGSL51（予防支援委託分）'!I288),"")</f>
        <v>1212310753</v>
      </c>
      <c r="C288" s="30">
        <f t="shared" si="17"/>
        <v>1212310753</v>
      </c>
      <c r="D288" s="30" t="str">
        <f t="shared" si="18"/>
        <v/>
      </c>
      <c r="E288" s="30" t="str">
        <f t="shared" si="18"/>
        <v/>
      </c>
      <c r="F288" s="30" t="str">
        <f t="shared" si="18"/>
        <v/>
      </c>
      <c r="H288" s="33" t="str">
        <f>'03_HGSL52（予防ケアマネ全部）'!B288</f>
        <v>流山市東部地域包括支援センター</v>
      </c>
      <c r="I288" s="37" t="str">
        <f>IFERROR(VALUE('03_HGSL52（予防ケアマネ全部）'!I288),"")</f>
        <v/>
      </c>
      <c r="J288" s="36" t="str">
        <f t="shared" si="19"/>
        <v/>
      </c>
      <c r="K288" s="36" t="str">
        <f t="shared" si="19"/>
        <v/>
      </c>
      <c r="L288" s="36" t="str">
        <f t="shared" si="19"/>
        <v/>
      </c>
      <c r="M288" s="36" t="str">
        <f t="shared" si="16"/>
        <v/>
      </c>
    </row>
    <row r="289" spans="1:13" x14ac:dyDescent="0.15">
      <c r="A289" s="33" t="str">
        <f>'02_HGSL51（予防支援委託分）'!B289</f>
        <v>流山市北部地域包括支援センター</v>
      </c>
      <c r="B289" s="34">
        <f>IFERROR(VALUE('02_HGSL51（予防支援委託分）'!I289),"")</f>
        <v>1272501394</v>
      </c>
      <c r="C289" s="30">
        <f t="shared" si="17"/>
        <v>1272501394</v>
      </c>
      <c r="D289" s="30" t="str">
        <f t="shared" si="18"/>
        <v/>
      </c>
      <c r="E289" s="30" t="str">
        <f t="shared" si="18"/>
        <v/>
      </c>
      <c r="F289" s="30" t="str">
        <f t="shared" si="18"/>
        <v/>
      </c>
      <c r="H289" s="33" t="str">
        <f>'03_HGSL52（予防ケアマネ全部）'!B289</f>
        <v>流山市東部地域包括支援センター</v>
      </c>
      <c r="I289" s="37" t="str">
        <f>IFERROR(VALUE('03_HGSL52（予防ケアマネ全部）'!I289),"")</f>
        <v/>
      </c>
      <c r="J289" s="36" t="str">
        <f t="shared" si="19"/>
        <v/>
      </c>
      <c r="K289" s="36" t="str">
        <f t="shared" si="19"/>
        <v/>
      </c>
      <c r="L289" s="36" t="str">
        <f t="shared" si="19"/>
        <v/>
      </c>
      <c r="M289" s="36" t="str">
        <f t="shared" si="16"/>
        <v/>
      </c>
    </row>
    <row r="290" spans="1:13" x14ac:dyDescent="0.15">
      <c r="A290" s="33" t="str">
        <f>'02_HGSL51（予防支援委託分）'!B290</f>
        <v>流山市北部地域包括支援センター</v>
      </c>
      <c r="B290" s="34">
        <f>IFERROR(VALUE('02_HGSL51（予防支援委託分）'!I290),"")</f>
        <v>1272502103</v>
      </c>
      <c r="C290" s="30">
        <f t="shared" si="17"/>
        <v>1272502103</v>
      </c>
      <c r="D290" s="30" t="str">
        <f t="shared" si="18"/>
        <v/>
      </c>
      <c r="E290" s="30" t="str">
        <f t="shared" si="18"/>
        <v/>
      </c>
      <c r="F290" s="30" t="str">
        <f t="shared" si="18"/>
        <v/>
      </c>
      <c r="H290" s="33" t="str">
        <f>'03_HGSL52（予防ケアマネ全部）'!B290</f>
        <v>流山市東部地域包括支援センター</v>
      </c>
      <c r="I290" s="37" t="str">
        <f>IFERROR(VALUE('03_HGSL52（予防ケアマネ全部）'!I290),"")</f>
        <v/>
      </c>
      <c r="J290" s="36" t="str">
        <f t="shared" si="19"/>
        <v/>
      </c>
      <c r="K290" s="36" t="str">
        <f t="shared" si="19"/>
        <v/>
      </c>
      <c r="L290" s="36" t="str">
        <f t="shared" si="19"/>
        <v/>
      </c>
      <c r="M290" s="36" t="str">
        <f t="shared" si="16"/>
        <v/>
      </c>
    </row>
    <row r="291" spans="1:13" x14ac:dyDescent="0.15">
      <c r="A291" s="33" t="str">
        <f>'02_HGSL51（予防支援委託分）'!B291</f>
        <v>流山市北部地域包括支援センター</v>
      </c>
      <c r="B291" s="34">
        <f>IFERROR(VALUE('02_HGSL51（予防支援委託分）'!I291),"")</f>
        <v>1272502400</v>
      </c>
      <c r="C291" s="30">
        <f t="shared" si="17"/>
        <v>1272502400</v>
      </c>
      <c r="D291" s="30" t="str">
        <f t="shared" si="18"/>
        <v/>
      </c>
      <c r="E291" s="30" t="str">
        <f t="shared" si="18"/>
        <v/>
      </c>
      <c r="F291" s="30" t="str">
        <f t="shared" si="18"/>
        <v/>
      </c>
      <c r="H291" s="33" t="str">
        <f>'03_HGSL52（予防ケアマネ全部）'!B291</f>
        <v>流山市東部地域包括支援センター</v>
      </c>
      <c r="I291" s="37">
        <f>IFERROR(VALUE('03_HGSL52（予防ケアマネ全部）'!I291),"")</f>
        <v>1272205954</v>
      </c>
      <c r="J291" s="36" t="str">
        <f t="shared" si="19"/>
        <v/>
      </c>
      <c r="K291" s="36" t="str">
        <f t="shared" si="19"/>
        <v/>
      </c>
      <c r="L291" s="36">
        <f t="shared" si="19"/>
        <v>1272205954</v>
      </c>
      <c r="M291" s="36" t="str">
        <f t="shared" si="16"/>
        <v/>
      </c>
    </row>
    <row r="292" spans="1:13" x14ac:dyDescent="0.15">
      <c r="A292" s="33" t="str">
        <f>'02_HGSL51（予防支援委託分）'!B292</f>
        <v>流山市北部地域包括支援センター</v>
      </c>
      <c r="B292" s="34">
        <f>IFERROR(VALUE('02_HGSL51（予防支援委託分）'!I292),"")</f>
        <v>1272501394</v>
      </c>
      <c r="C292" s="30">
        <f t="shared" si="17"/>
        <v>1272501394</v>
      </c>
      <c r="D292" s="30" t="str">
        <f t="shared" si="18"/>
        <v/>
      </c>
      <c r="E292" s="30" t="str">
        <f t="shared" si="18"/>
        <v/>
      </c>
      <c r="F292" s="30" t="str">
        <f t="shared" si="18"/>
        <v/>
      </c>
      <c r="H292" s="33" t="str">
        <f>'03_HGSL52（予防ケアマネ全部）'!B292</f>
        <v>流山市東部地域包括支援センター</v>
      </c>
      <c r="I292" s="37" t="str">
        <f>IFERROR(VALUE('03_HGSL52（予防ケアマネ全部）'!I292),"")</f>
        <v/>
      </c>
      <c r="J292" s="36" t="str">
        <f t="shared" si="19"/>
        <v/>
      </c>
      <c r="K292" s="36" t="str">
        <f t="shared" si="19"/>
        <v/>
      </c>
      <c r="L292" s="36" t="str">
        <f t="shared" si="19"/>
        <v/>
      </c>
      <c r="M292" s="36" t="str">
        <f t="shared" si="16"/>
        <v/>
      </c>
    </row>
    <row r="293" spans="1:13" x14ac:dyDescent="0.15">
      <c r="A293" s="33" t="str">
        <f>'02_HGSL51（予防支援委託分）'!B293</f>
        <v>流山市北部地域包括支援センター</v>
      </c>
      <c r="B293" s="34">
        <f>IFERROR(VALUE('02_HGSL51（予防支援委託分）'!I293),"")</f>
        <v>1272501501</v>
      </c>
      <c r="C293" s="30">
        <f t="shared" si="17"/>
        <v>1272501501</v>
      </c>
      <c r="D293" s="30" t="str">
        <f t="shared" si="18"/>
        <v/>
      </c>
      <c r="E293" s="30" t="str">
        <f t="shared" si="18"/>
        <v/>
      </c>
      <c r="F293" s="30" t="str">
        <f t="shared" si="18"/>
        <v/>
      </c>
      <c r="H293" s="33" t="str">
        <f>'03_HGSL52（予防ケアマネ全部）'!B293</f>
        <v>流山市東部地域包括支援センター</v>
      </c>
      <c r="I293" s="37" t="str">
        <f>IFERROR(VALUE('03_HGSL52（予防ケアマネ全部）'!I293),"")</f>
        <v/>
      </c>
      <c r="J293" s="36" t="str">
        <f t="shared" si="19"/>
        <v/>
      </c>
      <c r="K293" s="36" t="str">
        <f t="shared" si="19"/>
        <v/>
      </c>
      <c r="L293" s="36" t="str">
        <f t="shared" si="19"/>
        <v/>
      </c>
      <c r="M293" s="36" t="str">
        <f t="shared" si="16"/>
        <v/>
      </c>
    </row>
    <row r="294" spans="1:13" x14ac:dyDescent="0.15">
      <c r="A294" s="33" t="str">
        <f>'02_HGSL51（予防支援委託分）'!B294</f>
        <v>流山市北部地域包括支援センター</v>
      </c>
      <c r="B294" s="34">
        <f>IFERROR(VALUE('02_HGSL51（予防支援委託分）'!I294),"")</f>
        <v>1272502103</v>
      </c>
      <c r="C294" s="30">
        <f t="shared" si="17"/>
        <v>1272502103</v>
      </c>
      <c r="D294" s="30" t="str">
        <f t="shared" si="18"/>
        <v/>
      </c>
      <c r="E294" s="30" t="str">
        <f t="shared" si="18"/>
        <v/>
      </c>
      <c r="F294" s="30" t="str">
        <f t="shared" si="18"/>
        <v/>
      </c>
      <c r="H294" s="33" t="str">
        <f>'03_HGSL52（予防ケアマネ全部）'!B294</f>
        <v>流山市東部地域包括支援センター</v>
      </c>
      <c r="I294" s="37" t="str">
        <f>IFERROR(VALUE('03_HGSL52（予防ケアマネ全部）'!I294),"")</f>
        <v/>
      </c>
      <c r="J294" s="36" t="str">
        <f t="shared" si="19"/>
        <v/>
      </c>
      <c r="K294" s="36" t="str">
        <f t="shared" si="19"/>
        <v/>
      </c>
      <c r="L294" s="36" t="str">
        <f t="shared" si="19"/>
        <v/>
      </c>
      <c r="M294" s="36" t="str">
        <f t="shared" si="16"/>
        <v/>
      </c>
    </row>
    <row r="295" spans="1:13" x14ac:dyDescent="0.15">
      <c r="A295" s="33" t="str">
        <f>'02_HGSL51（予防支援委託分）'!B295</f>
        <v>流山市北部地域包括支援センター</v>
      </c>
      <c r="B295" s="34">
        <f>IFERROR(VALUE('02_HGSL51（予防支援委託分）'!I295),"")</f>
        <v>1272500768</v>
      </c>
      <c r="C295" s="30">
        <f t="shared" si="17"/>
        <v>1272500768</v>
      </c>
      <c r="D295" s="30" t="str">
        <f t="shared" si="18"/>
        <v/>
      </c>
      <c r="E295" s="30" t="str">
        <f t="shared" si="18"/>
        <v/>
      </c>
      <c r="F295" s="30" t="str">
        <f t="shared" si="18"/>
        <v/>
      </c>
      <c r="H295" s="33" t="str">
        <f>'03_HGSL52（予防ケアマネ全部）'!B295</f>
        <v>流山市東部地域包括支援センター</v>
      </c>
      <c r="I295" s="37" t="str">
        <f>IFERROR(VALUE('03_HGSL52（予防ケアマネ全部）'!I295),"")</f>
        <v/>
      </c>
      <c r="J295" s="36" t="str">
        <f t="shared" si="19"/>
        <v/>
      </c>
      <c r="K295" s="36" t="str">
        <f t="shared" si="19"/>
        <v/>
      </c>
      <c r="L295" s="36" t="str">
        <f t="shared" si="19"/>
        <v/>
      </c>
      <c r="M295" s="36" t="str">
        <f t="shared" si="16"/>
        <v/>
      </c>
    </row>
    <row r="296" spans="1:13" x14ac:dyDescent="0.15">
      <c r="A296" s="33" t="str">
        <f>'02_HGSL51（予防支援委託分）'!B296</f>
        <v>流山市北部地域包括支援センター</v>
      </c>
      <c r="B296" s="34">
        <f>IFERROR(VALUE('02_HGSL51（予防支援委託分）'!I296),"")</f>
        <v>1272502459</v>
      </c>
      <c r="C296" s="30">
        <f t="shared" si="17"/>
        <v>1272502459</v>
      </c>
      <c r="D296" s="30" t="str">
        <f t="shared" si="18"/>
        <v/>
      </c>
      <c r="E296" s="30" t="str">
        <f t="shared" si="18"/>
        <v/>
      </c>
      <c r="F296" s="30" t="str">
        <f t="shared" si="18"/>
        <v/>
      </c>
      <c r="H296" s="33" t="str">
        <f>'03_HGSL52（予防ケアマネ全部）'!B296</f>
        <v>流山市東部地域包括支援センター</v>
      </c>
      <c r="I296" s="37" t="str">
        <f>IFERROR(VALUE('03_HGSL52（予防ケアマネ全部）'!I296),"")</f>
        <v/>
      </c>
      <c r="J296" s="36" t="str">
        <f t="shared" si="19"/>
        <v/>
      </c>
      <c r="K296" s="36" t="str">
        <f t="shared" si="19"/>
        <v/>
      </c>
      <c r="L296" s="36" t="str">
        <f t="shared" si="19"/>
        <v/>
      </c>
      <c r="M296" s="36" t="str">
        <f t="shared" si="16"/>
        <v/>
      </c>
    </row>
    <row r="297" spans="1:13" x14ac:dyDescent="0.15">
      <c r="A297" s="33" t="str">
        <f>'02_HGSL51（予防支援委託分）'!B297</f>
        <v>流山市北部地域包括支援センター</v>
      </c>
      <c r="B297" s="34">
        <f>IFERROR(VALUE('02_HGSL51（予防支援委託分）'!I297),"")</f>
        <v>1272500768</v>
      </c>
      <c r="C297" s="30">
        <f t="shared" si="17"/>
        <v>1272500768</v>
      </c>
      <c r="D297" s="30" t="str">
        <f t="shared" si="18"/>
        <v/>
      </c>
      <c r="E297" s="30" t="str">
        <f t="shared" si="18"/>
        <v/>
      </c>
      <c r="F297" s="30" t="str">
        <f t="shared" si="18"/>
        <v/>
      </c>
      <c r="H297" s="33" t="str">
        <f>'03_HGSL52（予防ケアマネ全部）'!B297</f>
        <v>流山市東部地域包括支援センター</v>
      </c>
      <c r="I297" s="37">
        <f>IFERROR(VALUE('03_HGSL52（予防ケアマネ全部）'!I297),"")</f>
        <v>1272502566</v>
      </c>
      <c r="J297" s="36" t="str">
        <f t="shared" si="19"/>
        <v/>
      </c>
      <c r="K297" s="36" t="str">
        <f t="shared" si="19"/>
        <v/>
      </c>
      <c r="L297" s="36">
        <f t="shared" si="19"/>
        <v>1272502566</v>
      </c>
      <c r="M297" s="36" t="str">
        <f t="shared" si="16"/>
        <v/>
      </c>
    </row>
    <row r="298" spans="1:13" x14ac:dyDescent="0.15">
      <c r="A298" s="33" t="str">
        <f>'02_HGSL51（予防支援委託分）'!B298</f>
        <v>流山市北部地域包括支援センター</v>
      </c>
      <c r="B298" s="34">
        <f>IFERROR(VALUE('02_HGSL51（予防支援委託分）'!I298),"")</f>
        <v>1272501436</v>
      </c>
      <c r="C298" s="30">
        <f t="shared" si="17"/>
        <v>1272501436</v>
      </c>
      <c r="D298" s="30" t="str">
        <f t="shared" si="18"/>
        <v/>
      </c>
      <c r="E298" s="30" t="str">
        <f t="shared" si="18"/>
        <v/>
      </c>
      <c r="F298" s="30" t="str">
        <f t="shared" si="18"/>
        <v/>
      </c>
      <c r="H298" s="33" t="str">
        <f>'03_HGSL52（予防ケアマネ全部）'!B298</f>
        <v>流山市東部地域包括支援センター</v>
      </c>
      <c r="I298" s="37">
        <f>IFERROR(VALUE('03_HGSL52（予防ケアマネ全部）'!I298),"")</f>
        <v>1272502368</v>
      </c>
      <c r="J298" s="36" t="str">
        <f t="shared" si="19"/>
        <v/>
      </c>
      <c r="K298" s="36" t="str">
        <f t="shared" si="19"/>
        <v/>
      </c>
      <c r="L298" s="36">
        <f t="shared" si="19"/>
        <v>1272502368</v>
      </c>
      <c r="M298" s="36" t="str">
        <f t="shared" si="16"/>
        <v/>
      </c>
    </row>
    <row r="299" spans="1:13" x14ac:dyDescent="0.15">
      <c r="A299" s="33" t="str">
        <f>'02_HGSL51（予防支援委託分）'!B299</f>
        <v>流山市北部地域包括支援センター</v>
      </c>
      <c r="B299" s="34">
        <f>IFERROR(VALUE('02_HGSL51（予防支援委託分）'!I299),"")</f>
        <v>1272501436</v>
      </c>
      <c r="C299" s="30">
        <f t="shared" si="17"/>
        <v>1272501436</v>
      </c>
      <c r="D299" s="30" t="str">
        <f t="shared" si="18"/>
        <v/>
      </c>
      <c r="E299" s="30" t="str">
        <f t="shared" si="18"/>
        <v/>
      </c>
      <c r="F299" s="30" t="str">
        <f t="shared" si="18"/>
        <v/>
      </c>
      <c r="H299" s="33" t="str">
        <f>'03_HGSL52（予防ケアマネ全部）'!B299</f>
        <v>流山市東部地域包括支援センター</v>
      </c>
      <c r="I299" s="37" t="str">
        <f>IFERROR(VALUE('03_HGSL52（予防ケアマネ全部）'!I299),"")</f>
        <v/>
      </c>
      <c r="J299" s="36" t="str">
        <f t="shared" si="19"/>
        <v/>
      </c>
      <c r="K299" s="36" t="str">
        <f t="shared" si="19"/>
        <v/>
      </c>
      <c r="L299" s="36" t="str">
        <f t="shared" si="19"/>
        <v/>
      </c>
      <c r="M299" s="36" t="str">
        <f t="shared" si="16"/>
        <v/>
      </c>
    </row>
    <row r="300" spans="1:13" x14ac:dyDescent="0.15">
      <c r="A300" s="33" t="str">
        <f>'02_HGSL51（予防支援委託分）'!B300</f>
        <v>流山市北部地域包括支援センター</v>
      </c>
      <c r="B300" s="34">
        <f>IFERROR(VALUE('02_HGSL51（予防支援委託分）'!I300),"")</f>
        <v>1272501162</v>
      </c>
      <c r="C300" s="30">
        <f t="shared" si="17"/>
        <v>1272501162</v>
      </c>
      <c r="D300" s="30" t="str">
        <f t="shared" si="18"/>
        <v/>
      </c>
      <c r="E300" s="30" t="str">
        <f t="shared" si="18"/>
        <v/>
      </c>
      <c r="F300" s="30" t="str">
        <f t="shared" si="18"/>
        <v/>
      </c>
      <c r="H300" s="33" t="str">
        <f>'03_HGSL52（予防ケアマネ全部）'!B300</f>
        <v>流山市東部地域包括支援センター</v>
      </c>
      <c r="I300" s="37" t="str">
        <f>IFERROR(VALUE('03_HGSL52（予防ケアマネ全部）'!I300),"")</f>
        <v/>
      </c>
      <c r="J300" s="36" t="str">
        <f t="shared" si="19"/>
        <v/>
      </c>
      <c r="K300" s="36" t="str">
        <f t="shared" si="19"/>
        <v/>
      </c>
      <c r="L300" s="36" t="str">
        <f t="shared" si="19"/>
        <v/>
      </c>
      <c r="M300" s="36" t="str">
        <f t="shared" si="16"/>
        <v/>
      </c>
    </row>
    <row r="301" spans="1:13" x14ac:dyDescent="0.15">
      <c r="A301" s="33" t="str">
        <f>'02_HGSL51（予防支援委託分）'!B301</f>
        <v>流山市北部地域包括支援センター</v>
      </c>
      <c r="B301" s="34">
        <f>IFERROR(VALUE('02_HGSL51（予防支援委託分）'!I301),"")</f>
        <v>1272502103</v>
      </c>
      <c r="C301" s="30">
        <f t="shared" si="17"/>
        <v>1272502103</v>
      </c>
      <c r="D301" s="30" t="str">
        <f t="shared" si="18"/>
        <v/>
      </c>
      <c r="E301" s="30" t="str">
        <f t="shared" si="18"/>
        <v/>
      </c>
      <c r="F301" s="30" t="str">
        <f t="shared" si="18"/>
        <v/>
      </c>
      <c r="H301" s="33" t="str">
        <f>'03_HGSL52（予防ケアマネ全部）'!B301</f>
        <v>流山市東部地域包括支援センター</v>
      </c>
      <c r="I301" s="37" t="str">
        <f>IFERROR(VALUE('03_HGSL52（予防ケアマネ全部）'!I301),"")</f>
        <v/>
      </c>
      <c r="J301" s="36" t="str">
        <f t="shared" si="19"/>
        <v/>
      </c>
      <c r="K301" s="36" t="str">
        <f t="shared" si="19"/>
        <v/>
      </c>
      <c r="L301" s="36" t="str">
        <f t="shared" si="19"/>
        <v/>
      </c>
      <c r="M301" s="36" t="str">
        <f t="shared" si="16"/>
        <v/>
      </c>
    </row>
    <row r="302" spans="1:13" x14ac:dyDescent="0.15">
      <c r="A302" s="33" t="str">
        <f>'02_HGSL51（予防支援委託分）'!B302</f>
        <v>流山市北部地域包括支援センター</v>
      </c>
      <c r="B302" s="34">
        <f>IFERROR(VALUE('02_HGSL51（予防支援委託分）'!I302),"")</f>
        <v>1272501469</v>
      </c>
      <c r="C302" s="30">
        <f t="shared" si="17"/>
        <v>1272501469</v>
      </c>
      <c r="D302" s="30" t="str">
        <f t="shared" si="18"/>
        <v/>
      </c>
      <c r="E302" s="30" t="str">
        <f t="shared" si="18"/>
        <v/>
      </c>
      <c r="F302" s="30" t="str">
        <f t="shared" si="18"/>
        <v/>
      </c>
      <c r="H302" s="33" t="str">
        <f>'03_HGSL52（予防ケアマネ全部）'!B302</f>
        <v>流山市東部地域包括支援センター</v>
      </c>
      <c r="I302" s="37">
        <f>IFERROR(VALUE('03_HGSL52（予防ケアマネ全部）'!I302),"")</f>
        <v>1272501774</v>
      </c>
      <c r="J302" s="36" t="str">
        <f t="shared" si="19"/>
        <v/>
      </c>
      <c r="K302" s="36" t="str">
        <f t="shared" si="19"/>
        <v/>
      </c>
      <c r="L302" s="36">
        <f t="shared" si="19"/>
        <v>1272501774</v>
      </c>
      <c r="M302" s="36" t="str">
        <f t="shared" si="16"/>
        <v/>
      </c>
    </row>
    <row r="303" spans="1:13" x14ac:dyDescent="0.15">
      <c r="A303" s="33" t="str">
        <f>'02_HGSL51（予防支援委託分）'!B303</f>
        <v>流山市北部地域包括支援センター</v>
      </c>
      <c r="B303" s="34">
        <f>IFERROR(VALUE('02_HGSL51（予防支援委託分）'!I303),"")</f>
        <v>1272501436</v>
      </c>
      <c r="C303" s="30">
        <f t="shared" si="17"/>
        <v>1272501436</v>
      </c>
      <c r="D303" s="30" t="str">
        <f t="shared" si="18"/>
        <v/>
      </c>
      <c r="E303" s="30" t="str">
        <f t="shared" si="18"/>
        <v/>
      </c>
      <c r="F303" s="30" t="str">
        <f t="shared" si="18"/>
        <v/>
      </c>
      <c r="H303" s="33" t="str">
        <f>'03_HGSL52（予防ケアマネ全部）'!B303</f>
        <v>流山市東部地域包括支援センター</v>
      </c>
      <c r="I303" s="37">
        <f>IFERROR(VALUE('03_HGSL52（予防ケアマネ全部）'!I303),"")</f>
        <v>1272203942</v>
      </c>
      <c r="J303" s="36" t="str">
        <f t="shared" si="19"/>
        <v/>
      </c>
      <c r="K303" s="36" t="str">
        <f t="shared" si="19"/>
        <v/>
      </c>
      <c r="L303" s="36">
        <f t="shared" si="19"/>
        <v>1272203942</v>
      </c>
      <c r="M303" s="36" t="str">
        <f t="shared" si="16"/>
        <v/>
      </c>
    </row>
    <row r="304" spans="1:13" x14ac:dyDescent="0.15">
      <c r="A304" s="33" t="str">
        <f>'02_HGSL51（予防支援委託分）'!B304</f>
        <v>流山市北部地域包括支援センター</v>
      </c>
      <c r="B304" s="34">
        <f>IFERROR(VALUE('02_HGSL51（予防支援委託分）'!I304),"")</f>
        <v>1272500768</v>
      </c>
      <c r="C304" s="30">
        <f t="shared" si="17"/>
        <v>1272500768</v>
      </c>
      <c r="D304" s="30" t="str">
        <f t="shared" si="18"/>
        <v/>
      </c>
      <c r="E304" s="30" t="str">
        <f t="shared" si="18"/>
        <v/>
      </c>
      <c r="F304" s="30" t="str">
        <f t="shared" si="18"/>
        <v/>
      </c>
      <c r="H304" s="33" t="str">
        <f>'03_HGSL52（予防ケアマネ全部）'!B304</f>
        <v>流山市東部地域包括支援センター</v>
      </c>
      <c r="I304" s="37" t="str">
        <f>IFERROR(VALUE('03_HGSL52（予防ケアマネ全部）'!I304),"")</f>
        <v/>
      </c>
      <c r="J304" s="36" t="str">
        <f t="shared" si="19"/>
        <v/>
      </c>
      <c r="K304" s="36" t="str">
        <f t="shared" si="19"/>
        <v/>
      </c>
      <c r="L304" s="36" t="str">
        <f t="shared" si="19"/>
        <v/>
      </c>
      <c r="M304" s="36" t="str">
        <f t="shared" si="16"/>
        <v/>
      </c>
    </row>
    <row r="305" spans="1:13" x14ac:dyDescent="0.15">
      <c r="A305" s="33" t="str">
        <f>'02_HGSL51（予防支援委託分）'!B305</f>
        <v>流山市北部地域包括支援センター</v>
      </c>
      <c r="B305" s="34">
        <f>IFERROR(VALUE('02_HGSL51（予防支援委託分）'!I305),"")</f>
        <v>1272500768</v>
      </c>
      <c r="C305" s="30">
        <f t="shared" si="17"/>
        <v>1272500768</v>
      </c>
      <c r="D305" s="30" t="str">
        <f t="shared" si="18"/>
        <v/>
      </c>
      <c r="E305" s="30" t="str">
        <f t="shared" si="18"/>
        <v/>
      </c>
      <c r="F305" s="30" t="str">
        <f t="shared" si="18"/>
        <v/>
      </c>
      <c r="H305" s="33" t="str">
        <f>'03_HGSL52（予防ケアマネ全部）'!B305</f>
        <v>流山市東部地域包括支援センター</v>
      </c>
      <c r="I305" s="37" t="str">
        <f>IFERROR(VALUE('03_HGSL52（予防ケアマネ全部）'!I305),"")</f>
        <v/>
      </c>
      <c r="J305" s="36" t="str">
        <f t="shared" si="19"/>
        <v/>
      </c>
      <c r="K305" s="36" t="str">
        <f t="shared" si="19"/>
        <v/>
      </c>
      <c r="L305" s="36" t="str">
        <f t="shared" si="19"/>
        <v/>
      </c>
      <c r="M305" s="36" t="str">
        <f t="shared" si="16"/>
        <v/>
      </c>
    </row>
    <row r="306" spans="1:13" x14ac:dyDescent="0.15">
      <c r="A306" s="33" t="str">
        <f>'02_HGSL51（予防支援委託分）'!B306</f>
        <v>流山市北部地域包括支援センター</v>
      </c>
      <c r="B306" s="34">
        <f>IFERROR(VALUE('02_HGSL51（予防支援委託分）'!I306),"")</f>
        <v>1272501501</v>
      </c>
      <c r="C306" s="30">
        <f t="shared" si="17"/>
        <v>1272501501</v>
      </c>
      <c r="D306" s="30" t="str">
        <f t="shared" si="18"/>
        <v/>
      </c>
      <c r="E306" s="30" t="str">
        <f t="shared" si="18"/>
        <v/>
      </c>
      <c r="F306" s="30" t="str">
        <f t="shared" si="18"/>
        <v/>
      </c>
      <c r="H306" s="33" t="str">
        <f>'03_HGSL52（予防ケアマネ全部）'!B306</f>
        <v>流山市東部地域包括支援センター</v>
      </c>
      <c r="I306" s="37" t="str">
        <f>IFERROR(VALUE('03_HGSL52（予防ケアマネ全部）'!I306),"")</f>
        <v/>
      </c>
      <c r="J306" s="36" t="str">
        <f t="shared" si="19"/>
        <v/>
      </c>
      <c r="K306" s="36" t="str">
        <f t="shared" si="19"/>
        <v/>
      </c>
      <c r="L306" s="36" t="str">
        <f t="shared" si="19"/>
        <v/>
      </c>
      <c r="M306" s="36" t="str">
        <f t="shared" si="16"/>
        <v/>
      </c>
    </row>
    <row r="307" spans="1:13" x14ac:dyDescent="0.15">
      <c r="A307" s="33" t="str">
        <f>'02_HGSL51（予防支援委託分）'!B307</f>
        <v>流山市北部地域包括支援センター</v>
      </c>
      <c r="B307" s="34">
        <f>IFERROR(VALUE('02_HGSL51（予防支援委託分）'!I307),"")</f>
        <v>1272502715</v>
      </c>
      <c r="C307" s="30">
        <f t="shared" si="17"/>
        <v>1272502715</v>
      </c>
      <c r="D307" s="30" t="str">
        <f t="shared" si="18"/>
        <v/>
      </c>
      <c r="E307" s="30" t="str">
        <f t="shared" si="18"/>
        <v/>
      </c>
      <c r="F307" s="30" t="str">
        <f t="shared" si="18"/>
        <v/>
      </c>
      <c r="H307" s="33" t="str">
        <f>'03_HGSL52（予防ケアマネ全部）'!B307</f>
        <v>流山市東部地域包括支援センター</v>
      </c>
      <c r="I307" s="37">
        <f>IFERROR(VALUE('03_HGSL52（予防ケアマネ全部）'!I307),"")</f>
        <v>1272500065</v>
      </c>
      <c r="J307" s="36" t="str">
        <f t="shared" si="19"/>
        <v/>
      </c>
      <c r="K307" s="36" t="str">
        <f t="shared" si="19"/>
        <v/>
      </c>
      <c r="L307" s="36">
        <f t="shared" si="19"/>
        <v>1272500065</v>
      </c>
      <c r="M307" s="36" t="str">
        <f t="shared" si="16"/>
        <v/>
      </c>
    </row>
    <row r="308" spans="1:13" x14ac:dyDescent="0.15">
      <c r="A308" s="33" t="str">
        <f>'02_HGSL51（予防支援委託分）'!B308</f>
        <v>流山市北部地域包括支援センター</v>
      </c>
      <c r="B308" s="34">
        <f>IFERROR(VALUE('02_HGSL51（予防支援委託分）'!I308),"")</f>
        <v>1272501758</v>
      </c>
      <c r="C308" s="30">
        <f t="shared" si="17"/>
        <v>1272501758</v>
      </c>
      <c r="D308" s="30" t="str">
        <f t="shared" si="18"/>
        <v/>
      </c>
      <c r="E308" s="30" t="str">
        <f t="shared" si="18"/>
        <v/>
      </c>
      <c r="F308" s="30" t="str">
        <f t="shared" si="18"/>
        <v/>
      </c>
      <c r="H308" s="33" t="str">
        <f>'03_HGSL52（予防ケアマネ全部）'!B308</f>
        <v>流山市東部地域包括支援センター</v>
      </c>
      <c r="I308" s="37">
        <f>IFERROR(VALUE('03_HGSL52（予防ケアマネ全部）'!I308),"")</f>
        <v>1272201789</v>
      </c>
      <c r="J308" s="36" t="str">
        <f t="shared" si="19"/>
        <v/>
      </c>
      <c r="K308" s="36" t="str">
        <f t="shared" si="19"/>
        <v/>
      </c>
      <c r="L308" s="36">
        <f t="shared" si="19"/>
        <v>1272201789</v>
      </c>
      <c r="M308" s="36" t="str">
        <f t="shared" si="16"/>
        <v/>
      </c>
    </row>
    <row r="309" spans="1:13" x14ac:dyDescent="0.15">
      <c r="A309" s="33" t="str">
        <f>'02_HGSL51（予防支援委託分）'!B309</f>
        <v>流山市北部地域包括支援センター</v>
      </c>
      <c r="B309" s="34">
        <f>IFERROR(VALUE('02_HGSL51（予防支援委託分）'!I309),"")</f>
        <v>1272502103</v>
      </c>
      <c r="C309" s="30">
        <f t="shared" si="17"/>
        <v>1272502103</v>
      </c>
      <c r="D309" s="30" t="str">
        <f t="shared" si="18"/>
        <v/>
      </c>
      <c r="E309" s="30" t="str">
        <f t="shared" si="18"/>
        <v/>
      </c>
      <c r="F309" s="30" t="str">
        <f t="shared" si="18"/>
        <v/>
      </c>
      <c r="H309" s="33" t="str">
        <f>'03_HGSL52（予防ケアマネ全部）'!B309</f>
        <v>流山市東部地域包括支援センター</v>
      </c>
      <c r="I309" s="37" t="str">
        <f>IFERROR(VALUE('03_HGSL52（予防ケアマネ全部）'!I309),"")</f>
        <v/>
      </c>
      <c r="J309" s="36" t="str">
        <f t="shared" si="19"/>
        <v/>
      </c>
      <c r="K309" s="36" t="str">
        <f t="shared" si="19"/>
        <v/>
      </c>
      <c r="L309" s="36" t="str">
        <f t="shared" si="19"/>
        <v/>
      </c>
      <c r="M309" s="36" t="str">
        <f t="shared" si="16"/>
        <v/>
      </c>
    </row>
    <row r="310" spans="1:13" x14ac:dyDescent="0.15">
      <c r="A310" s="33" t="str">
        <f>'02_HGSL51（予防支援委託分）'!B310</f>
        <v>流山市北部地域包括支援センター</v>
      </c>
      <c r="B310" s="34">
        <f>IFERROR(VALUE('02_HGSL51（予防支援委託分）'!I310),"")</f>
        <v>1272500099</v>
      </c>
      <c r="C310" s="30">
        <f t="shared" si="17"/>
        <v>1272500099</v>
      </c>
      <c r="D310" s="30" t="str">
        <f t="shared" si="18"/>
        <v/>
      </c>
      <c r="E310" s="30" t="str">
        <f t="shared" si="18"/>
        <v/>
      </c>
      <c r="F310" s="30" t="str">
        <f t="shared" si="18"/>
        <v/>
      </c>
      <c r="H310" s="33" t="str">
        <f>'03_HGSL52（予防ケアマネ全部）'!B310</f>
        <v>流山市東部地域包括支援センター</v>
      </c>
      <c r="I310" s="37">
        <f>IFERROR(VALUE('03_HGSL52（予防ケアマネ全部）'!I310),"")</f>
        <v>1271203992</v>
      </c>
      <c r="J310" s="36" t="str">
        <f t="shared" si="19"/>
        <v/>
      </c>
      <c r="K310" s="36" t="str">
        <f t="shared" si="19"/>
        <v/>
      </c>
      <c r="L310" s="36">
        <f t="shared" si="19"/>
        <v>1271203992</v>
      </c>
      <c r="M310" s="36" t="str">
        <f t="shared" si="16"/>
        <v/>
      </c>
    </row>
    <row r="311" spans="1:13" x14ac:dyDescent="0.15">
      <c r="A311" s="33" t="str">
        <f>'02_HGSL51（予防支援委託分）'!B311</f>
        <v>流山市北部地域包括支援センター</v>
      </c>
      <c r="B311" s="34">
        <f>IFERROR(VALUE('02_HGSL51（予防支援委託分）'!I311),"")</f>
        <v>1272500768</v>
      </c>
      <c r="C311" s="30">
        <f t="shared" si="17"/>
        <v>1272500768</v>
      </c>
      <c r="D311" s="30" t="str">
        <f t="shared" si="18"/>
        <v/>
      </c>
      <c r="E311" s="30" t="str">
        <f t="shared" si="18"/>
        <v/>
      </c>
      <c r="F311" s="30" t="str">
        <f t="shared" si="18"/>
        <v/>
      </c>
      <c r="H311" s="33" t="str">
        <f>'03_HGSL52（予防ケアマネ全部）'!B311</f>
        <v>流山市南部地域包括支援センター</v>
      </c>
      <c r="I311" s="37">
        <f>IFERROR(VALUE('03_HGSL52（予防ケアマネ全部）'!I311),"")</f>
        <v>1272501238</v>
      </c>
      <c r="J311" s="36" t="str">
        <f t="shared" si="19"/>
        <v/>
      </c>
      <c r="K311" s="36" t="str">
        <f t="shared" si="19"/>
        <v/>
      </c>
      <c r="L311" s="36" t="str">
        <f t="shared" si="19"/>
        <v/>
      </c>
      <c r="M311" s="36">
        <f t="shared" si="16"/>
        <v>1272501238</v>
      </c>
    </row>
    <row r="312" spans="1:13" x14ac:dyDescent="0.15">
      <c r="A312" s="33" t="str">
        <f>'02_HGSL51（予防支援委託分）'!B312</f>
        <v>流山市北部地域包括支援センター</v>
      </c>
      <c r="B312" s="34">
        <f>IFERROR(VALUE('02_HGSL51（予防支援委託分）'!I312),"")</f>
        <v>1272501469</v>
      </c>
      <c r="C312" s="30">
        <f t="shared" si="17"/>
        <v>1272501469</v>
      </c>
      <c r="D312" s="30" t="str">
        <f t="shared" si="18"/>
        <v/>
      </c>
      <c r="E312" s="30" t="str">
        <f t="shared" si="18"/>
        <v/>
      </c>
      <c r="F312" s="30" t="str">
        <f t="shared" si="18"/>
        <v/>
      </c>
      <c r="H312" s="33" t="str">
        <f>'03_HGSL52（予防ケアマネ全部）'!B312</f>
        <v>流山市南部地域包括支援センター</v>
      </c>
      <c r="I312" s="37">
        <f>IFERROR(VALUE('03_HGSL52（予防ケアマネ全部）'!I312),"")</f>
        <v>1272501238</v>
      </c>
      <c r="J312" s="36" t="str">
        <f t="shared" si="19"/>
        <v/>
      </c>
      <c r="K312" s="36" t="str">
        <f t="shared" si="19"/>
        <v/>
      </c>
      <c r="L312" s="36" t="str">
        <f t="shared" si="19"/>
        <v/>
      </c>
      <c r="M312" s="36">
        <f t="shared" si="16"/>
        <v>1272501238</v>
      </c>
    </row>
    <row r="313" spans="1:13" x14ac:dyDescent="0.15">
      <c r="A313" s="33" t="str">
        <f>'02_HGSL51（予防支援委託分）'!B313</f>
        <v>流山市北部地域包括支援センター</v>
      </c>
      <c r="B313" s="34">
        <f>IFERROR(VALUE('02_HGSL51（予防支援委託分）'!I313),"")</f>
        <v>1272500024</v>
      </c>
      <c r="C313" s="30">
        <f t="shared" si="17"/>
        <v>1272500024</v>
      </c>
      <c r="D313" s="30" t="str">
        <f t="shared" si="18"/>
        <v/>
      </c>
      <c r="E313" s="30" t="str">
        <f t="shared" si="18"/>
        <v/>
      </c>
      <c r="F313" s="30" t="str">
        <f t="shared" si="18"/>
        <v/>
      </c>
      <c r="H313" s="33" t="str">
        <f>'03_HGSL52（予防ケアマネ全部）'!B313</f>
        <v>流山市南部地域包括支援センター</v>
      </c>
      <c r="I313" s="37" t="str">
        <f>IFERROR(VALUE('03_HGSL52（予防ケアマネ全部）'!I313),"")</f>
        <v/>
      </c>
      <c r="J313" s="36" t="str">
        <f t="shared" si="19"/>
        <v/>
      </c>
      <c r="K313" s="36" t="str">
        <f t="shared" si="19"/>
        <v/>
      </c>
      <c r="L313" s="36" t="str">
        <f t="shared" si="19"/>
        <v/>
      </c>
      <c r="M313" s="36" t="str">
        <f t="shared" si="16"/>
        <v/>
      </c>
    </row>
    <row r="314" spans="1:13" x14ac:dyDescent="0.15">
      <c r="A314" s="33" t="str">
        <f>'02_HGSL51（予防支援委託分）'!B314</f>
        <v>流山市北部地域包括支援センター</v>
      </c>
      <c r="B314" s="34">
        <f>IFERROR(VALUE('02_HGSL51（予防支援委託分）'!I314),"")</f>
        <v>1272206036</v>
      </c>
      <c r="C314" s="30">
        <f t="shared" si="17"/>
        <v>1272206036</v>
      </c>
      <c r="D314" s="30" t="str">
        <f t="shared" si="18"/>
        <v/>
      </c>
      <c r="E314" s="30" t="str">
        <f t="shared" si="18"/>
        <v/>
      </c>
      <c r="F314" s="30" t="str">
        <f t="shared" si="18"/>
        <v/>
      </c>
      <c r="H314" s="33" t="str">
        <f>'03_HGSL52（予防ケアマネ全部）'!B314</f>
        <v>流山市南部地域包括支援センター</v>
      </c>
      <c r="I314" s="37">
        <f>IFERROR(VALUE('03_HGSL52（予防ケアマネ全部）'!I314),"")</f>
        <v>1272501808</v>
      </c>
      <c r="J314" s="36" t="str">
        <f t="shared" si="19"/>
        <v/>
      </c>
      <c r="K314" s="36" t="str">
        <f t="shared" si="19"/>
        <v/>
      </c>
      <c r="L314" s="36" t="str">
        <f t="shared" si="19"/>
        <v/>
      </c>
      <c r="M314" s="36">
        <f t="shared" si="16"/>
        <v>1272501808</v>
      </c>
    </row>
    <row r="315" spans="1:13" x14ac:dyDescent="0.15">
      <c r="A315" s="33" t="str">
        <f>'02_HGSL51（予防支援委託分）'!B315</f>
        <v>流山市北部地域包括支援センター</v>
      </c>
      <c r="B315" s="34">
        <f>IFERROR(VALUE('02_HGSL51（予防支援委託分）'!I315),"")</f>
        <v>1272500099</v>
      </c>
      <c r="C315" s="30">
        <f t="shared" si="17"/>
        <v>1272500099</v>
      </c>
      <c r="D315" s="30" t="str">
        <f t="shared" si="18"/>
        <v/>
      </c>
      <c r="E315" s="30" t="str">
        <f t="shared" si="18"/>
        <v/>
      </c>
      <c r="F315" s="30" t="str">
        <f t="shared" si="18"/>
        <v/>
      </c>
      <c r="H315" s="33" t="str">
        <f>'03_HGSL52（予防ケアマネ全部）'!B315</f>
        <v>流山市南部地域包括支援センター</v>
      </c>
      <c r="I315" s="37" t="str">
        <f>IFERROR(VALUE('03_HGSL52（予防ケアマネ全部）'!I315),"")</f>
        <v/>
      </c>
      <c r="J315" s="36" t="str">
        <f t="shared" si="19"/>
        <v/>
      </c>
      <c r="K315" s="36" t="str">
        <f t="shared" si="19"/>
        <v/>
      </c>
      <c r="L315" s="36" t="str">
        <f t="shared" si="19"/>
        <v/>
      </c>
      <c r="M315" s="36" t="str">
        <f t="shared" si="16"/>
        <v/>
      </c>
    </row>
    <row r="316" spans="1:13" x14ac:dyDescent="0.15">
      <c r="A316" s="33" t="str">
        <f>'02_HGSL51（予防支援委託分）'!B316</f>
        <v>流山市北部地域包括支援センター</v>
      </c>
      <c r="B316" s="34">
        <f>IFERROR(VALUE('02_HGSL51（予防支援委託分）'!I316),"")</f>
        <v>1272500768</v>
      </c>
      <c r="C316" s="30">
        <f t="shared" si="17"/>
        <v>1272500768</v>
      </c>
      <c r="D316" s="30" t="str">
        <f t="shared" si="18"/>
        <v/>
      </c>
      <c r="E316" s="30" t="str">
        <f t="shared" si="18"/>
        <v/>
      </c>
      <c r="F316" s="30" t="str">
        <f t="shared" si="18"/>
        <v/>
      </c>
      <c r="H316" s="33" t="str">
        <f>'03_HGSL52（予防ケアマネ全部）'!B316</f>
        <v>流山市南部地域包括支援センター</v>
      </c>
      <c r="I316" s="37" t="str">
        <f>IFERROR(VALUE('03_HGSL52（予防ケアマネ全部）'!I316),"")</f>
        <v/>
      </c>
      <c r="J316" s="36" t="str">
        <f t="shared" si="19"/>
        <v/>
      </c>
      <c r="K316" s="36" t="str">
        <f t="shared" si="19"/>
        <v/>
      </c>
      <c r="L316" s="36" t="str">
        <f t="shared" si="19"/>
        <v/>
      </c>
      <c r="M316" s="36" t="str">
        <f t="shared" si="16"/>
        <v/>
      </c>
    </row>
    <row r="317" spans="1:13" x14ac:dyDescent="0.15">
      <c r="A317" s="33" t="str">
        <f>'02_HGSL51（予防支援委託分）'!B317</f>
        <v>流山市北部地域包括支援センター</v>
      </c>
      <c r="B317" s="34">
        <f>IFERROR(VALUE('02_HGSL51（予防支援委託分）'!I317),"")</f>
        <v>1272500024</v>
      </c>
      <c r="C317" s="30">
        <f t="shared" si="17"/>
        <v>1272500024</v>
      </c>
      <c r="D317" s="30" t="str">
        <f t="shared" si="18"/>
        <v/>
      </c>
      <c r="E317" s="30" t="str">
        <f t="shared" si="18"/>
        <v/>
      </c>
      <c r="F317" s="30" t="str">
        <f t="shared" si="18"/>
        <v/>
      </c>
      <c r="H317" s="33" t="str">
        <f>'03_HGSL52（予防ケアマネ全部）'!B317</f>
        <v>流山市南部地域包括支援センター</v>
      </c>
      <c r="I317" s="37" t="str">
        <f>IFERROR(VALUE('03_HGSL52（予防ケアマネ全部）'!I317),"")</f>
        <v/>
      </c>
      <c r="J317" s="36" t="str">
        <f t="shared" si="19"/>
        <v/>
      </c>
      <c r="K317" s="36" t="str">
        <f t="shared" si="19"/>
        <v/>
      </c>
      <c r="L317" s="36" t="str">
        <f t="shared" si="19"/>
        <v/>
      </c>
      <c r="M317" s="36" t="str">
        <f t="shared" si="16"/>
        <v/>
      </c>
    </row>
    <row r="318" spans="1:13" x14ac:dyDescent="0.15">
      <c r="A318" s="33" t="str">
        <f>'02_HGSL51（予防支援委託分）'!B318</f>
        <v>流山市北部地域包括支援センター</v>
      </c>
      <c r="B318" s="34">
        <f>IFERROR(VALUE('02_HGSL51（予防支援委託分）'!I318),"")</f>
        <v>1272206036</v>
      </c>
      <c r="C318" s="30">
        <f t="shared" si="17"/>
        <v>1272206036</v>
      </c>
      <c r="D318" s="30" t="str">
        <f t="shared" si="18"/>
        <v/>
      </c>
      <c r="E318" s="30" t="str">
        <f t="shared" si="18"/>
        <v/>
      </c>
      <c r="F318" s="30" t="str">
        <f t="shared" si="18"/>
        <v/>
      </c>
      <c r="H318" s="33" t="str">
        <f>'03_HGSL52（予防ケアマネ全部）'!B318</f>
        <v>流山市南部地域包括支援センター</v>
      </c>
      <c r="I318" s="37">
        <f>IFERROR(VALUE('03_HGSL52（予防ケアマネ全部）'!I318),"")</f>
        <v>1272502186</v>
      </c>
      <c r="J318" s="36" t="str">
        <f t="shared" si="19"/>
        <v/>
      </c>
      <c r="K318" s="36" t="str">
        <f t="shared" si="19"/>
        <v/>
      </c>
      <c r="L318" s="36" t="str">
        <f t="shared" si="19"/>
        <v/>
      </c>
      <c r="M318" s="36">
        <f t="shared" si="16"/>
        <v>1272502186</v>
      </c>
    </row>
    <row r="319" spans="1:13" x14ac:dyDescent="0.15">
      <c r="A319" s="33" t="str">
        <f>'02_HGSL51（予防支援委託分）'!B319</f>
        <v>流山市北部地域包括支援センター</v>
      </c>
      <c r="B319" s="34">
        <f>IFERROR(VALUE('02_HGSL51（予防支援委託分）'!I319),"")</f>
        <v>1272206036</v>
      </c>
      <c r="C319" s="30">
        <f t="shared" si="17"/>
        <v>1272206036</v>
      </c>
      <c r="D319" s="30" t="str">
        <f t="shared" si="18"/>
        <v/>
      </c>
      <c r="E319" s="30" t="str">
        <f t="shared" si="18"/>
        <v/>
      </c>
      <c r="F319" s="30" t="str">
        <f t="shared" si="18"/>
        <v/>
      </c>
      <c r="H319" s="33" t="str">
        <f>'03_HGSL52（予防ケアマネ全部）'!B319</f>
        <v>流山市南部地域包括支援センター</v>
      </c>
      <c r="I319" s="37">
        <f>IFERROR(VALUE('03_HGSL52（予防ケアマネ全部）'!I319),"")</f>
        <v>1271204834</v>
      </c>
      <c r="J319" s="36" t="str">
        <f t="shared" si="19"/>
        <v/>
      </c>
      <c r="K319" s="36" t="str">
        <f t="shared" si="19"/>
        <v/>
      </c>
      <c r="L319" s="36" t="str">
        <f t="shared" si="19"/>
        <v/>
      </c>
      <c r="M319" s="36">
        <f t="shared" si="16"/>
        <v>1271204834</v>
      </c>
    </row>
    <row r="320" spans="1:13" x14ac:dyDescent="0.15">
      <c r="A320" s="33" t="str">
        <f>'02_HGSL51（予防支援委託分）'!B320</f>
        <v>流山市北部地域包括支援センター</v>
      </c>
      <c r="B320" s="34">
        <f>IFERROR(VALUE('02_HGSL51（予防支援委託分）'!I320),"")</f>
        <v>1272502459</v>
      </c>
      <c r="C320" s="30">
        <f t="shared" si="17"/>
        <v>1272502459</v>
      </c>
      <c r="D320" s="30" t="str">
        <f t="shared" si="18"/>
        <v/>
      </c>
      <c r="E320" s="30" t="str">
        <f t="shared" si="18"/>
        <v/>
      </c>
      <c r="F320" s="30" t="str">
        <f t="shared" si="18"/>
        <v/>
      </c>
      <c r="H320" s="33" t="str">
        <f>'03_HGSL52（予防ケアマネ全部）'!B320</f>
        <v>流山市南部地域包括支援センター</v>
      </c>
      <c r="I320" s="37" t="str">
        <f>IFERROR(VALUE('03_HGSL52（予防ケアマネ全部）'!I320),"")</f>
        <v/>
      </c>
      <c r="J320" s="36" t="str">
        <f t="shared" si="19"/>
        <v/>
      </c>
      <c r="K320" s="36" t="str">
        <f t="shared" si="19"/>
        <v/>
      </c>
      <c r="L320" s="36" t="str">
        <f t="shared" si="19"/>
        <v/>
      </c>
      <c r="M320" s="36" t="str">
        <f t="shared" si="16"/>
        <v/>
      </c>
    </row>
    <row r="321" spans="1:13" x14ac:dyDescent="0.15">
      <c r="A321" s="33" t="str">
        <f>'02_HGSL51（予防支援委託分）'!B321</f>
        <v>流山市北部地域包括支援センター</v>
      </c>
      <c r="B321" s="34">
        <f>IFERROR(VALUE('02_HGSL51（予防支援委託分）'!I321),"")</f>
        <v>1272502103</v>
      </c>
      <c r="C321" s="30">
        <f t="shared" si="17"/>
        <v>1272502103</v>
      </c>
      <c r="D321" s="30" t="str">
        <f t="shared" si="18"/>
        <v/>
      </c>
      <c r="E321" s="30" t="str">
        <f t="shared" si="18"/>
        <v/>
      </c>
      <c r="F321" s="30" t="str">
        <f t="shared" si="18"/>
        <v/>
      </c>
      <c r="H321" s="33" t="str">
        <f>'03_HGSL52（予防ケアマネ全部）'!B321</f>
        <v>流山市南部地域包括支援センター</v>
      </c>
      <c r="I321" s="37" t="str">
        <f>IFERROR(VALUE('03_HGSL52（予防ケアマネ全部）'!I321),"")</f>
        <v/>
      </c>
      <c r="J321" s="36" t="str">
        <f t="shared" si="19"/>
        <v/>
      </c>
      <c r="K321" s="36" t="str">
        <f t="shared" si="19"/>
        <v/>
      </c>
      <c r="L321" s="36" t="str">
        <f t="shared" si="19"/>
        <v/>
      </c>
      <c r="M321" s="36" t="str">
        <f t="shared" si="16"/>
        <v/>
      </c>
    </row>
    <row r="322" spans="1:13" x14ac:dyDescent="0.15">
      <c r="A322" s="33" t="str">
        <f>'02_HGSL51（予防支援委託分）'!B322</f>
        <v>流山市北部地域包括支援センター</v>
      </c>
      <c r="B322" s="34">
        <f>IFERROR(VALUE('02_HGSL51（予防支援委託分）'!I322),"")</f>
        <v>1272500024</v>
      </c>
      <c r="C322" s="30">
        <f t="shared" si="17"/>
        <v>1272500024</v>
      </c>
      <c r="D322" s="30" t="str">
        <f t="shared" si="18"/>
        <v/>
      </c>
      <c r="E322" s="30" t="str">
        <f t="shared" si="18"/>
        <v/>
      </c>
      <c r="F322" s="30" t="str">
        <f t="shared" si="18"/>
        <v/>
      </c>
      <c r="H322" s="33" t="str">
        <f>'03_HGSL52（予防ケアマネ全部）'!B322</f>
        <v>流山市南部地域包括支援センター</v>
      </c>
      <c r="I322" s="37">
        <f>IFERROR(VALUE('03_HGSL52（予防ケアマネ全部）'!I322),"")</f>
        <v>1272502400</v>
      </c>
      <c r="J322" s="36" t="str">
        <f t="shared" si="19"/>
        <v/>
      </c>
      <c r="K322" s="36" t="str">
        <f t="shared" si="19"/>
        <v/>
      </c>
      <c r="L322" s="36" t="str">
        <f t="shared" si="19"/>
        <v/>
      </c>
      <c r="M322" s="36">
        <f t="shared" si="16"/>
        <v>1272502400</v>
      </c>
    </row>
    <row r="323" spans="1:13" x14ac:dyDescent="0.15">
      <c r="A323" s="33" t="str">
        <f>'02_HGSL51（予防支援委託分）'!B323</f>
        <v>流山市北部地域包括支援センター</v>
      </c>
      <c r="B323" s="34">
        <f>IFERROR(VALUE('02_HGSL51（予防支援委託分）'!I323),"")</f>
        <v>1272502715</v>
      </c>
      <c r="C323" s="30">
        <f t="shared" si="17"/>
        <v>1272502715</v>
      </c>
      <c r="D323" s="30" t="str">
        <f t="shared" si="18"/>
        <v/>
      </c>
      <c r="E323" s="30" t="str">
        <f t="shared" si="18"/>
        <v/>
      </c>
      <c r="F323" s="30" t="str">
        <f t="shared" si="18"/>
        <v/>
      </c>
      <c r="H323" s="33" t="str">
        <f>'03_HGSL52（予防ケアマネ全部）'!B323</f>
        <v>流山市南部地域包括支援センター</v>
      </c>
      <c r="I323" s="37" t="str">
        <f>IFERROR(VALUE('03_HGSL52（予防ケアマネ全部）'!I323),"")</f>
        <v/>
      </c>
      <c r="J323" s="36" t="str">
        <f t="shared" si="19"/>
        <v/>
      </c>
      <c r="K323" s="36" t="str">
        <f t="shared" si="19"/>
        <v/>
      </c>
      <c r="L323" s="36" t="str">
        <f t="shared" si="19"/>
        <v/>
      </c>
      <c r="M323" s="36" t="str">
        <f t="shared" si="16"/>
        <v/>
      </c>
    </row>
    <row r="324" spans="1:13" x14ac:dyDescent="0.15">
      <c r="A324" s="33" t="str">
        <f>'02_HGSL51（予防支援委託分）'!B324</f>
        <v>流山市北部地域包括支援センター</v>
      </c>
      <c r="B324" s="34">
        <f>IFERROR(VALUE('02_HGSL51（予防支援委託分）'!I324),"")</f>
        <v>1272501394</v>
      </c>
      <c r="C324" s="30">
        <f t="shared" si="17"/>
        <v>1272501394</v>
      </c>
      <c r="D324" s="30" t="str">
        <f t="shared" si="18"/>
        <v/>
      </c>
      <c r="E324" s="30" t="str">
        <f t="shared" si="18"/>
        <v/>
      </c>
      <c r="F324" s="30" t="str">
        <f t="shared" si="18"/>
        <v/>
      </c>
      <c r="H324" s="33" t="str">
        <f>'03_HGSL52（予防ケアマネ全部）'!B324</f>
        <v>流山市南部地域包括支援センター</v>
      </c>
      <c r="I324" s="37">
        <f>IFERROR(VALUE('03_HGSL52（予防ケアマネ全部）'!I324),"")</f>
        <v>1272502061</v>
      </c>
      <c r="J324" s="36" t="str">
        <f t="shared" si="19"/>
        <v/>
      </c>
      <c r="K324" s="36" t="str">
        <f t="shared" si="19"/>
        <v/>
      </c>
      <c r="L324" s="36" t="str">
        <f t="shared" si="19"/>
        <v/>
      </c>
      <c r="M324" s="36">
        <f t="shared" si="16"/>
        <v>1272502061</v>
      </c>
    </row>
    <row r="325" spans="1:13" x14ac:dyDescent="0.15">
      <c r="A325" s="33" t="str">
        <f>'02_HGSL51（予防支援委託分）'!B325</f>
        <v>流山市北部地域包括支援センター</v>
      </c>
      <c r="B325" s="34">
        <f>IFERROR(VALUE('02_HGSL51（予防支援委託分）'!I325),"")</f>
        <v>1212310753</v>
      </c>
      <c r="C325" s="30">
        <f t="shared" si="17"/>
        <v>1212310753</v>
      </c>
      <c r="D325" s="30" t="str">
        <f t="shared" si="18"/>
        <v/>
      </c>
      <c r="E325" s="30" t="str">
        <f t="shared" si="18"/>
        <v/>
      </c>
      <c r="F325" s="30" t="str">
        <f t="shared" si="18"/>
        <v/>
      </c>
      <c r="H325" s="33" t="str">
        <f>'03_HGSL52（予防ケアマネ全部）'!B325</f>
        <v>流山市南部地域包括支援センター</v>
      </c>
      <c r="I325" s="37" t="str">
        <f>IFERROR(VALUE('03_HGSL52（予防ケアマネ全部）'!I325),"")</f>
        <v/>
      </c>
      <c r="J325" s="36" t="str">
        <f t="shared" si="19"/>
        <v/>
      </c>
      <c r="K325" s="36" t="str">
        <f t="shared" si="19"/>
        <v/>
      </c>
      <c r="L325" s="36" t="str">
        <f t="shared" si="19"/>
        <v/>
      </c>
      <c r="M325" s="36" t="str">
        <f t="shared" si="16"/>
        <v/>
      </c>
    </row>
    <row r="326" spans="1:13" x14ac:dyDescent="0.15">
      <c r="A326" s="33" t="str">
        <f>'02_HGSL51（予防支援委託分）'!B326</f>
        <v>流山市北部地域包括支援センター</v>
      </c>
      <c r="B326" s="34">
        <f>IFERROR(VALUE('02_HGSL51（予防支援委託分）'!I326),"")</f>
        <v>1272500024</v>
      </c>
      <c r="C326" s="30">
        <f t="shared" si="17"/>
        <v>1272500024</v>
      </c>
      <c r="D326" s="30" t="str">
        <f t="shared" si="18"/>
        <v/>
      </c>
      <c r="E326" s="30" t="str">
        <f t="shared" si="18"/>
        <v/>
      </c>
      <c r="F326" s="30" t="str">
        <f t="shared" si="18"/>
        <v/>
      </c>
      <c r="H326" s="33" t="str">
        <f>'03_HGSL52（予防ケアマネ全部）'!B326</f>
        <v>流山市南部地域包括支援センター</v>
      </c>
      <c r="I326" s="37">
        <f>IFERROR(VALUE('03_HGSL52（予防ケアマネ全部）'!I326),"")</f>
        <v>1271202929</v>
      </c>
      <c r="J326" s="36" t="str">
        <f t="shared" si="19"/>
        <v/>
      </c>
      <c r="K326" s="36" t="str">
        <f t="shared" si="19"/>
        <v/>
      </c>
      <c r="L326" s="36" t="str">
        <f t="shared" si="19"/>
        <v/>
      </c>
      <c r="M326" s="36">
        <f t="shared" si="16"/>
        <v>1271202929</v>
      </c>
    </row>
    <row r="327" spans="1:13" x14ac:dyDescent="0.15">
      <c r="A327" s="33" t="str">
        <f>'02_HGSL51（予防支援委託分）'!B327</f>
        <v>流山市北部地域包括支援センター</v>
      </c>
      <c r="B327" s="34">
        <f>IFERROR(VALUE('02_HGSL51（予防支援委託分）'!I327),"")</f>
        <v>1272502020</v>
      </c>
      <c r="C327" s="30">
        <f t="shared" si="17"/>
        <v>1272502020</v>
      </c>
      <c r="D327" s="30" t="str">
        <f t="shared" si="18"/>
        <v/>
      </c>
      <c r="E327" s="30" t="str">
        <f t="shared" si="18"/>
        <v/>
      </c>
      <c r="F327" s="30" t="str">
        <f t="shared" si="18"/>
        <v/>
      </c>
      <c r="H327" s="33" t="str">
        <f>'03_HGSL52（予防ケアマネ全部）'!B327</f>
        <v>流山市南部地域包括支援センター</v>
      </c>
      <c r="I327" s="37">
        <f>IFERROR(VALUE('03_HGSL52（予防ケアマネ全部）'!I327),"")</f>
        <v>1272502145</v>
      </c>
      <c r="J327" s="36" t="str">
        <f t="shared" si="19"/>
        <v/>
      </c>
      <c r="K327" s="36" t="str">
        <f t="shared" si="19"/>
        <v/>
      </c>
      <c r="L327" s="36" t="str">
        <f t="shared" si="19"/>
        <v/>
      </c>
      <c r="M327" s="36">
        <f t="shared" si="16"/>
        <v>1272502145</v>
      </c>
    </row>
    <row r="328" spans="1:13" x14ac:dyDescent="0.15">
      <c r="A328" s="33" t="str">
        <f>'02_HGSL51（予防支援委託分）'!B328</f>
        <v>流山市北部地域包括支援センター</v>
      </c>
      <c r="B328" s="34">
        <f>IFERROR(VALUE('02_HGSL51（予防支援委託分）'!I328),"")</f>
        <v>1272502459</v>
      </c>
      <c r="C328" s="30">
        <f t="shared" si="17"/>
        <v>1272502459</v>
      </c>
      <c r="D328" s="30" t="str">
        <f t="shared" si="18"/>
        <v/>
      </c>
      <c r="E328" s="30" t="str">
        <f t="shared" si="18"/>
        <v/>
      </c>
      <c r="F328" s="30" t="str">
        <f t="shared" si="18"/>
        <v/>
      </c>
      <c r="H328" s="33" t="str">
        <f>'03_HGSL52（予防ケアマネ全部）'!B328</f>
        <v>流山市南部地域包括支援センター</v>
      </c>
      <c r="I328" s="37">
        <f>IFERROR(VALUE('03_HGSL52（予防ケアマネ全部）'!I328),"")</f>
        <v>1271204834</v>
      </c>
      <c r="J328" s="36" t="str">
        <f t="shared" si="19"/>
        <v/>
      </c>
      <c r="K328" s="36" t="str">
        <f t="shared" si="19"/>
        <v/>
      </c>
      <c r="L328" s="36" t="str">
        <f t="shared" si="19"/>
        <v/>
      </c>
      <c r="M328" s="36">
        <f t="shared" si="19"/>
        <v>1271204834</v>
      </c>
    </row>
    <row r="329" spans="1:13" x14ac:dyDescent="0.15">
      <c r="A329" s="33" t="str">
        <f>'02_HGSL51（予防支援委託分）'!B329</f>
        <v>流山市北部地域包括支援センター</v>
      </c>
      <c r="B329" s="34">
        <f>IFERROR(VALUE('02_HGSL51（予防支援委託分）'!I329),"")</f>
        <v>1212310753</v>
      </c>
      <c r="C329" s="30">
        <f t="shared" ref="C329:C392" si="20">IF(COUNTIF($A329,"*"&amp;C$7&amp;"*")=1,$B329,"")</f>
        <v>1212310753</v>
      </c>
      <c r="D329" s="30" t="str">
        <f t="shared" ref="D329:F360" si="21">IF(COUNTIF($A329,"*"&amp;D$7&amp;"*")=1,$B329,"")</f>
        <v/>
      </c>
      <c r="E329" s="30" t="str">
        <f t="shared" si="21"/>
        <v/>
      </c>
      <c r="F329" s="30" t="str">
        <f t="shared" si="21"/>
        <v/>
      </c>
      <c r="H329" s="33" t="str">
        <f>'03_HGSL52（予防ケアマネ全部）'!B329</f>
        <v>流山市南部地域包括支援センター</v>
      </c>
      <c r="I329" s="37">
        <f>IFERROR(VALUE('03_HGSL52（予防ケアマネ全部）'!I329),"")</f>
        <v>1272502400</v>
      </c>
      <c r="J329" s="36" t="str">
        <f t="shared" ref="J329:M392" si="22">IF(COUNTIF($H329,"*"&amp;J$7&amp;"*")=1,$I329,"")</f>
        <v/>
      </c>
      <c r="K329" s="36" t="str">
        <f t="shared" si="22"/>
        <v/>
      </c>
      <c r="L329" s="36" t="str">
        <f t="shared" si="22"/>
        <v/>
      </c>
      <c r="M329" s="36">
        <f t="shared" si="22"/>
        <v>1272502400</v>
      </c>
    </row>
    <row r="330" spans="1:13" x14ac:dyDescent="0.15">
      <c r="A330" s="33" t="str">
        <f>'02_HGSL51（予防支援委託分）'!B330</f>
        <v>流山市北部地域包括支援センター</v>
      </c>
      <c r="B330" s="34">
        <f>IFERROR(VALUE('02_HGSL51（予防支援委託分）'!I330),"")</f>
        <v>1272502459</v>
      </c>
      <c r="C330" s="30">
        <f t="shared" si="20"/>
        <v>1272502459</v>
      </c>
      <c r="D330" s="30" t="str">
        <f t="shared" si="21"/>
        <v/>
      </c>
      <c r="E330" s="30" t="str">
        <f t="shared" si="21"/>
        <v/>
      </c>
      <c r="F330" s="30" t="str">
        <f t="shared" si="21"/>
        <v/>
      </c>
      <c r="H330" s="33" t="str">
        <f>'03_HGSL52（予防ケアマネ全部）'!B330</f>
        <v>流山市南部地域包括支援センター</v>
      </c>
      <c r="I330" s="37" t="str">
        <f>IFERROR(VALUE('03_HGSL52（予防ケアマネ全部）'!I330),"")</f>
        <v/>
      </c>
      <c r="J330" s="36" t="str">
        <f t="shared" si="22"/>
        <v/>
      </c>
      <c r="K330" s="36" t="str">
        <f t="shared" si="22"/>
        <v/>
      </c>
      <c r="L330" s="36" t="str">
        <f t="shared" si="22"/>
        <v/>
      </c>
      <c r="M330" s="36" t="str">
        <f t="shared" si="22"/>
        <v/>
      </c>
    </row>
    <row r="331" spans="1:13" x14ac:dyDescent="0.15">
      <c r="A331" s="33" t="str">
        <f>'02_HGSL51（予防支援委託分）'!B331</f>
        <v>流山市北部地域包括支援センター</v>
      </c>
      <c r="B331" s="34">
        <f>IFERROR(VALUE('02_HGSL51（予防支援委託分）'!I331),"")</f>
        <v>1271204834</v>
      </c>
      <c r="C331" s="30">
        <f t="shared" si="20"/>
        <v>1271204834</v>
      </c>
      <c r="D331" s="30" t="str">
        <f t="shared" si="21"/>
        <v/>
      </c>
      <c r="E331" s="30" t="str">
        <f t="shared" si="21"/>
        <v/>
      </c>
      <c r="F331" s="30" t="str">
        <f t="shared" si="21"/>
        <v/>
      </c>
      <c r="H331" s="33" t="str">
        <f>'03_HGSL52（予防ケアマネ全部）'!B331</f>
        <v>流山市南部地域包括支援センター</v>
      </c>
      <c r="I331" s="37" t="str">
        <f>IFERROR(VALUE('03_HGSL52（予防ケアマネ全部）'!I331),"")</f>
        <v/>
      </c>
      <c r="J331" s="36" t="str">
        <f t="shared" si="22"/>
        <v/>
      </c>
      <c r="K331" s="36" t="str">
        <f t="shared" si="22"/>
        <v/>
      </c>
      <c r="L331" s="36" t="str">
        <f t="shared" si="22"/>
        <v/>
      </c>
      <c r="M331" s="36" t="str">
        <f t="shared" si="22"/>
        <v/>
      </c>
    </row>
    <row r="332" spans="1:13" x14ac:dyDescent="0.15">
      <c r="A332" s="33" t="str">
        <f>'02_HGSL51（予防支援委託分）'!B332</f>
        <v>流山市北部地域包括支援センター</v>
      </c>
      <c r="B332" s="34">
        <f>IFERROR(VALUE('02_HGSL51（予防支援委託分）'!I332),"")</f>
        <v>1272502103</v>
      </c>
      <c r="C332" s="30">
        <f t="shared" si="20"/>
        <v>1272502103</v>
      </c>
      <c r="D332" s="30" t="str">
        <f t="shared" si="21"/>
        <v/>
      </c>
      <c r="E332" s="30" t="str">
        <f t="shared" si="21"/>
        <v/>
      </c>
      <c r="F332" s="30" t="str">
        <f t="shared" si="21"/>
        <v/>
      </c>
      <c r="H332" s="33" t="str">
        <f>'03_HGSL52（予防ケアマネ全部）'!B332</f>
        <v>流山市南部地域包括支援センター</v>
      </c>
      <c r="I332" s="37">
        <f>IFERROR(VALUE('03_HGSL52（予防ケアマネ全部）'!I332),"")</f>
        <v>1272502400</v>
      </c>
      <c r="J332" s="36" t="str">
        <f t="shared" si="22"/>
        <v/>
      </c>
      <c r="K332" s="36" t="str">
        <f t="shared" si="22"/>
        <v/>
      </c>
      <c r="L332" s="36" t="str">
        <f t="shared" si="22"/>
        <v/>
      </c>
      <c r="M332" s="36">
        <f t="shared" si="22"/>
        <v>1272502400</v>
      </c>
    </row>
    <row r="333" spans="1:13" x14ac:dyDescent="0.15">
      <c r="A333" s="33" t="str">
        <f>'02_HGSL51（予防支援委託分）'!B333</f>
        <v>流山市北部地域包括支援センター</v>
      </c>
      <c r="B333" s="34">
        <f>IFERROR(VALUE('02_HGSL51（予防支援委託分）'!I333),"")</f>
        <v>1272502459</v>
      </c>
      <c r="C333" s="30">
        <f t="shared" si="20"/>
        <v>1272502459</v>
      </c>
      <c r="D333" s="30" t="str">
        <f t="shared" si="21"/>
        <v/>
      </c>
      <c r="E333" s="30" t="str">
        <f t="shared" si="21"/>
        <v/>
      </c>
      <c r="F333" s="30" t="str">
        <f t="shared" si="21"/>
        <v/>
      </c>
      <c r="H333" s="33" t="str">
        <f>'03_HGSL52（予防ケアマネ全部）'!B333</f>
        <v>流山市南部地域包括支援センター</v>
      </c>
      <c r="I333" s="37">
        <f>IFERROR(VALUE('03_HGSL52（予防ケアマネ全部）'!I333),"")</f>
        <v>1272501808</v>
      </c>
      <c r="J333" s="36" t="str">
        <f t="shared" si="22"/>
        <v/>
      </c>
      <c r="K333" s="36" t="str">
        <f t="shared" si="22"/>
        <v/>
      </c>
      <c r="L333" s="36" t="str">
        <f t="shared" si="22"/>
        <v/>
      </c>
      <c r="M333" s="36">
        <f t="shared" si="22"/>
        <v>1272501808</v>
      </c>
    </row>
    <row r="334" spans="1:13" x14ac:dyDescent="0.15">
      <c r="A334" s="33" t="str">
        <f>'02_HGSL51（予防支援委託分）'!B334</f>
        <v>流山市北部地域包括支援センター</v>
      </c>
      <c r="B334" s="34">
        <f>IFERROR(VALUE('02_HGSL51（予防支援委託分）'!I334),"")</f>
        <v>1272501162</v>
      </c>
      <c r="C334" s="30">
        <f t="shared" si="20"/>
        <v>1272501162</v>
      </c>
      <c r="D334" s="30" t="str">
        <f t="shared" si="21"/>
        <v/>
      </c>
      <c r="E334" s="30" t="str">
        <f t="shared" si="21"/>
        <v/>
      </c>
      <c r="F334" s="30" t="str">
        <f t="shared" si="21"/>
        <v/>
      </c>
      <c r="H334" s="33" t="str">
        <f>'03_HGSL52（予防ケアマネ全部）'!B334</f>
        <v>流山市南部地域包括支援センター</v>
      </c>
      <c r="I334" s="37">
        <f>IFERROR(VALUE('03_HGSL52（予防ケアマネ全部）'!I334),"")</f>
        <v>1272502400</v>
      </c>
      <c r="J334" s="36" t="str">
        <f t="shared" si="22"/>
        <v/>
      </c>
      <c r="K334" s="36" t="str">
        <f t="shared" si="22"/>
        <v/>
      </c>
      <c r="L334" s="36" t="str">
        <f t="shared" si="22"/>
        <v/>
      </c>
      <c r="M334" s="36">
        <f t="shared" si="22"/>
        <v>1272502400</v>
      </c>
    </row>
    <row r="335" spans="1:13" x14ac:dyDescent="0.15">
      <c r="A335" s="33" t="str">
        <f>'02_HGSL51（予防支援委託分）'!B335</f>
        <v>流山市北部地域包括支援センター</v>
      </c>
      <c r="B335" s="34">
        <f>IFERROR(VALUE('02_HGSL51（予防支援委託分）'!I335),"")</f>
        <v>1272500115</v>
      </c>
      <c r="C335" s="30">
        <f t="shared" si="20"/>
        <v>1272500115</v>
      </c>
      <c r="D335" s="30" t="str">
        <f t="shared" si="21"/>
        <v/>
      </c>
      <c r="E335" s="30" t="str">
        <f t="shared" si="21"/>
        <v/>
      </c>
      <c r="F335" s="30" t="str">
        <f t="shared" si="21"/>
        <v/>
      </c>
      <c r="H335" s="33" t="str">
        <f>'03_HGSL52（予防ケアマネ全部）'!B335</f>
        <v>流山市南部地域包括支援センター</v>
      </c>
      <c r="I335" s="37">
        <f>IFERROR(VALUE('03_HGSL52（予防ケアマネ全部）'!I335),"")</f>
        <v>1272502400</v>
      </c>
      <c r="J335" s="36" t="str">
        <f t="shared" si="22"/>
        <v/>
      </c>
      <c r="K335" s="36" t="str">
        <f t="shared" si="22"/>
        <v/>
      </c>
      <c r="L335" s="36" t="str">
        <f t="shared" si="22"/>
        <v/>
      </c>
      <c r="M335" s="36">
        <f t="shared" si="22"/>
        <v>1272502400</v>
      </c>
    </row>
    <row r="336" spans="1:13" x14ac:dyDescent="0.15">
      <c r="A336" s="33" t="str">
        <f>'02_HGSL51（予防支援委託分）'!B336</f>
        <v>流山市北部地域包括支援センター</v>
      </c>
      <c r="B336" s="34">
        <f>IFERROR(VALUE('02_HGSL51（予防支援委託分）'!I336),"")</f>
        <v>1212310753</v>
      </c>
      <c r="C336" s="30">
        <f t="shared" si="20"/>
        <v>1212310753</v>
      </c>
      <c r="D336" s="30" t="str">
        <f t="shared" si="21"/>
        <v/>
      </c>
      <c r="E336" s="30" t="str">
        <f t="shared" si="21"/>
        <v/>
      </c>
      <c r="F336" s="30" t="str">
        <f t="shared" si="21"/>
        <v/>
      </c>
      <c r="H336" s="33" t="str">
        <f>'03_HGSL52（予防ケアマネ全部）'!B336</f>
        <v>流山市南部地域包括支援センター</v>
      </c>
      <c r="I336" s="37">
        <f>IFERROR(VALUE('03_HGSL52（予防ケアマネ全部）'!I336),"")</f>
        <v>1272502145</v>
      </c>
      <c r="J336" s="36" t="str">
        <f t="shared" si="22"/>
        <v/>
      </c>
      <c r="K336" s="36" t="str">
        <f t="shared" si="22"/>
        <v/>
      </c>
      <c r="L336" s="36" t="str">
        <f t="shared" si="22"/>
        <v/>
      </c>
      <c r="M336" s="36">
        <f t="shared" si="22"/>
        <v>1272502145</v>
      </c>
    </row>
    <row r="337" spans="1:13" x14ac:dyDescent="0.15">
      <c r="A337" s="33" t="str">
        <f>'02_HGSL51（予防支援委託分）'!B337</f>
        <v>流山市北部地域包括支援センター</v>
      </c>
      <c r="B337" s="34">
        <f>IFERROR(VALUE('02_HGSL51（予防支援委託分）'!I337),"")</f>
        <v>1272500099</v>
      </c>
      <c r="C337" s="30">
        <f t="shared" si="20"/>
        <v>1272500099</v>
      </c>
      <c r="D337" s="30" t="str">
        <f t="shared" si="21"/>
        <v/>
      </c>
      <c r="E337" s="30" t="str">
        <f t="shared" si="21"/>
        <v/>
      </c>
      <c r="F337" s="30" t="str">
        <f t="shared" si="21"/>
        <v/>
      </c>
      <c r="H337" s="33" t="str">
        <f>'03_HGSL52（予防ケアマネ全部）'!B337</f>
        <v>流山市南部地域包括支援センター</v>
      </c>
      <c r="I337" s="37">
        <f>IFERROR(VALUE('03_HGSL52（予防ケアマネ全部）'!I337),"")</f>
        <v>1272501949</v>
      </c>
      <c r="J337" s="36" t="str">
        <f t="shared" si="22"/>
        <v/>
      </c>
      <c r="K337" s="36" t="str">
        <f t="shared" si="22"/>
        <v/>
      </c>
      <c r="L337" s="36" t="str">
        <f t="shared" si="22"/>
        <v/>
      </c>
      <c r="M337" s="36">
        <f t="shared" si="22"/>
        <v>1272501949</v>
      </c>
    </row>
    <row r="338" spans="1:13" x14ac:dyDescent="0.15">
      <c r="A338" s="33" t="str">
        <f>'02_HGSL51（予防支援委託分）'!B338</f>
        <v>流山市北部地域包括支援センター</v>
      </c>
      <c r="B338" s="34">
        <f>IFERROR(VALUE('02_HGSL51（予防支援委託分）'!I338),"")</f>
        <v>1212310621</v>
      </c>
      <c r="C338" s="30">
        <f t="shared" si="20"/>
        <v>1212310621</v>
      </c>
      <c r="D338" s="30" t="str">
        <f t="shared" si="21"/>
        <v/>
      </c>
      <c r="E338" s="30" t="str">
        <f t="shared" si="21"/>
        <v/>
      </c>
      <c r="F338" s="30" t="str">
        <f t="shared" si="21"/>
        <v/>
      </c>
      <c r="H338" s="33" t="str">
        <f>'03_HGSL52（予防ケアマネ全部）'!B338</f>
        <v>流山市南部地域包括支援センター</v>
      </c>
      <c r="I338" s="37" t="str">
        <f>IFERROR(VALUE('03_HGSL52（予防ケアマネ全部）'!I338),"")</f>
        <v/>
      </c>
      <c r="J338" s="36" t="str">
        <f t="shared" si="22"/>
        <v/>
      </c>
      <c r="K338" s="36" t="str">
        <f t="shared" si="22"/>
        <v/>
      </c>
      <c r="L338" s="36" t="str">
        <f t="shared" si="22"/>
        <v/>
      </c>
      <c r="M338" s="36" t="str">
        <f t="shared" si="22"/>
        <v/>
      </c>
    </row>
    <row r="339" spans="1:13" x14ac:dyDescent="0.15">
      <c r="A339" s="33" t="str">
        <f>'02_HGSL51（予防支援委託分）'!B339</f>
        <v>流山市北部地域包括支援センター</v>
      </c>
      <c r="B339" s="34">
        <f>IFERROR(VALUE('02_HGSL51（予防支援委託分）'!I339),"")</f>
        <v>1272500024</v>
      </c>
      <c r="C339" s="30">
        <f t="shared" si="20"/>
        <v>1272500024</v>
      </c>
      <c r="D339" s="30" t="str">
        <f t="shared" si="21"/>
        <v/>
      </c>
      <c r="E339" s="30" t="str">
        <f t="shared" si="21"/>
        <v/>
      </c>
      <c r="F339" s="30" t="str">
        <f t="shared" si="21"/>
        <v/>
      </c>
      <c r="H339" s="33" t="str">
        <f>'03_HGSL52（予防ケアマネ全部）'!B339</f>
        <v>流山市南部地域包括支援センター</v>
      </c>
      <c r="I339" s="37" t="str">
        <f>IFERROR(VALUE('03_HGSL52（予防ケアマネ全部）'!I339),"")</f>
        <v/>
      </c>
      <c r="J339" s="36" t="str">
        <f t="shared" si="22"/>
        <v/>
      </c>
      <c r="K339" s="36" t="str">
        <f t="shared" si="22"/>
        <v/>
      </c>
      <c r="L339" s="36" t="str">
        <f t="shared" si="22"/>
        <v/>
      </c>
      <c r="M339" s="36" t="str">
        <f t="shared" si="22"/>
        <v/>
      </c>
    </row>
    <row r="340" spans="1:13" x14ac:dyDescent="0.15">
      <c r="A340" s="33" t="str">
        <f>'02_HGSL51（予防支援委託分）'!B340</f>
        <v>流山市北部地域包括支援センター</v>
      </c>
      <c r="B340" s="34">
        <f>IFERROR(VALUE('02_HGSL51（予防支援委託分）'!I340),"")</f>
        <v>1272500768</v>
      </c>
      <c r="C340" s="30">
        <f t="shared" si="20"/>
        <v>1272500768</v>
      </c>
      <c r="D340" s="30" t="str">
        <f t="shared" si="21"/>
        <v/>
      </c>
      <c r="E340" s="30" t="str">
        <f t="shared" si="21"/>
        <v/>
      </c>
      <c r="F340" s="30" t="str">
        <f t="shared" si="21"/>
        <v/>
      </c>
      <c r="H340" s="33" t="str">
        <f>'03_HGSL52（予防ケアマネ全部）'!B340</f>
        <v>流山市南部地域包括支援センター</v>
      </c>
      <c r="I340" s="37">
        <f>IFERROR(VALUE('03_HGSL52（予防ケアマネ全部）'!I340),"")</f>
        <v>1271203992</v>
      </c>
      <c r="J340" s="36" t="str">
        <f t="shared" si="22"/>
        <v/>
      </c>
      <c r="K340" s="36" t="str">
        <f t="shared" si="22"/>
        <v/>
      </c>
      <c r="L340" s="36" t="str">
        <f t="shared" si="22"/>
        <v/>
      </c>
      <c r="M340" s="36">
        <f t="shared" si="22"/>
        <v>1271203992</v>
      </c>
    </row>
    <row r="341" spans="1:13" x14ac:dyDescent="0.15">
      <c r="A341" s="33" t="str">
        <f>'02_HGSL51（予防支援委託分）'!B341</f>
        <v>流山市北部地域包括支援センター</v>
      </c>
      <c r="B341" s="34">
        <f>IFERROR(VALUE('02_HGSL51（予防支援委託分）'!I341),"")</f>
        <v>1272502459</v>
      </c>
      <c r="C341" s="30">
        <f t="shared" si="20"/>
        <v>1272502459</v>
      </c>
      <c r="D341" s="30" t="str">
        <f t="shared" si="21"/>
        <v/>
      </c>
      <c r="E341" s="30" t="str">
        <f t="shared" si="21"/>
        <v/>
      </c>
      <c r="F341" s="30" t="str">
        <f t="shared" si="21"/>
        <v/>
      </c>
      <c r="H341" s="33" t="str">
        <f>'03_HGSL52（予防ケアマネ全部）'!B341</f>
        <v>流山市南部地域包括支援センター</v>
      </c>
      <c r="I341" s="37">
        <f>IFERROR(VALUE('03_HGSL52（予防ケアマネ全部）'!I341),"")</f>
        <v>1272502145</v>
      </c>
      <c r="J341" s="36" t="str">
        <f t="shared" si="22"/>
        <v/>
      </c>
      <c r="K341" s="36" t="str">
        <f t="shared" si="22"/>
        <v/>
      </c>
      <c r="L341" s="36" t="str">
        <f t="shared" si="22"/>
        <v/>
      </c>
      <c r="M341" s="36">
        <f t="shared" si="22"/>
        <v>1272502145</v>
      </c>
    </row>
    <row r="342" spans="1:13" x14ac:dyDescent="0.15">
      <c r="A342" s="33" t="str">
        <f>'02_HGSL51（予防支援委託分）'!B342</f>
        <v>流山市北部地域包括支援センター</v>
      </c>
      <c r="B342" s="34">
        <f>IFERROR(VALUE('02_HGSL51（予防支援委託分）'!I342),"")</f>
        <v>1272502020</v>
      </c>
      <c r="C342" s="30">
        <f t="shared" si="20"/>
        <v>1272502020</v>
      </c>
      <c r="D342" s="30" t="str">
        <f t="shared" si="21"/>
        <v/>
      </c>
      <c r="E342" s="30" t="str">
        <f t="shared" si="21"/>
        <v/>
      </c>
      <c r="F342" s="30" t="str">
        <f t="shared" si="21"/>
        <v/>
      </c>
      <c r="H342" s="33" t="str">
        <f>'03_HGSL52（予防ケアマネ全部）'!B342</f>
        <v>流山市南部地域包括支援センター</v>
      </c>
      <c r="I342" s="37" t="str">
        <f>IFERROR(VALUE('03_HGSL52（予防ケアマネ全部）'!I342),"")</f>
        <v/>
      </c>
      <c r="J342" s="36" t="str">
        <f t="shared" si="22"/>
        <v/>
      </c>
      <c r="K342" s="36" t="str">
        <f t="shared" si="22"/>
        <v/>
      </c>
      <c r="L342" s="36" t="str">
        <f t="shared" si="22"/>
        <v/>
      </c>
      <c r="M342" s="36" t="str">
        <f t="shared" si="22"/>
        <v/>
      </c>
    </row>
    <row r="343" spans="1:13" x14ac:dyDescent="0.15">
      <c r="A343" s="33" t="str">
        <f>'02_HGSL51（予防支援委託分）'!B343</f>
        <v>流山市北部地域包括支援センター</v>
      </c>
      <c r="B343" s="34">
        <f>IFERROR(VALUE('02_HGSL51（予防支援委託分）'!I343),"")</f>
        <v>1272500024</v>
      </c>
      <c r="C343" s="30">
        <f t="shared" si="20"/>
        <v>1272500024</v>
      </c>
      <c r="D343" s="30" t="str">
        <f t="shared" si="21"/>
        <v/>
      </c>
      <c r="E343" s="30" t="str">
        <f t="shared" si="21"/>
        <v/>
      </c>
      <c r="F343" s="30" t="str">
        <f t="shared" si="21"/>
        <v/>
      </c>
      <c r="H343" s="33" t="str">
        <f>'03_HGSL52（予防ケアマネ全部）'!B343</f>
        <v>流山市南部地域包括支援センター</v>
      </c>
      <c r="I343" s="37">
        <f>IFERROR(VALUE('03_HGSL52（予防ケアマネ全部）'!I343),"")</f>
        <v>1272502012</v>
      </c>
      <c r="J343" s="36" t="str">
        <f t="shared" si="22"/>
        <v/>
      </c>
      <c r="K343" s="36" t="str">
        <f t="shared" si="22"/>
        <v/>
      </c>
      <c r="L343" s="36" t="str">
        <f t="shared" si="22"/>
        <v/>
      </c>
      <c r="M343" s="36">
        <f t="shared" si="22"/>
        <v>1272502012</v>
      </c>
    </row>
    <row r="344" spans="1:13" x14ac:dyDescent="0.15">
      <c r="A344" s="33" t="str">
        <f>'02_HGSL51（予防支援委託分）'!B344</f>
        <v>流山市北部地域包括支援センター</v>
      </c>
      <c r="B344" s="34">
        <f>IFERROR(VALUE('02_HGSL51（予防支援委託分）'!I344),"")</f>
        <v>1272501436</v>
      </c>
      <c r="C344" s="30">
        <f t="shared" si="20"/>
        <v>1272501436</v>
      </c>
      <c r="D344" s="30" t="str">
        <f t="shared" si="21"/>
        <v/>
      </c>
      <c r="E344" s="30" t="str">
        <f t="shared" si="21"/>
        <v/>
      </c>
      <c r="F344" s="30" t="str">
        <f t="shared" si="21"/>
        <v/>
      </c>
      <c r="H344" s="33" t="str">
        <f>'03_HGSL52（予防ケアマネ全部）'!B344</f>
        <v>流山市南部地域包括支援センター</v>
      </c>
      <c r="I344" s="37">
        <f>IFERROR(VALUE('03_HGSL52（予防ケアマネ全部）'!I344),"")</f>
        <v>1272501949</v>
      </c>
      <c r="J344" s="36" t="str">
        <f t="shared" si="22"/>
        <v/>
      </c>
      <c r="K344" s="36" t="str">
        <f t="shared" si="22"/>
        <v/>
      </c>
      <c r="L344" s="36" t="str">
        <f t="shared" si="22"/>
        <v/>
      </c>
      <c r="M344" s="36">
        <f t="shared" si="22"/>
        <v>1272501949</v>
      </c>
    </row>
    <row r="345" spans="1:13" x14ac:dyDescent="0.15">
      <c r="A345" s="33" t="str">
        <f>'02_HGSL51（予防支援委託分）'!B345</f>
        <v>流山市北部地域包括支援センター</v>
      </c>
      <c r="B345" s="34">
        <f>IFERROR(VALUE('02_HGSL51（予防支援委託分）'!I345),"")</f>
        <v>1272500768</v>
      </c>
      <c r="C345" s="30">
        <f t="shared" si="20"/>
        <v>1272500768</v>
      </c>
      <c r="D345" s="30" t="str">
        <f t="shared" si="21"/>
        <v/>
      </c>
      <c r="E345" s="30" t="str">
        <f t="shared" si="21"/>
        <v/>
      </c>
      <c r="F345" s="30" t="str">
        <f t="shared" si="21"/>
        <v/>
      </c>
      <c r="H345" s="33" t="str">
        <f>'03_HGSL52（予防ケアマネ全部）'!B345</f>
        <v>流山市南部地域包括支援センター</v>
      </c>
      <c r="I345" s="37" t="str">
        <f>IFERROR(VALUE('03_HGSL52（予防ケアマネ全部）'!I345),"")</f>
        <v/>
      </c>
      <c r="J345" s="36" t="str">
        <f t="shared" si="22"/>
        <v/>
      </c>
      <c r="K345" s="36" t="str">
        <f t="shared" si="22"/>
        <v/>
      </c>
      <c r="L345" s="36" t="str">
        <f t="shared" si="22"/>
        <v/>
      </c>
      <c r="M345" s="36" t="str">
        <f t="shared" si="22"/>
        <v/>
      </c>
    </row>
    <row r="346" spans="1:13" x14ac:dyDescent="0.15">
      <c r="A346" s="33" t="str">
        <f>'02_HGSL51（予防支援委託分）'!B346</f>
        <v/>
      </c>
      <c r="B346" s="34" t="str">
        <f>IFERROR(VALUE('02_HGSL51（予防支援委託分）'!I346),"")</f>
        <v/>
      </c>
      <c r="C346" s="30" t="str">
        <f t="shared" si="20"/>
        <v/>
      </c>
      <c r="D346" s="30" t="str">
        <f t="shared" si="21"/>
        <v/>
      </c>
      <c r="E346" s="30" t="str">
        <f t="shared" si="21"/>
        <v/>
      </c>
      <c r="F346" s="30" t="str">
        <f t="shared" si="21"/>
        <v/>
      </c>
      <c r="H346" s="33" t="str">
        <f>'03_HGSL52（予防ケアマネ全部）'!B346</f>
        <v>流山市南部地域包括支援センター</v>
      </c>
      <c r="I346" s="37" t="str">
        <f>IFERROR(VALUE('03_HGSL52（予防ケアマネ全部）'!I346),"")</f>
        <v/>
      </c>
      <c r="J346" s="36" t="str">
        <f t="shared" si="22"/>
        <v/>
      </c>
      <c r="K346" s="36" t="str">
        <f t="shared" si="22"/>
        <v/>
      </c>
      <c r="L346" s="36" t="str">
        <f t="shared" si="22"/>
        <v/>
      </c>
      <c r="M346" s="36" t="str">
        <f t="shared" si="22"/>
        <v/>
      </c>
    </row>
    <row r="347" spans="1:13" x14ac:dyDescent="0.15">
      <c r="A347" s="33">
        <f>'02_HGSL51（予防支援委託分）'!B347</f>
        <v>0</v>
      </c>
      <c r="B347" s="34">
        <f>IFERROR(VALUE('02_HGSL51（予防支援委託分）'!I347),"")</f>
        <v>0</v>
      </c>
      <c r="C347" s="30" t="str">
        <f t="shared" si="20"/>
        <v/>
      </c>
      <c r="D347" s="30" t="str">
        <f t="shared" si="21"/>
        <v/>
      </c>
      <c r="E347" s="30" t="str">
        <f t="shared" si="21"/>
        <v/>
      </c>
      <c r="F347" s="30" t="str">
        <f t="shared" si="21"/>
        <v/>
      </c>
      <c r="H347" s="33" t="str">
        <f>'03_HGSL52（予防ケアマネ全部）'!B347</f>
        <v>流山市南部地域包括支援センター</v>
      </c>
      <c r="I347" s="37">
        <f>IFERROR(VALUE('03_HGSL52（予防ケアマネ全部）'!I347),"")</f>
        <v>1272502400</v>
      </c>
      <c r="J347" s="36" t="str">
        <f t="shared" si="22"/>
        <v/>
      </c>
      <c r="K347" s="36" t="str">
        <f t="shared" si="22"/>
        <v/>
      </c>
      <c r="L347" s="36" t="str">
        <f t="shared" si="22"/>
        <v/>
      </c>
      <c r="M347" s="36">
        <f t="shared" si="22"/>
        <v>1272502400</v>
      </c>
    </row>
    <row r="348" spans="1:13" x14ac:dyDescent="0.15">
      <c r="A348" s="33">
        <f>'02_HGSL51（予防支援委託分）'!B348</f>
        <v>0</v>
      </c>
      <c r="B348" s="34">
        <f>IFERROR(VALUE('02_HGSL51（予防支援委託分）'!I348),"")</f>
        <v>0</v>
      </c>
      <c r="C348" s="30" t="str">
        <f t="shared" si="20"/>
        <v/>
      </c>
      <c r="D348" s="30" t="str">
        <f t="shared" si="21"/>
        <v/>
      </c>
      <c r="E348" s="30" t="str">
        <f t="shared" si="21"/>
        <v/>
      </c>
      <c r="F348" s="30" t="str">
        <f t="shared" si="21"/>
        <v/>
      </c>
      <c r="H348" s="33" t="str">
        <f>'03_HGSL52（予防ケアマネ全部）'!B348</f>
        <v>流山市南部地域包括支援センター</v>
      </c>
      <c r="I348" s="37">
        <f>IFERROR(VALUE('03_HGSL52（予防ケアマネ全部）'!I348),"")</f>
        <v>1272500057</v>
      </c>
      <c r="J348" s="36" t="str">
        <f t="shared" si="22"/>
        <v/>
      </c>
      <c r="K348" s="36" t="str">
        <f t="shared" si="22"/>
        <v/>
      </c>
      <c r="L348" s="36" t="str">
        <f t="shared" si="22"/>
        <v/>
      </c>
      <c r="M348" s="36">
        <f t="shared" si="22"/>
        <v>1272500057</v>
      </c>
    </row>
    <row r="349" spans="1:13" x14ac:dyDescent="0.15">
      <c r="A349" s="33">
        <f>'02_HGSL51（予防支援委託分）'!B349</f>
        <v>0</v>
      </c>
      <c r="B349" s="34">
        <f>IFERROR(VALUE('02_HGSL51（予防支援委託分）'!I349),"")</f>
        <v>0</v>
      </c>
      <c r="C349" s="30" t="str">
        <f t="shared" si="20"/>
        <v/>
      </c>
      <c r="D349" s="30" t="str">
        <f t="shared" si="21"/>
        <v/>
      </c>
      <c r="E349" s="30" t="str">
        <f t="shared" si="21"/>
        <v/>
      </c>
      <c r="F349" s="30" t="str">
        <f t="shared" si="21"/>
        <v/>
      </c>
      <c r="H349" s="33" t="str">
        <f>'03_HGSL52（予防ケアマネ全部）'!B349</f>
        <v>流山市南部地域包括支援センター</v>
      </c>
      <c r="I349" s="37">
        <f>IFERROR(VALUE('03_HGSL52（予防ケアマネ全部）'!I349),"")</f>
        <v>1272501469</v>
      </c>
      <c r="J349" s="36" t="str">
        <f t="shared" si="22"/>
        <v/>
      </c>
      <c r="K349" s="36" t="str">
        <f t="shared" si="22"/>
        <v/>
      </c>
      <c r="L349" s="36" t="str">
        <f t="shared" si="22"/>
        <v/>
      </c>
      <c r="M349" s="36">
        <f t="shared" si="22"/>
        <v>1272501469</v>
      </c>
    </row>
    <row r="350" spans="1:13" x14ac:dyDescent="0.15">
      <c r="A350" s="33">
        <f>'02_HGSL51（予防支援委託分）'!B350</f>
        <v>0</v>
      </c>
      <c r="B350" s="34">
        <f>IFERROR(VALUE('02_HGSL51（予防支援委託分）'!I350),"")</f>
        <v>0</v>
      </c>
      <c r="C350" s="30" t="str">
        <f t="shared" si="20"/>
        <v/>
      </c>
      <c r="D350" s="30" t="str">
        <f t="shared" si="21"/>
        <v/>
      </c>
      <c r="E350" s="30" t="str">
        <f t="shared" si="21"/>
        <v/>
      </c>
      <c r="F350" s="30" t="str">
        <f t="shared" si="21"/>
        <v/>
      </c>
      <c r="H350" s="33" t="str">
        <f>'03_HGSL52（予防ケアマネ全部）'!B350</f>
        <v>流山市南部地域包括支援センター</v>
      </c>
      <c r="I350" s="37" t="str">
        <f>IFERROR(VALUE('03_HGSL52（予防ケアマネ全部）'!I350),"")</f>
        <v/>
      </c>
      <c r="J350" s="36" t="str">
        <f t="shared" si="22"/>
        <v/>
      </c>
      <c r="K350" s="36" t="str">
        <f t="shared" si="22"/>
        <v/>
      </c>
      <c r="L350" s="36" t="str">
        <f t="shared" si="22"/>
        <v/>
      </c>
      <c r="M350" s="36" t="str">
        <f t="shared" si="22"/>
        <v/>
      </c>
    </row>
    <row r="351" spans="1:13" x14ac:dyDescent="0.15">
      <c r="A351" s="33">
        <f>'02_HGSL51（予防支援委託分）'!B351</f>
        <v>0</v>
      </c>
      <c r="B351" s="34">
        <f>IFERROR(VALUE('02_HGSL51（予防支援委託分）'!I351),"")</f>
        <v>0</v>
      </c>
      <c r="C351" s="30" t="str">
        <f t="shared" si="20"/>
        <v/>
      </c>
      <c r="D351" s="30" t="str">
        <f t="shared" si="21"/>
        <v/>
      </c>
      <c r="E351" s="30" t="str">
        <f t="shared" si="21"/>
        <v/>
      </c>
      <c r="F351" s="30" t="str">
        <f t="shared" si="21"/>
        <v/>
      </c>
      <c r="H351" s="33" t="str">
        <f>'03_HGSL52（予防ケアマネ全部）'!B351</f>
        <v>流山市南部地域包括支援センター</v>
      </c>
      <c r="I351" s="37">
        <f>IFERROR(VALUE('03_HGSL52（予防ケアマネ全部）'!I351),"")</f>
        <v>1272502061</v>
      </c>
      <c r="J351" s="36" t="str">
        <f t="shared" si="22"/>
        <v/>
      </c>
      <c r="K351" s="36" t="str">
        <f t="shared" si="22"/>
        <v/>
      </c>
      <c r="L351" s="36" t="str">
        <f t="shared" si="22"/>
        <v/>
      </c>
      <c r="M351" s="36">
        <f t="shared" si="22"/>
        <v>1272502061</v>
      </c>
    </row>
    <row r="352" spans="1:13" x14ac:dyDescent="0.15">
      <c r="A352" s="33">
        <f>'02_HGSL51（予防支援委託分）'!B352</f>
        <v>0</v>
      </c>
      <c r="B352" s="34">
        <f>IFERROR(VALUE('02_HGSL51（予防支援委託分）'!I352),"")</f>
        <v>0</v>
      </c>
      <c r="C352" s="30" t="str">
        <f t="shared" si="20"/>
        <v/>
      </c>
      <c r="D352" s="30" t="str">
        <f t="shared" si="21"/>
        <v/>
      </c>
      <c r="E352" s="30" t="str">
        <f t="shared" si="21"/>
        <v/>
      </c>
      <c r="F352" s="30" t="str">
        <f t="shared" si="21"/>
        <v/>
      </c>
      <c r="H352" s="33" t="str">
        <f>'03_HGSL52（予防ケアマネ全部）'!B352</f>
        <v>流山市南部地域包括支援センター</v>
      </c>
      <c r="I352" s="37">
        <f>IFERROR(VALUE('03_HGSL52（予防ケアマネ全部）'!I352),"")</f>
        <v>1272502400</v>
      </c>
      <c r="J352" s="36" t="str">
        <f t="shared" si="22"/>
        <v/>
      </c>
      <c r="K352" s="36" t="str">
        <f t="shared" si="22"/>
        <v/>
      </c>
      <c r="L352" s="36" t="str">
        <f t="shared" si="22"/>
        <v/>
      </c>
      <c r="M352" s="36">
        <f t="shared" si="22"/>
        <v>1272502400</v>
      </c>
    </row>
    <row r="353" spans="1:13" x14ac:dyDescent="0.15">
      <c r="A353" s="33">
        <f>'02_HGSL51（予防支援委託分）'!B353</f>
        <v>0</v>
      </c>
      <c r="B353" s="34">
        <f>IFERROR(VALUE('02_HGSL51（予防支援委託分）'!I353),"")</f>
        <v>0</v>
      </c>
      <c r="C353" s="30" t="str">
        <f t="shared" si="20"/>
        <v/>
      </c>
      <c r="D353" s="30" t="str">
        <f t="shared" si="21"/>
        <v/>
      </c>
      <c r="E353" s="30" t="str">
        <f t="shared" si="21"/>
        <v/>
      </c>
      <c r="F353" s="30" t="str">
        <f t="shared" si="21"/>
        <v/>
      </c>
      <c r="H353" s="33" t="str">
        <f>'03_HGSL52（予防ケアマネ全部）'!B353</f>
        <v>流山市南部地域包括支援センター</v>
      </c>
      <c r="I353" s="37">
        <f>IFERROR(VALUE('03_HGSL52（予防ケアマネ全部）'!I353),"")</f>
        <v>1272502400</v>
      </c>
      <c r="J353" s="36" t="str">
        <f t="shared" si="22"/>
        <v/>
      </c>
      <c r="K353" s="36" t="str">
        <f t="shared" si="22"/>
        <v/>
      </c>
      <c r="L353" s="36" t="str">
        <f t="shared" si="22"/>
        <v/>
      </c>
      <c r="M353" s="36">
        <f t="shared" si="22"/>
        <v>1272502400</v>
      </c>
    </row>
    <row r="354" spans="1:13" x14ac:dyDescent="0.15">
      <c r="A354" s="33">
        <f>'02_HGSL51（予防支援委託分）'!B354</f>
        <v>0</v>
      </c>
      <c r="B354" s="34">
        <f>IFERROR(VALUE('02_HGSL51（予防支援委託分）'!I354),"")</f>
        <v>0</v>
      </c>
      <c r="C354" s="30" t="str">
        <f t="shared" si="20"/>
        <v/>
      </c>
      <c r="D354" s="30" t="str">
        <f t="shared" si="21"/>
        <v/>
      </c>
      <c r="E354" s="30" t="str">
        <f t="shared" si="21"/>
        <v/>
      </c>
      <c r="F354" s="30" t="str">
        <f t="shared" si="21"/>
        <v/>
      </c>
      <c r="H354" s="33" t="str">
        <f>'03_HGSL52（予防ケアマネ全部）'!B354</f>
        <v>流山市南部地域包括支援センター</v>
      </c>
      <c r="I354" s="37" t="str">
        <f>IFERROR(VALUE('03_HGSL52（予防ケアマネ全部）'!I354),"")</f>
        <v/>
      </c>
      <c r="J354" s="36" t="str">
        <f t="shared" si="22"/>
        <v/>
      </c>
      <c r="K354" s="36" t="str">
        <f t="shared" si="22"/>
        <v/>
      </c>
      <c r="L354" s="36" t="str">
        <f t="shared" si="22"/>
        <v/>
      </c>
      <c r="M354" s="36" t="str">
        <f t="shared" si="22"/>
        <v/>
      </c>
    </row>
    <row r="355" spans="1:13" x14ac:dyDescent="0.15">
      <c r="A355" s="33">
        <f>'02_HGSL51（予防支援委託分）'!B355</f>
        <v>0</v>
      </c>
      <c r="B355" s="34">
        <f>IFERROR(VALUE('02_HGSL51（予防支援委託分）'!I355),"")</f>
        <v>0</v>
      </c>
      <c r="C355" s="30" t="str">
        <f t="shared" si="20"/>
        <v/>
      </c>
      <c r="D355" s="30" t="str">
        <f t="shared" si="21"/>
        <v/>
      </c>
      <c r="E355" s="30" t="str">
        <f t="shared" si="21"/>
        <v/>
      </c>
      <c r="F355" s="30" t="str">
        <f t="shared" si="21"/>
        <v/>
      </c>
      <c r="H355" s="33" t="str">
        <f>'03_HGSL52（予防ケアマネ全部）'!B355</f>
        <v>流山市南部地域包括支援センター</v>
      </c>
      <c r="I355" s="37">
        <f>IFERROR(VALUE('03_HGSL52（予防ケアマネ全部）'!I355),"")</f>
        <v>1272501808</v>
      </c>
      <c r="J355" s="36" t="str">
        <f t="shared" si="22"/>
        <v/>
      </c>
      <c r="K355" s="36" t="str">
        <f t="shared" si="22"/>
        <v/>
      </c>
      <c r="L355" s="36" t="str">
        <f t="shared" si="22"/>
        <v/>
      </c>
      <c r="M355" s="36">
        <f t="shared" si="22"/>
        <v>1272501808</v>
      </c>
    </row>
    <row r="356" spans="1:13" x14ac:dyDescent="0.15">
      <c r="A356" s="33">
        <f>'02_HGSL51（予防支援委託分）'!B356</f>
        <v>0</v>
      </c>
      <c r="B356" s="34">
        <f>IFERROR(VALUE('02_HGSL51（予防支援委託分）'!I356),"")</f>
        <v>0</v>
      </c>
      <c r="C356" s="30" t="str">
        <f t="shared" si="20"/>
        <v/>
      </c>
      <c r="D356" s="30" t="str">
        <f t="shared" si="21"/>
        <v/>
      </c>
      <c r="E356" s="30" t="str">
        <f t="shared" si="21"/>
        <v/>
      </c>
      <c r="F356" s="30" t="str">
        <f t="shared" si="21"/>
        <v/>
      </c>
      <c r="H356" s="33" t="str">
        <f>'03_HGSL52（予防ケアマネ全部）'!B356</f>
        <v>流山市南部地域包括支援センター</v>
      </c>
      <c r="I356" s="37">
        <f>IFERROR(VALUE('03_HGSL52（予防ケアマネ全部）'!I356),"")</f>
        <v>1272501808</v>
      </c>
      <c r="J356" s="36" t="str">
        <f t="shared" si="22"/>
        <v/>
      </c>
      <c r="K356" s="36" t="str">
        <f t="shared" si="22"/>
        <v/>
      </c>
      <c r="L356" s="36" t="str">
        <f t="shared" si="22"/>
        <v/>
      </c>
      <c r="M356" s="36">
        <f t="shared" si="22"/>
        <v>1272501808</v>
      </c>
    </row>
    <row r="357" spans="1:13" x14ac:dyDescent="0.15">
      <c r="A357" s="33">
        <f>'02_HGSL51（予防支援委託分）'!B357</f>
        <v>0</v>
      </c>
      <c r="B357" s="34">
        <f>IFERROR(VALUE('02_HGSL51（予防支援委託分）'!I357),"")</f>
        <v>0</v>
      </c>
      <c r="C357" s="30" t="str">
        <f t="shared" si="20"/>
        <v/>
      </c>
      <c r="D357" s="30" t="str">
        <f t="shared" si="21"/>
        <v/>
      </c>
      <c r="E357" s="30" t="str">
        <f t="shared" si="21"/>
        <v/>
      </c>
      <c r="F357" s="30" t="str">
        <f t="shared" si="21"/>
        <v/>
      </c>
      <c r="H357" s="33" t="str">
        <f>'03_HGSL52（予防ケアマネ全部）'!B357</f>
        <v>流山市南部地域包括支援センター</v>
      </c>
      <c r="I357" s="37" t="str">
        <f>IFERROR(VALUE('03_HGSL52（予防ケアマネ全部）'!I357),"")</f>
        <v/>
      </c>
      <c r="J357" s="36" t="str">
        <f t="shared" si="22"/>
        <v/>
      </c>
      <c r="K357" s="36" t="str">
        <f t="shared" si="22"/>
        <v/>
      </c>
      <c r="L357" s="36" t="str">
        <f t="shared" si="22"/>
        <v/>
      </c>
      <c r="M357" s="36" t="str">
        <f t="shared" si="22"/>
        <v/>
      </c>
    </row>
    <row r="358" spans="1:13" x14ac:dyDescent="0.15">
      <c r="A358" s="33">
        <f>'02_HGSL51（予防支援委託分）'!B358</f>
        <v>0</v>
      </c>
      <c r="B358" s="34">
        <f>IFERROR(VALUE('02_HGSL51（予防支援委託分）'!I358),"")</f>
        <v>0</v>
      </c>
      <c r="C358" s="30" t="str">
        <f t="shared" si="20"/>
        <v/>
      </c>
      <c r="D358" s="30" t="str">
        <f t="shared" si="21"/>
        <v/>
      </c>
      <c r="E358" s="30" t="str">
        <f t="shared" si="21"/>
        <v/>
      </c>
      <c r="F358" s="30" t="str">
        <f t="shared" si="21"/>
        <v/>
      </c>
      <c r="H358" s="33" t="str">
        <f>'03_HGSL52（予防ケアマネ全部）'!B358</f>
        <v>流山市南部地域包括支援センター</v>
      </c>
      <c r="I358" s="37" t="str">
        <f>IFERROR(VALUE('03_HGSL52（予防ケアマネ全部）'!I358),"")</f>
        <v/>
      </c>
      <c r="J358" s="36" t="str">
        <f t="shared" si="22"/>
        <v/>
      </c>
      <c r="K358" s="36" t="str">
        <f t="shared" si="22"/>
        <v/>
      </c>
      <c r="L358" s="36" t="str">
        <f t="shared" si="22"/>
        <v/>
      </c>
      <c r="M358" s="36" t="str">
        <f t="shared" si="22"/>
        <v/>
      </c>
    </row>
    <row r="359" spans="1:13" x14ac:dyDescent="0.15">
      <c r="A359" s="33">
        <f>'02_HGSL51（予防支援委託分）'!B359</f>
        <v>0</v>
      </c>
      <c r="B359" s="34">
        <f>IFERROR(VALUE('02_HGSL51（予防支援委託分）'!I359),"")</f>
        <v>0</v>
      </c>
      <c r="C359" s="30" t="str">
        <f t="shared" si="20"/>
        <v/>
      </c>
      <c r="D359" s="30" t="str">
        <f t="shared" si="21"/>
        <v/>
      </c>
      <c r="E359" s="30" t="str">
        <f t="shared" si="21"/>
        <v/>
      </c>
      <c r="F359" s="30" t="str">
        <f t="shared" si="21"/>
        <v/>
      </c>
      <c r="H359" s="33" t="str">
        <f>'03_HGSL52（予防ケアマネ全部）'!B359</f>
        <v>流山市南部地域包括支援センター</v>
      </c>
      <c r="I359" s="37">
        <f>IFERROR(VALUE('03_HGSL52（予防ケアマネ全部）'!I359),"")</f>
        <v>1272502400</v>
      </c>
      <c r="J359" s="36" t="str">
        <f t="shared" si="22"/>
        <v/>
      </c>
      <c r="K359" s="36" t="str">
        <f t="shared" si="22"/>
        <v/>
      </c>
      <c r="L359" s="36" t="str">
        <f t="shared" si="22"/>
        <v/>
      </c>
      <c r="M359" s="36">
        <f t="shared" si="22"/>
        <v>1272502400</v>
      </c>
    </row>
    <row r="360" spans="1:13" x14ac:dyDescent="0.15">
      <c r="A360" s="33">
        <f>'02_HGSL51（予防支援委託分）'!B360</f>
        <v>0</v>
      </c>
      <c r="B360" s="34">
        <f>IFERROR(VALUE('02_HGSL51（予防支援委託分）'!I360),"")</f>
        <v>0</v>
      </c>
      <c r="C360" s="30" t="str">
        <f t="shared" si="20"/>
        <v/>
      </c>
      <c r="D360" s="30" t="str">
        <f t="shared" si="21"/>
        <v/>
      </c>
      <c r="E360" s="30" t="str">
        <f t="shared" si="21"/>
        <v/>
      </c>
      <c r="F360" s="30" t="str">
        <f t="shared" si="21"/>
        <v/>
      </c>
      <c r="H360" s="33" t="str">
        <f>'03_HGSL52（予防ケアマネ全部）'!B360</f>
        <v>流山市南部地域包括支援センター</v>
      </c>
      <c r="I360" s="37" t="str">
        <f>IFERROR(VALUE('03_HGSL52（予防ケアマネ全部）'!I360),"")</f>
        <v/>
      </c>
      <c r="J360" s="36" t="str">
        <f t="shared" si="22"/>
        <v/>
      </c>
      <c r="K360" s="36" t="str">
        <f t="shared" si="22"/>
        <v/>
      </c>
      <c r="L360" s="36" t="str">
        <f t="shared" si="22"/>
        <v/>
      </c>
      <c r="M360" s="36" t="str">
        <f t="shared" si="22"/>
        <v/>
      </c>
    </row>
    <row r="361" spans="1:13" x14ac:dyDescent="0.15">
      <c r="A361" s="33">
        <f>'02_HGSL51（予防支援委託分）'!B361</f>
        <v>0</v>
      </c>
      <c r="B361" s="34">
        <f>IFERROR(VALUE('02_HGSL51（予防支援委託分）'!I361),"")</f>
        <v>0</v>
      </c>
      <c r="C361" s="30" t="str">
        <f t="shared" si="20"/>
        <v/>
      </c>
      <c r="D361" s="30" t="str">
        <f t="shared" ref="D361:F392" si="23">IF(COUNTIF($A361,"*"&amp;D$7&amp;"*")=1,$B361,"")</f>
        <v/>
      </c>
      <c r="E361" s="30" t="str">
        <f t="shared" si="23"/>
        <v/>
      </c>
      <c r="F361" s="30" t="str">
        <f t="shared" si="23"/>
        <v/>
      </c>
      <c r="H361" s="33" t="str">
        <f>'03_HGSL52（予防ケアマネ全部）'!B361</f>
        <v>流山市南部地域包括支援センター</v>
      </c>
      <c r="I361" s="37">
        <f>IFERROR(VALUE('03_HGSL52（予防ケアマネ全部）'!I361),"")</f>
        <v>1272501808</v>
      </c>
      <c r="J361" s="36" t="str">
        <f t="shared" si="22"/>
        <v/>
      </c>
      <c r="K361" s="36" t="str">
        <f t="shared" si="22"/>
        <v/>
      </c>
      <c r="L361" s="36" t="str">
        <f t="shared" si="22"/>
        <v/>
      </c>
      <c r="M361" s="36">
        <f t="shared" si="22"/>
        <v>1272501808</v>
      </c>
    </row>
    <row r="362" spans="1:13" x14ac:dyDescent="0.15">
      <c r="A362" s="33">
        <f>'02_HGSL51（予防支援委託分）'!B362</f>
        <v>0</v>
      </c>
      <c r="B362" s="34">
        <f>IFERROR(VALUE('02_HGSL51（予防支援委託分）'!I362),"")</f>
        <v>0</v>
      </c>
      <c r="C362" s="30" t="str">
        <f t="shared" si="20"/>
        <v/>
      </c>
      <c r="D362" s="30" t="str">
        <f t="shared" si="23"/>
        <v/>
      </c>
      <c r="E362" s="30" t="str">
        <f t="shared" si="23"/>
        <v/>
      </c>
      <c r="F362" s="30" t="str">
        <f t="shared" si="23"/>
        <v/>
      </c>
      <c r="H362" s="33" t="str">
        <f>'03_HGSL52（予防ケアマネ全部）'!B362</f>
        <v>流山市南部地域包括支援センター</v>
      </c>
      <c r="I362" s="37">
        <f>IFERROR(VALUE('03_HGSL52（予防ケアマネ全部）'!I362),"")</f>
        <v>1272502400</v>
      </c>
      <c r="J362" s="36" t="str">
        <f t="shared" si="22"/>
        <v/>
      </c>
      <c r="K362" s="36" t="str">
        <f t="shared" si="22"/>
        <v/>
      </c>
      <c r="L362" s="36" t="str">
        <f t="shared" si="22"/>
        <v/>
      </c>
      <c r="M362" s="36">
        <f t="shared" si="22"/>
        <v>1272502400</v>
      </c>
    </row>
    <row r="363" spans="1:13" x14ac:dyDescent="0.15">
      <c r="A363" s="33">
        <f>'02_HGSL51（予防支援委託分）'!B363</f>
        <v>0</v>
      </c>
      <c r="B363" s="34">
        <f>IFERROR(VALUE('02_HGSL51（予防支援委託分）'!I363),"")</f>
        <v>0</v>
      </c>
      <c r="C363" s="30" t="str">
        <f t="shared" si="20"/>
        <v/>
      </c>
      <c r="D363" s="30" t="str">
        <f t="shared" si="23"/>
        <v/>
      </c>
      <c r="E363" s="30" t="str">
        <f t="shared" si="23"/>
        <v/>
      </c>
      <c r="F363" s="30" t="str">
        <f t="shared" si="23"/>
        <v/>
      </c>
      <c r="H363" s="33" t="str">
        <f>'03_HGSL52（予防ケアマネ全部）'!B363</f>
        <v>流山市南部地域包括支援センター</v>
      </c>
      <c r="I363" s="37">
        <f>IFERROR(VALUE('03_HGSL52（予防ケアマネ全部）'!I363),"")</f>
        <v>1272502061</v>
      </c>
      <c r="J363" s="36" t="str">
        <f t="shared" si="22"/>
        <v/>
      </c>
      <c r="K363" s="36" t="str">
        <f t="shared" si="22"/>
        <v/>
      </c>
      <c r="L363" s="36" t="str">
        <f t="shared" si="22"/>
        <v/>
      </c>
      <c r="M363" s="36">
        <f t="shared" si="22"/>
        <v>1272502061</v>
      </c>
    </row>
    <row r="364" spans="1:13" x14ac:dyDescent="0.15">
      <c r="A364" s="33">
        <f>'02_HGSL51（予防支援委託分）'!B364</f>
        <v>0</v>
      </c>
      <c r="B364" s="34">
        <f>IFERROR(VALUE('02_HGSL51（予防支援委託分）'!I364),"")</f>
        <v>0</v>
      </c>
      <c r="C364" s="30" t="str">
        <f t="shared" si="20"/>
        <v/>
      </c>
      <c r="D364" s="30" t="str">
        <f t="shared" si="23"/>
        <v/>
      </c>
      <c r="E364" s="30" t="str">
        <f t="shared" si="23"/>
        <v/>
      </c>
      <c r="F364" s="30" t="str">
        <f t="shared" si="23"/>
        <v/>
      </c>
      <c r="H364" s="33" t="str">
        <f>'03_HGSL52（予防ケアマネ全部）'!B364</f>
        <v>流山市南部地域包括支援センター</v>
      </c>
      <c r="I364" s="37">
        <f>IFERROR(VALUE('03_HGSL52（予防ケアマネ全部）'!I364),"")</f>
        <v>1272501808</v>
      </c>
      <c r="J364" s="36" t="str">
        <f t="shared" si="22"/>
        <v/>
      </c>
      <c r="K364" s="36" t="str">
        <f t="shared" si="22"/>
        <v/>
      </c>
      <c r="L364" s="36" t="str">
        <f t="shared" si="22"/>
        <v/>
      </c>
      <c r="M364" s="36">
        <f t="shared" si="22"/>
        <v>1272501808</v>
      </c>
    </row>
    <row r="365" spans="1:13" x14ac:dyDescent="0.15">
      <c r="A365" s="33">
        <f>'02_HGSL51（予防支援委託分）'!B365</f>
        <v>0</v>
      </c>
      <c r="B365" s="34">
        <f>IFERROR(VALUE('02_HGSL51（予防支援委託分）'!I365),"")</f>
        <v>0</v>
      </c>
      <c r="C365" s="30" t="str">
        <f t="shared" si="20"/>
        <v/>
      </c>
      <c r="D365" s="30" t="str">
        <f t="shared" si="23"/>
        <v/>
      </c>
      <c r="E365" s="30" t="str">
        <f t="shared" si="23"/>
        <v/>
      </c>
      <c r="F365" s="30" t="str">
        <f t="shared" si="23"/>
        <v/>
      </c>
      <c r="H365" s="33" t="str">
        <f>'03_HGSL52（予防ケアマネ全部）'!B365</f>
        <v>流山市南部地域包括支援センター</v>
      </c>
      <c r="I365" s="37" t="str">
        <f>IFERROR(VALUE('03_HGSL52（予防ケアマネ全部）'!I365),"")</f>
        <v/>
      </c>
      <c r="J365" s="36" t="str">
        <f t="shared" si="22"/>
        <v/>
      </c>
      <c r="K365" s="36" t="str">
        <f t="shared" si="22"/>
        <v/>
      </c>
      <c r="L365" s="36" t="str">
        <f t="shared" si="22"/>
        <v/>
      </c>
      <c r="M365" s="36" t="str">
        <f t="shared" si="22"/>
        <v/>
      </c>
    </row>
    <row r="366" spans="1:13" x14ac:dyDescent="0.15">
      <c r="A366" s="33">
        <f>'02_HGSL51（予防支援委託分）'!B366</f>
        <v>0</v>
      </c>
      <c r="B366" s="34">
        <f>IFERROR(VALUE('02_HGSL51（予防支援委託分）'!I366),"")</f>
        <v>0</v>
      </c>
      <c r="C366" s="30" t="str">
        <f t="shared" si="20"/>
        <v/>
      </c>
      <c r="D366" s="30" t="str">
        <f t="shared" si="23"/>
        <v/>
      </c>
      <c r="E366" s="30" t="str">
        <f t="shared" si="23"/>
        <v/>
      </c>
      <c r="F366" s="30" t="str">
        <f t="shared" si="23"/>
        <v/>
      </c>
      <c r="H366" s="33" t="str">
        <f>'03_HGSL52（予防ケアマネ全部）'!B366</f>
        <v>流山市南部地域包括支援センター</v>
      </c>
      <c r="I366" s="37">
        <f>IFERROR(VALUE('03_HGSL52（予防ケアマネ全部）'!I366),"")</f>
        <v>1272502061</v>
      </c>
      <c r="J366" s="36" t="str">
        <f t="shared" si="22"/>
        <v/>
      </c>
      <c r="K366" s="36" t="str">
        <f t="shared" si="22"/>
        <v/>
      </c>
      <c r="L366" s="36" t="str">
        <f t="shared" si="22"/>
        <v/>
      </c>
      <c r="M366" s="36">
        <f t="shared" si="22"/>
        <v>1272502061</v>
      </c>
    </row>
    <row r="367" spans="1:13" x14ac:dyDescent="0.15">
      <c r="A367" s="33">
        <f>'02_HGSL51（予防支援委託分）'!B367</f>
        <v>0</v>
      </c>
      <c r="B367" s="34">
        <f>IFERROR(VALUE('02_HGSL51（予防支援委託分）'!I367),"")</f>
        <v>0</v>
      </c>
      <c r="C367" s="30" t="str">
        <f t="shared" si="20"/>
        <v/>
      </c>
      <c r="D367" s="30" t="str">
        <f t="shared" si="23"/>
        <v/>
      </c>
      <c r="E367" s="30" t="str">
        <f t="shared" si="23"/>
        <v/>
      </c>
      <c r="F367" s="30" t="str">
        <f t="shared" si="23"/>
        <v/>
      </c>
      <c r="H367" s="33" t="str">
        <f>'03_HGSL52（予防ケアマネ全部）'!B367</f>
        <v>流山市南部地域包括支援センター</v>
      </c>
      <c r="I367" s="37">
        <f>IFERROR(VALUE('03_HGSL52（予防ケアマネ全部）'!I367),"")</f>
        <v>1272502103</v>
      </c>
      <c r="J367" s="36" t="str">
        <f t="shared" si="22"/>
        <v/>
      </c>
      <c r="K367" s="36" t="str">
        <f t="shared" si="22"/>
        <v/>
      </c>
      <c r="L367" s="36" t="str">
        <f t="shared" si="22"/>
        <v/>
      </c>
      <c r="M367" s="36">
        <f t="shared" si="22"/>
        <v>1272502103</v>
      </c>
    </row>
    <row r="368" spans="1:13" x14ac:dyDescent="0.15">
      <c r="A368" s="33">
        <f>'02_HGSL51（予防支援委託分）'!B368</f>
        <v>0</v>
      </c>
      <c r="B368" s="34">
        <f>IFERROR(VALUE('02_HGSL51（予防支援委託分）'!I368),"")</f>
        <v>0</v>
      </c>
      <c r="C368" s="30" t="str">
        <f t="shared" si="20"/>
        <v/>
      </c>
      <c r="D368" s="30" t="str">
        <f t="shared" si="23"/>
        <v/>
      </c>
      <c r="E368" s="30" t="str">
        <f t="shared" si="23"/>
        <v/>
      </c>
      <c r="F368" s="30" t="str">
        <f t="shared" si="23"/>
        <v/>
      </c>
      <c r="H368" s="33" t="str">
        <f>'03_HGSL52（予防ケアマネ全部）'!B368</f>
        <v>流山市南部地域包括支援センター</v>
      </c>
      <c r="I368" s="37">
        <f>IFERROR(VALUE('03_HGSL52（予防ケアマネ全部）'!I368),"")</f>
        <v>1271203992</v>
      </c>
      <c r="J368" s="36" t="str">
        <f t="shared" si="22"/>
        <v/>
      </c>
      <c r="K368" s="36" t="str">
        <f t="shared" si="22"/>
        <v/>
      </c>
      <c r="L368" s="36" t="str">
        <f t="shared" si="22"/>
        <v/>
      </c>
      <c r="M368" s="36">
        <f t="shared" si="22"/>
        <v>1271203992</v>
      </c>
    </row>
    <row r="369" spans="1:13" x14ac:dyDescent="0.15">
      <c r="A369" s="33">
        <f>'02_HGSL51（予防支援委託分）'!B369</f>
        <v>0</v>
      </c>
      <c r="B369" s="34">
        <f>IFERROR(VALUE('02_HGSL51（予防支援委託分）'!I369),"")</f>
        <v>0</v>
      </c>
      <c r="C369" s="30" t="str">
        <f t="shared" si="20"/>
        <v/>
      </c>
      <c r="D369" s="30" t="str">
        <f t="shared" si="23"/>
        <v/>
      </c>
      <c r="E369" s="30" t="str">
        <f t="shared" si="23"/>
        <v/>
      </c>
      <c r="F369" s="30" t="str">
        <f t="shared" si="23"/>
        <v/>
      </c>
      <c r="H369" s="33" t="str">
        <f>'03_HGSL52（予防ケアマネ全部）'!B369</f>
        <v>流山市南部地域包括支援センター</v>
      </c>
      <c r="I369" s="37">
        <f>IFERROR(VALUE('03_HGSL52（予防ケアマネ全部）'!I369),"")</f>
        <v>1271204834</v>
      </c>
      <c r="J369" s="36" t="str">
        <f t="shared" si="22"/>
        <v/>
      </c>
      <c r="K369" s="36" t="str">
        <f t="shared" si="22"/>
        <v/>
      </c>
      <c r="L369" s="36" t="str">
        <f t="shared" si="22"/>
        <v/>
      </c>
      <c r="M369" s="36">
        <f t="shared" si="22"/>
        <v>1271204834</v>
      </c>
    </row>
    <row r="370" spans="1:13" x14ac:dyDescent="0.15">
      <c r="A370" s="33">
        <f>'02_HGSL51（予防支援委託分）'!B370</f>
        <v>0</v>
      </c>
      <c r="B370" s="34">
        <f>IFERROR(VALUE('02_HGSL51（予防支援委託分）'!I370),"")</f>
        <v>0</v>
      </c>
      <c r="C370" s="30" t="str">
        <f t="shared" si="20"/>
        <v/>
      </c>
      <c r="D370" s="30" t="str">
        <f t="shared" si="23"/>
        <v/>
      </c>
      <c r="E370" s="30" t="str">
        <f t="shared" si="23"/>
        <v/>
      </c>
      <c r="F370" s="30" t="str">
        <f t="shared" si="23"/>
        <v/>
      </c>
      <c r="H370" s="33" t="str">
        <f>'03_HGSL52（予防ケアマネ全部）'!B370</f>
        <v>流山市南部地域包括支援センター</v>
      </c>
      <c r="I370" s="37">
        <f>IFERROR(VALUE('03_HGSL52（予防ケアマネ全部）'!I370),"")</f>
        <v>1271204834</v>
      </c>
      <c r="J370" s="36" t="str">
        <f t="shared" si="22"/>
        <v/>
      </c>
      <c r="K370" s="36" t="str">
        <f t="shared" si="22"/>
        <v/>
      </c>
      <c r="L370" s="36" t="str">
        <f t="shared" si="22"/>
        <v/>
      </c>
      <c r="M370" s="36">
        <f t="shared" si="22"/>
        <v>1271204834</v>
      </c>
    </row>
    <row r="371" spans="1:13" x14ac:dyDescent="0.15">
      <c r="A371" s="33">
        <f>'02_HGSL51（予防支援委託分）'!B371</f>
        <v>0</v>
      </c>
      <c r="B371" s="34">
        <f>IFERROR(VALUE('02_HGSL51（予防支援委託分）'!I371),"")</f>
        <v>0</v>
      </c>
      <c r="C371" s="30" t="str">
        <f t="shared" si="20"/>
        <v/>
      </c>
      <c r="D371" s="30" t="str">
        <f t="shared" si="23"/>
        <v/>
      </c>
      <c r="E371" s="30" t="str">
        <f t="shared" si="23"/>
        <v/>
      </c>
      <c r="F371" s="30" t="str">
        <f t="shared" si="23"/>
        <v/>
      </c>
      <c r="H371" s="33" t="str">
        <f>'03_HGSL52（予防ケアマネ全部）'!B371</f>
        <v>流山市南部地域包括支援センター</v>
      </c>
      <c r="I371" s="37">
        <f>IFERROR(VALUE('03_HGSL52（予防ケアマネ全部）'!I371),"")</f>
        <v>1272500057</v>
      </c>
      <c r="J371" s="36" t="str">
        <f t="shared" si="22"/>
        <v/>
      </c>
      <c r="K371" s="36" t="str">
        <f t="shared" si="22"/>
        <v/>
      </c>
      <c r="L371" s="36" t="str">
        <f t="shared" si="22"/>
        <v/>
      </c>
      <c r="M371" s="36">
        <f t="shared" si="22"/>
        <v>1272500057</v>
      </c>
    </row>
    <row r="372" spans="1:13" x14ac:dyDescent="0.15">
      <c r="A372" s="33">
        <f>'02_HGSL51（予防支援委託分）'!B372</f>
        <v>0</v>
      </c>
      <c r="B372" s="34">
        <f>IFERROR(VALUE('02_HGSL51（予防支援委託分）'!I372),"")</f>
        <v>0</v>
      </c>
      <c r="C372" s="30" t="str">
        <f t="shared" si="20"/>
        <v/>
      </c>
      <c r="D372" s="30" t="str">
        <f t="shared" si="23"/>
        <v/>
      </c>
      <c r="E372" s="30" t="str">
        <f t="shared" si="23"/>
        <v/>
      </c>
      <c r="F372" s="30" t="str">
        <f t="shared" si="23"/>
        <v/>
      </c>
      <c r="H372" s="33" t="str">
        <f>'03_HGSL52（予防ケアマネ全部）'!B372</f>
        <v>流山市南部地域包括支援センター</v>
      </c>
      <c r="I372" s="37" t="str">
        <f>IFERROR(VALUE('03_HGSL52（予防ケアマネ全部）'!I372),"")</f>
        <v/>
      </c>
      <c r="J372" s="36" t="str">
        <f t="shared" si="22"/>
        <v/>
      </c>
      <c r="K372" s="36" t="str">
        <f t="shared" si="22"/>
        <v/>
      </c>
      <c r="L372" s="36" t="str">
        <f t="shared" si="22"/>
        <v/>
      </c>
      <c r="M372" s="36" t="str">
        <f t="shared" si="22"/>
        <v/>
      </c>
    </row>
    <row r="373" spans="1:13" x14ac:dyDescent="0.15">
      <c r="A373" s="33">
        <f>'02_HGSL51（予防支援委託分）'!B373</f>
        <v>0</v>
      </c>
      <c r="B373" s="34">
        <f>IFERROR(VALUE('02_HGSL51（予防支援委託分）'!I373),"")</f>
        <v>0</v>
      </c>
      <c r="C373" s="30" t="str">
        <f t="shared" si="20"/>
        <v/>
      </c>
      <c r="D373" s="30" t="str">
        <f t="shared" si="23"/>
        <v/>
      </c>
      <c r="E373" s="30" t="str">
        <f t="shared" si="23"/>
        <v/>
      </c>
      <c r="F373" s="30" t="str">
        <f t="shared" si="23"/>
        <v/>
      </c>
      <c r="H373" s="33" t="str">
        <f>'03_HGSL52（予防ケアマネ全部）'!B373</f>
        <v>流山市南部地域包括支援センター</v>
      </c>
      <c r="I373" s="37" t="str">
        <f>IFERROR(VALUE('03_HGSL52（予防ケアマネ全部）'!I373),"")</f>
        <v/>
      </c>
      <c r="J373" s="36" t="str">
        <f t="shared" si="22"/>
        <v/>
      </c>
      <c r="K373" s="36" t="str">
        <f t="shared" si="22"/>
        <v/>
      </c>
      <c r="L373" s="36" t="str">
        <f t="shared" si="22"/>
        <v/>
      </c>
      <c r="M373" s="36" t="str">
        <f t="shared" si="22"/>
        <v/>
      </c>
    </row>
    <row r="374" spans="1:13" x14ac:dyDescent="0.15">
      <c r="A374" s="33">
        <f>'02_HGSL51（予防支援委託分）'!B374</f>
        <v>0</v>
      </c>
      <c r="B374" s="34">
        <f>IFERROR(VALUE('02_HGSL51（予防支援委託分）'!I374),"")</f>
        <v>0</v>
      </c>
      <c r="C374" s="30" t="str">
        <f t="shared" si="20"/>
        <v/>
      </c>
      <c r="D374" s="30" t="str">
        <f t="shared" si="23"/>
        <v/>
      </c>
      <c r="E374" s="30" t="str">
        <f t="shared" si="23"/>
        <v/>
      </c>
      <c r="F374" s="30" t="str">
        <f t="shared" si="23"/>
        <v/>
      </c>
      <c r="H374" s="33" t="str">
        <f>'03_HGSL52（予防ケアマネ全部）'!B374</f>
        <v>流山市南部地域包括支援センター</v>
      </c>
      <c r="I374" s="37">
        <f>IFERROR(VALUE('03_HGSL52（予防ケアマネ全部）'!I374),"")</f>
        <v>1271204834</v>
      </c>
      <c r="J374" s="36" t="str">
        <f t="shared" si="22"/>
        <v/>
      </c>
      <c r="K374" s="36" t="str">
        <f t="shared" si="22"/>
        <v/>
      </c>
      <c r="L374" s="36" t="str">
        <f t="shared" si="22"/>
        <v/>
      </c>
      <c r="M374" s="36">
        <f t="shared" si="22"/>
        <v>1271204834</v>
      </c>
    </row>
    <row r="375" spans="1:13" x14ac:dyDescent="0.15">
      <c r="A375" s="33">
        <f>'02_HGSL51（予防支援委託分）'!B375</f>
        <v>0</v>
      </c>
      <c r="B375" s="34">
        <f>IFERROR(VALUE('02_HGSL51（予防支援委託分）'!I375),"")</f>
        <v>0</v>
      </c>
      <c r="C375" s="30" t="str">
        <f t="shared" si="20"/>
        <v/>
      </c>
      <c r="D375" s="30" t="str">
        <f t="shared" si="23"/>
        <v/>
      </c>
      <c r="E375" s="30" t="str">
        <f t="shared" si="23"/>
        <v/>
      </c>
      <c r="F375" s="30" t="str">
        <f t="shared" si="23"/>
        <v/>
      </c>
      <c r="H375" s="33" t="str">
        <f>'03_HGSL52（予防ケアマネ全部）'!B375</f>
        <v>流山市南部地域包括支援センター</v>
      </c>
      <c r="I375" s="37" t="str">
        <f>IFERROR(VALUE('03_HGSL52（予防ケアマネ全部）'!I375),"")</f>
        <v/>
      </c>
      <c r="J375" s="36" t="str">
        <f t="shared" si="22"/>
        <v/>
      </c>
      <c r="K375" s="36" t="str">
        <f t="shared" si="22"/>
        <v/>
      </c>
      <c r="L375" s="36" t="str">
        <f t="shared" si="22"/>
        <v/>
      </c>
      <c r="M375" s="36" t="str">
        <f t="shared" si="22"/>
        <v/>
      </c>
    </row>
    <row r="376" spans="1:13" x14ac:dyDescent="0.15">
      <c r="A376" s="33">
        <f>'02_HGSL51（予防支援委託分）'!B376</f>
        <v>0</v>
      </c>
      <c r="B376" s="34">
        <f>IFERROR(VALUE('02_HGSL51（予防支援委託分）'!I376),"")</f>
        <v>0</v>
      </c>
      <c r="C376" s="30" t="str">
        <f t="shared" si="20"/>
        <v/>
      </c>
      <c r="D376" s="30" t="str">
        <f t="shared" si="23"/>
        <v/>
      </c>
      <c r="E376" s="30" t="str">
        <f t="shared" si="23"/>
        <v/>
      </c>
      <c r="F376" s="30" t="str">
        <f t="shared" si="23"/>
        <v/>
      </c>
      <c r="H376" s="33" t="str">
        <f>'03_HGSL52（予防ケアマネ全部）'!B376</f>
        <v>流山市南部地域包括支援センター</v>
      </c>
      <c r="I376" s="37">
        <f>IFERROR(VALUE('03_HGSL52（予防ケアマネ全部）'!I376),"")</f>
        <v>1272500057</v>
      </c>
      <c r="J376" s="36" t="str">
        <f t="shared" si="22"/>
        <v/>
      </c>
      <c r="K376" s="36" t="str">
        <f t="shared" si="22"/>
        <v/>
      </c>
      <c r="L376" s="36" t="str">
        <f t="shared" si="22"/>
        <v/>
      </c>
      <c r="M376" s="36">
        <f t="shared" si="22"/>
        <v>1272500057</v>
      </c>
    </row>
    <row r="377" spans="1:13" x14ac:dyDescent="0.15">
      <c r="A377" s="33">
        <f>'02_HGSL51（予防支援委託分）'!B377</f>
        <v>0</v>
      </c>
      <c r="B377" s="34">
        <f>IFERROR(VALUE('02_HGSL51（予防支援委託分）'!I377),"")</f>
        <v>0</v>
      </c>
      <c r="C377" s="30" t="str">
        <f t="shared" si="20"/>
        <v/>
      </c>
      <c r="D377" s="30" t="str">
        <f t="shared" si="23"/>
        <v/>
      </c>
      <c r="E377" s="30" t="str">
        <f t="shared" si="23"/>
        <v/>
      </c>
      <c r="F377" s="30" t="str">
        <f t="shared" si="23"/>
        <v/>
      </c>
      <c r="H377" s="33" t="str">
        <f>'03_HGSL52（予防ケアマネ全部）'!B377</f>
        <v>流山市南部地域包括支援センター</v>
      </c>
      <c r="I377" s="37">
        <f>IFERROR(VALUE('03_HGSL52（予防ケアマネ全部）'!I377),"")</f>
        <v>1271203992</v>
      </c>
      <c r="J377" s="36" t="str">
        <f t="shared" si="22"/>
        <v/>
      </c>
      <c r="K377" s="36" t="str">
        <f t="shared" si="22"/>
        <v/>
      </c>
      <c r="L377" s="36" t="str">
        <f t="shared" si="22"/>
        <v/>
      </c>
      <c r="M377" s="36">
        <f t="shared" si="22"/>
        <v>1271203992</v>
      </c>
    </row>
    <row r="378" spans="1:13" x14ac:dyDescent="0.15">
      <c r="A378" s="33">
        <f>'02_HGSL51（予防支援委託分）'!B378</f>
        <v>0</v>
      </c>
      <c r="B378" s="34">
        <f>IFERROR(VALUE('02_HGSL51（予防支援委託分）'!I378),"")</f>
        <v>0</v>
      </c>
      <c r="C378" s="30" t="str">
        <f t="shared" si="20"/>
        <v/>
      </c>
      <c r="D378" s="30" t="str">
        <f t="shared" si="23"/>
        <v/>
      </c>
      <c r="E378" s="30" t="str">
        <f t="shared" si="23"/>
        <v/>
      </c>
      <c r="F378" s="30" t="str">
        <f t="shared" si="23"/>
        <v/>
      </c>
      <c r="H378" s="33" t="str">
        <f>'03_HGSL52（予防ケアマネ全部）'!B378</f>
        <v>流山市南部地域包括支援センター</v>
      </c>
      <c r="I378" s="37" t="str">
        <f>IFERROR(VALUE('03_HGSL52（予防ケアマネ全部）'!I378),"")</f>
        <v/>
      </c>
      <c r="J378" s="36" t="str">
        <f t="shared" si="22"/>
        <v/>
      </c>
      <c r="K378" s="36" t="str">
        <f t="shared" si="22"/>
        <v/>
      </c>
      <c r="L378" s="36" t="str">
        <f t="shared" si="22"/>
        <v/>
      </c>
      <c r="M378" s="36" t="str">
        <f t="shared" si="22"/>
        <v/>
      </c>
    </row>
    <row r="379" spans="1:13" x14ac:dyDescent="0.15">
      <c r="A379" s="33">
        <f>'02_HGSL51（予防支援委託分）'!B379</f>
        <v>0</v>
      </c>
      <c r="B379" s="34">
        <f>IFERROR(VALUE('02_HGSL51（予防支援委託分）'!I379),"")</f>
        <v>0</v>
      </c>
      <c r="C379" s="30" t="str">
        <f t="shared" si="20"/>
        <v/>
      </c>
      <c r="D379" s="30" t="str">
        <f t="shared" si="23"/>
        <v/>
      </c>
      <c r="E379" s="30" t="str">
        <f t="shared" si="23"/>
        <v/>
      </c>
      <c r="F379" s="30" t="str">
        <f t="shared" si="23"/>
        <v/>
      </c>
      <c r="H379" s="33" t="str">
        <f>'03_HGSL52（予防ケアマネ全部）'!B379</f>
        <v>流山市南部地域包括支援センター</v>
      </c>
      <c r="I379" s="37">
        <f>IFERROR(VALUE('03_HGSL52（予防ケアマネ全部）'!I379),"")</f>
        <v>1272502400</v>
      </c>
      <c r="J379" s="36" t="str">
        <f t="shared" si="22"/>
        <v/>
      </c>
      <c r="K379" s="36" t="str">
        <f t="shared" si="22"/>
        <v/>
      </c>
      <c r="L379" s="36" t="str">
        <f t="shared" si="22"/>
        <v/>
      </c>
      <c r="M379" s="36">
        <f t="shared" si="22"/>
        <v>1272502400</v>
      </c>
    </row>
    <row r="380" spans="1:13" x14ac:dyDescent="0.15">
      <c r="A380" s="33">
        <f>'02_HGSL51（予防支援委託分）'!B380</f>
        <v>0</v>
      </c>
      <c r="B380" s="34">
        <f>IFERROR(VALUE('02_HGSL51（予防支援委託分）'!I380),"")</f>
        <v>0</v>
      </c>
      <c r="C380" s="30" t="str">
        <f t="shared" si="20"/>
        <v/>
      </c>
      <c r="D380" s="30" t="str">
        <f t="shared" si="23"/>
        <v/>
      </c>
      <c r="E380" s="30" t="str">
        <f t="shared" si="23"/>
        <v/>
      </c>
      <c r="F380" s="30" t="str">
        <f t="shared" si="23"/>
        <v/>
      </c>
      <c r="H380" s="33" t="str">
        <f>'03_HGSL52（予防ケアマネ全部）'!B380</f>
        <v>流山市南部地域包括支援センター</v>
      </c>
      <c r="I380" s="37" t="str">
        <f>IFERROR(VALUE('03_HGSL52（予防ケアマネ全部）'!I380),"")</f>
        <v/>
      </c>
      <c r="J380" s="36" t="str">
        <f t="shared" si="22"/>
        <v/>
      </c>
      <c r="K380" s="36" t="str">
        <f t="shared" si="22"/>
        <v/>
      </c>
      <c r="L380" s="36" t="str">
        <f t="shared" si="22"/>
        <v/>
      </c>
      <c r="M380" s="36" t="str">
        <f t="shared" si="22"/>
        <v/>
      </c>
    </row>
    <row r="381" spans="1:13" x14ac:dyDescent="0.15">
      <c r="A381" s="33">
        <f>'02_HGSL51（予防支援委託分）'!B381</f>
        <v>0</v>
      </c>
      <c r="B381" s="34">
        <f>IFERROR(VALUE('02_HGSL51（予防支援委託分）'!I381),"")</f>
        <v>0</v>
      </c>
      <c r="C381" s="30" t="str">
        <f t="shared" si="20"/>
        <v/>
      </c>
      <c r="D381" s="30" t="str">
        <f t="shared" si="23"/>
        <v/>
      </c>
      <c r="E381" s="30" t="str">
        <f t="shared" si="23"/>
        <v/>
      </c>
      <c r="F381" s="30" t="str">
        <f t="shared" si="23"/>
        <v/>
      </c>
      <c r="H381" s="33" t="str">
        <f>'03_HGSL52（予防ケアマネ全部）'!B381</f>
        <v>流山市南部地域包括支援センター</v>
      </c>
      <c r="I381" s="37" t="str">
        <f>IFERROR(VALUE('03_HGSL52（予防ケアマネ全部）'!I381),"")</f>
        <v/>
      </c>
      <c r="J381" s="36" t="str">
        <f t="shared" si="22"/>
        <v/>
      </c>
      <c r="K381" s="36" t="str">
        <f t="shared" si="22"/>
        <v/>
      </c>
      <c r="L381" s="36" t="str">
        <f t="shared" si="22"/>
        <v/>
      </c>
      <c r="M381" s="36" t="str">
        <f t="shared" si="22"/>
        <v/>
      </c>
    </row>
    <row r="382" spans="1:13" x14ac:dyDescent="0.15">
      <c r="A382" s="33">
        <f>'02_HGSL51（予防支援委託分）'!B382</f>
        <v>0</v>
      </c>
      <c r="B382" s="34">
        <f>IFERROR(VALUE('02_HGSL51（予防支援委託分）'!I382),"")</f>
        <v>0</v>
      </c>
      <c r="C382" s="30" t="str">
        <f t="shared" si="20"/>
        <v/>
      </c>
      <c r="D382" s="30" t="str">
        <f t="shared" si="23"/>
        <v/>
      </c>
      <c r="E382" s="30" t="str">
        <f t="shared" si="23"/>
        <v/>
      </c>
      <c r="F382" s="30" t="str">
        <f t="shared" si="23"/>
        <v/>
      </c>
      <c r="H382" s="33" t="str">
        <f>'03_HGSL52（予防ケアマネ全部）'!B382</f>
        <v>流山市南部地域包括支援センター</v>
      </c>
      <c r="I382" s="37">
        <f>IFERROR(VALUE('03_HGSL52（予防ケアマネ全部）'!I382),"")</f>
        <v>1271204834</v>
      </c>
      <c r="J382" s="36" t="str">
        <f t="shared" si="22"/>
        <v/>
      </c>
      <c r="K382" s="36" t="str">
        <f t="shared" si="22"/>
        <v/>
      </c>
      <c r="L382" s="36" t="str">
        <f t="shared" si="22"/>
        <v/>
      </c>
      <c r="M382" s="36">
        <f t="shared" si="22"/>
        <v>1271204834</v>
      </c>
    </row>
    <row r="383" spans="1:13" x14ac:dyDescent="0.15">
      <c r="A383" s="33">
        <f>'02_HGSL51（予防支援委託分）'!B383</f>
        <v>0</v>
      </c>
      <c r="B383" s="34">
        <f>IFERROR(VALUE('02_HGSL51（予防支援委託分）'!I383),"")</f>
        <v>0</v>
      </c>
      <c r="C383" s="30" t="str">
        <f t="shared" si="20"/>
        <v/>
      </c>
      <c r="D383" s="30" t="str">
        <f t="shared" si="23"/>
        <v/>
      </c>
      <c r="E383" s="30" t="str">
        <f t="shared" si="23"/>
        <v/>
      </c>
      <c r="F383" s="30" t="str">
        <f t="shared" si="23"/>
        <v/>
      </c>
      <c r="H383" s="33" t="str">
        <f>'03_HGSL52（予防ケアマネ全部）'!B383</f>
        <v>流山市南部地域包括支援センター</v>
      </c>
      <c r="I383" s="37" t="str">
        <f>IFERROR(VALUE('03_HGSL52（予防ケアマネ全部）'!I383),"")</f>
        <v/>
      </c>
      <c r="J383" s="36" t="str">
        <f t="shared" si="22"/>
        <v/>
      </c>
      <c r="K383" s="36" t="str">
        <f t="shared" si="22"/>
        <v/>
      </c>
      <c r="L383" s="36" t="str">
        <f t="shared" si="22"/>
        <v/>
      </c>
      <c r="M383" s="36" t="str">
        <f t="shared" si="22"/>
        <v/>
      </c>
    </row>
    <row r="384" spans="1:13" x14ac:dyDescent="0.15">
      <c r="A384" s="33">
        <f>'02_HGSL51（予防支援委託分）'!B384</f>
        <v>0</v>
      </c>
      <c r="B384" s="34">
        <f>IFERROR(VALUE('02_HGSL51（予防支援委託分）'!I384),"")</f>
        <v>0</v>
      </c>
      <c r="C384" s="30" t="str">
        <f t="shared" si="20"/>
        <v/>
      </c>
      <c r="D384" s="30" t="str">
        <f t="shared" si="23"/>
        <v/>
      </c>
      <c r="E384" s="30" t="str">
        <f t="shared" si="23"/>
        <v/>
      </c>
      <c r="F384" s="30" t="str">
        <f t="shared" si="23"/>
        <v/>
      </c>
      <c r="H384" s="33" t="str">
        <f>'03_HGSL52（予防ケアマネ全部）'!B384</f>
        <v>流山市南部地域包括支援センター</v>
      </c>
      <c r="I384" s="37">
        <f>IFERROR(VALUE('03_HGSL52（予防ケアマネ全部）'!I384),"")</f>
        <v>1272502400</v>
      </c>
      <c r="J384" s="36" t="str">
        <f t="shared" si="22"/>
        <v/>
      </c>
      <c r="K384" s="36" t="str">
        <f t="shared" si="22"/>
        <v/>
      </c>
      <c r="L384" s="36" t="str">
        <f t="shared" si="22"/>
        <v/>
      </c>
      <c r="M384" s="36">
        <f t="shared" si="22"/>
        <v>1272502400</v>
      </c>
    </row>
    <row r="385" spans="1:13" x14ac:dyDescent="0.15">
      <c r="A385" s="33">
        <f>'02_HGSL51（予防支援委託分）'!B385</f>
        <v>0</v>
      </c>
      <c r="B385" s="34">
        <f>IFERROR(VALUE('02_HGSL51（予防支援委託分）'!I385),"")</f>
        <v>0</v>
      </c>
      <c r="C385" s="30" t="str">
        <f t="shared" si="20"/>
        <v/>
      </c>
      <c r="D385" s="30" t="str">
        <f t="shared" si="23"/>
        <v/>
      </c>
      <c r="E385" s="30" t="str">
        <f t="shared" si="23"/>
        <v/>
      </c>
      <c r="F385" s="30" t="str">
        <f t="shared" si="23"/>
        <v/>
      </c>
      <c r="H385" s="33" t="str">
        <f>'03_HGSL52（予防ケアマネ全部）'!B385</f>
        <v>流山市南部地域包括支援センター</v>
      </c>
      <c r="I385" s="37" t="str">
        <f>IFERROR(VALUE('03_HGSL52（予防ケアマネ全部）'!I385),"")</f>
        <v/>
      </c>
      <c r="J385" s="36" t="str">
        <f t="shared" si="22"/>
        <v/>
      </c>
      <c r="K385" s="36" t="str">
        <f t="shared" si="22"/>
        <v/>
      </c>
      <c r="L385" s="36" t="str">
        <f t="shared" si="22"/>
        <v/>
      </c>
      <c r="M385" s="36" t="str">
        <f t="shared" si="22"/>
        <v/>
      </c>
    </row>
    <row r="386" spans="1:13" x14ac:dyDescent="0.15">
      <c r="A386" s="33">
        <f>'02_HGSL51（予防支援委託分）'!B386</f>
        <v>0</v>
      </c>
      <c r="B386" s="34">
        <f>IFERROR(VALUE('02_HGSL51（予防支援委託分）'!I386),"")</f>
        <v>0</v>
      </c>
      <c r="C386" s="30" t="str">
        <f t="shared" si="20"/>
        <v/>
      </c>
      <c r="D386" s="30" t="str">
        <f t="shared" si="23"/>
        <v/>
      </c>
      <c r="E386" s="30" t="str">
        <f t="shared" si="23"/>
        <v/>
      </c>
      <c r="F386" s="30" t="str">
        <f t="shared" si="23"/>
        <v/>
      </c>
      <c r="H386" s="33" t="str">
        <f>'03_HGSL52（予防ケアマネ全部）'!B386</f>
        <v>流山市南部地域包括支援センター</v>
      </c>
      <c r="I386" s="37">
        <f>IFERROR(VALUE('03_HGSL52（予防ケアマネ全部）'!I386),"")</f>
        <v>1272501949</v>
      </c>
      <c r="J386" s="36" t="str">
        <f t="shared" si="22"/>
        <v/>
      </c>
      <c r="K386" s="36" t="str">
        <f t="shared" si="22"/>
        <v/>
      </c>
      <c r="L386" s="36" t="str">
        <f t="shared" si="22"/>
        <v/>
      </c>
      <c r="M386" s="36">
        <f t="shared" si="22"/>
        <v>1272501949</v>
      </c>
    </row>
    <row r="387" spans="1:13" x14ac:dyDescent="0.15">
      <c r="A387" s="33">
        <f>'02_HGSL51（予防支援委託分）'!B387</f>
        <v>0</v>
      </c>
      <c r="B387" s="34">
        <f>IFERROR(VALUE('02_HGSL51（予防支援委託分）'!I387),"")</f>
        <v>0</v>
      </c>
      <c r="C387" s="30" t="str">
        <f t="shared" si="20"/>
        <v/>
      </c>
      <c r="D387" s="30" t="str">
        <f t="shared" si="23"/>
        <v/>
      </c>
      <c r="E387" s="30" t="str">
        <f t="shared" si="23"/>
        <v/>
      </c>
      <c r="F387" s="30" t="str">
        <f t="shared" si="23"/>
        <v/>
      </c>
      <c r="H387" s="33" t="str">
        <f>'03_HGSL52（予防ケアマネ全部）'!B387</f>
        <v>流山市南部地域包括支援センター</v>
      </c>
      <c r="I387" s="37">
        <f>IFERROR(VALUE('03_HGSL52（予防ケアマネ全部）'!I387),"")</f>
        <v>1272501469</v>
      </c>
      <c r="J387" s="36" t="str">
        <f t="shared" si="22"/>
        <v/>
      </c>
      <c r="K387" s="36" t="str">
        <f t="shared" si="22"/>
        <v/>
      </c>
      <c r="L387" s="36" t="str">
        <f t="shared" si="22"/>
        <v/>
      </c>
      <c r="M387" s="36">
        <f t="shared" si="22"/>
        <v>1272501469</v>
      </c>
    </row>
    <row r="388" spans="1:13" x14ac:dyDescent="0.15">
      <c r="A388" s="33">
        <f>'02_HGSL51（予防支援委託分）'!B388</f>
        <v>0</v>
      </c>
      <c r="B388" s="34">
        <f>IFERROR(VALUE('02_HGSL51（予防支援委託分）'!I388),"")</f>
        <v>0</v>
      </c>
      <c r="C388" s="30" t="str">
        <f t="shared" si="20"/>
        <v/>
      </c>
      <c r="D388" s="30" t="str">
        <f t="shared" si="23"/>
        <v/>
      </c>
      <c r="E388" s="30" t="str">
        <f t="shared" si="23"/>
        <v/>
      </c>
      <c r="F388" s="30" t="str">
        <f t="shared" si="23"/>
        <v/>
      </c>
      <c r="H388" s="33" t="str">
        <f>'03_HGSL52（予防ケアマネ全部）'!B388</f>
        <v>流山市南部地域包括支援センター</v>
      </c>
      <c r="I388" s="37" t="str">
        <f>IFERROR(VALUE('03_HGSL52（予防ケアマネ全部）'!I388),"")</f>
        <v/>
      </c>
      <c r="J388" s="36" t="str">
        <f t="shared" si="22"/>
        <v/>
      </c>
      <c r="K388" s="36" t="str">
        <f t="shared" si="22"/>
        <v/>
      </c>
      <c r="L388" s="36" t="str">
        <f t="shared" si="22"/>
        <v/>
      </c>
      <c r="M388" s="36" t="str">
        <f t="shared" si="22"/>
        <v/>
      </c>
    </row>
    <row r="389" spans="1:13" x14ac:dyDescent="0.15">
      <c r="A389" s="33">
        <f>'02_HGSL51（予防支援委託分）'!B389</f>
        <v>0</v>
      </c>
      <c r="B389" s="34">
        <f>IFERROR(VALUE('02_HGSL51（予防支援委託分）'!I389),"")</f>
        <v>0</v>
      </c>
      <c r="C389" s="30" t="str">
        <f t="shared" si="20"/>
        <v/>
      </c>
      <c r="D389" s="30" t="str">
        <f t="shared" si="23"/>
        <v/>
      </c>
      <c r="E389" s="30" t="str">
        <f t="shared" si="23"/>
        <v/>
      </c>
      <c r="F389" s="30" t="str">
        <f t="shared" si="23"/>
        <v/>
      </c>
      <c r="H389" s="33" t="str">
        <f>'03_HGSL52（予防ケアマネ全部）'!B389</f>
        <v>流山市南部地域包括支援センター</v>
      </c>
      <c r="I389" s="37">
        <f>IFERROR(VALUE('03_HGSL52（予防ケアマネ全部）'!I389),"")</f>
        <v>1272501469</v>
      </c>
      <c r="J389" s="36" t="str">
        <f t="shared" si="22"/>
        <v/>
      </c>
      <c r="K389" s="36" t="str">
        <f t="shared" si="22"/>
        <v/>
      </c>
      <c r="L389" s="36" t="str">
        <f t="shared" si="22"/>
        <v/>
      </c>
      <c r="M389" s="36">
        <f t="shared" si="22"/>
        <v>1272501469</v>
      </c>
    </row>
    <row r="390" spans="1:13" x14ac:dyDescent="0.15">
      <c r="A390" s="33">
        <f>'02_HGSL51（予防支援委託分）'!B390</f>
        <v>0</v>
      </c>
      <c r="B390" s="34">
        <f>IFERROR(VALUE('02_HGSL51（予防支援委託分）'!I390),"")</f>
        <v>0</v>
      </c>
      <c r="C390" s="30" t="str">
        <f t="shared" si="20"/>
        <v/>
      </c>
      <c r="D390" s="30" t="str">
        <f t="shared" si="23"/>
        <v/>
      </c>
      <c r="E390" s="30" t="str">
        <f t="shared" si="23"/>
        <v/>
      </c>
      <c r="F390" s="30" t="str">
        <f t="shared" si="23"/>
        <v/>
      </c>
      <c r="H390" s="33" t="str">
        <f>'03_HGSL52（予防ケアマネ全部）'!B390</f>
        <v>流山市南部地域包括支援センター</v>
      </c>
      <c r="I390" s="37" t="str">
        <f>IFERROR(VALUE('03_HGSL52（予防ケアマネ全部）'!I390),"")</f>
        <v/>
      </c>
      <c r="J390" s="36" t="str">
        <f t="shared" si="22"/>
        <v/>
      </c>
      <c r="K390" s="36" t="str">
        <f t="shared" si="22"/>
        <v/>
      </c>
      <c r="L390" s="36" t="str">
        <f t="shared" si="22"/>
        <v/>
      </c>
      <c r="M390" s="36" t="str">
        <f t="shared" si="22"/>
        <v/>
      </c>
    </row>
    <row r="391" spans="1:13" x14ac:dyDescent="0.15">
      <c r="A391" s="33">
        <f>'02_HGSL51（予防支援委託分）'!B391</f>
        <v>0</v>
      </c>
      <c r="B391" s="34">
        <f>IFERROR(VALUE('02_HGSL51（予防支援委託分）'!I391),"")</f>
        <v>0</v>
      </c>
      <c r="C391" s="30" t="str">
        <f t="shared" si="20"/>
        <v/>
      </c>
      <c r="D391" s="30" t="str">
        <f t="shared" si="23"/>
        <v/>
      </c>
      <c r="E391" s="30" t="str">
        <f t="shared" si="23"/>
        <v/>
      </c>
      <c r="F391" s="30" t="str">
        <f t="shared" si="23"/>
        <v/>
      </c>
      <c r="H391" s="33" t="str">
        <f>'03_HGSL52（予防ケアマネ全部）'!B391</f>
        <v>流山市南部地域包括支援センター</v>
      </c>
      <c r="I391" s="37">
        <f>IFERROR(VALUE('03_HGSL52（予防ケアマネ全部）'!I391),"")</f>
        <v>1271204834</v>
      </c>
      <c r="J391" s="36" t="str">
        <f t="shared" si="22"/>
        <v/>
      </c>
      <c r="K391" s="36" t="str">
        <f t="shared" si="22"/>
        <v/>
      </c>
      <c r="L391" s="36" t="str">
        <f t="shared" si="22"/>
        <v/>
      </c>
      <c r="M391" s="36">
        <f t="shared" si="22"/>
        <v>1271204834</v>
      </c>
    </row>
    <row r="392" spans="1:13" x14ac:dyDescent="0.15">
      <c r="A392" s="33">
        <f>'02_HGSL51（予防支援委託分）'!B392</f>
        <v>0</v>
      </c>
      <c r="B392" s="34">
        <f>IFERROR(VALUE('02_HGSL51（予防支援委託分）'!I392),"")</f>
        <v>0</v>
      </c>
      <c r="C392" s="30" t="str">
        <f t="shared" si="20"/>
        <v/>
      </c>
      <c r="D392" s="30" t="str">
        <f t="shared" si="23"/>
        <v/>
      </c>
      <c r="E392" s="30" t="str">
        <f t="shared" si="23"/>
        <v/>
      </c>
      <c r="F392" s="30" t="str">
        <f t="shared" si="23"/>
        <v/>
      </c>
      <c r="H392" s="33" t="str">
        <f>'03_HGSL52（予防ケアマネ全部）'!B392</f>
        <v>流山市南部地域包括支援センター</v>
      </c>
      <c r="I392" s="37">
        <f>IFERROR(VALUE('03_HGSL52（予防ケアマネ全部）'!I392),"")</f>
        <v>1271207829</v>
      </c>
      <c r="J392" s="36" t="str">
        <f t="shared" si="22"/>
        <v/>
      </c>
      <c r="K392" s="36" t="str">
        <f t="shared" si="22"/>
        <v/>
      </c>
      <c r="L392" s="36" t="str">
        <f t="shared" si="22"/>
        <v/>
      </c>
      <c r="M392" s="36">
        <f t="shared" ref="M392:M455" si="24">IF(COUNTIF($H392,"*"&amp;M$7&amp;"*")=1,$I392,"")</f>
        <v>1271207829</v>
      </c>
    </row>
    <row r="393" spans="1:13" x14ac:dyDescent="0.15">
      <c r="A393" s="33">
        <f>'02_HGSL51（予防支援委託分）'!B393</f>
        <v>0</v>
      </c>
      <c r="B393" s="34">
        <f>IFERROR(VALUE('02_HGSL51（予防支援委託分）'!I393),"")</f>
        <v>0</v>
      </c>
      <c r="C393" s="30" t="str">
        <f t="shared" ref="C393:C456" si="25">IF(COUNTIF($A393,"*"&amp;C$7&amp;"*")=1,$B393,"")</f>
        <v/>
      </c>
      <c r="D393" s="30" t="str">
        <f t="shared" ref="D393:F424" si="26">IF(COUNTIF($A393,"*"&amp;D$7&amp;"*")=1,$B393,"")</f>
        <v/>
      </c>
      <c r="E393" s="30" t="str">
        <f t="shared" si="26"/>
        <v/>
      </c>
      <c r="F393" s="30" t="str">
        <f t="shared" si="26"/>
        <v/>
      </c>
      <c r="H393" s="33" t="str">
        <f>'03_HGSL52（予防ケアマネ全部）'!B393</f>
        <v>流山市南部地域包括支援センター</v>
      </c>
      <c r="I393" s="37">
        <f>IFERROR(VALUE('03_HGSL52（予防ケアマネ全部）'!I393),"")</f>
        <v>1272502186</v>
      </c>
      <c r="J393" s="36" t="str">
        <f t="shared" ref="J393:M456" si="27">IF(COUNTIF($H393,"*"&amp;J$7&amp;"*")=1,$I393,"")</f>
        <v/>
      </c>
      <c r="K393" s="36" t="str">
        <f t="shared" si="27"/>
        <v/>
      </c>
      <c r="L393" s="36" t="str">
        <f t="shared" si="27"/>
        <v/>
      </c>
      <c r="M393" s="36">
        <f t="shared" si="24"/>
        <v>1272502186</v>
      </c>
    </row>
    <row r="394" spans="1:13" x14ac:dyDescent="0.15">
      <c r="A394" s="33">
        <f>'02_HGSL51（予防支援委託分）'!B394</f>
        <v>0</v>
      </c>
      <c r="B394" s="34">
        <f>IFERROR(VALUE('02_HGSL51（予防支援委託分）'!I394),"")</f>
        <v>0</v>
      </c>
      <c r="C394" s="30" t="str">
        <f t="shared" si="25"/>
        <v/>
      </c>
      <c r="D394" s="30" t="str">
        <f t="shared" si="26"/>
        <v/>
      </c>
      <c r="E394" s="30" t="str">
        <f t="shared" si="26"/>
        <v/>
      </c>
      <c r="F394" s="30" t="str">
        <f t="shared" si="26"/>
        <v/>
      </c>
      <c r="H394" s="33" t="str">
        <f>'03_HGSL52（予防ケアマネ全部）'!B394</f>
        <v>流山市南部地域包括支援センター</v>
      </c>
      <c r="I394" s="37">
        <f>IFERROR(VALUE('03_HGSL52（予防ケアマネ全部）'!I394),"")</f>
        <v>1272501808</v>
      </c>
      <c r="J394" s="36" t="str">
        <f t="shared" si="27"/>
        <v/>
      </c>
      <c r="K394" s="36" t="str">
        <f t="shared" si="27"/>
        <v/>
      </c>
      <c r="L394" s="36" t="str">
        <f t="shared" si="27"/>
        <v/>
      </c>
      <c r="M394" s="36">
        <f t="shared" si="24"/>
        <v>1272501808</v>
      </c>
    </row>
    <row r="395" spans="1:13" x14ac:dyDescent="0.15">
      <c r="A395" s="33">
        <f>'02_HGSL51（予防支援委託分）'!B395</f>
        <v>0</v>
      </c>
      <c r="B395" s="34">
        <f>IFERROR(VALUE('02_HGSL51（予防支援委託分）'!I395),"")</f>
        <v>0</v>
      </c>
      <c r="C395" s="30" t="str">
        <f t="shared" si="25"/>
        <v/>
      </c>
      <c r="D395" s="30" t="str">
        <f t="shared" si="26"/>
        <v/>
      </c>
      <c r="E395" s="30" t="str">
        <f t="shared" si="26"/>
        <v/>
      </c>
      <c r="F395" s="30" t="str">
        <f t="shared" si="26"/>
        <v/>
      </c>
      <c r="H395" s="33" t="str">
        <f>'03_HGSL52（予防ケアマネ全部）'!B395</f>
        <v>流山市南部地域包括支援センター</v>
      </c>
      <c r="I395" s="37">
        <f>IFERROR(VALUE('03_HGSL52（予防ケアマネ全部）'!I395),"")</f>
        <v>1271203992</v>
      </c>
      <c r="J395" s="36" t="str">
        <f t="shared" si="27"/>
        <v/>
      </c>
      <c r="K395" s="36" t="str">
        <f t="shared" si="27"/>
        <v/>
      </c>
      <c r="L395" s="36" t="str">
        <f t="shared" si="27"/>
        <v/>
      </c>
      <c r="M395" s="36">
        <f t="shared" si="24"/>
        <v>1271203992</v>
      </c>
    </row>
    <row r="396" spans="1:13" x14ac:dyDescent="0.15">
      <c r="A396" s="33">
        <f>'02_HGSL51（予防支援委託分）'!B396</f>
        <v>0</v>
      </c>
      <c r="B396" s="34">
        <f>IFERROR(VALUE('02_HGSL51（予防支援委託分）'!I396),"")</f>
        <v>0</v>
      </c>
      <c r="C396" s="30" t="str">
        <f t="shared" si="25"/>
        <v/>
      </c>
      <c r="D396" s="30" t="str">
        <f t="shared" si="26"/>
        <v/>
      </c>
      <c r="E396" s="30" t="str">
        <f t="shared" si="26"/>
        <v/>
      </c>
      <c r="F396" s="30" t="str">
        <f t="shared" si="26"/>
        <v/>
      </c>
      <c r="H396" s="33" t="str">
        <f>'03_HGSL52（予防ケアマネ全部）'!B396</f>
        <v>流山市南部地域包括支援センター</v>
      </c>
      <c r="I396" s="37">
        <f>IFERROR(VALUE('03_HGSL52（予防ケアマネ全部）'!I396),"")</f>
        <v>1271204834</v>
      </c>
      <c r="J396" s="36" t="str">
        <f t="shared" si="27"/>
        <v/>
      </c>
      <c r="K396" s="36" t="str">
        <f t="shared" si="27"/>
        <v/>
      </c>
      <c r="L396" s="36" t="str">
        <f t="shared" si="27"/>
        <v/>
      </c>
      <c r="M396" s="36">
        <f t="shared" si="24"/>
        <v>1271204834</v>
      </c>
    </row>
    <row r="397" spans="1:13" x14ac:dyDescent="0.15">
      <c r="A397" s="33">
        <f>'02_HGSL51（予防支援委託分）'!B397</f>
        <v>0</v>
      </c>
      <c r="B397" s="34">
        <f>IFERROR(VALUE('02_HGSL51（予防支援委託分）'!I397),"")</f>
        <v>0</v>
      </c>
      <c r="C397" s="30" t="str">
        <f t="shared" si="25"/>
        <v/>
      </c>
      <c r="D397" s="30" t="str">
        <f t="shared" si="26"/>
        <v/>
      </c>
      <c r="E397" s="30" t="str">
        <f t="shared" si="26"/>
        <v/>
      </c>
      <c r="F397" s="30" t="str">
        <f t="shared" si="26"/>
        <v/>
      </c>
      <c r="H397" s="33" t="str">
        <f>'03_HGSL52（予防ケアマネ全部）'!B397</f>
        <v>流山市南部地域包括支援センター</v>
      </c>
      <c r="I397" s="37">
        <f>IFERROR(VALUE('03_HGSL52（予防ケアマネ全部）'!I397),"")</f>
        <v>1271202929</v>
      </c>
      <c r="J397" s="36" t="str">
        <f t="shared" si="27"/>
        <v/>
      </c>
      <c r="K397" s="36" t="str">
        <f t="shared" si="27"/>
        <v/>
      </c>
      <c r="L397" s="36" t="str">
        <f t="shared" si="27"/>
        <v/>
      </c>
      <c r="M397" s="36">
        <f t="shared" si="24"/>
        <v>1271202929</v>
      </c>
    </row>
    <row r="398" spans="1:13" x14ac:dyDescent="0.15">
      <c r="A398" s="33">
        <f>'02_HGSL51（予防支援委託分）'!B398</f>
        <v>0</v>
      </c>
      <c r="B398" s="34">
        <f>IFERROR(VALUE('02_HGSL51（予防支援委託分）'!I398),"")</f>
        <v>0</v>
      </c>
      <c r="C398" s="30" t="str">
        <f t="shared" si="25"/>
        <v/>
      </c>
      <c r="D398" s="30" t="str">
        <f t="shared" si="26"/>
        <v/>
      </c>
      <c r="E398" s="30" t="str">
        <f t="shared" si="26"/>
        <v/>
      </c>
      <c r="F398" s="30" t="str">
        <f t="shared" si="26"/>
        <v/>
      </c>
      <c r="H398" s="33" t="str">
        <f>'03_HGSL52（予防ケアマネ全部）'!B398</f>
        <v>流山市南部地域包括支援センター</v>
      </c>
      <c r="I398" s="37" t="str">
        <f>IFERROR(VALUE('03_HGSL52（予防ケアマネ全部）'!I398),"")</f>
        <v/>
      </c>
      <c r="J398" s="36" t="str">
        <f t="shared" si="27"/>
        <v/>
      </c>
      <c r="K398" s="36" t="str">
        <f t="shared" si="27"/>
        <v/>
      </c>
      <c r="L398" s="36" t="str">
        <f t="shared" si="27"/>
        <v/>
      </c>
      <c r="M398" s="36" t="str">
        <f t="shared" si="24"/>
        <v/>
      </c>
    </row>
    <row r="399" spans="1:13" x14ac:dyDescent="0.15">
      <c r="A399" s="33">
        <f>'02_HGSL51（予防支援委託分）'!B399</f>
        <v>0</v>
      </c>
      <c r="B399" s="34">
        <f>IFERROR(VALUE('02_HGSL51（予防支援委託分）'!I399),"")</f>
        <v>0</v>
      </c>
      <c r="C399" s="30" t="str">
        <f t="shared" si="25"/>
        <v/>
      </c>
      <c r="D399" s="30" t="str">
        <f t="shared" si="26"/>
        <v/>
      </c>
      <c r="E399" s="30" t="str">
        <f t="shared" si="26"/>
        <v/>
      </c>
      <c r="F399" s="30" t="str">
        <f t="shared" si="26"/>
        <v/>
      </c>
      <c r="H399" s="33" t="str">
        <f>'03_HGSL52（予防ケアマネ全部）'!B399</f>
        <v>流山市南部地域包括支援センター</v>
      </c>
      <c r="I399" s="37">
        <f>IFERROR(VALUE('03_HGSL52（予防ケアマネ全部）'!I399),"")</f>
        <v>1271204834</v>
      </c>
      <c r="J399" s="36" t="str">
        <f t="shared" si="27"/>
        <v/>
      </c>
      <c r="K399" s="36" t="str">
        <f t="shared" si="27"/>
        <v/>
      </c>
      <c r="L399" s="36" t="str">
        <f t="shared" si="27"/>
        <v/>
      </c>
      <c r="M399" s="36">
        <f t="shared" si="24"/>
        <v>1271204834</v>
      </c>
    </row>
    <row r="400" spans="1:13" x14ac:dyDescent="0.15">
      <c r="A400" s="33">
        <f>'02_HGSL51（予防支援委託分）'!B400</f>
        <v>0</v>
      </c>
      <c r="B400" s="34">
        <f>IFERROR(VALUE('02_HGSL51（予防支援委託分）'!I400),"")</f>
        <v>0</v>
      </c>
      <c r="C400" s="30" t="str">
        <f t="shared" si="25"/>
        <v/>
      </c>
      <c r="D400" s="30" t="str">
        <f t="shared" si="26"/>
        <v/>
      </c>
      <c r="E400" s="30" t="str">
        <f t="shared" si="26"/>
        <v/>
      </c>
      <c r="F400" s="30" t="str">
        <f t="shared" si="26"/>
        <v/>
      </c>
      <c r="H400" s="33" t="str">
        <f>'03_HGSL52（予防ケアマネ全部）'!B400</f>
        <v>流山市南部地域包括支援センター</v>
      </c>
      <c r="I400" s="37">
        <f>IFERROR(VALUE('03_HGSL52（予防ケアマネ全部）'!I400),"")</f>
        <v>1272500768</v>
      </c>
      <c r="J400" s="36" t="str">
        <f t="shared" si="27"/>
        <v/>
      </c>
      <c r="K400" s="36" t="str">
        <f t="shared" si="27"/>
        <v/>
      </c>
      <c r="L400" s="36" t="str">
        <f t="shared" si="27"/>
        <v/>
      </c>
      <c r="M400" s="36">
        <f t="shared" si="24"/>
        <v>1272500768</v>
      </c>
    </row>
    <row r="401" spans="1:13" x14ac:dyDescent="0.15">
      <c r="A401" s="33">
        <f>'02_HGSL51（予防支援委託分）'!B401</f>
        <v>0</v>
      </c>
      <c r="B401" s="34">
        <f>IFERROR(VALUE('02_HGSL51（予防支援委託分）'!I401),"")</f>
        <v>0</v>
      </c>
      <c r="C401" s="30" t="str">
        <f t="shared" si="25"/>
        <v/>
      </c>
      <c r="D401" s="30" t="str">
        <f t="shared" si="26"/>
        <v/>
      </c>
      <c r="E401" s="30" t="str">
        <f t="shared" si="26"/>
        <v/>
      </c>
      <c r="F401" s="30" t="str">
        <f t="shared" si="26"/>
        <v/>
      </c>
      <c r="H401" s="33" t="str">
        <f>'03_HGSL52（予防ケアマネ全部）'!B401</f>
        <v>流山市南部地域包括支援センター</v>
      </c>
      <c r="I401" s="37" t="str">
        <f>IFERROR(VALUE('03_HGSL52（予防ケアマネ全部）'!I401),"")</f>
        <v/>
      </c>
      <c r="J401" s="36" t="str">
        <f t="shared" si="27"/>
        <v/>
      </c>
      <c r="K401" s="36" t="str">
        <f t="shared" si="27"/>
        <v/>
      </c>
      <c r="L401" s="36" t="str">
        <f t="shared" si="27"/>
        <v/>
      </c>
      <c r="M401" s="36" t="str">
        <f t="shared" si="24"/>
        <v/>
      </c>
    </row>
    <row r="402" spans="1:13" x14ac:dyDescent="0.15">
      <c r="A402" s="33">
        <f>'02_HGSL51（予防支援委託分）'!B402</f>
        <v>0</v>
      </c>
      <c r="B402" s="34">
        <f>IFERROR(VALUE('02_HGSL51（予防支援委託分）'!I402),"")</f>
        <v>0</v>
      </c>
      <c r="C402" s="30" t="str">
        <f t="shared" si="25"/>
        <v/>
      </c>
      <c r="D402" s="30" t="str">
        <f t="shared" si="26"/>
        <v/>
      </c>
      <c r="E402" s="30" t="str">
        <f t="shared" si="26"/>
        <v/>
      </c>
      <c r="F402" s="30" t="str">
        <f t="shared" si="26"/>
        <v/>
      </c>
      <c r="H402" s="33" t="str">
        <f>'03_HGSL52（予防ケアマネ全部）'!B402</f>
        <v>流山市南部地域包括支援センター</v>
      </c>
      <c r="I402" s="37">
        <f>IFERROR(VALUE('03_HGSL52（予防ケアマネ全部）'!I402),"")</f>
        <v>1272501469</v>
      </c>
      <c r="J402" s="36" t="str">
        <f t="shared" si="27"/>
        <v/>
      </c>
      <c r="K402" s="36" t="str">
        <f t="shared" si="27"/>
        <v/>
      </c>
      <c r="L402" s="36" t="str">
        <f t="shared" si="27"/>
        <v/>
      </c>
      <c r="M402" s="36">
        <f t="shared" si="24"/>
        <v>1272501469</v>
      </c>
    </row>
    <row r="403" spans="1:13" x14ac:dyDescent="0.15">
      <c r="A403" s="33">
        <f>'02_HGSL51（予防支援委託分）'!B403</f>
        <v>0</v>
      </c>
      <c r="B403" s="34">
        <f>IFERROR(VALUE('02_HGSL51（予防支援委託分）'!I403),"")</f>
        <v>0</v>
      </c>
      <c r="C403" s="30" t="str">
        <f t="shared" si="25"/>
        <v/>
      </c>
      <c r="D403" s="30" t="str">
        <f t="shared" si="26"/>
        <v/>
      </c>
      <c r="E403" s="30" t="str">
        <f t="shared" si="26"/>
        <v/>
      </c>
      <c r="F403" s="30" t="str">
        <f t="shared" si="26"/>
        <v/>
      </c>
      <c r="H403" s="33" t="str">
        <f>'03_HGSL52（予防ケアマネ全部）'!B403</f>
        <v>流山市南部地域包括支援センター</v>
      </c>
      <c r="I403" s="37">
        <f>IFERROR(VALUE('03_HGSL52（予防ケアマネ全部）'!I403),"")</f>
        <v>1272502061</v>
      </c>
      <c r="J403" s="36" t="str">
        <f t="shared" si="27"/>
        <v/>
      </c>
      <c r="K403" s="36" t="str">
        <f t="shared" si="27"/>
        <v/>
      </c>
      <c r="L403" s="36" t="str">
        <f t="shared" si="27"/>
        <v/>
      </c>
      <c r="M403" s="36">
        <f t="shared" si="24"/>
        <v>1272502061</v>
      </c>
    </row>
    <row r="404" spans="1:13" x14ac:dyDescent="0.15">
      <c r="A404" s="33">
        <f>'02_HGSL51（予防支援委託分）'!B404</f>
        <v>0</v>
      </c>
      <c r="B404" s="34">
        <f>IFERROR(VALUE('02_HGSL51（予防支援委託分）'!I404),"")</f>
        <v>0</v>
      </c>
      <c r="C404" s="30" t="str">
        <f t="shared" si="25"/>
        <v/>
      </c>
      <c r="D404" s="30" t="str">
        <f t="shared" si="26"/>
        <v/>
      </c>
      <c r="E404" s="30" t="str">
        <f t="shared" si="26"/>
        <v/>
      </c>
      <c r="F404" s="30" t="str">
        <f t="shared" si="26"/>
        <v/>
      </c>
      <c r="H404" s="33" t="str">
        <f>'03_HGSL52（予防ケアマネ全部）'!B404</f>
        <v>流山市南部地域包括支援センター</v>
      </c>
      <c r="I404" s="37">
        <f>IFERROR(VALUE('03_HGSL52（予防ケアマネ全部）'!I404),"")</f>
        <v>1271204834</v>
      </c>
      <c r="J404" s="36" t="str">
        <f t="shared" si="27"/>
        <v/>
      </c>
      <c r="K404" s="36" t="str">
        <f t="shared" si="27"/>
        <v/>
      </c>
      <c r="L404" s="36" t="str">
        <f t="shared" si="27"/>
        <v/>
      </c>
      <c r="M404" s="36">
        <f t="shared" si="24"/>
        <v>1271204834</v>
      </c>
    </row>
    <row r="405" spans="1:13" x14ac:dyDescent="0.15">
      <c r="A405" s="33">
        <f>'02_HGSL51（予防支援委託分）'!B405</f>
        <v>0</v>
      </c>
      <c r="B405" s="34">
        <f>IFERROR(VALUE('02_HGSL51（予防支援委託分）'!I405),"")</f>
        <v>0</v>
      </c>
      <c r="C405" s="30" t="str">
        <f t="shared" si="25"/>
        <v/>
      </c>
      <c r="D405" s="30" t="str">
        <f t="shared" si="26"/>
        <v/>
      </c>
      <c r="E405" s="30" t="str">
        <f t="shared" si="26"/>
        <v/>
      </c>
      <c r="F405" s="30" t="str">
        <f t="shared" si="26"/>
        <v/>
      </c>
      <c r="H405" s="33" t="str">
        <f>'03_HGSL52（予防ケアマネ全部）'!B405</f>
        <v>流山市南部地域包括支援センター</v>
      </c>
      <c r="I405" s="37">
        <f>IFERROR(VALUE('03_HGSL52（予防ケアマネ全部）'!I405),"")</f>
        <v>1272501808</v>
      </c>
      <c r="J405" s="36" t="str">
        <f t="shared" si="27"/>
        <v/>
      </c>
      <c r="K405" s="36" t="str">
        <f t="shared" si="27"/>
        <v/>
      </c>
      <c r="L405" s="36" t="str">
        <f t="shared" si="27"/>
        <v/>
      </c>
      <c r="M405" s="36">
        <f t="shared" si="24"/>
        <v>1272501808</v>
      </c>
    </row>
    <row r="406" spans="1:13" x14ac:dyDescent="0.15">
      <c r="A406" s="33">
        <f>'02_HGSL51（予防支援委託分）'!B406</f>
        <v>0</v>
      </c>
      <c r="B406" s="34">
        <f>IFERROR(VALUE('02_HGSL51（予防支援委託分）'!I406),"")</f>
        <v>0</v>
      </c>
      <c r="C406" s="30" t="str">
        <f t="shared" si="25"/>
        <v/>
      </c>
      <c r="D406" s="30" t="str">
        <f t="shared" si="26"/>
        <v/>
      </c>
      <c r="E406" s="30" t="str">
        <f t="shared" si="26"/>
        <v/>
      </c>
      <c r="F406" s="30" t="str">
        <f t="shared" si="26"/>
        <v/>
      </c>
      <c r="H406" s="33" t="str">
        <f>'03_HGSL52（予防ケアマネ全部）'!B406</f>
        <v>流山市南部地域包括支援センター</v>
      </c>
      <c r="I406" s="37" t="str">
        <f>IFERROR(VALUE('03_HGSL52（予防ケアマネ全部）'!I406),"")</f>
        <v/>
      </c>
      <c r="J406" s="36" t="str">
        <f t="shared" si="27"/>
        <v/>
      </c>
      <c r="K406" s="36" t="str">
        <f t="shared" si="27"/>
        <v/>
      </c>
      <c r="L406" s="36" t="str">
        <f t="shared" si="27"/>
        <v/>
      </c>
      <c r="M406" s="36" t="str">
        <f t="shared" si="24"/>
        <v/>
      </c>
    </row>
    <row r="407" spans="1:13" x14ac:dyDescent="0.15">
      <c r="A407" s="33">
        <f>'02_HGSL51（予防支援委託分）'!B407</f>
        <v>0</v>
      </c>
      <c r="B407" s="34">
        <f>IFERROR(VALUE('02_HGSL51（予防支援委託分）'!I407),"")</f>
        <v>0</v>
      </c>
      <c r="C407" s="30" t="str">
        <f t="shared" si="25"/>
        <v/>
      </c>
      <c r="D407" s="30" t="str">
        <f t="shared" si="26"/>
        <v/>
      </c>
      <c r="E407" s="30" t="str">
        <f t="shared" si="26"/>
        <v/>
      </c>
      <c r="F407" s="30" t="str">
        <f t="shared" si="26"/>
        <v/>
      </c>
      <c r="H407" s="33" t="str">
        <f>'03_HGSL52（予防ケアマネ全部）'!B407</f>
        <v>流山市南部地域包括支援センター</v>
      </c>
      <c r="I407" s="37">
        <f>IFERROR(VALUE('03_HGSL52（予防ケアマネ全部）'!I407),"")</f>
        <v>1272501469</v>
      </c>
      <c r="J407" s="36" t="str">
        <f t="shared" si="27"/>
        <v/>
      </c>
      <c r="K407" s="36" t="str">
        <f t="shared" si="27"/>
        <v/>
      </c>
      <c r="L407" s="36" t="str">
        <f t="shared" si="27"/>
        <v/>
      </c>
      <c r="M407" s="36">
        <f t="shared" si="24"/>
        <v>1272501469</v>
      </c>
    </row>
    <row r="408" spans="1:13" x14ac:dyDescent="0.15">
      <c r="A408" s="33">
        <f>'02_HGSL51（予防支援委託分）'!B408</f>
        <v>0</v>
      </c>
      <c r="B408" s="34">
        <f>IFERROR(VALUE('02_HGSL51（予防支援委託分）'!I408),"")</f>
        <v>0</v>
      </c>
      <c r="C408" s="30" t="str">
        <f t="shared" si="25"/>
        <v/>
      </c>
      <c r="D408" s="30" t="str">
        <f t="shared" si="26"/>
        <v/>
      </c>
      <c r="E408" s="30" t="str">
        <f t="shared" si="26"/>
        <v/>
      </c>
      <c r="F408" s="30" t="str">
        <f t="shared" si="26"/>
        <v/>
      </c>
      <c r="H408" s="33" t="str">
        <f>'03_HGSL52（予防ケアマネ全部）'!B408</f>
        <v>流山市南部地域包括支援センター</v>
      </c>
      <c r="I408" s="37" t="str">
        <f>IFERROR(VALUE('03_HGSL52（予防ケアマネ全部）'!I408),"")</f>
        <v/>
      </c>
      <c r="J408" s="36" t="str">
        <f t="shared" si="27"/>
        <v/>
      </c>
      <c r="K408" s="36" t="str">
        <f t="shared" si="27"/>
        <v/>
      </c>
      <c r="L408" s="36" t="str">
        <f t="shared" si="27"/>
        <v/>
      </c>
      <c r="M408" s="36" t="str">
        <f t="shared" si="24"/>
        <v/>
      </c>
    </row>
    <row r="409" spans="1:13" x14ac:dyDescent="0.15">
      <c r="A409" s="33">
        <f>'02_HGSL51（予防支援委託分）'!B409</f>
        <v>0</v>
      </c>
      <c r="B409" s="34">
        <f>IFERROR(VALUE('02_HGSL51（予防支援委託分）'!I409),"")</f>
        <v>0</v>
      </c>
      <c r="C409" s="30" t="str">
        <f t="shared" si="25"/>
        <v/>
      </c>
      <c r="D409" s="30" t="str">
        <f t="shared" si="26"/>
        <v/>
      </c>
      <c r="E409" s="30" t="str">
        <f t="shared" si="26"/>
        <v/>
      </c>
      <c r="F409" s="30" t="str">
        <f t="shared" si="26"/>
        <v/>
      </c>
      <c r="H409" s="33" t="str">
        <f>'03_HGSL52（予防ケアマネ全部）'!B409</f>
        <v>流山市南部地域包括支援センター</v>
      </c>
      <c r="I409" s="37">
        <f>IFERROR(VALUE('03_HGSL52（予防ケアマネ全部）'!I409),"")</f>
        <v>1272501808</v>
      </c>
      <c r="J409" s="36" t="str">
        <f t="shared" si="27"/>
        <v/>
      </c>
      <c r="K409" s="36" t="str">
        <f t="shared" si="27"/>
        <v/>
      </c>
      <c r="L409" s="36" t="str">
        <f t="shared" si="27"/>
        <v/>
      </c>
      <c r="M409" s="36">
        <f t="shared" si="24"/>
        <v>1272501808</v>
      </c>
    </row>
    <row r="410" spans="1:13" x14ac:dyDescent="0.15">
      <c r="A410" s="33">
        <f>'02_HGSL51（予防支援委託分）'!B410</f>
        <v>0</v>
      </c>
      <c r="B410" s="34">
        <f>IFERROR(VALUE('02_HGSL51（予防支援委託分）'!I410),"")</f>
        <v>0</v>
      </c>
      <c r="C410" s="30" t="str">
        <f t="shared" si="25"/>
        <v/>
      </c>
      <c r="D410" s="30" t="str">
        <f t="shared" si="26"/>
        <v/>
      </c>
      <c r="E410" s="30" t="str">
        <f t="shared" si="26"/>
        <v/>
      </c>
      <c r="F410" s="30" t="str">
        <f t="shared" si="26"/>
        <v/>
      </c>
      <c r="H410" s="33" t="str">
        <f>'03_HGSL52（予防ケアマネ全部）'!B410</f>
        <v>流山市南部地域包括支援センター</v>
      </c>
      <c r="I410" s="37">
        <f>IFERROR(VALUE('03_HGSL52（予防ケアマネ全部）'!I410),"")</f>
        <v>1272501808</v>
      </c>
      <c r="J410" s="36" t="str">
        <f t="shared" si="27"/>
        <v/>
      </c>
      <c r="K410" s="36" t="str">
        <f t="shared" si="27"/>
        <v/>
      </c>
      <c r="L410" s="36" t="str">
        <f t="shared" si="27"/>
        <v/>
      </c>
      <c r="M410" s="36">
        <f t="shared" si="24"/>
        <v>1272501808</v>
      </c>
    </row>
    <row r="411" spans="1:13" x14ac:dyDescent="0.15">
      <c r="A411" s="33">
        <f>'02_HGSL51（予防支援委託分）'!B411</f>
        <v>0</v>
      </c>
      <c r="B411" s="34">
        <f>IFERROR(VALUE('02_HGSL51（予防支援委託分）'!I411),"")</f>
        <v>0</v>
      </c>
      <c r="C411" s="30" t="str">
        <f t="shared" si="25"/>
        <v/>
      </c>
      <c r="D411" s="30" t="str">
        <f t="shared" si="26"/>
        <v/>
      </c>
      <c r="E411" s="30" t="str">
        <f t="shared" si="26"/>
        <v/>
      </c>
      <c r="F411" s="30" t="str">
        <f t="shared" si="26"/>
        <v/>
      </c>
      <c r="H411" s="33" t="str">
        <f>'03_HGSL52（予防ケアマネ全部）'!B411</f>
        <v>流山市南部地域包括支援センター</v>
      </c>
      <c r="I411" s="37">
        <f>IFERROR(VALUE('03_HGSL52（予防ケアマネ全部）'!I411),"")</f>
        <v>1272501469</v>
      </c>
      <c r="J411" s="36" t="str">
        <f t="shared" si="27"/>
        <v/>
      </c>
      <c r="K411" s="36" t="str">
        <f t="shared" si="27"/>
        <v/>
      </c>
      <c r="L411" s="36" t="str">
        <f t="shared" si="27"/>
        <v/>
      </c>
      <c r="M411" s="36">
        <f t="shared" si="24"/>
        <v>1272501469</v>
      </c>
    </row>
    <row r="412" spans="1:13" x14ac:dyDescent="0.15">
      <c r="A412" s="33">
        <f>'02_HGSL51（予防支援委託分）'!B412</f>
        <v>0</v>
      </c>
      <c r="B412" s="34">
        <f>IFERROR(VALUE('02_HGSL51（予防支援委託分）'!I412),"")</f>
        <v>0</v>
      </c>
      <c r="C412" s="30" t="str">
        <f t="shared" si="25"/>
        <v/>
      </c>
      <c r="D412" s="30" t="str">
        <f t="shared" si="26"/>
        <v/>
      </c>
      <c r="E412" s="30" t="str">
        <f t="shared" si="26"/>
        <v/>
      </c>
      <c r="F412" s="30" t="str">
        <f t="shared" si="26"/>
        <v/>
      </c>
      <c r="H412" s="33" t="str">
        <f>'03_HGSL52（予防ケアマネ全部）'!B412</f>
        <v>流山市南部地域包括支援センター</v>
      </c>
      <c r="I412" s="37">
        <f>IFERROR(VALUE('03_HGSL52（予防ケアマネ全部）'!I412),"")</f>
        <v>1272501469</v>
      </c>
      <c r="J412" s="36" t="str">
        <f t="shared" si="27"/>
        <v/>
      </c>
      <c r="K412" s="36" t="str">
        <f t="shared" si="27"/>
        <v/>
      </c>
      <c r="L412" s="36" t="str">
        <f t="shared" si="27"/>
        <v/>
      </c>
      <c r="M412" s="36">
        <f t="shared" si="24"/>
        <v>1272501469</v>
      </c>
    </row>
    <row r="413" spans="1:13" x14ac:dyDescent="0.15">
      <c r="A413" s="33">
        <f>'02_HGSL51（予防支援委託分）'!B413</f>
        <v>0</v>
      </c>
      <c r="B413" s="34">
        <f>IFERROR(VALUE('02_HGSL51（予防支援委託分）'!I413),"")</f>
        <v>0</v>
      </c>
      <c r="C413" s="30" t="str">
        <f t="shared" si="25"/>
        <v/>
      </c>
      <c r="D413" s="30" t="str">
        <f t="shared" si="26"/>
        <v/>
      </c>
      <c r="E413" s="30" t="str">
        <f t="shared" si="26"/>
        <v/>
      </c>
      <c r="F413" s="30" t="str">
        <f t="shared" si="26"/>
        <v/>
      </c>
      <c r="H413" s="33" t="str">
        <f>'03_HGSL52（予防ケアマネ全部）'!B413</f>
        <v>流山市南部地域包括支援センター</v>
      </c>
      <c r="I413" s="37">
        <f>IFERROR(VALUE('03_HGSL52（予防ケアマネ全部）'!I413),"")</f>
        <v>1272502145</v>
      </c>
      <c r="J413" s="36" t="str">
        <f t="shared" si="27"/>
        <v/>
      </c>
      <c r="K413" s="36" t="str">
        <f t="shared" si="27"/>
        <v/>
      </c>
      <c r="L413" s="36" t="str">
        <f t="shared" si="27"/>
        <v/>
      </c>
      <c r="M413" s="36">
        <f t="shared" si="24"/>
        <v>1272502145</v>
      </c>
    </row>
    <row r="414" spans="1:13" x14ac:dyDescent="0.15">
      <c r="A414" s="33">
        <f>'02_HGSL51（予防支援委託分）'!B414</f>
        <v>0</v>
      </c>
      <c r="B414" s="34">
        <f>IFERROR(VALUE('02_HGSL51（予防支援委託分）'!I414),"")</f>
        <v>0</v>
      </c>
      <c r="C414" s="30" t="str">
        <f t="shared" si="25"/>
        <v/>
      </c>
      <c r="D414" s="30" t="str">
        <f t="shared" si="26"/>
        <v/>
      </c>
      <c r="E414" s="30" t="str">
        <f t="shared" si="26"/>
        <v/>
      </c>
      <c r="F414" s="30" t="str">
        <f t="shared" si="26"/>
        <v/>
      </c>
      <c r="H414" s="33" t="str">
        <f>'03_HGSL52（予防ケアマネ全部）'!B414</f>
        <v>流山市南部地域包括支援センター</v>
      </c>
      <c r="I414" s="37">
        <f>IFERROR(VALUE('03_HGSL52（予防ケアマネ全部）'!I414),"")</f>
        <v>1272502186</v>
      </c>
      <c r="J414" s="36" t="str">
        <f t="shared" si="27"/>
        <v/>
      </c>
      <c r="K414" s="36" t="str">
        <f t="shared" si="27"/>
        <v/>
      </c>
      <c r="L414" s="36" t="str">
        <f t="shared" si="27"/>
        <v/>
      </c>
      <c r="M414" s="36">
        <f t="shared" si="24"/>
        <v>1272502186</v>
      </c>
    </row>
    <row r="415" spans="1:13" x14ac:dyDescent="0.15">
      <c r="A415" s="33">
        <f>'02_HGSL51（予防支援委託分）'!B415</f>
        <v>0</v>
      </c>
      <c r="B415" s="34">
        <f>IFERROR(VALUE('02_HGSL51（予防支援委託分）'!I415),"")</f>
        <v>0</v>
      </c>
      <c r="C415" s="30" t="str">
        <f t="shared" si="25"/>
        <v/>
      </c>
      <c r="D415" s="30" t="str">
        <f t="shared" si="26"/>
        <v/>
      </c>
      <c r="E415" s="30" t="str">
        <f t="shared" si="26"/>
        <v/>
      </c>
      <c r="F415" s="30" t="str">
        <f t="shared" si="26"/>
        <v/>
      </c>
      <c r="H415" s="33" t="str">
        <f>'03_HGSL52（予防ケアマネ全部）'!B415</f>
        <v>流山市南部地域包括支援センター</v>
      </c>
      <c r="I415" s="37">
        <f>IFERROR(VALUE('03_HGSL52（予防ケアマネ全部）'!I415),"")</f>
        <v>1272502145</v>
      </c>
      <c r="J415" s="36" t="str">
        <f t="shared" si="27"/>
        <v/>
      </c>
      <c r="K415" s="36" t="str">
        <f t="shared" si="27"/>
        <v/>
      </c>
      <c r="L415" s="36" t="str">
        <f t="shared" si="27"/>
        <v/>
      </c>
      <c r="M415" s="36">
        <f t="shared" si="24"/>
        <v>1272502145</v>
      </c>
    </row>
    <row r="416" spans="1:13" x14ac:dyDescent="0.15">
      <c r="A416" s="33">
        <f>'02_HGSL51（予防支援委託分）'!B416</f>
        <v>0</v>
      </c>
      <c r="B416" s="34">
        <f>IFERROR(VALUE('02_HGSL51（予防支援委託分）'!I416),"")</f>
        <v>0</v>
      </c>
      <c r="C416" s="30" t="str">
        <f t="shared" si="25"/>
        <v/>
      </c>
      <c r="D416" s="30" t="str">
        <f t="shared" si="26"/>
        <v/>
      </c>
      <c r="E416" s="30" t="str">
        <f t="shared" si="26"/>
        <v/>
      </c>
      <c r="F416" s="30" t="str">
        <f t="shared" si="26"/>
        <v/>
      </c>
      <c r="H416" s="33" t="str">
        <f>'03_HGSL52（予防ケアマネ全部）'!B416</f>
        <v>流山市南部地域包括支援センター</v>
      </c>
      <c r="I416" s="37">
        <f>IFERROR(VALUE('03_HGSL52（予防ケアマネ全部）'!I416),"")</f>
        <v>1272502400</v>
      </c>
      <c r="J416" s="36" t="str">
        <f t="shared" si="27"/>
        <v/>
      </c>
      <c r="K416" s="36" t="str">
        <f t="shared" si="27"/>
        <v/>
      </c>
      <c r="L416" s="36" t="str">
        <f t="shared" si="27"/>
        <v/>
      </c>
      <c r="M416" s="36">
        <f t="shared" si="24"/>
        <v>1272502400</v>
      </c>
    </row>
    <row r="417" spans="1:13" x14ac:dyDescent="0.15">
      <c r="A417" s="33">
        <f>'02_HGSL51（予防支援委託分）'!B417</f>
        <v>0</v>
      </c>
      <c r="B417" s="34">
        <f>IFERROR(VALUE('02_HGSL51（予防支援委託分）'!I417),"")</f>
        <v>0</v>
      </c>
      <c r="C417" s="30" t="str">
        <f t="shared" si="25"/>
        <v/>
      </c>
      <c r="D417" s="30" t="str">
        <f t="shared" si="26"/>
        <v/>
      </c>
      <c r="E417" s="30" t="str">
        <f t="shared" si="26"/>
        <v/>
      </c>
      <c r="F417" s="30" t="str">
        <f t="shared" si="26"/>
        <v/>
      </c>
      <c r="H417" s="33" t="str">
        <f>'03_HGSL52（予防ケアマネ全部）'!B417</f>
        <v>流山市南部地域包括支援センター</v>
      </c>
      <c r="I417" s="37">
        <f>IFERROR(VALUE('03_HGSL52（予防ケアマネ全部）'!I417),"")</f>
        <v>1272501808</v>
      </c>
      <c r="J417" s="36" t="str">
        <f t="shared" si="27"/>
        <v/>
      </c>
      <c r="K417" s="36" t="str">
        <f t="shared" si="27"/>
        <v/>
      </c>
      <c r="L417" s="36" t="str">
        <f t="shared" si="27"/>
        <v/>
      </c>
      <c r="M417" s="36">
        <f t="shared" si="24"/>
        <v>1272501808</v>
      </c>
    </row>
    <row r="418" spans="1:13" x14ac:dyDescent="0.15">
      <c r="A418" s="33">
        <f>'02_HGSL51（予防支援委託分）'!B418</f>
        <v>0</v>
      </c>
      <c r="B418" s="34">
        <f>IFERROR(VALUE('02_HGSL51（予防支援委託分）'!I418),"")</f>
        <v>0</v>
      </c>
      <c r="C418" s="30" t="str">
        <f t="shared" si="25"/>
        <v/>
      </c>
      <c r="D418" s="30" t="str">
        <f t="shared" si="26"/>
        <v/>
      </c>
      <c r="E418" s="30" t="str">
        <f t="shared" si="26"/>
        <v/>
      </c>
      <c r="F418" s="30" t="str">
        <f t="shared" si="26"/>
        <v/>
      </c>
      <c r="H418" s="33" t="str">
        <f>'03_HGSL52（予防ケアマネ全部）'!B418</f>
        <v>流山市南部地域包括支援センター</v>
      </c>
      <c r="I418" s="37" t="str">
        <f>IFERROR(VALUE('03_HGSL52（予防ケアマネ全部）'!I418),"")</f>
        <v/>
      </c>
      <c r="J418" s="36" t="str">
        <f t="shared" si="27"/>
        <v/>
      </c>
      <c r="K418" s="36" t="str">
        <f t="shared" si="27"/>
        <v/>
      </c>
      <c r="L418" s="36" t="str">
        <f t="shared" si="27"/>
        <v/>
      </c>
      <c r="M418" s="36" t="str">
        <f t="shared" si="24"/>
        <v/>
      </c>
    </row>
    <row r="419" spans="1:13" x14ac:dyDescent="0.15">
      <c r="A419" s="33">
        <f>'02_HGSL51（予防支援委託分）'!B419</f>
        <v>0</v>
      </c>
      <c r="B419" s="34">
        <f>IFERROR(VALUE('02_HGSL51（予防支援委託分）'!I419),"")</f>
        <v>0</v>
      </c>
      <c r="C419" s="30" t="str">
        <f t="shared" si="25"/>
        <v/>
      </c>
      <c r="D419" s="30" t="str">
        <f t="shared" si="26"/>
        <v/>
      </c>
      <c r="E419" s="30" t="str">
        <f t="shared" si="26"/>
        <v/>
      </c>
      <c r="F419" s="30" t="str">
        <f t="shared" si="26"/>
        <v/>
      </c>
      <c r="H419" s="33" t="str">
        <f>'03_HGSL52（予防ケアマネ全部）'!B419</f>
        <v>流山市南部地域包括支援センター</v>
      </c>
      <c r="I419" s="37">
        <f>IFERROR(VALUE('03_HGSL52（予防ケアマネ全部）'!I419),"")</f>
        <v>1272502061</v>
      </c>
      <c r="J419" s="36" t="str">
        <f t="shared" si="27"/>
        <v/>
      </c>
      <c r="K419" s="36" t="str">
        <f t="shared" si="27"/>
        <v/>
      </c>
      <c r="L419" s="36" t="str">
        <f t="shared" si="27"/>
        <v/>
      </c>
      <c r="M419" s="36">
        <f t="shared" si="24"/>
        <v>1272502061</v>
      </c>
    </row>
    <row r="420" spans="1:13" x14ac:dyDescent="0.15">
      <c r="A420" s="33">
        <f>'02_HGSL51（予防支援委託分）'!B420</f>
        <v>0</v>
      </c>
      <c r="B420" s="34">
        <f>IFERROR(VALUE('02_HGSL51（予防支援委託分）'!I420),"")</f>
        <v>0</v>
      </c>
      <c r="C420" s="30" t="str">
        <f t="shared" si="25"/>
        <v/>
      </c>
      <c r="D420" s="30" t="str">
        <f t="shared" si="26"/>
        <v/>
      </c>
      <c r="E420" s="30" t="str">
        <f t="shared" si="26"/>
        <v/>
      </c>
      <c r="F420" s="30" t="str">
        <f t="shared" si="26"/>
        <v/>
      </c>
      <c r="H420" s="33" t="str">
        <f>'03_HGSL52（予防ケアマネ全部）'!B420</f>
        <v>流山市南部地域包括支援センター</v>
      </c>
      <c r="I420" s="37">
        <f>IFERROR(VALUE('03_HGSL52（予防ケアマネ全部）'!I420),"")</f>
        <v>1272501949</v>
      </c>
      <c r="J420" s="36" t="str">
        <f t="shared" si="27"/>
        <v/>
      </c>
      <c r="K420" s="36" t="str">
        <f t="shared" si="27"/>
        <v/>
      </c>
      <c r="L420" s="36" t="str">
        <f t="shared" si="27"/>
        <v/>
      </c>
      <c r="M420" s="36">
        <f t="shared" si="24"/>
        <v>1272501949</v>
      </c>
    </row>
    <row r="421" spans="1:13" x14ac:dyDescent="0.15">
      <c r="A421" s="33">
        <f>'02_HGSL51（予防支援委託分）'!B421</f>
        <v>0</v>
      </c>
      <c r="B421" s="34">
        <f>IFERROR(VALUE('02_HGSL51（予防支援委託分）'!I421),"")</f>
        <v>0</v>
      </c>
      <c r="C421" s="30" t="str">
        <f t="shared" si="25"/>
        <v/>
      </c>
      <c r="D421" s="30" t="str">
        <f t="shared" si="26"/>
        <v/>
      </c>
      <c r="E421" s="30" t="str">
        <f t="shared" si="26"/>
        <v/>
      </c>
      <c r="F421" s="30" t="str">
        <f t="shared" si="26"/>
        <v/>
      </c>
      <c r="H421" s="33" t="str">
        <f>'03_HGSL52（予防ケアマネ全部）'!B421</f>
        <v>流山市南部地域包括支援センター</v>
      </c>
      <c r="I421" s="37">
        <f>IFERROR(VALUE('03_HGSL52（予防ケアマネ全部）'!I421),"")</f>
        <v>1272203629</v>
      </c>
      <c r="J421" s="36" t="str">
        <f t="shared" si="27"/>
        <v/>
      </c>
      <c r="K421" s="36" t="str">
        <f t="shared" si="27"/>
        <v/>
      </c>
      <c r="L421" s="36" t="str">
        <f t="shared" si="27"/>
        <v/>
      </c>
      <c r="M421" s="36">
        <f t="shared" si="24"/>
        <v>1272203629</v>
      </c>
    </row>
    <row r="422" spans="1:13" x14ac:dyDescent="0.15">
      <c r="A422" s="33">
        <f>'02_HGSL51（予防支援委託分）'!B422</f>
        <v>0</v>
      </c>
      <c r="B422" s="34">
        <f>IFERROR(VALUE('02_HGSL51（予防支援委託分）'!I422),"")</f>
        <v>0</v>
      </c>
      <c r="C422" s="30" t="str">
        <f t="shared" si="25"/>
        <v/>
      </c>
      <c r="D422" s="30" t="str">
        <f t="shared" si="26"/>
        <v/>
      </c>
      <c r="E422" s="30" t="str">
        <f t="shared" si="26"/>
        <v/>
      </c>
      <c r="F422" s="30" t="str">
        <f t="shared" si="26"/>
        <v/>
      </c>
      <c r="H422" s="33" t="str">
        <f>'03_HGSL52（予防ケアマネ全部）'!B422</f>
        <v>流山市南部地域包括支援センター</v>
      </c>
      <c r="I422" s="37" t="str">
        <f>IFERROR(VALUE('03_HGSL52（予防ケアマネ全部）'!I422),"")</f>
        <v/>
      </c>
      <c r="J422" s="36" t="str">
        <f t="shared" si="27"/>
        <v/>
      </c>
      <c r="K422" s="36" t="str">
        <f t="shared" si="27"/>
        <v/>
      </c>
      <c r="L422" s="36" t="str">
        <f t="shared" si="27"/>
        <v/>
      </c>
      <c r="M422" s="36" t="str">
        <f t="shared" si="24"/>
        <v/>
      </c>
    </row>
    <row r="423" spans="1:13" x14ac:dyDescent="0.15">
      <c r="A423" s="33">
        <f>'02_HGSL51（予防支援委託分）'!B423</f>
        <v>0</v>
      </c>
      <c r="B423" s="34">
        <f>IFERROR(VALUE('02_HGSL51（予防支援委託分）'!I423),"")</f>
        <v>0</v>
      </c>
      <c r="C423" s="30" t="str">
        <f t="shared" si="25"/>
        <v/>
      </c>
      <c r="D423" s="30" t="str">
        <f t="shared" si="26"/>
        <v/>
      </c>
      <c r="E423" s="30" t="str">
        <f t="shared" si="26"/>
        <v/>
      </c>
      <c r="F423" s="30" t="str">
        <f t="shared" si="26"/>
        <v/>
      </c>
      <c r="H423" s="33" t="str">
        <f>'03_HGSL52（予防ケアマネ全部）'!B423</f>
        <v>流山市南部地域包括支援センター</v>
      </c>
      <c r="I423" s="37">
        <f>IFERROR(VALUE('03_HGSL52（予防ケアマネ全部）'!I423),"")</f>
        <v>1272501469</v>
      </c>
      <c r="J423" s="36" t="str">
        <f t="shared" si="27"/>
        <v/>
      </c>
      <c r="K423" s="36" t="str">
        <f t="shared" si="27"/>
        <v/>
      </c>
      <c r="L423" s="36" t="str">
        <f t="shared" si="27"/>
        <v/>
      </c>
      <c r="M423" s="36">
        <f t="shared" si="24"/>
        <v>1272501469</v>
      </c>
    </row>
    <row r="424" spans="1:13" x14ac:dyDescent="0.15">
      <c r="A424" s="33">
        <f>'02_HGSL51（予防支援委託分）'!B424</f>
        <v>0</v>
      </c>
      <c r="B424" s="34">
        <f>IFERROR(VALUE('02_HGSL51（予防支援委託分）'!I424),"")</f>
        <v>0</v>
      </c>
      <c r="C424" s="30" t="str">
        <f t="shared" si="25"/>
        <v/>
      </c>
      <c r="D424" s="30" t="str">
        <f t="shared" si="26"/>
        <v/>
      </c>
      <c r="E424" s="30" t="str">
        <f t="shared" si="26"/>
        <v/>
      </c>
      <c r="F424" s="30" t="str">
        <f t="shared" si="26"/>
        <v/>
      </c>
      <c r="H424" s="33" t="str">
        <f>'03_HGSL52（予防ケアマネ全部）'!B424</f>
        <v>流山市南部地域包括支援センター</v>
      </c>
      <c r="I424" s="37">
        <f>IFERROR(VALUE('03_HGSL52（予防ケアマネ全部）'!I424),"")</f>
        <v>1272502400</v>
      </c>
      <c r="J424" s="36" t="str">
        <f t="shared" si="27"/>
        <v/>
      </c>
      <c r="K424" s="36" t="str">
        <f t="shared" si="27"/>
        <v/>
      </c>
      <c r="L424" s="36" t="str">
        <f t="shared" si="27"/>
        <v/>
      </c>
      <c r="M424" s="36">
        <f t="shared" si="24"/>
        <v>1272502400</v>
      </c>
    </row>
    <row r="425" spans="1:13" x14ac:dyDescent="0.15">
      <c r="A425" s="33">
        <f>'02_HGSL51（予防支援委託分）'!B425</f>
        <v>0</v>
      </c>
      <c r="B425" s="34">
        <f>IFERROR(VALUE('02_HGSL51（予防支援委託分）'!I425),"")</f>
        <v>0</v>
      </c>
      <c r="C425" s="30" t="str">
        <f t="shared" si="25"/>
        <v/>
      </c>
      <c r="D425" s="30" t="str">
        <f t="shared" ref="D425:F456" si="28">IF(COUNTIF($A425,"*"&amp;D$7&amp;"*")=1,$B425,"")</f>
        <v/>
      </c>
      <c r="E425" s="30" t="str">
        <f t="shared" si="28"/>
        <v/>
      </c>
      <c r="F425" s="30" t="str">
        <f t="shared" si="28"/>
        <v/>
      </c>
      <c r="H425" s="33" t="str">
        <f>'03_HGSL52（予防ケアマネ全部）'!B425</f>
        <v>流山市南部地域包括支援センター</v>
      </c>
      <c r="I425" s="37">
        <f>IFERROR(VALUE('03_HGSL52（予防ケアマネ全部）'!I425),"")</f>
        <v>1272502400</v>
      </c>
      <c r="J425" s="36" t="str">
        <f t="shared" si="27"/>
        <v/>
      </c>
      <c r="K425" s="36" t="str">
        <f t="shared" si="27"/>
        <v/>
      </c>
      <c r="L425" s="36" t="str">
        <f t="shared" si="27"/>
        <v/>
      </c>
      <c r="M425" s="36">
        <f t="shared" si="24"/>
        <v>1272502400</v>
      </c>
    </row>
    <row r="426" spans="1:13" x14ac:dyDescent="0.15">
      <c r="A426" s="33">
        <f>'02_HGSL51（予防支援委託分）'!B426</f>
        <v>0</v>
      </c>
      <c r="B426" s="34">
        <f>IFERROR(VALUE('02_HGSL51（予防支援委託分）'!I426),"")</f>
        <v>0</v>
      </c>
      <c r="C426" s="30" t="str">
        <f t="shared" si="25"/>
        <v/>
      </c>
      <c r="D426" s="30" t="str">
        <f t="shared" si="28"/>
        <v/>
      </c>
      <c r="E426" s="30" t="str">
        <f t="shared" si="28"/>
        <v/>
      </c>
      <c r="F426" s="30" t="str">
        <f t="shared" si="28"/>
        <v/>
      </c>
      <c r="H426" s="33" t="str">
        <f>'03_HGSL52（予防ケアマネ全部）'!B426</f>
        <v>流山市南部地域包括支援センター</v>
      </c>
      <c r="I426" s="37">
        <f>IFERROR(VALUE('03_HGSL52（予防ケアマネ全部）'!I426),"")</f>
        <v>1272502400</v>
      </c>
      <c r="J426" s="36" t="str">
        <f t="shared" si="27"/>
        <v/>
      </c>
      <c r="K426" s="36" t="str">
        <f t="shared" si="27"/>
        <v/>
      </c>
      <c r="L426" s="36" t="str">
        <f t="shared" si="27"/>
        <v/>
      </c>
      <c r="M426" s="36">
        <f t="shared" si="24"/>
        <v>1272502400</v>
      </c>
    </row>
    <row r="427" spans="1:13" x14ac:dyDescent="0.15">
      <c r="A427" s="33">
        <f>'02_HGSL51（予防支援委託分）'!B427</f>
        <v>0</v>
      </c>
      <c r="B427" s="34">
        <f>IFERROR(VALUE('02_HGSL51（予防支援委託分）'!I427),"")</f>
        <v>0</v>
      </c>
      <c r="C427" s="30" t="str">
        <f t="shared" si="25"/>
        <v/>
      </c>
      <c r="D427" s="30" t="str">
        <f t="shared" si="28"/>
        <v/>
      </c>
      <c r="E427" s="30" t="str">
        <f t="shared" si="28"/>
        <v/>
      </c>
      <c r="F427" s="30" t="str">
        <f t="shared" si="28"/>
        <v/>
      </c>
      <c r="H427" s="33" t="str">
        <f>'03_HGSL52（予防ケアマネ全部）'!B427</f>
        <v>流山市北部地域包括支援センター</v>
      </c>
      <c r="I427" s="37">
        <f>IFERROR(VALUE('03_HGSL52（予防ケアマネ全部）'!I427),"")</f>
        <v>1272501162</v>
      </c>
      <c r="J427" s="36">
        <f t="shared" si="27"/>
        <v>1272501162</v>
      </c>
      <c r="K427" s="36" t="str">
        <f t="shared" si="27"/>
        <v/>
      </c>
      <c r="L427" s="36" t="str">
        <f t="shared" si="27"/>
        <v/>
      </c>
      <c r="M427" s="36" t="str">
        <f t="shared" si="24"/>
        <v/>
      </c>
    </row>
    <row r="428" spans="1:13" x14ac:dyDescent="0.15">
      <c r="A428" s="33">
        <f>'02_HGSL51（予防支援委託分）'!B428</f>
        <v>0</v>
      </c>
      <c r="B428" s="34">
        <f>IFERROR(VALUE('02_HGSL51（予防支援委託分）'!I428),"")</f>
        <v>0</v>
      </c>
      <c r="C428" s="30" t="str">
        <f t="shared" si="25"/>
        <v/>
      </c>
      <c r="D428" s="30" t="str">
        <f t="shared" si="28"/>
        <v/>
      </c>
      <c r="E428" s="30" t="str">
        <f t="shared" si="28"/>
        <v/>
      </c>
      <c r="F428" s="30" t="str">
        <f t="shared" si="28"/>
        <v/>
      </c>
      <c r="H428" s="33" t="str">
        <f>'03_HGSL52（予防ケアマネ全部）'!B428</f>
        <v>流山市北部地域包括支援センター</v>
      </c>
      <c r="I428" s="37">
        <f>IFERROR(VALUE('03_HGSL52（予防ケアマネ全部）'!I428),"")</f>
        <v>1272501162</v>
      </c>
      <c r="J428" s="36">
        <f t="shared" si="27"/>
        <v>1272501162</v>
      </c>
      <c r="K428" s="36" t="str">
        <f t="shared" si="27"/>
        <v/>
      </c>
      <c r="L428" s="36" t="str">
        <f t="shared" si="27"/>
        <v/>
      </c>
      <c r="M428" s="36" t="str">
        <f t="shared" si="24"/>
        <v/>
      </c>
    </row>
    <row r="429" spans="1:13" x14ac:dyDescent="0.15">
      <c r="A429" s="33">
        <f>'02_HGSL51（予防支援委託分）'!B429</f>
        <v>0</v>
      </c>
      <c r="B429" s="34">
        <f>IFERROR(VALUE('02_HGSL51（予防支援委託分）'!I429),"")</f>
        <v>0</v>
      </c>
      <c r="C429" s="30" t="str">
        <f t="shared" si="25"/>
        <v/>
      </c>
      <c r="D429" s="30" t="str">
        <f t="shared" si="28"/>
        <v/>
      </c>
      <c r="E429" s="30" t="str">
        <f t="shared" si="28"/>
        <v/>
      </c>
      <c r="F429" s="30" t="str">
        <f t="shared" si="28"/>
        <v/>
      </c>
      <c r="H429" s="33" t="str">
        <f>'03_HGSL52（予防ケアマネ全部）'!B429</f>
        <v>流山市北部地域包括支援センター</v>
      </c>
      <c r="I429" s="37">
        <f>IFERROR(VALUE('03_HGSL52（予防ケアマネ全部）'!I429),"")</f>
        <v>1272500099</v>
      </c>
      <c r="J429" s="36">
        <f t="shared" si="27"/>
        <v>1272500099</v>
      </c>
      <c r="K429" s="36" t="str">
        <f t="shared" si="27"/>
        <v/>
      </c>
      <c r="L429" s="36" t="str">
        <f t="shared" si="27"/>
        <v/>
      </c>
      <c r="M429" s="36" t="str">
        <f t="shared" si="24"/>
        <v/>
      </c>
    </row>
    <row r="430" spans="1:13" x14ac:dyDescent="0.15">
      <c r="A430" s="33">
        <f>'02_HGSL51（予防支援委託分）'!B430</f>
        <v>0</v>
      </c>
      <c r="B430" s="34">
        <f>IFERROR(VALUE('02_HGSL51（予防支援委託分）'!I430),"")</f>
        <v>0</v>
      </c>
      <c r="C430" s="30" t="str">
        <f t="shared" si="25"/>
        <v/>
      </c>
      <c r="D430" s="30" t="str">
        <f t="shared" si="28"/>
        <v/>
      </c>
      <c r="E430" s="30" t="str">
        <f t="shared" si="28"/>
        <v/>
      </c>
      <c r="F430" s="30" t="str">
        <f t="shared" si="28"/>
        <v/>
      </c>
      <c r="H430" s="33" t="str">
        <f>'03_HGSL52（予防ケアマネ全部）'!B430</f>
        <v>流山市北部地域包括支援センター</v>
      </c>
      <c r="I430" s="37">
        <f>IFERROR(VALUE('03_HGSL52（予防ケアマネ全部）'!I430),"")</f>
        <v>1272501394</v>
      </c>
      <c r="J430" s="36">
        <f t="shared" si="27"/>
        <v>1272501394</v>
      </c>
      <c r="K430" s="36" t="str">
        <f t="shared" si="27"/>
        <v/>
      </c>
      <c r="L430" s="36" t="str">
        <f t="shared" si="27"/>
        <v/>
      </c>
      <c r="M430" s="36" t="str">
        <f t="shared" si="24"/>
        <v/>
      </c>
    </row>
    <row r="431" spans="1:13" x14ac:dyDescent="0.15">
      <c r="A431" s="33">
        <f>'02_HGSL51（予防支援委託分）'!B431</f>
        <v>0</v>
      </c>
      <c r="B431" s="34">
        <f>IFERROR(VALUE('02_HGSL51（予防支援委託分）'!I431),"")</f>
        <v>0</v>
      </c>
      <c r="C431" s="30" t="str">
        <f t="shared" si="25"/>
        <v/>
      </c>
      <c r="D431" s="30" t="str">
        <f t="shared" si="28"/>
        <v/>
      </c>
      <c r="E431" s="30" t="str">
        <f t="shared" si="28"/>
        <v/>
      </c>
      <c r="F431" s="30" t="str">
        <f t="shared" si="28"/>
        <v/>
      </c>
      <c r="H431" s="33" t="str">
        <f>'03_HGSL52（予防ケアマネ全部）'!B431</f>
        <v>流山市北部地域包括支援センター</v>
      </c>
      <c r="I431" s="37">
        <f>IFERROR(VALUE('03_HGSL52（予防ケアマネ全部）'!I431),"")</f>
        <v>1272500115</v>
      </c>
      <c r="J431" s="36">
        <f t="shared" si="27"/>
        <v>1272500115</v>
      </c>
      <c r="K431" s="36" t="str">
        <f t="shared" si="27"/>
        <v/>
      </c>
      <c r="L431" s="36" t="str">
        <f t="shared" si="27"/>
        <v/>
      </c>
      <c r="M431" s="36" t="str">
        <f t="shared" si="24"/>
        <v/>
      </c>
    </row>
    <row r="432" spans="1:13" x14ac:dyDescent="0.15">
      <c r="A432" s="33">
        <f>'02_HGSL51（予防支援委託分）'!B432</f>
        <v>0</v>
      </c>
      <c r="B432" s="34">
        <f>IFERROR(VALUE('02_HGSL51（予防支援委託分）'!I432),"")</f>
        <v>0</v>
      </c>
      <c r="C432" s="30" t="str">
        <f t="shared" si="25"/>
        <v/>
      </c>
      <c r="D432" s="30" t="str">
        <f t="shared" si="28"/>
        <v/>
      </c>
      <c r="E432" s="30" t="str">
        <f t="shared" si="28"/>
        <v/>
      </c>
      <c r="F432" s="30" t="str">
        <f t="shared" si="28"/>
        <v/>
      </c>
      <c r="H432" s="33" t="str">
        <f>'03_HGSL52（予防ケアマネ全部）'!B432</f>
        <v>流山市北部地域包括支援センター</v>
      </c>
      <c r="I432" s="37">
        <f>IFERROR(VALUE('03_HGSL52（予防ケアマネ全部）'!I432),"")</f>
        <v>1272500099</v>
      </c>
      <c r="J432" s="36">
        <f t="shared" si="27"/>
        <v>1272500099</v>
      </c>
      <c r="K432" s="36" t="str">
        <f t="shared" si="27"/>
        <v/>
      </c>
      <c r="L432" s="36" t="str">
        <f t="shared" si="27"/>
        <v/>
      </c>
      <c r="M432" s="36" t="str">
        <f t="shared" si="24"/>
        <v/>
      </c>
    </row>
    <row r="433" spans="1:13" x14ac:dyDescent="0.15">
      <c r="A433" s="33">
        <f>'02_HGSL51（予防支援委託分）'!B433</f>
        <v>0</v>
      </c>
      <c r="B433" s="34">
        <f>IFERROR(VALUE('02_HGSL51（予防支援委託分）'!I433),"")</f>
        <v>0</v>
      </c>
      <c r="C433" s="30" t="str">
        <f t="shared" si="25"/>
        <v/>
      </c>
      <c r="D433" s="30" t="str">
        <f t="shared" si="28"/>
        <v/>
      </c>
      <c r="E433" s="30" t="str">
        <f t="shared" si="28"/>
        <v/>
      </c>
      <c r="F433" s="30" t="str">
        <f t="shared" si="28"/>
        <v/>
      </c>
      <c r="H433" s="33" t="str">
        <f>'03_HGSL52（予防ケアマネ全部）'!B433</f>
        <v>流山市北部地域包括支援センター</v>
      </c>
      <c r="I433" s="37">
        <f>IFERROR(VALUE('03_HGSL52（予防ケアマネ全部）'!I433),"")</f>
        <v>1272502103</v>
      </c>
      <c r="J433" s="36">
        <f t="shared" si="27"/>
        <v>1272502103</v>
      </c>
      <c r="K433" s="36" t="str">
        <f t="shared" si="27"/>
        <v/>
      </c>
      <c r="L433" s="36" t="str">
        <f t="shared" si="27"/>
        <v/>
      </c>
      <c r="M433" s="36" t="str">
        <f t="shared" si="24"/>
        <v/>
      </c>
    </row>
    <row r="434" spans="1:13" x14ac:dyDescent="0.15">
      <c r="A434" s="33">
        <f>'02_HGSL51（予防支援委託分）'!B434</f>
        <v>0</v>
      </c>
      <c r="B434" s="34">
        <f>IFERROR(VALUE('02_HGSL51（予防支援委託分）'!I434),"")</f>
        <v>0</v>
      </c>
      <c r="C434" s="30" t="str">
        <f t="shared" si="25"/>
        <v/>
      </c>
      <c r="D434" s="30" t="str">
        <f t="shared" si="28"/>
        <v/>
      </c>
      <c r="E434" s="30" t="str">
        <f t="shared" si="28"/>
        <v/>
      </c>
      <c r="F434" s="30" t="str">
        <f t="shared" si="28"/>
        <v/>
      </c>
      <c r="H434" s="33" t="str">
        <f>'03_HGSL52（予防ケアマネ全部）'!B434</f>
        <v>流山市北部地域包括支援センター</v>
      </c>
      <c r="I434" s="37" t="str">
        <f>IFERROR(VALUE('03_HGSL52（予防ケアマネ全部）'!I434),"")</f>
        <v/>
      </c>
      <c r="J434" s="36" t="str">
        <f t="shared" si="27"/>
        <v/>
      </c>
      <c r="K434" s="36" t="str">
        <f t="shared" si="27"/>
        <v/>
      </c>
      <c r="L434" s="36" t="str">
        <f t="shared" si="27"/>
        <v/>
      </c>
      <c r="M434" s="36" t="str">
        <f t="shared" si="24"/>
        <v/>
      </c>
    </row>
    <row r="435" spans="1:13" x14ac:dyDescent="0.15">
      <c r="A435" s="33">
        <f>'02_HGSL51（予防支援委託分）'!B435</f>
        <v>0</v>
      </c>
      <c r="B435" s="34">
        <f>IFERROR(VALUE('02_HGSL51（予防支援委託分）'!I435),"")</f>
        <v>0</v>
      </c>
      <c r="C435" s="30" t="str">
        <f t="shared" si="25"/>
        <v/>
      </c>
      <c r="D435" s="30" t="str">
        <f t="shared" si="28"/>
        <v/>
      </c>
      <c r="E435" s="30" t="str">
        <f t="shared" si="28"/>
        <v/>
      </c>
      <c r="F435" s="30" t="str">
        <f t="shared" si="28"/>
        <v/>
      </c>
      <c r="H435" s="33" t="str">
        <f>'03_HGSL52（予防ケアマネ全部）'!B435</f>
        <v>流山市北部地域包括支援センター</v>
      </c>
      <c r="I435" s="37" t="str">
        <f>IFERROR(VALUE('03_HGSL52（予防ケアマネ全部）'!I435),"")</f>
        <v/>
      </c>
      <c r="J435" s="36" t="str">
        <f t="shared" si="27"/>
        <v/>
      </c>
      <c r="K435" s="36" t="str">
        <f t="shared" si="27"/>
        <v/>
      </c>
      <c r="L435" s="36" t="str">
        <f t="shared" si="27"/>
        <v/>
      </c>
      <c r="M435" s="36" t="str">
        <f t="shared" si="24"/>
        <v/>
      </c>
    </row>
    <row r="436" spans="1:13" x14ac:dyDescent="0.15">
      <c r="A436" s="33">
        <f>'02_HGSL51（予防支援委託分）'!B436</f>
        <v>0</v>
      </c>
      <c r="B436" s="34">
        <f>IFERROR(VALUE('02_HGSL51（予防支援委託分）'!I436),"")</f>
        <v>0</v>
      </c>
      <c r="C436" s="30" t="str">
        <f t="shared" si="25"/>
        <v/>
      </c>
      <c r="D436" s="30" t="str">
        <f t="shared" si="28"/>
        <v/>
      </c>
      <c r="E436" s="30" t="str">
        <f t="shared" si="28"/>
        <v/>
      </c>
      <c r="F436" s="30" t="str">
        <f t="shared" si="28"/>
        <v/>
      </c>
      <c r="H436" s="33" t="str">
        <f>'03_HGSL52（予防ケアマネ全部）'!B436</f>
        <v>流山市北部地域包括支援センター</v>
      </c>
      <c r="I436" s="37">
        <f>IFERROR(VALUE('03_HGSL52（予防ケアマネ全部）'!I436),"")</f>
        <v>1272501006</v>
      </c>
      <c r="J436" s="36">
        <f t="shared" si="27"/>
        <v>1272501006</v>
      </c>
      <c r="K436" s="36" t="str">
        <f t="shared" si="27"/>
        <v/>
      </c>
      <c r="L436" s="36" t="str">
        <f t="shared" si="27"/>
        <v/>
      </c>
      <c r="M436" s="36" t="str">
        <f t="shared" si="24"/>
        <v/>
      </c>
    </row>
    <row r="437" spans="1:13" x14ac:dyDescent="0.15">
      <c r="A437" s="33">
        <f>'02_HGSL51（予防支援委託分）'!B437</f>
        <v>0</v>
      </c>
      <c r="B437" s="34">
        <f>IFERROR(VALUE('02_HGSL51（予防支援委託分）'!I437),"")</f>
        <v>0</v>
      </c>
      <c r="C437" s="30" t="str">
        <f t="shared" si="25"/>
        <v/>
      </c>
      <c r="D437" s="30" t="str">
        <f t="shared" si="28"/>
        <v/>
      </c>
      <c r="E437" s="30" t="str">
        <f t="shared" si="28"/>
        <v/>
      </c>
      <c r="F437" s="30" t="str">
        <f t="shared" si="28"/>
        <v/>
      </c>
      <c r="H437" s="33" t="str">
        <f>'03_HGSL52（予防ケアマネ全部）'!B437</f>
        <v>流山市北部地域包括支援センター</v>
      </c>
      <c r="I437" s="37" t="str">
        <f>IFERROR(VALUE('03_HGSL52（予防ケアマネ全部）'!I437),"")</f>
        <v/>
      </c>
      <c r="J437" s="36" t="str">
        <f t="shared" si="27"/>
        <v/>
      </c>
      <c r="K437" s="36" t="str">
        <f t="shared" si="27"/>
        <v/>
      </c>
      <c r="L437" s="36" t="str">
        <f t="shared" si="27"/>
        <v/>
      </c>
      <c r="M437" s="36" t="str">
        <f t="shared" si="24"/>
        <v/>
      </c>
    </row>
    <row r="438" spans="1:13" x14ac:dyDescent="0.15">
      <c r="A438" s="33">
        <f>'02_HGSL51（予防支援委託分）'!B438</f>
        <v>0</v>
      </c>
      <c r="B438" s="34">
        <f>IFERROR(VALUE('02_HGSL51（予防支援委託分）'!I438),"")</f>
        <v>0</v>
      </c>
      <c r="C438" s="30" t="str">
        <f t="shared" si="25"/>
        <v/>
      </c>
      <c r="D438" s="30" t="str">
        <f t="shared" si="28"/>
        <v/>
      </c>
      <c r="E438" s="30" t="str">
        <f t="shared" si="28"/>
        <v/>
      </c>
      <c r="F438" s="30" t="str">
        <f t="shared" si="28"/>
        <v/>
      </c>
      <c r="H438" s="33" t="str">
        <f>'03_HGSL52（予防ケアマネ全部）'!B438</f>
        <v>流山市北部地域包括支援センター</v>
      </c>
      <c r="I438" s="37">
        <f>IFERROR(VALUE('03_HGSL52（予防ケアマネ全部）'!I438),"")</f>
        <v>1272502103</v>
      </c>
      <c r="J438" s="36">
        <f t="shared" si="27"/>
        <v>1272502103</v>
      </c>
      <c r="K438" s="36" t="str">
        <f t="shared" si="27"/>
        <v/>
      </c>
      <c r="L438" s="36" t="str">
        <f t="shared" si="27"/>
        <v/>
      </c>
      <c r="M438" s="36" t="str">
        <f t="shared" si="24"/>
        <v/>
      </c>
    </row>
    <row r="439" spans="1:13" x14ac:dyDescent="0.15">
      <c r="A439" s="33">
        <f>'02_HGSL51（予防支援委託分）'!B439</f>
        <v>0</v>
      </c>
      <c r="B439" s="34">
        <f>IFERROR(VALUE('02_HGSL51（予防支援委託分）'!I439),"")</f>
        <v>0</v>
      </c>
      <c r="C439" s="30" t="str">
        <f t="shared" si="25"/>
        <v/>
      </c>
      <c r="D439" s="30" t="str">
        <f t="shared" si="28"/>
        <v/>
      </c>
      <c r="E439" s="30" t="str">
        <f t="shared" si="28"/>
        <v/>
      </c>
      <c r="F439" s="30" t="str">
        <f t="shared" si="28"/>
        <v/>
      </c>
      <c r="H439" s="33" t="str">
        <f>'03_HGSL52（予防ケアマネ全部）'!B439</f>
        <v>流山市北部地域包括支援センター</v>
      </c>
      <c r="I439" s="37" t="str">
        <f>IFERROR(VALUE('03_HGSL52（予防ケアマネ全部）'!I439),"")</f>
        <v/>
      </c>
      <c r="J439" s="36" t="str">
        <f t="shared" si="27"/>
        <v/>
      </c>
      <c r="K439" s="36" t="str">
        <f t="shared" si="27"/>
        <v/>
      </c>
      <c r="L439" s="36" t="str">
        <f t="shared" si="27"/>
        <v/>
      </c>
      <c r="M439" s="36" t="str">
        <f t="shared" si="24"/>
        <v/>
      </c>
    </row>
    <row r="440" spans="1:13" x14ac:dyDescent="0.15">
      <c r="A440" s="33">
        <f>'02_HGSL51（予防支援委託分）'!B440</f>
        <v>0</v>
      </c>
      <c r="B440" s="34">
        <f>IFERROR(VALUE('02_HGSL51（予防支援委託分）'!I440),"")</f>
        <v>0</v>
      </c>
      <c r="C440" s="30" t="str">
        <f t="shared" si="25"/>
        <v/>
      </c>
      <c r="D440" s="30" t="str">
        <f t="shared" si="28"/>
        <v/>
      </c>
      <c r="E440" s="30" t="str">
        <f t="shared" si="28"/>
        <v/>
      </c>
      <c r="F440" s="30" t="str">
        <f t="shared" si="28"/>
        <v/>
      </c>
      <c r="H440" s="33" t="str">
        <f>'03_HGSL52（予防ケアマネ全部）'!B440</f>
        <v>流山市北部地域包括支援センター</v>
      </c>
      <c r="I440" s="37" t="str">
        <f>IFERROR(VALUE('03_HGSL52（予防ケアマネ全部）'!I440),"")</f>
        <v/>
      </c>
      <c r="J440" s="36" t="str">
        <f t="shared" si="27"/>
        <v/>
      </c>
      <c r="K440" s="36" t="str">
        <f t="shared" si="27"/>
        <v/>
      </c>
      <c r="L440" s="36" t="str">
        <f t="shared" si="27"/>
        <v/>
      </c>
      <c r="M440" s="36" t="str">
        <f t="shared" si="24"/>
        <v/>
      </c>
    </row>
    <row r="441" spans="1:13" x14ac:dyDescent="0.15">
      <c r="A441" s="33">
        <f>'02_HGSL51（予防支援委託分）'!B441</f>
        <v>0</v>
      </c>
      <c r="B441" s="34">
        <f>IFERROR(VALUE('02_HGSL51（予防支援委託分）'!I441),"")</f>
        <v>0</v>
      </c>
      <c r="C441" s="30" t="str">
        <f t="shared" si="25"/>
        <v/>
      </c>
      <c r="D441" s="30" t="str">
        <f t="shared" si="28"/>
        <v/>
      </c>
      <c r="E441" s="30" t="str">
        <f t="shared" si="28"/>
        <v/>
      </c>
      <c r="F441" s="30" t="str">
        <f t="shared" si="28"/>
        <v/>
      </c>
      <c r="H441" s="33" t="str">
        <f>'03_HGSL52（予防ケアマネ全部）'!B441</f>
        <v>流山市北部地域包括支援センター</v>
      </c>
      <c r="I441" s="37">
        <f>IFERROR(VALUE('03_HGSL52（予防ケアマネ全部）'!I441),"")</f>
        <v>1272500768</v>
      </c>
      <c r="J441" s="36">
        <f t="shared" si="27"/>
        <v>1272500768</v>
      </c>
      <c r="K441" s="36" t="str">
        <f t="shared" si="27"/>
        <v/>
      </c>
      <c r="L441" s="36" t="str">
        <f t="shared" si="27"/>
        <v/>
      </c>
      <c r="M441" s="36" t="str">
        <f t="shared" si="24"/>
        <v/>
      </c>
    </row>
    <row r="442" spans="1:13" x14ac:dyDescent="0.15">
      <c r="A442" s="33">
        <f>'02_HGSL51（予防支援委託分）'!B442</f>
        <v>0</v>
      </c>
      <c r="B442" s="34">
        <f>IFERROR(VALUE('02_HGSL51（予防支援委託分）'!I442),"")</f>
        <v>0</v>
      </c>
      <c r="C442" s="30" t="str">
        <f t="shared" si="25"/>
        <v/>
      </c>
      <c r="D442" s="30" t="str">
        <f t="shared" si="28"/>
        <v/>
      </c>
      <c r="E442" s="30" t="str">
        <f t="shared" si="28"/>
        <v/>
      </c>
      <c r="F442" s="30" t="str">
        <f t="shared" si="28"/>
        <v/>
      </c>
      <c r="H442" s="33" t="str">
        <f>'03_HGSL52（予防ケアマネ全部）'!B442</f>
        <v>流山市北部地域包括支援センター</v>
      </c>
      <c r="I442" s="37">
        <f>IFERROR(VALUE('03_HGSL52（予防ケアマネ全部）'!I442),"")</f>
        <v>1272502400</v>
      </c>
      <c r="J442" s="36">
        <f t="shared" si="27"/>
        <v>1272502400</v>
      </c>
      <c r="K442" s="36" t="str">
        <f t="shared" si="27"/>
        <v/>
      </c>
      <c r="L442" s="36" t="str">
        <f t="shared" si="27"/>
        <v/>
      </c>
      <c r="M442" s="36" t="str">
        <f t="shared" si="24"/>
        <v/>
      </c>
    </row>
    <row r="443" spans="1:13" x14ac:dyDescent="0.15">
      <c r="A443" s="33">
        <f>'02_HGSL51（予防支援委託分）'!B443</f>
        <v>0</v>
      </c>
      <c r="B443" s="34">
        <f>IFERROR(VALUE('02_HGSL51（予防支援委託分）'!I443),"")</f>
        <v>0</v>
      </c>
      <c r="C443" s="30" t="str">
        <f t="shared" si="25"/>
        <v/>
      </c>
      <c r="D443" s="30" t="str">
        <f t="shared" si="28"/>
        <v/>
      </c>
      <c r="E443" s="30" t="str">
        <f t="shared" si="28"/>
        <v/>
      </c>
      <c r="F443" s="30" t="str">
        <f t="shared" si="28"/>
        <v/>
      </c>
      <c r="H443" s="33" t="str">
        <f>'03_HGSL52（予防ケアマネ全部）'!B443</f>
        <v>流山市北部地域包括支援センター</v>
      </c>
      <c r="I443" s="37">
        <f>IFERROR(VALUE('03_HGSL52（予防ケアマネ全部）'!I443),"")</f>
        <v>1212310753</v>
      </c>
      <c r="J443" s="36">
        <f t="shared" si="27"/>
        <v>1212310753</v>
      </c>
      <c r="K443" s="36" t="str">
        <f t="shared" si="27"/>
        <v/>
      </c>
      <c r="L443" s="36" t="str">
        <f t="shared" si="27"/>
        <v/>
      </c>
      <c r="M443" s="36" t="str">
        <f t="shared" si="24"/>
        <v/>
      </c>
    </row>
    <row r="444" spans="1:13" x14ac:dyDescent="0.15">
      <c r="A444" s="33">
        <f>'02_HGSL51（予防支援委託分）'!B444</f>
        <v>0</v>
      </c>
      <c r="B444" s="34">
        <f>IFERROR(VALUE('02_HGSL51（予防支援委託分）'!I444),"")</f>
        <v>0</v>
      </c>
      <c r="C444" s="30" t="str">
        <f t="shared" si="25"/>
        <v/>
      </c>
      <c r="D444" s="30" t="str">
        <f t="shared" si="28"/>
        <v/>
      </c>
      <c r="E444" s="30" t="str">
        <f t="shared" si="28"/>
        <v/>
      </c>
      <c r="F444" s="30" t="str">
        <f t="shared" si="28"/>
        <v/>
      </c>
      <c r="H444" s="33" t="str">
        <f>'03_HGSL52（予防ケアマネ全部）'!B444</f>
        <v>流山市北部地域包括支援センター</v>
      </c>
      <c r="I444" s="37">
        <f>IFERROR(VALUE('03_HGSL52（予防ケアマネ全部）'!I444),"")</f>
        <v>1272502103</v>
      </c>
      <c r="J444" s="36">
        <f t="shared" si="27"/>
        <v>1272502103</v>
      </c>
      <c r="K444" s="36" t="str">
        <f t="shared" si="27"/>
        <v/>
      </c>
      <c r="L444" s="36" t="str">
        <f t="shared" si="27"/>
        <v/>
      </c>
      <c r="M444" s="36" t="str">
        <f t="shared" si="24"/>
        <v/>
      </c>
    </row>
    <row r="445" spans="1:13" x14ac:dyDescent="0.15">
      <c r="A445" s="33">
        <f>'02_HGSL51（予防支援委託分）'!B445</f>
        <v>0</v>
      </c>
      <c r="B445" s="34">
        <f>IFERROR(VALUE('02_HGSL51（予防支援委託分）'!I445),"")</f>
        <v>0</v>
      </c>
      <c r="C445" s="30" t="str">
        <f t="shared" si="25"/>
        <v/>
      </c>
      <c r="D445" s="30" t="str">
        <f t="shared" si="28"/>
        <v/>
      </c>
      <c r="E445" s="30" t="str">
        <f t="shared" si="28"/>
        <v/>
      </c>
      <c r="F445" s="30" t="str">
        <f t="shared" si="28"/>
        <v/>
      </c>
      <c r="H445" s="33" t="str">
        <f>'03_HGSL52（予防ケアマネ全部）'!B445</f>
        <v>流山市北部地域包括支援センター</v>
      </c>
      <c r="I445" s="37" t="str">
        <f>IFERROR(VALUE('03_HGSL52（予防ケアマネ全部）'!I445),"")</f>
        <v/>
      </c>
      <c r="J445" s="36" t="str">
        <f t="shared" si="27"/>
        <v/>
      </c>
      <c r="K445" s="36" t="str">
        <f t="shared" si="27"/>
        <v/>
      </c>
      <c r="L445" s="36" t="str">
        <f t="shared" si="27"/>
        <v/>
      </c>
      <c r="M445" s="36" t="str">
        <f t="shared" si="24"/>
        <v/>
      </c>
    </row>
    <row r="446" spans="1:13" x14ac:dyDescent="0.15">
      <c r="A446" s="33">
        <f>'02_HGSL51（予防支援委託分）'!B446</f>
        <v>0</v>
      </c>
      <c r="B446" s="34">
        <f>IFERROR(VALUE('02_HGSL51（予防支援委託分）'!I446),"")</f>
        <v>0</v>
      </c>
      <c r="C446" s="30" t="str">
        <f t="shared" si="25"/>
        <v/>
      </c>
      <c r="D446" s="30" t="str">
        <f t="shared" si="28"/>
        <v/>
      </c>
      <c r="E446" s="30" t="str">
        <f t="shared" si="28"/>
        <v/>
      </c>
      <c r="F446" s="30" t="str">
        <f t="shared" si="28"/>
        <v/>
      </c>
      <c r="H446" s="33" t="str">
        <f>'03_HGSL52（予防ケアマネ全部）'!B446</f>
        <v>流山市北部地域包括支援センター</v>
      </c>
      <c r="I446" s="37" t="str">
        <f>IFERROR(VALUE('03_HGSL52（予防ケアマネ全部）'!I446),"")</f>
        <v/>
      </c>
      <c r="J446" s="36" t="str">
        <f t="shared" si="27"/>
        <v/>
      </c>
      <c r="K446" s="36" t="str">
        <f t="shared" si="27"/>
        <v/>
      </c>
      <c r="L446" s="36" t="str">
        <f t="shared" si="27"/>
        <v/>
      </c>
      <c r="M446" s="36" t="str">
        <f t="shared" si="24"/>
        <v/>
      </c>
    </row>
    <row r="447" spans="1:13" x14ac:dyDescent="0.15">
      <c r="A447" s="33">
        <f>'02_HGSL51（予防支援委託分）'!B447</f>
        <v>0</v>
      </c>
      <c r="B447" s="34">
        <f>IFERROR(VALUE('02_HGSL51（予防支援委託分）'!I447),"")</f>
        <v>0</v>
      </c>
      <c r="C447" s="30" t="str">
        <f t="shared" si="25"/>
        <v/>
      </c>
      <c r="D447" s="30" t="str">
        <f t="shared" si="28"/>
        <v/>
      </c>
      <c r="E447" s="30" t="str">
        <f t="shared" si="28"/>
        <v/>
      </c>
      <c r="F447" s="30" t="str">
        <f t="shared" si="28"/>
        <v/>
      </c>
      <c r="H447" s="33" t="str">
        <f>'03_HGSL52（予防ケアマネ全部）'!B447</f>
        <v>流山市北部地域包括支援センター</v>
      </c>
      <c r="I447" s="37">
        <f>IFERROR(VALUE('03_HGSL52（予防ケアマネ全部）'!I447),"")</f>
        <v>1212310753</v>
      </c>
      <c r="J447" s="36">
        <f t="shared" si="27"/>
        <v>1212310753</v>
      </c>
      <c r="K447" s="36" t="str">
        <f t="shared" si="27"/>
        <v/>
      </c>
      <c r="L447" s="36" t="str">
        <f t="shared" si="27"/>
        <v/>
      </c>
      <c r="M447" s="36" t="str">
        <f t="shared" si="24"/>
        <v/>
      </c>
    </row>
    <row r="448" spans="1:13" x14ac:dyDescent="0.15">
      <c r="A448" s="33">
        <f>'02_HGSL51（予防支援委託分）'!B448</f>
        <v>0</v>
      </c>
      <c r="B448" s="34">
        <f>IFERROR(VALUE('02_HGSL51（予防支援委託分）'!I448),"")</f>
        <v>0</v>
      </c>
      <c r="C448" s="30" t="str">
        <f t="shared" si="25"/>
        <v/>
      </c>
      <c r="D448" s="30" t="str">
        <f t="shared" si="28"/>
        <v/>
      </c>
      <c r="E448" s="30" t="str">
        <f t="shared" si="28"/>
        <v/>
      </c>
      <c r="F448" s="30" t="str">
        <f t="shared" si="28"/>
        <v/>
      </c>
      <c r="H448" s="33" t="str">
        <f>'03_HGSL52（予防ケアマネ全部）'!B448</f>
        <v>流山市北部地域包括支援センター</v>
      </c>
      <c r="I448" s="37">
        <f>IFERROR(VALUE('03_HGSL52（予防ケアマネ全部）'!I448),"")</f>
        <v>1272501394</v>
      </c>
      <c r="J448" s="36">
        <f t="shared" si="27"/>
        <v>1272501394</v>
      </c>
      <c r="K448" s="36" t="str">
        <f t="shared" si="27"/>
        <v/>
      </c>
      <c r="L448" s="36" t="str">
        <f t="shared" si="27"/>
        <v/>
      </c>
      <c r="M448" s="36" t="str">
        <f t="shared" si="24"/>
        <v/>
      </c>
    </row>
    <row r="449" spans="1:13" x14ac:dyDescent="0.15">
      <c r="A449" s="33">
        <f>'02_HGSL51（予防支援委託分）'!B449</f>
        <v>0</v>
      </c>
      <c r="B449" s="34">
        <f>IFERROR(VALUE('02_HGSL51（予防支援委託分）'!I449),"")</f>
        <v>0</v>
      </c>
      <c r="C449" s="30" t="str">
        <f t="shared" si="25"/>
        <v/>
      </c>
      <c r="D449" s="30" t="str">
        <f t="shared" si="28"/>
        <v/>
      </c>
      <c r="E449" s="30" t="str">
        <f t="shared" si="28"/>
        <v/>
      </c>
      <c r="F449" s="30" t="str">
        <f t="shared" si="28"/>
        <v/>
      </c>
      <c r="H449" s="33" t="str">
        <f>'03_HGSL52（予防ケアマネ全部）'!B449</f>
        <v>流山市北部地域包括支援センター</v>
      </c>
      <c r="I449" s="37">
        <f>IFERROR(VALUE('03_HGSL52（予防ケアマネ全部）'!I449),"")</f>
        <v>1272501006</v>
      </c>
      <c r="J449" s="36">
        <f t="shared" si="27"/>
        <v>1272501006</v>
      </c>
      <c r="K449" s="36" t="str">
        <f t="shared" si="27"/>
        <v/>
      </c>
      <c r="L449" s="36" t="str">
        <f t="shared" si="27"/>
        <v/>
      </c>
      <c r="M449" s="36" t="str">
        <f t="shared" si="24"/>
        <v/>
      </c>
    </row>
    <row r="450" spans="1:13" x14ac:dyDescent="0.15">
      <c r="A450" s="33">
        <f>'02_HGSL51（予防支援委託分）'!B450</f>
        <v>0</v>
      </c>
      <c r="B450" s="34">
        <f>IFERROR(VALUE('02_HGSL51（予防支援委託分）'!I450),"")</f>
        <v>0</v>
      </c>
      <c r="C450" s="30" t="str">
        <f t="shared" si="25"/>
        <v/>
      </c>
      <c r="D450" s="30" t="str">
        <f t="shared" si="28"/>
        <v/>
      </c>
      <c r="E450" s="30" t="str">
        <f t="shared" si="28"/>
        <v/>
      </c>
      <c r="F450" s="30" t="str">
        <f t="shared" si="28"/>
        <v/>
      </c>
      <c r="H450" s="33" t="str">
        <f>'03_HGSL52（予防ケアマネ全部）'!B450</f>
        <v>流山市北部地域包括支援センター</v>
      </c>
      <c r="I450" s="37">
        <f>IFERROR(VALUE('03_HGSL52（予防ケアマネ全部）'!I450),"")</f>
        <v>1272501006</v>
      </c>
      <c r="J450" s="36">
        <f t="shared" si="27"/>
        <v>1272501006</v>
      </c>
      <c r="K450" s="36" t="str">
        <f t="shared" si="27"/>
        <v/>
      </c>
      <c r="L450" s="36" t="str">
        <f t="shared" si="27"/>
        <v/>
      </c>
      <c r="M450" s="36" t="str">
        <f t="shared" si="24"/>
        <v/>
      </c>
    </row>
    <row r="451" spans="1:13" x14ac:dyDescent="0.15">
      <c r="A451" s="33">
        <f>'02_HGSL51（予防支援委託分）'!B451</f>
        <v>0</v>
      </c>
      <c r="B451" s="34">
        <f>IFERROR(VALUE('02_HGSL51（予防支援委託分）'!I451),"")</f>
        <v>0</v>
      </c>
      <c r="C451" s="30" t="str">
        <f t="shared" si="25"/>
        <v/>
      </c>
      <c r="D451" s="30" t="str">
        <f t="shared" si="28"/>
        <v/>
      </c>
      <c r="E451" s="30" t="str">
        <f t="shared" si="28"/>
        <v/>
      </c>
      <c r="F451" s="30" t="str">
        <f t="shared" si="28"/>
        <v/>
      </c>
      <c r="H451" s="33" t="str">
        <f>'03_HGSL52（予防ケアマネ全部）'!B451</f>
        <v>流山市北部地域包括支援センター</v>
      </c>
      <c r="I451" s="37" t="str">
        <f>IFERROR(VALUE('03_HGSL52（予防ケアマネ全部）'!I451),"")</f>
        <v/>
      </c>
      <c r="J451" s="36" t="str">
        <f t="shared" si="27"/>
        <v/>
      </c>
      <c r="K451" s="36" t="str">
        <f t="shared" si="27"/>
        <v/>
      </c>
      <c r="L451" s="36" t="str">
        <f t="shared" si="27"/>
        <v/>
      </c>
      <c r="M451" s="36" t="str">
        <f t="shared" si="24"/>
        <v/>
      </c>
    </row>
    <row r="452" spans="1:13" x14ac:dyDescent="0.15">
      <c r="A452" s="33">
        <f>'02_HGSL51（予防支援委託分）'!B452</f>
        <v>0</v>
      </c>
      <c r="B452" s="34">
        <f>IFERROR(VALUE('02_HGSL51（予防支援委託分）'!I452),"")</f>
        <v>0</v>
      </c>
      <c r="C452" s="30" t="str">
        <f t="shared" si="25"/>
        <v/>
      </c>
      <c r="D452" s="30" t="str">
        <f t="shared" si="28"/>
        <v/>
      </c>
      <c r="E452" s="30" t="str">
        <f t="shared" si="28"/>
        <v/>
      </c>
      <c r="F452" s="30" t="str">
        <f t="shared" si="28"/>
        <v/>
      </c>
      <c r="H452" s="33" t="str">
        <f>'03_HGSL52（予防ケアマネ全部）'!B452</f>
        <v>流山市北部地域包括支援センター</v>
      </c>
      <c r="I452" s="37" t="str">
        <f>IFERROR(VALUE('03_HGSL52（予防ケアマネ全部）'!I452),"")</f>
        <v/>
      </c>
      <c r="J452" s="36" t="str">
        <f t="shared" si="27"/>
        <v/>
      </c>
      <c r="K452" s="36" t="str">
        <f t="shared" si="27"/>
        <v/>
      </c>
      <c r="L452" s="36" t="str">
        <f t="shared" si="27"/>
        <v/>
      </c>
      <c r="M452" s="36" t="str">
        <f t="shared" si="24"/>
        <v/>
      </c>
    </row>
    <row r="453" spans="1:13" x14ac:dyDescent="0.15">
      <c r="A453" s="33">
        <f>'02_HGSL51（予防支援委託分）'!B453</f>
        <v>0</v>
      </c>
      <c r="B453" s="34">
        <f>IFERROR(VALUE('02_HGSL51（予防支援委託分）'!I453),"")</f>
        <v>0</v>
      </c>
      <c r="C453" s="30" t="str">
        <f t="shared" si="25"/>
        <v/>
      </c>
      <c r="D453" s="30" t="str">
        <f t="shared" si="28"/>
        <v/>
      </c>
      <c r="E453" s="30" t="str">
        <f t="shared" si="28"/>
        <v/>
      </c>
      <c r="F453" s="30" t="str">
        <f t="shared" si="28"/>
        <v/>
      </c>
      <c r="H453" s="33" t="str">
        <f>'03_HGSL52（予防ケアマネ全部）'!B453</f>
        <v>流山市北部地域包括支援センター</v>
      </c>
      <c r="I453" s="37">
        <f>IFERROR(VALUE('03_HGSL52（予防ケアマネ全部）'!I453),"")</f>
        <v>1212310753</v>
      </c>
      <c r="J453" s="36">
        <f t="shared" si="27"/>
        <v>1212310753</v>
      </c>
      <c r="K453" s="36" t="str">
        <f t="shared" si="27"/>
        <v/>
      </c>
      <c r="L453" s="36" t="str">
        <f t="shared" si="27"/>
        <v/>
      </c>
      <c r="M453" s="36" t="str">
        <f t="shared" si="24"/>
        <v/>
      </c>
    </row>
    <row r="454" spans="1:13" x14ac:dyDescent="0.15">
      <c r="A454" s="33">
        <f>'02_HGSL51（予防支援委託分）'!B454</f>
        <v>0</v>
      </c>
      <c r="B454" s="34">
        <f>IFERROR(VALUE('02_HGSL51（予防支援委託分）'!I454),"")</f>
        <v>0</v>
      </c>
      <c r="C454" s="30" t="str">
        <f t="shared" si="25"/>
        <v/>
      </c>
      <c r="D454" s="30" t="str">
        <f t="shared" si="28"/>
        <v/>
      </c>
      <c r="E454" s="30" t="str">
        <f t="shared" si="28"/>
        <v/>
      </c>
      <c r="F454" s="30" t="str">
        <f t="shared" si="28"/>
        <v/>
      </c>
      <c r="H454" s="33" t="str">
        <f>'03_HGSL52（予防ケアマネ全部）'!B454</f>
        <v>流山市北部地域包括支援センター</v>
      </c>
      <c r="I454" s="37">
        <f>IFERROR(VALUE('03_HGSL52（予防ケアマネ全部）'!I454),"")</f>
        <v>1272502020</v>
      </c>
      <c r="J454" s="36">
        <f t="shared" si="27"/>
        <v>1272502020</v>
      </c>
      <c r="K454" s="36" t="str">
        <f t="shared" si="27"/>
        <v/>
      </c>
      <c r="L454" s="36" t="str">
        <f t="shared" si="27"/>
        <v/>
      </c>
      <c r="M454" s="36" t="str">
        <f t="shared" si="24"/>
        <v/>
      </c>
    </row>
    <row r="455" spans="1:13" x14ac:dyDescent="0.15">
      <c r="A455" s="33">
        <f>'02_HGSL51（予防支援委託分）'!B455</f>
        <v>0</v>
      </c>
      <c r="B455" s="34">
        <f>IFERROR(VALUE('02_HGSL51（予防支援委託分）'!I455),"")</f>
        <v>0</v>
      </c>
      <c r="C455" s="30" t="str">
        <f t="shared" si="25"/>
        <v/>
      </c>
      <c r="D455" s="30" t="str">
        <f t="shared" si="28"/>
        <v/>
      </c>
      <c r="E455" s="30" t="str">
        <f t="shared" si="28"/>
        <v/>
      </c>
      <c r="F455" s="30" t="str">
        <f t="shared" si="28"/>
        <v/>
      </c>
      <c r="H455" s="33" t="str">
        <f>'03_HGSL52（予防ケアマネ全部）'!B455</f>
        <v>流山市北部地域包括支援センター</v>
      </c>
      <c r="I455" s="37">
        <f>IFERROR(VALUE('03_HGSL52（予防ケアマネ全部）'!I455),"")</f>
        <v>1272501394</v>
      </c>
      <c r="J455" s="36">
        <f t="shared" si="27"/>
        <v>1272501394</v>
      </c>
      <c r="K455" s="36" t="str">
        <f t="shared" si="27"/>
        <v/>
      </c>
      <c r="L455" s="36" t="str">
        <f t="shared" si="27"/>
        <v/>
      </c>
      <c r="M455" s="36" t="str">
        <f t="shared" si="24"/>
        <v/>
      </c>
    </row>
    <row r="456" spans="1:13" x14ac:dyDescent="0.15">
      <c r="A456" s="33">
        <f>'02_HGSL51（予防支援委託分）'!B456</f>
        <v>0</v>
      </c>
      <c r="B456" s="34">
        <f>IFERROR(VALUE('02_HGSL51（予防支援委託分）'!I456),"")</f>
        <v>0</v>
      </c>
      <c r="C456" s="30" t="str">
        <f t="shared" si="25"/>
        <v/>
      </c>
      <c r="D456" s="30" t="str">
        <f t="shared" si="28"/>
        <v/>
      </c>
      <c r="E456" s="30" t="str">
        <f t="shared" si="28"/>
        <v/>
      </c>
      <c r="F456" s="30" t="str">
        <f t="shared" si="28"/>
        <v/>
      </c>
      <c r="H456" s="33" t="str">
        <f>'03_HGSL52（予防ケアマネ全部）'!B456</f>
        <v>流山市北部地域包括支援センター</v>
      </c>
      <c r="I456" s="37">
        <f>IFERROR(VALUE('03_HGSL52（予防ケアマネ全部）'!I456),"")</f>
        <v>1272502459</v>
      </c>
      <c r="J456" s="36">
        <f t="shared" si="27"/>
        <v>1272502459</v>
      </c>
      <c r="K456" s="36" t="str">
        <f t="shared" si="27"/>
        <v/>
      </c>
      <c r="L456" s="36" t="str">
        <f t="shared" si="27"/>
        <v/>
      </c>
      <c r="M456" s="36" t="str">
        <f t="shared" si="27"/>
        <v/>
      </c>
    </row>
    <row r="457" spans="1:13" x14ac:dyDescent="0.15">
      <c r="A457" s="33">
        <f>'02_HGSL51（予防支援委託分）'!B457</f>
        <v>0</v>
      </c>
      <c r="B457" s="34">
        <f>IFERROR(VALUE('02_HGSL51（予防支援委託分）'!I457),"")</f>
        <v>0</v>
      </c>
      <c r="C457" s="30" t="str">
        <f t="shared" ref="C457:F502" si="29">IF(COUNTIF($A457,"*"&amp;C$7&amp;"*")=1,$B457,"")</f>
        <v/>
      </c>
      <c r="D457" s="30" t="str">
        <f t="shared" ref="D457:F501" si="30">IF(COUNTIF($A457,"*"&amp;D$7&amp;"*")=1,$B457,"")</f>
        <v/>
      </c>
      <c r="E457" s="30" t="str">
        <f t="shared" si="30"/>
        <v/>
      </c>
      <c r="F457" s="30" t="str">
        <f t="shared" si="30"/>
        <v/>
      </c>
      <c r="H457" s="33" t="str">
        <f>'03_HGSL52（予防ケアマネ全部）'!B457</f>
        <v>流山市北部地域包括支援センター</v>
      </c>
      <c r="I457" s="37">
        <f>IFERROR(VALUE('03_HGSL52（予防ケアマネ全部）'!I457),"")</f>
        <v>1272502715</v>
      </c>
      <c r="J457" s="36">
        <f t="shared" ref="J457:M520" si="31">IF(COUNTIF($H457,"*"&amp;J$7&amp;"*")=1,$I457,"")</f>
        <v>1272502715</v>
      </c>
      <c r="K457" s="36" t="str">
        <f t="shared" si="31"/>
        <v/>
      </c>
      <c r="L457" s="36" t="str">
        <f t="shared" si="31"/>
        <v/>
      </c>
      <c r="M457" s="36" t="str">
        <f t="shared" si="31"/>
        <v/>
      </c>
    </row>
    <row r="458" spans="1:13" x14ac:dyDescent="0.15">
      <c r="A458" s="33">
        <f>'02_HGSL51（予防支援委託分）'!B458</f>
        <v>0</v>
      </c>
      <c r="B458" s="34">
        <f>IFERROR(VALUE('02_HGSL51（予防支援委託分）'!I458),"")</f>
        <v>0</v>
      </c>
      <c r="C458" s="30" t="str">
        <f t="shared" si="29"/>
        <v/>
      </c>
      <c r="D458" s="30" t="str">
        <f t="shared" si="30"/>
        <v/>
      </c>
      <c r="E458" s="30" t="str">
        <f t="shared" si="30"/>
        <v/>
      </c>
      <c r="F458" s="30" t="str">
        <f t="shared" si="30"/>
        <v/>
      </c>
      <c r="H458" s="33" t="str">
        <f>'03_HGSL52（予防ケアマネ全部）'!B458</f>
        <v>流山市北部地域包括支援センター</v>
      </c>
      <c r="I458" s="37">
        <f>IFERROR(VALUE('03_HGSL52（予防ケアマネ全部）'!I458),"")</f>
        <v>1272502103</v>
      </c>
      <c r="J458" s="36">
        <f t="shared" si="31"/>
        <v>1272502103</v>
      </c>
      <c r="K458" s="36" t="str">
        <f t="shared" si="31"/>
        <v/>
      </c>
      <c r="L458" s="36" t="str">
        <f t="shared" si="31"/>
        <v/>
      </c>
      <c r="M458" s="36" t="str">
        <f t="shared" si="31"/>
        <v/>
      </c>
    </row>
    <row r="459" spans="1:13" x14ac:dyDescent="0.15">
      <c r="A459" s="33">
        <f>'02_HGSL51（予防支援委託分）'!B459</f>
        <v>0</v>
      </c>
      <c r="B459" s="34">
        <f>IFERROR(VALUE('02_HGSL51（予防支援委託分）'!I459),"")</f>
        <v>0</v>
      </c>
      <c r="C459" s="30" t="str">
        <f t="shared" si="29"/>
        <v/>
      </c>
      <c r="D459" s="30" t="str">
        <f t="shared" si="30"/>
        <v/>
      </c>
      <c r="E459" s="30" t="str">
        <f t="shared" si="30"/>
        <v/>
      </c>
      <c r="F459" s="30" t="str">
        <f t="shared" si="30"/>
        <v/>
      </c>
      <c r="H459" s="33" t="str">
        <f>'03_HGSL52（予防ケアマネ全部）'!B459</f>
        <v>流山市北部地域包括支援センター</v>
      </c>
      <c r="I459" s="37">
        <f>IFERROR(VALUE('03_HGSL52（予防ケアマネ全部）'!I459),"")</f>
        <v>1272502715</v>
      </c>
      <c r="J459" s="36">
        <f t="shared" si="31"/>
        <v>1272502715</v>
      </c>
      <c r="K459" s="36" t="str">
        <f t="shared" si="31"/>
        <v/>
      </c>
      <c r="L459" s="36" t="str">
        <f t="shared" si="31"/>
        <v/>
      </c>
      <c r="M459" s="36" t="str">
        <f t="shared" si="31"/>
        <v/>
      </c>
    </row>
    <row r="460" spans="1:13" x14ac:dyDescent="0.15">
      <c r="A460" s="33">
        <f>'02_HGSL51（予防支援委託分）'!B460</f>
        <v>0</v>
      </c>
      <c r="B460" s="34">
        <f>IFERROR(VALUE('02_HGSL51（予防支援委託分）'!I460),"")</f>
        <v>0</v>
      </c>
      <c r="C460" s="30" t="str">
        <f t="shared" si="29"/>
        <v/>
      </c>
      <c r="D460" s="30" t="str">
        <f t="shared" si="30"/>
        <v/>
      </c>
      <c r="E460" s="30" t="str">
        <f t="shared" si="30"/>
        <v/>
      </c>
      <c r="F460" s="30" t="str">
        <f t="shared" si="30"/>
        <v/>
      </c>
      <c r="H460" s="33" t="str">
        <f>'03_HGSL52（予防ケアマネ全部）'!B460</f>
        <v>流山市北部地域包括支援センター</v>
      </c>
      <c r="I460" s="37" t="str">
        <f>IFERROR(VALUE('03_HGSL52（予防ケアマネ全部）'!I460),"")</f>
        <v/>
      </c>
      <c r="J460" s="36" t="str">
        <f t="shared" si="31"/>
        <v/>
      </c>
      <c r="K460" s="36" t="str">
        <f t="shared" si="31"/>
        <v/>
      </c>
      <c r="L460" s="36" t="str">
        <f t="shared" si="31"/>
        <v/>
      </c>
      <c r="M460" s="36" t="str">
        <f t="shared" si="31"/>
        <v/>
      </c>
    </row>
    <row r="461" spans="1:13" x14ac:dyDescent="0.15">
      <c r="A461" s="33">
        <f>'02_HGSL51（予防支援委託分）'!B461</f>
        <v>0</v>
      </c>
      <c r="B461" s="34">
        <f>IFERROR(VALUE('02_HGSL51（予防支援委託分）'!I461),"")</f>
        <v>0</v>
      </c>
      <c r="C461" s="30" t="str">
        <f t="shared" si="29"/>
        <v/>
      </c>
      <c r="D461" s="30" t="str">
        <f t="shared" si="30"/>
        <v/>
      </c>
      <c r="E461" s="30" t="str">
        <f t="shared" si="30"/>
        <v/>
      </c>
      <c r="F461" s="30" t="str">
        <f t="shared" si="30"/>
        <v/>
      </c>
      <c r="H461" s="33" t="str">
        <f>'03_HGSL52（予防ケアマネ全部）'!B461</f>
        <v>流山市北部地域包括支援センター</v>
      </c>
      <c r="I461" s="37">
        <f>IFERROR(VALUE('03_HGSL52（予防ケアマネ全部）'!I461),"")</f>
        <v>1272501394</v>
      </c>
      <c r="J461" s="36">
        <f t="shared" si="31"/>
        <v>1272501394</v>
      </c>
      <c r="K461" s="36" t="str">
        <f t="shared" si="31"/>
        <v/>
      </c>
      <c r="L461" s="36" t="str">
        <f t="shared" si="31"/>
        <v/>
      </c>
      <c r="M461" s="36" t="str">
        <f t="shared" si="31"/>
        <v/>
      </c>
    </row>
    <row r="462" spans="1:13" x14ac:dyDescent="0.15">
      <c r="A462" s="33">
        <f>'02_HGSL51（予防支援委託分）'!B462</f>
        <v>0</v>
      </c>
      <c r="B462" s="34">
        <f>IFERROR(VALUE('02_HGSL51（予防支援委託分）'!I462),"")</f>
        <v>0</v>
      </c>
      <c r="C462" s="30" t="str">
        <f t="shared" si="29"/>
        <v/>
      </c>
      <c r="D462" s="30" t="str">
        <f t="shared" si="30"/>
        <v/>
      </c>
      <c r="E462" s="30" t="str">
        <f t="shared" si="30"/>
        <v/>
      </c>
      <c r="F462" s="30" t="str">
        <f t="shared" si="30"/>
        <v/>
      </c>
      <c r="H462" s="33" t="str">
        <f>'03_HGSL52（予防ケアマネ全部）'!B462</f>
        <v>流山市北部地域包括支援センター</v>
      </c>
      <c r="I462" s="37">
        <f>IFERROR(VALUE('03_HGSL52（予防ケアマネ全部）'!I462),"")</f>
        <v>1272501477</v>
      </c>
      <c r="J462" s="36">
        <f t="shared" si="31"/>
        <v>1272501477</v>
      </c>
      <c r="K462" s="36" t="str">
        <f t="shared" si="31"/>
        <v/>
      </c>
      <c r="L462" s="36" t="str">
        <f t="shared" si="31"/>
        <v/>
      </c>
      <c r="M462" s="36" t="str">
        <f t="shared" si="31"/>
        <v/>
      </c>
    </row>
    <row r="463" spans="1:13" x14ac:dyDescent="0.15">
      <c r="A463" s="33">
        <f>'02_HGSL51（予防支援委託分）'!B463</f>
        <v>0</v>
      </c>
      <c r="B463" s="34">
        <f>IFERROR(VALUE('02_HGSL51（予防支援委託分）'!I463),"")</f>
        <v>0</v>
      </c>
      <c r="C463" s="30" t="str">
        <f t="shared" si="29"/>
        <v/>
      </c>
      <c r="D463" s="30" t="str">
        <f t="shared" si="30"/>
        <v/>
      </c>
      <c r="E463" s="30" t="str">
        <f t="shared" si="30"/>
        <v/>
      </c>
      <c r="F463" s="30" t="str">
        <f t="shared" si="30"/>
        <v/>
      </c>
      <c r="H463" s="33" t="str">
        <f>'03_HGSL52（予防ケアマネ全部）'!B463</f>
        <v>流山市北部地域包括支援センター</v>
      </c>
      <c r="I463" s="37">
        <f>IFERROR(VALUE('03_HGSL52（予防ケアマネ全部）'!I463),"")</f>
        <v>1272501436</v>
      </c>
      <c r="J463" s="36">
        <f t="shared" si="31"/>
        <v>1272501436</v>
      </c>
      <c r="K463" s="36" t="str">
        <f t="shared" si="31"/>
        <v/>
      </c>
      <c r="L463" s="36" t="str">
        <f t="shared" si="31"/>
        <v/>
      </c>
      <c r="M463" s="36" t="str">
        <f t="shared" si="31"/>
        <v/>
      </c>
    </row>
    <row r="464" spans="1:13" x14ac:dyDescent="0.15">
      <c r="A464" s="33">
        <f>'02_HGSL51（予防支援委託分）'!B464</f>
        <v>0</v>
      </c>
      <c r="B464" s="34">
        <f>IFERROR(VALUE('02_HGSL51（予防支援委託分）'!I464),"")</f>
        <v>0</v>
      </c>
      <c r="C464" s="30" t="str">
        <f t="shared" si="29"/>
        <v/>
      </c>
      <c r="D464" s="30" t="str">
        <f t="shared" si="30"/>
        <v/>
      </c>
      <c r="E464" s="30" t="str">
        <f t="shared" si="30"/>
        <v/>
      </c>
      <c r="F464" s="30" t="str">
        <f t="shared" si="30"/>
        <v/>
      </c>
      <c r="H464" s="33" t="str">
        <f>'03_HGSL52（予防ケアマネ全部）'!B464</f>
        <v>流山市北部地域包括支援センター</v>
      </c>
      <c r="I464" s="37">
        <f>IFERROR(VALUE('03_HGSL52（予防ケアマネ全部）'!I464),"")</f>
        <v>1272501436</v>
      </c>
      <c r="J464" s="36">
        <f t="shared" si="31"/>
        <v>1272501436</v>
      </c>
      <c r="K464" s="36" t="str">
        <f t="shared" si="31"/>
        <v/>
      </c>
      <c r="L464" s="36" t="str">
        <f t="shared" si="31"/>
        <v/>
      </c>
      <c r="M464" s="36" t="str">
        <f t="shared" si="31"/>
        <v/>
      </c>
    </row>
    <row r="465" spans="1:13" x14ac:dyDescent="0.15">
      <c r="A465" s="33">
        <f>'02_HGSL51（予防支援委託分）'!B465</f>
        <v>0</v>
      </c>
      <c r="B465" s="34">
        <f>IFERROR(VALUE('02_HGSL51（予防支援委託分）'!I465),"")</f>
        <v>0</v>
      </c>
      <c r="C465" s="30" t="str">
        <f t="shared" si="29"/>
        <v/>
      </c>
      <c r="D465" s="30" t="str">
        <f t="shared" si="30"/>
        <v/>
      </c>
      <c r="E465" s="30" t="str">
        <f t="shared" si="30"/>
        <v/>
      </c>
      <c r="F465" s="30" t="str">
        <f t="shared" si="30"/>
        <v/>
      </c>
      <c r="H465" s="33" t="str">
        <f>'03_HGSL52（予防ケアマネ全部）'!B465</f>
        <v>流山市北部地域包括支援センター</v>
      </c>
      <c r="I465" s="37">
        <f>IFERROR(VALUE('03_HGSL52（予防ケアマネ全部）'!I465),"")</f>
        <v>1272500024</v>
      </c>
      <c r="J465" s="36">
        <f t="shared" si="31"/>
        <v>1272500024</v>
      </c>
      <c r="K465" s="36" t="str">
        <f t="shared" si="31"/>
        <v/>
      </c>
      <c r="L465" s="36" t="str">
        <f t="shared" si="31"/>
        <v/>
      </c>
      <c r="M465" s="36" t="str">
        <f t="shared" si="31"/>
        <v/>
      </c>
    </row>
    <row r="466" spans="1:13" x14ac:dyDescent="0.15">
      <c r="A466" s="33">
        <f>'02_HGSL51（予防支援委託分）'!B466</f>
        <v>0</v>
      </c>
      <c r="B466" s="34">
        <f>IFERROR(VALUE('02_HGSL51（予防支援委託分）'!I466),"")</f>
        <v>0</v>
      </c>
      <c r="C466" s="30" t="str">
        <f t="shared" si="29"/>
        <v/>
      </c>
      <c r="D466" s="30" t="str">
        <f t="shared" si="30"/>
        <v/>
      </c>
      <c r="E466" s="30" t="str">
        <f t="shared" si="30"/>
        <v/>
      </c>
      <c r="F466" s="30" t="str">
        <f t="shared" si="30"/>
        <v/>
      </c>
      <c r="H466" s="33" t="str">
        <f>'03_HGSL52（予防ケアマネ全部）'!B466</f>
        <v>流山市北部地域包括支援センター</v>
      </c>
      <c r="I466" s="37">
        <f>IFERROR(VALUE('03_HGSL52（予防ケアマネ全部）'!I466),"")</f>
        <v>1272501477</v>
      </c>
      <c r="J466" s="36">
        <f t="shared" si="31"/>
        <v>1272501477</v>
      </c>
      <c r="K466" s="36" t="str">
        <f t="shared" si="31"/>
        <v/>
      </c>
      <c r="L466" s="36" t="str">
        <f t="shared" si="31"/>
        <v/>
      </c>
      <c r="M466" s="36" t="str">
        <f t="shared" si="31"/>
        <v/>
      </c>
    </row>
    <row r="467" spans="1:13" x14ac:dyDescent="0.15">
      <c r="A467" s="33">
        <f>'02_HGSL51（予防支援委託分）'!B467</f>
        <v>0</v>
      </c>
      <c r="B467" s="34">
        <f>IFERROR(VALUE('02_HGSL51（予防支援委託分）'!I467),"")</f>
        <v>0</v>
      </c>
      <c r="C467" s="30" t="str">
        <f t="shared" si="29"/>
        <v/>
      </c>
      <c r="D467" s="30" t="str">
        <f t="shared" si="30"/>
        <v/>
      </c>
      <c r="E467" s="30" t="str">
        <f t="shared" si="30"/>
        <v/>
      </c>
      <c r="F467" s="30" t="str">
        <f t="shared" si="30"/>
        <v/>
      </c>
      <c r="H467" s="33" t="str">
        <f>'03_HGSL52（予防ケアマネ全部）'!B467</f>
        <v>流山市北部地域包括支援センター</v>
      </c>
      <c r="I467" s="37">
        <f>IFERROR(VALUE('03_HGSL52（予防ケアマネ全部）'!I467),"")</f>
        <v>1272501469</v>
      </c>
      <c r="J467" s="36">
        <f t="shared" si="31"/>
        <v>1272501469</v>
      </c>
      <c r="K467" s="36" t="str">
        <f t="shared" si="31"/>
        <v/>
      </c>
      <c r="L467" s="36" t="str">
        <f t="shared" si="31"/>
        <v/>
      </c>
      <c r="M467" s="36" t="str">
        <f t="shared" si="31"/>
        <v/>
      </c>
    </row>
    <row r="468" spans="1:13" x14ac:dyDescent="0.15">
      <c r="A468" s="33">
        <f>'02_HGSL51（予防支援委託分）'!B468</f>
        <v>0</v>
      </c>
      <c r="B468" s="34">
        <f>IFERROR(VALUE('02_HGSL51（予防支援委託分）'!I468),"")</f>
        <v>0</v>
      </c>
      <c r="C468" s="30" t="str">
        <f t="shared" si="29"/>
        <v/>
      </c>
      <c r="D468" s="30" t="str">
        <f t="shared" si="30"/>
        <v/>
      </c>
      <c r="E468" s="30" t="str">
        <f t="shared" si="30"/>
        <v/>
      </c>
      <c r="F468" s="30" t="str">
        <f t="shared" si="30"/>
        <v/>
      </c>
      <c r="H468" s="33" t="str">
        <f>'03_HGSL52（予防ケアマネ全部）'!B468</f>
        <v>流山市北部地域包括支援センター</v>
      </c>
      <c r="I468" s="37">
        <f>IFERROR(VALUE('03_HGSL52（予防ケアマネ全部）'!I468),"")</f>
        <v>1272502459</v>
      </c>
      <c r="J468" s="36">
        <f t="shared" si="31"/>
        <v>1272502459</v>
      </c>
      <c r="K468" s="36" t="str">
        <f t="shared" si="31"/>
        <v/>
      </c>
      <c r="L468" s="36" t="str">
        <f t="shared" si="31"/>
        <v/>
      </c>
      <c r="M468" s="36" t="str">
        <f t="shared" si="31"/>
        <v/>
      </c>
    </row>
    <row r="469" spans="1:13" x14ac:dyDescent="0.15">
      <c r="A469" s="33">
        <f>'02_HGSL51（予防支援委託分）'!B469</f>
        <v>0</v>
      </c>
      <c r="B469" s="34">
        <f>IFERROR(VALUE('02_HGSL51（予防支援委託分）'!I469),"")</f>
        <v>0</v>
      </c>
      <c r="C469" s="30" t="str">
        <f t="shared" si="29"/>
        <v/>
      </c>
      <c r="D469" s="30" t="str">
        <f t="shared" si="30"/>
        <v/>
      </c>
      <c r="E469" s="30" t="str">
        <f t="shared" si="30"/>
        <v/>
      </c>
      <c r="F469" s="30" t="str">
        <f t="shared" si="30"/>
        <v/>
      </c>
      <c r="H469" s="33" t="str">
        <f>'03_HGSL52（予防ケアマネ全部）'!B469</f>
        <v>流山市北部地域包括支援センター</v>
      </c>
      <c r="I469" s="37" t="str">
        <f>IFERROR(VALUE('03_HGSL52（予防ケアマネ全部）'!I469),"")</f>
        <v/>
      </c>
      <c r="J469" s="36" t="str">
        <f t="shared" si="31"/>
        <v/>
      </c>
      <c r="K469" s="36" t="str">
        <f t="shared" si="31"/>
        <v/>
      </c>
      <c r="L469" s="36" t="str">
        <f t="shared" si="31"/>
        <v/>
      </c>
      <c r="M469" s="36" t="str">
        <f t="shared" si="31"/>
        <v/>
      </c>
    </row>
    <row r="470" spans="1:13" x14ac:dyDescent="0.15">
      <c r="A470" s="33">
        <f>'02_HGSL51（予防支援委託分）'!B470</f>
        <v>0</v>
      </c>
      <c r="B470" s="34">
        <f>IFERROR(VALUE('02_HGSL51（予防支援委託分）'!I470),"")</f>
        <v>0</v>
      </c>
      <c r="C470" s="30" t="str">
        <f t="shared" si="29"/>
        <v/>
      </c>
      <c r="D470" s="30" t="str">
        <f t="shared" si="30"/>
        <v/>
      </c>
      <c r="E470" s="30" t="str">
        <f t="shared" si="30"/>
        <v/>
      </c>
      <c r="F470" s="30" t="str">
        <f t="shared" si="30"/>
        <v/>
      </c>
      <c r="H470" s="33" t="str">
        <f>'03_HGSL52（予防ケアマネ全部）'!B470</f>
        <v>流山市北部地域包括支援センター</v>
      </c>
      <c r="I470" s="37">
        <f>IFERROR(VALUE('03_HGSL52（予防ケアマネ全部）'!I470),"")</f>
        <v>1272500768</v>
      </c>
      <c r="J470" s="36">
        <f t="shared" si="31"/>
        <v>1272500768</v>
      </c>
      <c r="K470" s="36" t="str">
        <f t="shared" si="31"/>
        <v/>
      </c>
      <c r="L470" s="36" t="str">
        <f t="shared" si="31"/>
        <v/>
      </c>
      <c r="M470" s="36" t="str">
        <f t="shared" si="31"/>
        <v/>
      </c>
    </row>
    <row r="471" spans="1:13" x14ac:dyDescent="0.15">
      <c r="A471" s="33">
        <f>'02_HGSL51（予防支援委託分）'!B471</f>
        <v>0</v>
      </c>
      <c r="B471" s="34">
        <f>IFERROR(VALUE('02_HGSL51（予防支援委託分）'!I471),"")</f>
        <v>0</v>
      </c>
      <c r="C471" s="30" t="str">
        <f t="shared" si="29"/>
        <v/>
      </c>
      <c r="D471" s="30" t="str">
        <f t="shared" si="30"/>
        <v/>
      </c>
      <c r="E471" s="30" t="str">
        <f t="shared" si="30"/>
        <v/>
      </c>
      <c r="F471" s="30" t="str">
        <f t="shared" si="30"/>
        <v/>
      </c>
      <c r="H471" s="33" t="str">
        <f>'03_HGSL52（予防ケアマネ全部）'!B471</f>
        <v>流山市北部地域包括支援センター</v>
      </c>
      <c r="I471" s="37" t="str">
        <f>IFERROR(VALUE('03_HGSL52（予防ケアマネ全部）'!I471),"")</f>
        <v/>
      </c>
      <c r="J471" s="36" t="str">
        <f t="shared" si="31"/>
        <v/>
      </c>
      <c r="K471" s="36" t="str">
        <f t="shared" si="31"/>
        <v/>
      </c>
      <c r="L471" s="36" t="str">
        <f t="shared" si="31"/>
        <v/>
      </c>
      <c r="M471" s="36" t="str">
        <f t="shared" si="31"/>
        <v/>
      </c>
    </row>
    <row r="472" spans="1:13" x14ac:dyDescent="0.15">
      <c r="A472" s="33">
        <f>'02_HGSL51（予防支援委託分）'!B472</f>
        <v>0</v>
      </c>
      <c r="B472" s="34">
        <f>IFERROR(VALUE('02_HGSL51（予防支援委託分）'!I472),"")</f>
        <v>0</v>
      </c>
      <c r="C472" s="30" t="str">
        <f t="shared" si="29"/>
        <v/>
      </c>
      <c r="D472" s="30" t="str">
        <f t="shared" si="30"/>
        <v/>
      </c>
      <c r="E472" s="30" t="str">
        <f t="shared" si="30"/>
        <v/>
      </c>
      <c r="F472" s="30" t="str">
        <f t="shared" si="30"/>
        <v/>
      </c>
      <c r="H472" s="33" t="str">
        <f>'03_HGSL52（予防ケアマネ全部）'!B472</f>
        <v>流山市北部地域包括支援センター</v>
      </c>
      <c r="I472" s="37" t="str">
        <f>IFERROR(VALUE('03_HGSL52（予防ケアマネ全部）'!I472),"")</f>
        <v/>
      </c>
      <c r="J472" s="36" t="str">
        <f t="shared" si="31"/>
        <v/>
      </c>
      <c r="K472" s="36" t="str">
        <f t="shared" si="31"/>
        <v/>
      </c>
      <c r="L472" s="36" t="str">
        <f t="shared" si="31"/>
        <v/>
      </c>
      <c r="M472" s="36" t="str">
        <f t="shared" si="31"/>
        <v/>
      </c>
    </row>
    <row r="473" spans="1:13" x14ac:dyDescent="0.15">
      <c r="A473" s="33">
        <f>'02_HGSL51（予防支援委託分）'!B473</f>
        <v>0</v>
      </c>
      <c r="B473" s="34">
        <f>IFERROR(VALUE('02_HGSL51（予防支援委託分）'!I473),"")</f>
        <v>0</v>
      </c>
      <c r="C473" s="30" t="str">
        <f t="shared" si="29"/>
        <v/>
      </c>
      <c r="D473" s="30" t="str">
        <f t="shared" si="30"/>
        <v/>
      </c>
      <c r="E473" s="30" t="str">
        <f t="shared" si="30"/>
        <v/>
      </c>
      <c r="F473" s="30" t="str">
        <f t="shared" si="30"/>
        <v/>
      </c>
      <c r="H473" s="33" t="str">
        <f>'03_HGSL52（予防ケアマネ全部）'!B473</f>
        <v>流山市北部地域包括支援センター</v>
      </c>
      <c r="I473" s="37">
        <f>IFERROR(VALUE('03_HGSL52（予防ケアマネ全部）'!I473),"")</f>
        <v>1272500024</v>
      </c>
      <c r="J473" s="36">
        <f t="shared" si="31"/>
        <v>1272500024</v>
      </c>
      <c r="K473" s="36" t="str">
        <f t="shared" si="31"/>
        <v/>
      </c>
      <c r="L473" s="36" t="str">
        <f t="shared" si="31"/>
        <v/>
      </c>
      <c r="M473" s="36" t="str">
        <f t="shared" si="31"/>
        <v/>
      </c>
    </row>
    <row r="474" spans="1:13" x14ac:dyDescent="0.15">
      <c r="A474" s="33">
        <f>'02_HGSL51（予防支援委託分）'!B474</f>
        <v>0</v>
      </c>
      <c r="B474" s="34">
        <f>IFERROR(VALUE('02_HGSL51（予防支援委託分）'!I474),"")</f>
        <v>0</v>
      </c>
      <c r="C474" s="30" t="str">
        <f t="shared" si="29"/>
        <v/>
      </c>
      <c r="D474" s="30" t="str">
        <f t="shared" si="30"/>
        <v/>
      </c>
      <c r="E474" s="30" t="str">
        <f t="shared" si="30"/>
        <v/>
      </c>
      <c r="F474" s="30" t="str">
        <f t="shared" si="30"/>
        <v/>
      </c>
      <c r="H474" s="33" t="str">
        <f>'03_HGSL52（予防ケアマネ全部）'!B474</f>
        <v>流山市北部地域包括支援センター</v>
      </c>
      <c r="I474" s="37" t="str">
        <f>IFERROR(VALUE('03_HGSL52（予防ケアマネ全部）'!I474),"")</f>
        <v/>
      </c>
      <c r="J474" s="36" t="str">
        <f t="shared" si="31"/>
        <v/>
      </c>
      <c r="K474" s="36" t="str">
        <f t="shared" si="31"/>
        <v/>
      </c>
      <c r="L474" s="36" t="str">
        <f t="shared" si="31"/>
        <v/>
      </c>
      <c r="M474" s="36" t="str">
        <f t="shared" si="31"/>
        <v/>
      </c>
    </row>
    <row r="475" spans="1:13" x14ac:dyDescent="0.15">
      <c r="A475" s="33">
        <f>'02_HGSL51（予防支援委託分）'!B475</f>
        <v>0</v>
      </c>
      <c r="B475" s="34">
        <f>IFERROR(VALUE('02_HGSL51（予防支援委託分）'!I475),"")</f>
        <v>0</v>
      </c>
      <c r="C475" s="30" t="str">
        <f t="shared" si="29"/>
        <v/>
      </c>
      <c r="D475" s="30" t="str">
        <f t="shared" si="30"/>
        <v/>
      </c>
      <c r="E475" s="30" t="str">
        <f t="shared" si="30"/>
        <v/>
      </c>
      <c r="F475" s="30" t="str">
        <f t="shared" si="30"/>
        <v/>
      </c>
      <c r="H475" s="33" t="str">
        <f>'03_HGSL52（予防ケアマネ全部）'!B475</f>
        <v>流山市北部地域包括支援センター</v>
      </c>
      <c r="I475" s="37" t="str">
        <f>IFERROR(VALUE('03_HGSL52（予防ケアマネ全部）'!I475),"")</f>
        <v/>
      </c>
      <c r="J475" s="36" t="str">
        <f t="shared" si="31"/>
        <v/>
      </c>
      <c r="K475" s="36" t="str">
        <f t="shared" si="31"/>
        <v/>
      </c>
      <c r="L475" s="36" t="str">
        <f t="shared" si="31"/>
        <v/>
      </c>
      <c r="M475" s="36" t="str">
        <f t="shared" si="31"/>
        <v/>
      </c>
    </row>
    <row r="476" spans="1:13" x14ac:dyDescent="0.15">
      <c r="A476" s="33">
        <f>'02_HGSL51（予防支援委託分）'!B476</f>
        <v>0</v>
      </c>
      <c r="B476" s="34">
        <f>IFERROR(VALUE('02_HGSL51（予防支援委託分）'!I476),"")</f>
        <v>0</v>
      </c>
      <c r="C476" s="30" t="str">
        <f t="shared" si="29"/>
        <v/>
      </c>
      <c r="D476" s="30" t="str">
        <f t="shared" si="30"/>
        <v/>
      </c>
      <c r="E476" s="30" t="str">
        <f t="shared" si="30"/>
        <v/>
      </c>
      <c r="F476" s="30" t="str">
        <f t="shared" si="30"/>
        <v/>
      </c>
      <c r="H476" s="33" t="str">
        <f>'03_HGSL52（予防ケアマネ全部）'!B476</f>
        <v>流山市北部地域包括支援センター</v>
      </c>
      <c r="I476" s="37">
        <f>IFERROR(VALUE('03_HGSL52（予防ケアマネ全部）'!I476),"")</f>
        <v>1272501436</v>
      </c>
      <c r="J476" s="36">
        <f t="shared" si="31"/>
        <v>1272501436</v>
      </c>
      <c r="K476" s="36" t="str">
        <f t="shared" si="31"/>
        <v/>
      </c>
      <c r="L476" s="36" t="str">
        <f t="shared" si="31"/>
        <v/>
      </c>
      <c r="M476" s="36" t="str">
        <f t="shared" si="31"/>
        <v/>
      </c>
    </row>
    <row r="477" spans="1:13" x14ac:dyDescent="0.15">
      <c r="A477" s="33">
        <f>'02_HGSL51（予防支援委託分）'!B477</f>
        <v>0</v>
      </c>
      <c r="B477" s="34">
        <f>IFERROR(VALUE('02_HGSL51（予防支援委託分）'!I477),"")</f>
        <v>0</v>
      </c>
      <c r="C477" s="30" t="str">
        <f t="shared" si="29"/>
        <v/>
      </c>
      <c r="D477" s="30" t="str">
        <f t="shared" si="30"/>
        <v/>
      </c>
      <c r="E477" s="30" t="str">
        <f t="shared" si="30"/>
        <v/>
      </c>
      <c r="F477" s="30" t="str">
        <f t="shared" si="30"/>
        <v/>
      </c>
      <c r="H477" s="33" t="str">
        <f>'03_HGSL52（予防ケアマネ全部）'!B477</f>
        <v>流山市北部地域包括支援センター</v>
      </c>
      <c r="I477" s="37" t="str">
        <f>IFERROR(VALUE('03_HGSL52（予防ケアマネ全部）'!I477),"")</f>
        <v/>
      </c>
      <c r="J477" s="36" t="str">
        <f t="shared" si="31"/>
        <v/>
      </c>
      <c r="K477" s="36" t="str">
        <f t="shared" si="31"/>
        <v/>
      </c>
      <c r="L477" s="36" t="str">
        <f t="shared" si="31"/>
        <v/>
      </c>
      <c r="M477" s="36" t="str">
        <f t="shared" si="31"/>
        <v/>
      </c>
    </row>
    <row r="478" spans="1:13" x14ac:dyDescent="0.15">
      <c r="A478" s="33">
        <f>'02_HGSL51（予防支援委託分）'!B478</f>
        <v>0</v>
      </c>
      <c r="B478" s="34">
        <f>IFERROR(VALUE('02_HGSL51（予防支援委託分）'!I478),"")</f>
        <v>0</v>
      </c>
      <c r="C478" s="30" t="str">
        <f t="shared" si="29"/>
        <v/>
      </c>
      <c r="D478" s="30" t="str">
        <f t="shared" si="30"/>
        <v/>
      </c>
      <c r="E478" s="30" t="str">
        <f t="shared" si="30"/>
        <v/>
      </c>
      <c r="F478" s="30" t="str">
        <f t="shared" si="30"/>
        <v/>
      </c>
      <c r="H478" s="33" t="str">
        <f>'03_HGSL52（予防ケアマネ全部）'!B478</f>
        <v>流山市北部地域包括支援センター</v>
      </c>
      <c r="I478" s="37">
        <f>IFERROR(VALUE('03_HGSL52（予防ケアマネ全部）'!I478),"")</f>
        <v>1272502103</v>
      </c>
      <c r="J478" s="36">
        <f t="shared" si="31"/>
        <v>1272502103</v>
      </c>
      <c r="K478" s="36" t="str">
        <f t="shared" si="31"/>
        <v/>
      </c>
      <c r="L478" s="36" t="str">
        <f t="shared" si="31"/>
        <v/>
      </c>
      <c r="M478" s="36" t="str">
        <f t="shared" si="31"/>
        <v/>
      </c>
    </row>
    <row r="479" spans="1:13" x14ac:dyDescent="0.15">
      <c r="A479" s="33">
        <f>'02_HGSL51（予防支援委託分）'!B479</f>
        <v>0</v>
      </c>
      <c r="B479" s="34">
        <f>IFERROR(VALUE('02_HGSL51（予防支援委託分）'!I479),"")</f>
        <v>0</v>
      </c>
      <c r="C479" s="30" t="str">
        <f t="shared" si="29"/>
        <v/>
      </c>
      <c r="D479" s="30" t="str">
        <f t="shared" si="30"/>
        <v/>
      </c>
      <c r="E479" s="30" t="str">
        <f t="shared" si="30"/>
        <v/>
      </c>
      <c r="F479" s="30" t="str">
        <f t="shared" si="30"/>
        <v/>
      </c>
      <c r="H479" s="33" t="str">
        <f>'03_HGSL52（予防ケアマネ全部）'!B479</f>
        <v>流山市北部地域包括支援センター</v>
      </c>
      <c r="I479" s="37" t="str">
        <f>IFERROR(VALUE('03_HGSL52（予防ケアマネ全部）'!I479),"")</f>
        <v/>
      </c>
      <c r="J479" s="36" t="str">
        <f t="shared" si="31"/>
        <v/>
      </c>
      <c r="K479" s="36" t="str">
        <f t="shared" si="31"/>
        <v/>
      </c>
      <c r="L479" s="36" t="str">
        <f t="shared" si="31"/>
        <v/>
      </c>
      <c r="M479" s="36" t="str">
        <f t="shared" si="31"/>
        <v/>
      </c>
    </row>
    <row r="480" spans="1:13" x14ac:dyDescent="0.15">
      <c r="A480" s="33">
        <f>'02_HGSL51（予防支援委託分）'!B480</f>
        <v>0</v>
      </c>
      <c r="B480" s="34">
        <f>IFERROR(VALUE('02_HGSL51（予防支援委託分）'!I480),"")</f>
        <v>0</v>
      </c>
      <c r="C480" s="30" t="str">
        <f t="shared" si="29"/>
        <v/>
      </c>
      <c r="D480" s="30" t="str">
        <f t="shared" si="30"/>
        <v/>
      </c>
      <c r="E480" s="30" t="str">
        <f t="shared" si="30"/>
        <v/>
      </c>
      <c r="F480" s="30" t="str">
        <f t="shared" si="30"/>
        <v/>
      </c>
      <c r="H480" s="33" t="str">
        <f>'03_HGSL52（予防ケアマネ全部）'!B480</f>
        <v>流山市北部地域包括支援センター</v>
      </c>
      <c r="I480" s="37">
        <f>IFERROR(VALUE('03_HGSL52（予防ケアマネ全部）'!I480),"")</f>
        <v>1272502103</v>
      </c>
      <c r="J480" s="36">
        <f t="shared" si="31"/>
        <v>1272502103</v>
      </c>
      <c r="K480" s="36" t="str">
        <f t="shared" si="31"/>
        <v/>
      </c>
      <c r="L480" s="36" t="str">
        <f t="shared" si="31"/>
        <v/>
      </c>
      <c r="M480" s="36" t="str">
        <f t="shared" si="31"/>
        <v/>
      </c>
    </row>
    <row r="481" spans="1:13" x14ac:dyDescent="0.15">
      <c r="A481" s="33">
        <f>'02_HGSL51（予防支援委託分）'!B481</f>
        <v>0</v>
      </c>
      <c r="B481" s="34">
        <f>IFERROR(VALUE('02_HGSL51（予防支援委託分）'!I481),"")</f>
        <v>0</v>
      </c>
      <c r="C481" s="30" t="str">
        <f t="shared" si="29"/>
        <v/>
      </c>
      <c r="D481" s="30" t="str">
        <f t="shared" si="30"/>
        <v/>
      </c>
      <c r="E481" s="30" t="str">
        <f t="shared" si="30"/>
        <v/>
      </c>
      <c r="F481" s="30" t="str">
        <f t="shared" si="30"/>
        <v/>
      </c>
      <c r="H481" s="33" t="str">
        <f>'03_HGSL52（予防ケアマネ全部）'!B481</f>
        <v>流山市北部地域包括支援センター</v>
      </c>
      <c r="I481" s="37">
        <f>IFERROR(VALUE('03_HGSL52（予防ケアマネ全部）'!I481),"")</f>
        <v>1272501436</v>
      </c>
      <c r="J481" s="36">
        <f t="shared" si="31"/>
        <v>1272501436</v>
      </c>
      <c r="K481" s="36" t="str">
        <f t="shared" si="31"/>
        <v/>
      </c>
      <c r="L481" s="36" t="str">
        <f t="shared" si="31"/>
        <v/>
      </c>
      <c r="M481" s="36" t="str">
        <f t="shared" si="31"/>
        <v/>
      </c>
    </row>
    <row r="482" spans="1:13" x14ac:dyDescent="0.15">
      <c r="A482" s="33">
        <f>'02_HGSL51（予防支援委託分）'!B482</f>
        <v>0</v>
      </c>
      <c r="B482" s="34">
        <f>IFERROR(VALUE('02_HGSL51（予防支援委託分）'!I482),"")</f>
        <v>0</v>
      </c>
      <c r="C482" s="30" t="str">
        <f t="shared" si="29"/>
        <v/>
      </c>
      <c r="D482" s="30" t="str">
        <f t="shared" si="30"/>
        <v/>
      </c>
      <c r="E482" s="30" t="str">
        <f t="shared" si="30"/>
        <v/>
      </c>
      <c r="F482" s="30" t="str">
        <f t="shared" si="30"/>
        <v/>
      </c>
      <c r="H482" s="33" t="str">
        <f>'03_HGSL52（予防ケアマネ全部）'!B482</f>
        <v>流山市北部地域包括支援センター</v>
      </c>
      <c r="I482" s="37">
        <f>IFERROR(VALUE('03_HGSL52（予防ケアマネ全部）'!I482),"")</f>
        <v>1272501436</v>
      </c>
      <c r="J482" s="36">
        <f t="shared" si="31"/>
        <v>1272501436</v>
      </c>
      <c r="K482" s="36" t="str">
        <f t="shared" si="31"/>
        <v/>
      </c>
      <c r="L482" s="36" t="str">
        <f t="shared" si="31"/>
        <v/>
      </c>
      <c r="M482" s="36" t="str">
        <f t="shared" si="31"/>
        <v/>
      </c>
    </row>
    <row r="483" spans="1:13" x14ac:dyDescent="0.15">
      <c r="A483" s="33">
        <f>'02_HGSL51（予防支援委託分）'!B483</f>
        <v>0</v>
      </c>
      <c r="B483" s="34">
        <f>IFERROR(VALUE('02_HGSL51（予防支援委託分）'!I483),"")</f>
        <v>0</v>
      </c>
      <c r="C483" s="30" t="str">
        <f t="shared" si="29"/>
        <v/>
      </c>
      <c r="D483" s="30" t="str">
        <f t="shared" si="30"/>
        <v/>
      </c>
      <c r="E483" s="30" t="str">
        <f t="shared" si="30"/>
        <v/>
      </c>
      <c r="F483" s="30" t="str">
        <f t="shared" si="30"/>
        <v/>
      </c>
      <c r="H483" s="33" t="str">
        <f>'03_HGSL52（予防ケアマネ全部）'!B483</f>
        <v>流山市北部地域包括支援センター</v>
      </c>
      <c r="I483" s="37">
        <f>IFERROR(VALUE('03_HGSL52（予防ケアマネ全部）'!I483),"")</f>
        <v>1272502418</v>
      </c>
      <c r="J483" s="36">
        <f t="shared" si="31"/>
        <v>1272502418</v>
      </c>
      <c r="K483" s="36" t="str">
        <f t="shared" si="31"/>
        <v/>
      </c>
      <c r="L483" s="36" t="str">
        <f t="shared" si="31"/>
        <v/>
      </c>
      <c r="M483" s="36" t="str">
        <f t="shared" si="31"/>
        <v/>
      </c>
    </row>
    <row r="484" spans="1:13" x14ac:dyDescent="0.15">
      <c r="A484" s="33">
        <f>'02_HGSL51（予防支援委託分）'!B484</f>
        <v>0</v>
      </c>
      <c r="B484" s="34">
        <f>IFERROR(VALUE('02_HGSL51（予防支援委託分）'!I484),"")</f>
        <v>0</v>
      </c>
      <c r="C484" s="30" t="str">
        <f t="shared" si="29"/>
        <v/>
      </c>
      <c r="D484" s="30" t="str">
        <f t="shared" si="30"/>
        <v/>
      </c>
      <c r="E484" s="30" t="str">
        <f t="shared" si="30"/>
        <v/>
      </c>
      <c r="F484" s="30" t="str">
        <f t="shared" si="30"/>
        <v/>
      </c>
      <c r="H484" s="33" t="str">
        <f>'03_HGSL52（予防ケアマネ全部）'!B484</f>
        <v>流山市北部地域包括支援センター</v>
      </c>
      <c r="I484" s="37" t="str">
        <f>IFERROR(VALUE('03_HGSL52（予防ケアマネ全部）'!I484),"")</f>
        <v/>
      </c>
      <c r="J484" s="36" t="str">
        <f t="shared" si="31"/>
        <v/>
      </c>
      <c r="K484" s="36" t="str">
        <f t="shared" si="31"/>
        <v/>
      </c>
      <c r="L484" s="36" t="str">
        <f t="shared" si="31"/>
        <v/>
      </c>
      <c r="M484" s="36" t="str">
        <f t="shared" si="31"/>
        <v/>
      </c>
    </row>
    <row r="485" spans="1:13" x14ac:dyDescent="0.15">
      <c r="A485" s="33">
        <f>'02_HGSL51（予防支援委託分）'!B485</f>
        <v>0</v>
      </c>
      <c r="B485" s="34">
        <f>IFERROR(VALUE('02_HGSL51（予防支援委託分）'!I485),"")</f>
        <v>0</v>
      </c>
      <c r="C485" s="30" t="str">
        <f t="shared" si="29"/>
        <v/>
      </c>
      <c r="D485" s="30" t="str">
        <f t="shared" si="30"/>
        <v/>
      </c>
      <c r="E485" s="30" t="str">
        <f t="shared" si="30"/>
        <v/>
      </c>
      <c r="F485" s="30" t="str">
        <f t="shared" si="30"/>
        <v/>
      </c>
      <c r="H485" s="33" t="str">
        <f>'03_HGSL52（予防ケアマネ全部）'!B485</f>
        <v>流山市北部地域包括支援センター</v>
      </c>
      <c r="I485" s="37">
        <f>IFERROR(VALUE('03_HGSL52（予防ケアマネ全部）'!I485),"")</f>
        <v>1272500818</v>
      </c>
      <c r="J485" s="36">
        <f t="shared" si="31"/>
        <v>1272500818</v>
      </c>
      <c r="K485" s="36" t="str">
        <f t="shared" si="31"/>
        <v/>
      </c>
      <c r="L485" s="36" t="str">
        <f t="shared" si="31"/>
        <v/>
      </c>
      <c r="M485" s="36" t="str">
        <f t="shared" si="31"/>
        <v/>
      </c>
    </row>
    <row r="486" spans="1:13" x14ac:dyDescent="0.15">
      <c r="A486" s="33">
        <f>'02_HGSL51（予防支援委託分）'!B486</f>
        <v>0</v>
      </c>
      <c r="B486" s="34">
        <f>IFERROR(VALUE('02_HGSL51（予防支援委託分）'!I486),"")</f>
        <v>0</v>
      </c>
      <c r="C486" s="30" t="str">
        <f t="shared" si="29"/>
        <v/>
      </c>
      <c r="D486" s="30" t="str">
        <f t="shared" si="30"/>
        <v/>
      </c>
      <c r="E486" s="30" t="str">
        <f t="shared" si="30"/>
        <v/>
      </c>
      <c r="F486" s="30" t="str">
        <f t="shared" si="30"/>
        <v/>
      </c>
      <c r="H486" s="33" t="str">
        <f>'03_HGSL52（予防ケアマネ全部）'!B486</f>
        <v>流山市北部地域包括支援センター</v>
      </c>
      <c r="I486" s="37">
        <f>IFERROR(VALUE('03_HGSL52（予防ケアマネ全部）'!I486),"")</f>
        <v>1272501162</v>
      </c>
      <c r="J486" s="36">
        <f t="shared" si="31"/>
        <v>1272501162</v>
      </c>
      <c r="K486" s="36" t="str">
        <f t="shared" si="31"/>
        <v/>
      </c>
      <c r="L486" s="36" t="str">
        <f t="shared" si="31"/>
        <v/>
      </c>
      <c r="M486" s="36" t="str">
        <f t="shared" si="31"/>
        <v/>
      </c>
    </row>
    <row r="487" spans="1:13" x14ac:dyDescent="0.15">
      <c r="A487" s="33">
        <f>'02_HGSL51（予防支援委託分）'!B487</f>
        <v>0</v>
      </c>
      <c r="B487" s="34">
        <f>IFERROR(VALUE('02_HGSL51（予防支援委託分）'!I487),"")</f>
        <v>0</v>
      </c>
      <c r="C487" s="30" t="str">
        <f t="shared" si="29"/>
        <v/>
      </c>
      <c r="D487" s="30" t="str">
        <f t="shared" si="30"/>
        <v/>
      </c>
      <c r="E487" s="30" t="str">
        <f t="shared" si="30"/>
        <v/>
      </c>
      <c r="F487" s="30" t="str">
        <f t="shared" si="30"/>
        <v/>
      </c>
      <c r="H487" s="33" t="str">
        <f>'03_HGSL52（予防ケアマネ全部）'!B487</f>
        <v>流山市北部地域包括支援センター</v>
      </c>
      <c r="I487" s="37">
        <f>IFERROR(VALUE('03_HGSL52（予防ケアマネ全部）'!I487),"")</f>
        <v>1272502418</v>
      </c>
      <c r="J487" s="36">
        <f t="shared" si="31"/>
        <v>1272502418</v>
      </c>
      <c r="K487" s="36" t="str">
        <f t="shared" si="31"/>
        <v/>
      </c>
      <c r="L487" s="36" t="str">
        <f t="shared" si="31"/>
        <v/>
      </c>
      <c r="M487" s="36" t="str">
        <f t="shared" si="31"/>
        <v/>
      </c>
    </row>
    <row r="488" spans="1:13" x14ac:dyDescent="0.15">
      <c r="A488" s="33">
        <f>'02_HGSL51（予防支援委託分）'!B488</f>
        <v>0</v>
      </c>
      <c r="B488" s="34">
        <f>IFERROR(VALUE('02_HGSL51（予防支援委託分）'!I488),"")</f>
        <v>0</v>
      </c>
      <c r="C488" s="30" t="str">
        <f t="shared" si="29"/>
        <v/>
      </c>
      <c r="D488" s="30" t="str">
        <f t="shared" si="30"/>
        <v/>
      </c>
      <c r="E488" s="30" t="str">
        <f t="shared" si="30"/>
        <v/>
      </c>
      <c r="F488" s="30" t="str">
        <f t="shared" si="30"/>
        <v/>
      </c>
      <c r="H488" s="33" t="str">
        <f>'03_HGSL52（予防ケアマネ全部）'!B488</f>
        <v>流山市北部地域包括支援センター</v>
      </c>
      <c r="I488" s="37" t="str">
        <f>IFERROR(VALUE('03_HGSL52（予防ケアマネ全部）'!I488),"")</f>
        <v/>
      </c>
      <c r="J488" s="36" t="str">
        <f t="shared" si="31"/>
        <v/>
      </c>
      <c r="K488" s="36" t="str">
        <f t="shared" si="31"/>
        <v/>
      </c>
      <c r="L488" s="36" t="str">
        <f t="shared" si="31"/>
        <v/>
      </c>
      <c r="M488" s="36" t="str">
        <f t="shared" si="31"/>
        <v/>
      </c>
    </row>
    <row r="489" spans="1:13" x14ac:dyDescent="0.15">
      <c r="A489" s="33">
        <f>'02_HGSL51（予防支援委託分）'!B489</f>
        <v>0</v>
      </c>
      <c r="B489" s="34">
        <f>IFERROR(VALUE('02_HGSL51（予防支援委託分）'!I489),"")</f>
        <v>0</v>
      </c>
      <c r="C489" s="30" t="str">
        <f t="shared" si="29"/>
        <v/>
      </c>
      <c r="D489" s="30" t="str">
        <f t="shared" si="30"/>
        <v/>
      </c>
      <c r="E489" s="30" t="str">
        <f t="shared" si="30"/>
        <v/>
      </c>
      <c r="F489" s="30" t="str">
        <f t="shared" si="30"/>
        <v/>
      </c>
      <c r="H489" s="33" t="str">
        <f>'03_HGSL52（予防ケアマネ全部）'!B489</f>
        <v>流山市北部地域包括支援センター</v>
      </c>
      <c r="I489" s="37">
        <f>IFERROR(VALUE('03_HGSL52（予防ケアマネ全部）'!I489),"")</f>
        <v>1272500024</v>
      </c>
      <c r="J489" s="36">
        <f t="shared" si="31"/>
        <v>1272500024</v>
      </c>
      <c r="K489" s="36" t="str">
        <f t="shared" si="31"/>
        <v/>
      </c>
      <c r="L489" s="36" t="str">
        <f t="shared" si="31"/>
        <v/>
      </c>
      <c r="M489" s="36" t="str">
        <f t="shared" si="31"/>
        <v/>
      </c>
    </row>
    <row r="490" spans="1:13" x14ac:dyDescent="0.15">
      <c r="A490" s="33">
        <f>'02_HGSL51（予防支援委託分）'!B490</f>
        <v>0</v>
      </c>
      <c r="B490" s="34">
        <f>IFERROR(VALUE('02_HGSL51（予防支援委託分）'!I490),"")</f>
        <v>0</v>
      </c>
      <c r="C490" s="30" t="str">
        <f t="shared" si="29"/>
        <v/>
      </c>
      <c r="D490" s="30" t="str">
        <f t="shared" si="30"/>
        <v/>
      </c>
      <c r="E490" s="30" t="str">
        <f t="shared" si="30"/>
        <v/>
      </c>
      <c r="F490" s="30" t="str">
        <f t="shared" si="30"/>
        <v/>
      </c>
      <c r="H490" s="33" t="str">
        <f>'03_HGSL52（予防ケアマネ全部）'!B490</f>
        <v>流山市北部地域包括支援センター</v>
      </c>
      <c r="I490" s="37">
        <f>IFERROR(VALUE('03_HGSL52（予防ケアマネ全部）'!I490),"")</f>
        <v>1272502400</v>
      </c>
      <c r="J490" s="36">
        <f t="shared" si="31"/>
        <v>1272502400</v>
      </c>
      <c r="K490" s="36" t="str">
        <f t="shared" si="31"/>
        <v/>
      </c>
      <c r="L490" s="36" t="str">
        <f t="shared" si="31"/>
        <v/>
      </c>
      <c r="M490" s="36" t="str">
        <f t="shared" si="31"/>
        <v/>
      </c>
    </row>
    <row r="491" spans="1:13" x14ac:dyDescent="0.15">
      <c r="A491" s="33">
        <f>'02_HGSL51（予防支援委託分）'!B491</f>
        <v>0</v>
      </c>
      <c r="B491" s="34">
        <f>IFERROR(VALUE('02_HGSL51（予防支援委託分）'!I491),"")</f>
        <v>0</v>
      </c>
      <c r="C491" s="30" t="str">
        <f t="shared" si="29"/>
        <v/>
      </c>
      <c r="D491" s="30" t="str">
        <f t="shared" si="30"/>
        <v/>
      </c>
      <c r="E491" s="30" t="str">
        <f t="shared" si="30"/>
        <v/>
      </c>
      <c r="F491" s="30" t="str">
        <f t="shared" si="30"/>
        <v/>
      </c>
      <c r="H491" s="33" t="str">
        <f>'03_HGSL52（予防ケアマネ全部）'!B491</f>
        <v>流山市北部地域包括支援センター</v>
      </c>
      <c r="I491" s="37">
        <f>IFERROR(VALUE('03_HGSL52（予防ケアマネ全部）'!I491),"")</f>
        <v>1272502103</v>
      </c>
      <c r="J491" s="36">
        <f t="shared" si="31"/>
        <v>1272502103</v>
      </c>
      <c r="K491" s="36" t="str">
        <f t="shared" si="31"/>
        <v/>
      </c>
      <c r="L491" s="36" t="str">
        <f t="shared" si="31"/>
        <v/>
      </c>
      <c r="M491" s="36" t="str">
        <f t="shared" si="31"/>
        <v/>
      </c>
    </row>
    <row r="492" spans="1:13" x14ac:dyDescent="0.15">
      <c r="A492" s="33">
        <f>'02_HGSL51（予防支援委託分）'!B492</f>
        <v>0</v>
      </c>
      <c r="B492" s="34">
        <f>IFERROR(VALUE('02_HGSL51（予防支援委託分）'!I492),"")</f>
        <v>0</v>
      </c>
      <c r="C492" s="30" t="str">
        <f t="shared" si="29"/>
        <v/>
      </c>
      <c r="D492" s="30" t="str">
        <f t="shared" si="30"/>
        <v/>
      </c>
      <c r="E492" s="30" t="str">
        <f t="shared" si="30"/>
        <v/>
      </c>
      <c r="F492" s="30" t="str">
        <f t="shared" si="30"/>
        <v/>
      </c>
      <c r="H492" s="33" t="str">
        <f>'03_HGSL52（予防ケアマネ全部）'!B492</f>
        <v>流山市北部地域包括支援センター</v>
      </c>
      <c r="I492" s="37">
        <f>IFERROR(VALUE('03_HGSL52（予防ケアマネ全部）'!I492),"")</f>
        <v>1272500024</v>
      </c>
      <c r="J492" s="36">
        <f t="shared" si="31"/>
        <v>1272500024</v>
      </c>
      <c r="K492" s="36" t="str">
        <f t="shared" si="31"/>
        <v/>
      </c>
      <c r="L492" s="36" t="str">
        <f t="shared" si="31"/>
        <v/>
      </c>
      <c r="M492" s="36" t="str">
        <f t="shared" si="31"/>
        <v/>
      </c>
    </row>
    <row r="493" spans="1:13" x14ac:dyDescent="0.15">
      <c r="A493" s="33">
        <f>'02_HGSL51（予防支援委託分）'!B493</f>
        <v>0</v>
      </c>
      <c r="B493" s="34">
        <f>IFERROR(VALUE('02_HGSL51（予防支援委託分）'!I493),"")</f>
        <v>0</v>
      </c>
      <c r="C493" s="30" t="str">
        <f t="shared" si="29"/>
        <v/>
      </c>
      <c r="D493" s="30" t="str">
        <f t="shared" si="30"/>
        <v/>
      </c>
      <c r="E493" s="30" t="str">
        <f t="shared" si="30"/>
        <v/>
      </c>
      <c r="F493" s="30" t="str">
        <f t="shared" si="30"/>
        <v/>
      </c>
      <c r="H493" s="33" t="str">
        <f>'03_HGSL52（予防ケアマネ全部）'!B493</f>
        <v>流山市北部地域包括支援センター</v>
      </c>
      <c r="I493" s="37">
        <f>IFERROR(VALUE('03_HGSL52（予防ケアマネ全部）'!I493),"")</f>
        <v>1212310753</v>
      </c>
      <c r="J493" s="36">
        <f t="shared" si="31"/>
        <v>1212310753</v>
      </c>
      <c r="K493" s="36" t="str">
        <f t="shared" si="31"/>
        <v/>
      </c>
      <c r="L493" s="36" t="str">
        <f t="shared" si="31"/>
        <v/>
      </c>
      <c r="M493" s="36" t="str">
        <f t="shared" si="31"/>
        <v/>
      </c>
    </row>
    <row r="494" spans="1:13" x14ac:dyDescent="0.15">
      <c r="A494" s="33">
        <f>'02_HGSL51（予防支援委託分）'!B494</f>
        <v>0</v>
      </c>
      <c r="B494" s="34">
        <f>IFERROR(VALUE('02_HGSL51（予防支援委託分）'!I494),"")</f>
        <v>0</v>
      </c>
      <c r="C494" s="30" t="str">
        <f t="shared" si="29"/>
        <v/>
      </c>
      <c r="D494" s="30" t="str">
        <f t="shared" si="30"/>
        <v/>
      </c>
      <c r="E494" s="30" t="str">
        <f t="shared" si="30"/>
        <v/>
      </c>
      <c r="F494" s="30" t="str">
        <f t="shared" si="30"/>
        <v/>
      </c>
      <c r="H494" s="33" t="str">
        <f>'03_HGSL52（予防ケアマネ全部）'!B494</f>
        <v>流山市北部地域包括支援センター</v>
      </c>
      <c r="I494" s="37" t="str">
        <f>IFERROR(VALUE('03_HGSL52（予防ケアマネ全部）'!I494),"")</f>
        <v/>
      </c>
      <c r="J494" s="36" t="str">
        <f t="shared" si="31"/>
        <v/>
      </c>
      <c r="K494" s="36" t="str">
        <f t="shared" si="31"/>
        <v/>
      </c>
      <c r="L494" s="36" t="str">
        <f t="shared" si="31"/>
        <v/>
      </c>
      <c r="M494" s="36" t="str">
        <f t="shared" si="31"/>
        <v/>
      </c>
    </row>
    <row r="495" spans="1:13" x14ac:dyDescent="0.15">
      <c r="A495" s="33">
        <f>'02_HGSL51（予防支援委託分）'!B495</f>
        <v>0</v>
      </c>
      <c r="B495" s="34">
        <f>IFERROR(VALUE('02_HGSL51（予防支援委託分）'!I495),"")</f>
        <v>0</v>
      </c>
      <c r="C495" s="30" t="str">
        <f t="shared" si="29"/>
        <v/>
      </c>
      <c r="D495" s="30" t="str">
        <f t="shared" si="30"/>
        <v/>
      </c>
      <c r="E495" s="30" t="str">
        <f t="shared" si="30"/>
        <v/>
      </c>
      <c r="F495" s="30" t="str">
        <f t="shared" si="30"/>
        <v/>
      </c>
      <c r="H495" s="33" t="str">
        <f>'03_HGSL52（予防ケアマネ全部）'!B495</f>
        <v>流山市北部地域包括支援センター</v>
      </c>
      <c r="I495" s="37">
        <f>IFERROR(VALUE('03_HGSL52（予防ケアマネ全部）'!I495),"")</f>
        <v>1272500099</v>
      </c>
      <c r="J495" s="36">
        <f t="shared" si="31"/>
        <v>1272500099</v>
      </c>
      <c r="K495" s="36" t="str">
        <f t="shared" si="31"/>
        <v/>
      </c>
      <c r="L495" s="36" t="str">
        <f t="shared" si="31"/>
        <v/>
      </c>
      <c r="M495" s="36" t="str">
        <f t="shared" si="31"/>
        <v/>
      </c>
    </row>
    <row r="496" spans="1:13" x14ac:dyDescent="0.15">
      <c r="A496" s="33">
        <f>'02_HGSL51（予防支援委託分）'!B496</f>
        <v>0</v>
      </c>
      <c r="B496" s="34">
        <f>IFERROR(VALUE('02_HGSL51（予防支援委託分）'!I496),"")</f>
        <v>0</v>
      </c>
      <c r="C496" s="30" t="str">
        <f t="shared" si="29"/>
        <v/>
      </c>
      <c r="D496" s="30" t="str">
        <f t="shared" si="30"/>
        <v/>
      </c>
      <c r="E496" s="30" t="str">
        <f t="shared" si="30"/>
        <v/>
      </c>
      <c r="F496" s="30" t="str">
        <f t="shared" si="30"/>
        <v/>
      </c>
      <c r="H496" s="33" t="str">
        <f>'03_HGSL52（予防ケアマネ全部）'!B496</f>
        <v>流山市北部地域包括支援センター</v>
      </c>
      <c r="I496" s="37">
        <f>IFERROR(VALUE('03_HGSL52（予防ケアマネ全部）'!I496),"")</f>
        <v>1272502459</v>
      </c>
      <c r="J496" s="36">
        <f t="shared" si="31"/>
        <v>1272502459</v>
      </c>
      <c r="K496" s="36" t="str">
        <f t="shared" si="31"/>
        <v/>
      </c>
      <c r="L496" s="36" t="str">
        <f t="shared" si="31"/>
        <v/>
      </c>
      <c r="M496" s="36" t="str">
        <f t="shared" si="31"/>
        <v/>
      </c>
    </row>
    <row r="497" spans="1:13" x14ac:dyDescent="0.15">
      <c r="A497" s="33">
        <f>'02_HGSL51（予防支援委託分）'!B497</f>
        <v>0</v>
      </c>
      <c r="B497" s="34">
        <f>IFERROR(VALUE('02_HGSL51（予防支援委託分）'!I497),"")</f>
        <v>0</v>
      </c>
      <c r="C497" s="30" t="str">
        <f t="shared" si="29"/>
        <v/>
      </c>
      <c r="D497" s="30" t="str">
        <f t="shared" si="30"/>
        <v/>
      </c>
      <c r="E497" s="30" t="str">
        <f t="shared" si="30"/>
        <v/>
      </c>
      <c r="F497" s="30" t="str">
        <f t="shared" si="30"/>
        <v/>
      </c>
      <c r="H497" s="33" t="str">
        <f>'03_HGSL52（予防ケアマネ全部）'!B497</f>
        <v>流山市北部地域包括支援センター</v>
      </c>
      <c r="I497" s="37">
        <f>IFERROR(VALUE('03_HGSL52（予防ケアマネ全部）'!I497),"")</f>
        <v>1272501006</v>
      </c>
      <c r="J497" s="36">
        <f t="shared" si="31"/>
        <v>1272501006</v>
      </c>
      <c r="K497" s="36" t="str">
        <f t="shared" si="31"/>
        <v/>
      </c>
      <c r="L497" s="36" t="str">
        <f t="shared" si="31"/>
        <v/>
      </c>
      <c r="M497" s="36" t="str">
        <f t="shared" si="31"/>
        <v/>
      </c>
    </row>
    <row r="498" spans="1:13" x14ac:dyDescent="0.15">
      <c r="A498" s="33">
        <f>'02_HGSL51（予防支援委託分）'!B498</f>
        <v>0</v>
      </c>
      <c r="B498" s="34">
        <f>IFERROR(VALUE('02_HGSL51（予防支援委託分）'!I498),"")</f>
        <v>0</v>
      </c>
      <c r="C498" s="30" t="str">
        <f t="shared" si="29"/>
        <v/>
      </c>
      <c r="D498" s="30" t="str">
        <f t="shared" si="30"/>
        <v/>
      </c>
      <c r="E498" s="30" t="str">
        <f t="shared" si="30"/>
        <v/>
      </c>
      <c r="F498" s="30" t="str">
        <f t="shared" si="30"/>
        <v/>
      </c>
      <c r="H498" s="33" t="str">
        <f>'03_HGSL52（予防ケアマネ全部）'!B498</f>
        <v>流山市北部地域包括支援センター</v>
      </c>
      <c r="I498" s="37">
        <f>IFERROR(VALUE('03_HGSL52（予防ケアマネ全部）'!I498),"")</f>
        <v>1272501162</v>
      </c>
      <c r="J498" s="36">
        <f t="shared" si="31"/>
        <v>1272501162</v>
      </c>
      <c r="K498" s="36" t="str">
        <f t="shared" si="31"/>
        <v/>
      </c>
      <c r="L498" s="36" t="str">
        <f t="shared" si="31"/>
        <v/>
      </c>
      <c r="M498" s="36" t="str">
        <f t="shared" si="31"/>
        <v/>
      </c>
    </row>
    <row r="499" spans="1:13" x14ac:dyDescent="0.15">
      <c r="A499" s="33">
        <f>'02_HGSL51（予防支援委託分）'!B499</f>
        <v>0</v>
      </c>
      <c r="B499" s="34">
        <f>IFERROR(VALUE('02_HGSL51（予防支援委託分）'!I499),"")</f>
        <v>0</v>
      </c>
      <c r="C499" s="30" t="str">
        <f t="shared" si="29"/>
        <v/>
      </c>
      <c r="D499" s="30" t="str">
        <f t="shared" si="30"/>
        <v/>
      </c>
      <c r="E499" s="30" t="str">
        <f t="shared" si="30"/>
        <v/>
      </c>
      <c r="F499" s="30" t="str">
        <f t="shared" si="30"/>
        <v/>
      </c>
      <c r="H499" s="33" t="str">
        <f>'03_HGSL52（予防ケアマネ全部）'!B499</f>
        <v>流山市北部地域包括支援センター</v>
      </c>
      <c r="I499" s="37">
        <f>IFERROR(VALUE('03_HGSL52（予防ケアマネ全部）'!I499),"")</f>
        <v>1272500024</v>
      </c>
      <c r="J499" s="36">
        <f t="shared" si="31"/>
        <v>1272500024</v>
      </c>
      <c r="K499" s="36" t="str">
        <f t="shared" si="31"/>
        <v/>
      </c>
      <c r="L499" s="36" t="str">
        <f t="shared" si="31"/>
        <v/>
      </c>
      <c r="M499" s="36" t="str">
        <f t="shared" si="31"/>
        <v/>
      </c>
    </row>
    <row r="500" spans="1:13" x14ac:dyDescent="0.15">
      <c r="A500" s="33">
        <f>'02_HGSL51（予防支援委託分）'!B500</f>
        <v>0</v>
      </c>
      <c r="B500" s="34">
        <f>IFERROR(VALUE('02_HGSL51（予防支援委託分）'!I500),"")</f>
        <v>0</v>
      </c>
      <c r="C500" s="30" t="str">
        <f t="shared" si="29"/>
        <v/>
      </c>
      <c r="D500" s="30" t="str">
        <f t="shared" si="30"/>
        <v/>
      </c>
      <c r="E500" s="30" t="str">
        <f t="shared" si="30"/>
        <v/>
      </c>
      <c r="F500" s="30" t="str">
        <f t="shared" si="30"/>
        <v/>
      </c>
      <c r="H500" s="33" t="str">
        <f>'03_HGSL52（予防ケアマネ全部）'!B500</f>
        <v>流山市北部地域包括支援センター</v>
      </c>
      <c r="I500" s="37" t="str">
        <f>IFERROR(VALUE('03_HGSL52（予防ケアマネ全部）'!I500),"")</f>
        <v/>
      </c>
      <c r="J500" s="36" t="str">
        <f t="shared" si="31"/>
        <v/>
      </c>
      <c r="K500" s="36" t="str">
        <f t="shared" si="31"/>
        <v/>
      </c>
      <c r="L500" s="36" t="str">
        <f t="shared" si="31"/>
        <v/>
      </c>
      <c r="M500" s="36" t="str">
        <f t="shared" si="31"/>
        <v/>
      </c>
    </row>
    <row r="501" spans="1:13" x14ac:dyDescent="0.15">
      <c r="A501" s="33">
        <f>'02_HGSL51（予防支援委託分）'!B501</f>
        <v>0</v>
      </c>
      <c r="B501" s="34">
        <f>IFERROR(VALUE('02_HGSL51（予防支援委託分）'!I501),"")</f>
        <v>0</v>
      </c>
      <c r="C501" s="30" t="str">
        <f t="shared" si="29"/>
        <v/>
      </c>
      <c r="D501" s="30" t="str">
        <f t="shared" si="30"/>
        <v/>
      </c>
      <c r="E501" s="30" t="str">
        <f t="shared" si="30"/>
        <v/>
      </c>
      <c r="F501" s="30" t="str">
        <f t="shared" si="30"/>
        <v/>
      </c>
      <c r="H501" s="33" t="str">
        <f>'03_HGSL52（予防ケアマネ全部）'!B501</f>
        <v>流山市北部地域包括支援センター</v>
      </c>
      <c r="I501" s="37">
        <f>IFERROR(VALUE('03_HGSL52（予防ケアマネ全部）'!I501),"")</f>
        <v>1212310753</v>
      </c>
      <c r="J501" s="36">
        <f t="shared" si="31"/>
        <v>1212310753</v>
      </c>
      <c r="K501" s="36" t="str">
        <f t="shared" si="31"/>
        <v/>
      </c>
      <c r="L501" s="36" t="str">
        <f t="shared" si="31"/>
        <v/>
      </c>
      <c r="M501" s="36" t="str">
        <f t="shared" si="31"/>
        <v/>
      </c>
    </row>
    <row r="502" spans="1:13" x14ac:dyDescent="0.15">
      <c r="A502" s="33">
        <f>'02_HGSL51（予防支援委託分）'!B502</f>
        <v>0</v>
      </c>
      <c r="B502" s="34">
        <f>IFERROR(VALUE('02_HGSL51（予防支援委託分）'!I502),"")</f>
        <v>0</v>
      </c>
      <c r="C502" s="30" t="str">
        <f t="shared" si="29"/>
        <v/>
      </c>
      <c r="D502" s="30" t="str">
        <f t="shared" si="29"/>
        <v/>
      </c>
      <c r="E502" s="30" t="str">
        <f t="shared" si="29"/>
        <v/>
      </c>
      <c r="F502" s="30" t="str">
        <f t="shared" si="29"/>
        <v/>
      </c>
      <c r="H502" s="33" t="str">
        <f>'03_HGSL52（予防ケアマネ全部）'!B502</f>
        <v>流山市北部地域包括支援センター</v>
      </c>
      <c r="I502" s="37">
        <f>IFERROR(VALUE('03_HGSL52（予防ケアマネ全部）'!I502),"")</f>
        <v>1272501501</v>
      </c>
      <c r="J502" s="36">
        <f t="shared" si="31"/>
        <v>1272501501</v>
      </c>
      <c r="K502" s="36" t="str">
        <f t="shared" si="31"/>
        <v/>
      </c>
      <c r="L502" s="36" t="str">
        <f t="shared" si="31"/>
        <v/>
      </c>
      <c r="M502" s="36" t="str">
        <f t="shared" si="31"/>
        <v/>
      </c>
    </row>
    <row r="503" spans="1:13" x14ac:dyDescent="0.15">
      <c r="A503" s="33">
        <f>'02_HGSL51（予防支援委託分）'!B503</f>
        <v>0</v>
      </c>
      <c r="B503" s="34">
        <f>IFERROR(VALUE('02_HGSL51（予防支援委託分）'!I503),"")</f>
        <v>0</v>
      </c>
      <c r="C503" s="30" t="str">
        <f t="shared" ref="C503:F566" si="32">IF(COUNTIF($A503,"*"&amp;C$7&amp;"*")=1,$B503,"")</f>
        <v/>
      </c>
      <c r="D503" s="30" t="str">
        <f t="shared" si="32"/>
        <v/>
      </c>
      <c r="E503" s="30" t="str">
        <f t="shared" si="32"/>
        <v/>
      </c>
      <c r="F503" s="30" t="str">
        <f t="shared" si="32"/>
        <v/>
      </c>
      <c r="H503" s="33" t="str">
        <f>'03_HGSL52（予防ケアマネ全部）'!B503</f>
        <v>流山市北部地域包括支援センター</v>
      </c>
      <c r="I503" s="37">
        <f>IFERROR(VALUE('03_HGSL52（予防ケアマネ全部）'!I503),"")</f>
        <v>1272501006</v>
      </c>
      <c r="J503" s="36">
        <f t="shared" si="31"/>
        <v>1272501006</v>
      </c>
      <c r="K503" s="36" t="str">
        <f t="shared" si="31"/>
        <v/>
      </c>
      <c r="L503" s="36" t="str">
        <f t="shared" si="31"/>
        <v/>
      </c>
      <c r="M503" s="36" t="str">
        <f t="shared" si="31"/>
        <v/>
      </c>
    </row>
    <row r="504" spans="1:13" x14ac:dyDescent="0.15">
      <c r="A504" s="33">
        <f>'02_HGSL51（予防支援委託分）'!B504</f>
        <v>0</v>
      </c>
      <c r="B504" s="34">
        <f>IFERROR(VALUE('02_HGSL51（予防支援委託分）'!I504),"")</f>
        <v>0</v>
      </c>
      <c r="C504" s="30" t="str">
        <f t="shared" si="32"/>
        <v/>
      </c>
      <c r="D504" s="30" t="str">
        <f t="shared" si="32"/>
        <v/>
      </c>
      <c r="E504" s="30" t="str">
        <f t="shared" si="32"/>
        <v/>
      </c>
      <c r="F504" s="30" t="str">
        <f t="shared" si="32"/>
        <v/>
      </c>
      <c r="H504" s="33" t="str">
        <f>'03_HGSL52（予防ケアマネ全部）'!B504</f>
        <v>流山市北部地域包括支援センター</v>
      </c>
      <c r="I504" s="37" t="str">
        <f>IFERROR(VALUE('03_HGSL52（予防ケアマネ全部）'!I504),"")</f>
        <v/>
      </c>
      <c r="J504" s="36" t="str">
        <f t="shared" si="31"/>
        <v/>
      </c>
      <c r="K504" s="36" t="str">
        <f t="shared" si="31"/>
        <v/>
      </c>
      <c r="L504" s="36" t="str">
        <f t="shared" si="31"/>
        <v/>
      </c>
      <c r="M504" s="36" t="str">
        <f t="shared" si="31"/>
        <v/>
      </c>
    </row>
    <row r="505" spans="1:13" x14ac:dyDescent="0.15">
      <c r="A505" s="33">
        <f>'02_HGSL51（予防支援委託分）'!B505</f>
        <v>0</v>
      </c>
      <c r="B505" s="34">
        <f>IFERROR(VALUE('02_HGSL51（予防支援委託分）'!I505),"")</f>
        <v>0</v>
      </c>
      <c r="C505" s="30" t="str">
        <f t="shared" si="32"/>
        <v/>
      </c>
      <c r="D505" s="30" t="str">
        <f t="shared" si="32"/>
        <v/>
      </c>
      <c r="E505" s="30" t="str">
        <f t="shared" si="32"/>
        <v/>
      </c>
      <c r="F505" s="30" t="str">
        <f t="shared" si="32"/>
        <v/>
      </c>
      <c r="H505" s="33" t="str">
        <f>'03_HGSL52（予防ケアマネ全部）'!B505</f>
        <v>流山市北部地域包括支援センター</v>
      </c>
      <c r="I505" s="37" t="str">
        <f>IFERROR(VALUE('03_HGSL52（予防ケアマネ全部）'!I505),"")</f>
        <v/>
      </c>
      <c r="J505" s="36" t="str">
        <f t="shared" si="31"/>
        <v/>
      </c>
      <c r="K505" s="36" t="str">
        <f t="shared" si="31"/>
        <v/>
      </c>
      <c r="L505" s="36" t="str">
        <f t="shared" si="31"/>
        <v/>
      </c>
      <c r="M505" s="36" t="str">
        <f t="shared" si="31"/>
        <v/>
      </c>
    </row>
    <row r="506" spans="1:13" x14ac:dyDescent="0.15">
      <c r="A506" s="33">
        <f>'02_HGSL51（予防支援委託分）'!B506</f>
        <v>0</v>
      </c>
      <c r="B506" s="34">
        <f>IFERROR(VALUE('02_HGSL51（予防支援委託分）'!I506),"")</f>
        <v>0</v>
      </c>
      <c r="C506" s="30" t="str">
        <f t="shared" si="32"/>
        <v/>
      </c>
      <c r="D506" s="30" t="str">
        <f t="shared" si="32"/>
        <v/>
      </c>
      <c r="E506" s="30" t="str">
        <f t="shared" si="32"/>
        <v/>
      </c>
      <c r="F506" s="30" t="str">
        <f t="shared" si="32"/>
        <v/>
      </c>
      <c r="H506" s="33" t="str">
        <f>'03_HGSL52（予防ケアマネ全部）'!B506</f>
        <v>流山市北部地域包括支援センター</v>
      </c>
      <c r="I506" s="37">
        <f>IFERROR(VALUE('03_HGSL52（予防ケアマネ全部）'!I506),"")</f>
        <v>1272502459</v>
      </c>
      <c r="J506" s="36">
        <f t="shared" si="31"/>
        <v>1272502459</v>
      </c>
      <c r="K506" s="36" t="str">
        <f t="shared" si="31"/>
        <v/>
      </c>
      <c r="L506" s="36" t="str">
        <f t="shared" si="31"/>
        <v/>
      </c>
      <c r="M506" s="36" t="str">
        <f t="shared" si="31"/>
        <v/>
      </c>
    </row>
    <row r="507" spans="1:13" x14ac:dyDescent="0.15">
      <c r="A507" s="33">
        <f>'02_HGSL51（予防支援委託分）'!B507</f>
        <v>0</v>
      </c>
      <c r="B507" s="34">
        <f>IFERROR(VALUE('02_HGSL51（予防支援委託分）'!I507),"")</f>
        <v>0</v>
      </c>
      <c r="C507" s="30" t="str">
        <f t="shared" si="32"/>
        <v/>
      </c>
      <c r="D507" s="30" t="str">
        <f t="shared" si="32"/>
        <v/>
      </c>
      <c r="E507" s="30" t="str">
        <f t="shared" si="32"/>
        <v/>
      </c>
      <c r="F507" s="30" t="str">
        <f t="shared" si="32"/>
        <v/>
      </c>
      <c r="H507" s="33" t="str">
        <f>'03_HGSL52（予防ケアマネ全部）'!B507</f>
        <v>流山市北部地域包括支援センター</v>
      </c>
      <c r="I507" s="37">
        <f>IFERROR(VALUE('03_HGSL52（予防ケアマネ全部）'!I507),"")</f>
        <v>1272500818</v>
      </c>
      <c r="J507" s="36">
        <f t="shared" si="31"/>
        <v>1272500818</v>
      </c>
      <c r="K507" s="36" t="str">
        <f t="shared" si="31"/>
        <v/>
      </c>
      <c r="L507" s="36" t="str">
        <f t="shared" si="31"/>
        <v/>
      </c>
      <c r="M507" s="36" t="str">
        <f t="shared" si="31"/>
        <v/>
      </c>
    </row>
    <row r="508" spans="1:13" x14ac:dyDescent="0.15">
      <c r="A508" s="33">
        <f>'02_HGSL51（予防支援委託分）'!B508</f>
        <v>0</v>
      </c>
      <c r="B508" s="34">
        <f>IFERROR(VALUE('02_HGSL51（予防支援委託分）'!I508),"")</f>
        <v>0</v>
      </c>
      <c r="C508" s="30" t="str">
        <f t="shared" si="32"/>
        <v/>
      </c>
      <c r="D508" s="30" t="str">
        <f t="shared" si="32"/>
        <v/>
      </c>
      <c r="E508" s="30" t="str">
        <f t="shared" si="32"/>
        <v/>
      </c>
      <c r="F508" s="30" t="str">
        <f t="shared" si="32"/>
        <v/>
      </c>
      <c r="H508" s="33" t="str">
        <f>'03_HGSL52（予防ケアマネ全部）'!B508</f>
        <v>流山市北部地域包括支援センター</v>
      </c>
      <c r="I508" s="37" t="str">
        <f>IFERROR(VALUE('03_HGSL52（予防ケアマネ全部）'!I508),"")</f>
        <v/>
      </c>
      <c r="J508" s="36" t="str">
        <f t="shared" si="31"/>
        <v/>
      </c>
      <c r="K508" s="36" t="str">
        <f t="shared" si="31"/>
        <v/>
      </c>
      <c r="L508" s="36" t="str">
        <f t="shared" si="31"/>
        <v/>
      </c>
      <c r="M508" s="36" t="str">
        <f t="shared" si="31"/>
        <v/>
      </c>
    </row>
    <row r="509" spans="1:13" x14ac:dyDescent="0.15">
      <c r="A509" s="33">
        <f>'02_HGSL51（予防支援委託分）'!B509</f>
        <v>0</v>
      </c>
      <c r="B509" s="34">
        <f>IFERROR(VALUE('02_HGSL51（予防支援委託分）'!I509),"")</f>
        <v>0</v>
      </c>
      <c r="C509" s="30" t="str">
        <f t="shared" si="32"/>
        <v/>
      </c>
      <c r="D509" s="30" t="str">
        <f t="shared" si="32"/>
        <v/>
      </c>
      <c r="E509" s="30" t="str">
        <f t="shared" si="32"/>
        <v/>
      </c>
      <c r="F509" s="30" t="str">
        <f t="shared" si="32"/>
        <v/>
      </c>
      <c r="H509" s="33" t="str">
        <f>'03_HGSL52（予防ケアマネ全部）'!B509</f>
        <v>流山市北部地域包括支援センター</v>
      </c>
      <c r="I509" s="37">
        <f>IFERROR(VALUE('03_HGSL52（予防ケアマネ全部）'!I509),"")</f>
        <v>1272502459</v>
      </c>
      <c r="J509" s="36">
        <f t="shared" si="31"/>
        <v>1272502459</v>
      </c>
      <c r="K509" s="36" t="str">
        <f t="shared" si="31"/>
        <v/>
      </c>
      <c r="L509" s="36" t="str">
        <f t="shared" si="31"/>
        <v/>
      </c>
      <c r="M509" s="36" t="str">
        <f t="shared" si="31"/>
        <v/>
      </c>
    </row>
    <row r="510" spans="1:13" x14ac:dyDescent="0.15">
      <c r="A510" s="33">
        <f>'02_HGSL51（予防支援委託分）'!B510</f>
        <v>0</v>
      </c>
      <c r="B510" s="34">
        <f>IFERROR(VALUE('02_HGSL51（予防支援委託分）'!I510),"")</f>
        <v>0</v>
      </c>
      <c r="C510" s="30" t="str">
        <f t="shared" si="32"/>
        <v/>
      </c>
      <c r="D510" s="30" t="str">
        <f t="shared" si="32"/>
        <v/>
      </c>
      <c r="E510" s="30" t="str">
        <f t="shared" si="32"/>
        <v/>
      </c>
      <c r="F510" s="30" t="str">
        <f t="shared" si="32"/>
        <v/>
      </c>
      <c r="H510" s="33" t="str">
        <f>'03_HGSL52（予防ケアマネ全部）'!B510</f>
        <v>流山市北部地域包括支援センター</v>
      </c>
      <c r="I510" s="37">
        <f>IFERROR(VALUE('03_HGSL52（予防ケアマネ全部）'!I510),"")</f>
        <v>1272500115</v>
      </c>
      <c r="J510" s="36">
        <f t="shared" si="31"/>
        <v>1272500115</v>
      </c>
      <c r="K510" s="36" t="str">
        <f t="shared" si="31"/>
        <v/>
      </c>
      <c r="L510" s="36" t="str">
        <f t="shared" si="31"/>
        <v/>
      </c>
      <c r="M510" s="36" t="str">
        <f t="shared" si="31"/>
        <v/>
      </c>
    </row>
    <row r="511" spans="1:13" x14ac:dyDescent="0.15">
      <c r="A511" s="33">
        <f>'02_HGSL51（予防支援委託分）'!B511</f>
        <v>0</v>
      </c>
      <c r="B511" s="34">
        <f>IFERROR(VALUE('02_HGSL51（予防支援委託分）'!I511),"")</f>
        <v>0</v>
      </c>
      <c r="C511" s="30" t="str">
        <f t="shared" si="32"/>
        <v/>
      </c>
      <c r="D511" s="30" t="str">
        <f t="shared" si="32"/>
        <v/>
      </c>
      <c r="E511" s="30" t="str">
        <f t="shared" si="32"/>
        <v/>
      </c>
      <c r="F511" s="30" t="str">
        <f t="shared" si="32"/>
        <v/>
      </c>
      <c r="H511" s="33" t="str">
        <f>'03_HGSL52（予防ケアマネ全部）'!B511</f>
        <v>流山市北部地域包括支援センター</v>
      </c>
      <c r="I511" s="37">
        <f>IFERROR(VALUE('03_HGSL52（予防ケアマネ全部）'!I511),"")</f>
        <v>1212310753</v>
      </c>
      <c r="J511" s="36">
        <f t="shared" si="31"/>
        <v>1212310753</v>
      </c>
      <c r="K511" s="36" t="str">
        <f t="shared" si="31"/>
        <v/>
      </c>
      <c r="L511" s="36" t="str">
        <f t="shared" si="31"/>
        <v/>
      </c>
      <c r="M511" s="36" t="str">
        <f t="shared" si="31"/>
        <v/>
      </c>
    </row>
    <row r="512" spans="1:13" x14ac:dyDescent="0.15">
      <c r="A512" s="33">
        <f>'02_HGSL51（予防支援委託分）'!B512</f>
        <v>0</v>
      </c>
      <c r="B512" s="34">
        <f>IFERROR(VALUE('02_HGSL51（予防支援委託分）'!I512),"")</f>
        <v>0</v>
      </c>
      <c r="C512" s="30" t="str">
        <f t="shared" si="32"/>
        <v/>
      </c>
      <c r="D512" s="30" t="str">
        <f t="shared" si="32"/>
        <v/>
      </c>
      <c r="E512" s="30" t="str">
        <f t="shared" si="32"/>
        <v/>
      </c>
      <c r="F512" s="30" t="str">
        <f t="shared" si="32"/>
        <v/>
      </c>
      <c r="H512" s="33" t="str">
        <f>'03_HGSL52（予防ケアマネ全部）'!B512</f>
        <v>流山市北部地域包括支援センター</v>
      </c>
      <c r="I512" s="37">
        <f>IFERROR(VALUE('03_HGSL52（予防ケアマネ全部）'!I512),"")</f>
        <v>1272500768</v>
      </c>
      <c r="J512" s="36">
        <f t="shared" si="31"/>
        <v>1272500768</v>
      </c>
      <c r="K512" s="36" t="str">
        <f t="shared" si="31"/>
        <v/>
      </c>
      <c r="L512" s="36" t="str">
        <f t="shared" si="31"/>
        <v/>
      </c>
      <c r="M512" s="36" t="str">
        <f t="shared" si="31"/>
        <v/>
      </c>
    </row>
    <row r="513" spans="1:13" x14ac:dyDescent="0.15">
      <c r="A513" s="33">
        <f>'02_HGSL51（予防支援委託分）'!B513</f>
        <v>0</v>
      </c>
      <c r="B513" s="34">
        <f>IFERROR(VALUE('02_HGSL51（予防支援委託分）'!I513),"")</f>
        <v>0</v>
      </c>
      <c r="C513" s="30" t="str">
        <f t="shared" si="32"/>
        <v/>
      </c>
      <c r="D513" s="30" t="str">
        <f t="shared" si="32"/>
        <v/>
      </c>
      <c r="E513" s="30" t="str">
        <f t="shared" si="32"/>
        <v/>
      </c>
      <c r="F513" s="30" t="str">
        <f t="shared" si="32"/>
        <v/>
      </c>
      <c r="H513" s="33" t="str">
        <f>'03_HGSL52（予防ケアマネ全部）'!B513</f>
        <v>流山市北部地域包括支援センター</v>
      </c>
      <c r="I513" s="37">
        <f>IFERROR(VALUE('03_HGSL52（予防ケアマネ全部）'!I513),"")</f>
        <v>1272206036</v>
      </c>
      <c r="J513" s="36">
        <f t="shared" si="31"/>
        <v>1272206036</v>
      </c>
      <c r="K513" s="36" t="str">
        <f t="shared" si="31"/>
        <v/>
      </c>
      <c r="L513" s="36" t="str">
        <f t="shared" si="31"/>
        <v/>
      </c>
      <c r="M513" s="36" t="str">
        <f t="shared" si="31"/>
        <v/>
      </c>
    </row>
    <row r="514" spans="1:13" x14ac:dyDescent="0.15">
      <c r="A514" s="33">
        <f>'02_HGSL51（予防支援委託分）'!B514</f>
        <v>0</v>
      </c>
      <c r="B514" s="34">
        <f>IFERROR(VALUE('02_HGSL51（予防支援委託分）'!I514),"")</f>
        <v>0</v>
      </c>
      <c r="C514" s="30" t="str">
        <f t="shared" si="32"/>
        <v/>
      </c>
      <c r="D514" s="30" t="str">
        <f t="shared" si="32"/>
        <v/>
      </c>
      <c r="E514" s="30" t="str">
        <f t="shared" si="32"/>
        <v/>
      </c>
      <c r="F514" s="30" t="str">
        <f t="shared" si="32"/>
        <v/>
      </c>
      <c r="H514" s="33" t="str">
        <f>'03_HGSL52（予防ケアマネ全部）'!B514</f>
        <v>流山市北部地域包括支援センター</v>
      </c>
      <c r="I514" s="37" t="str">
        <f>IFERROR(VALUE('03_HGSL52（予防ケアマネ全部）'!I514),"")</f>
        <v/>
      </c>
      <c r="J514" s="36" t="str">
        <f t="shared" si="31"/>
        <v/>
      </c>
      <c r="K514" s="36" t="str">
        <f t="shared" si="31"/>
        <v/>
      </c>
      <c r="L514" s="36" t="str">
        <f t="shared" si="31"/>
        <v/>
      </c>
      <c r="M514" s="36" t="str">
        <f t="shared" si="31"/>
        <v/>
      </c>
    </row>
    <row r="515" spans="1:13" x14ac:dyDescent="0.15">
      <c r="A515" s="33">
        <f>'02_HGSL51（予防支援委託分）'!B515</f>
        <v>0</v>
      </c>
      <c r="B515" s="34">
        <f>IFERROR(VALUE('02_HGSL51（予防支援委託分）'!I515),"")</f>
        <v>0</v>
      </c>
      <c r="C515" s="30" t="str">
        <f t="shared" si="32"/>
        <v/>
      </c>
      <c r="D515" s="30" t="str">
        <f t="shared" si="32"/>
        <v/>
      </c>
      <c r="E515" s="30" t="str">
        <f t="shared" si="32"/>
        <v/>
      </c>
      <c r="F515" s="30" t="str">
        <f t="shared" si="32"/>
        <v/>
      </c>
      <c r="H515" s="33" t="str">
        <f>'03_HGSL52（予防ケアマネ全部）'!B515</f>
        <v>流山市北部地域包括支援センター</v>
      </c>
      <c r="I515" s="37" t="str">
        <f>IFERROR(VALUE('03_HGSL52（予防ケアマネ全部）'!I515),"")</f>
        <v/>
      </c>
      <c r="J515" s="36" t="str">
        <f t="shared" si="31"/>
        <v/>
      </c>
      <c r="K515" s="36" t="str">
        <f t="shared" si="31"/>
        <v/>
      </c>
      <c r="L515" s="36" t="str">
        <f t="shared" si="31"/>
        <v/>
      </c>
      <c r="M515" s="36" t="str">
        <f t="shared" si="31"/>
        <v/>
      </c>
    </row>
    <row r="516" spans="1:13" x14ac:dyDescent="0.15">
      <c r="A516" s="33">
        <f>'02_HGSL51（予防支援委託分）'!B516</f>
        <v>0</v>
      </c>
      <c r="B516" s="34">
        <f>IFERROR(VALUE('02_HGSL51（予防支援委託分）'!I516),"")</f>
        <v>0</v>
      </c>
      <c r="C516" s="30" t="str">
        <f t="shared" si="32"/>
        <v/>
      </c>
      <c r="D516" s="30" t="str">
        <f t="shared" si="32"/>
        <v/>
      </c>
      <c r="E516" s="30" t="str">
        <f t="shared" si="32"/>
        <v/>
      </c>
      <c r="F516" s="30" t="str">
        <f t="shared" si="32"/>
        <v/>
      </c>
      <c r="H516" s="33" t="str">
        <f>'03_HGSL52（予防ケアマネ全部）'!B516</f>
        <v>流山市北部地域包括支援センター</v>
      </c>
      <c r="I516" s="37">
        <f>IFERROR(VALUE('03_HGSL52（予防ケアマネ全部）'!I516),"")</f>
        <v>1272206036</v>
      </c>
      <c r="J516" s="36">
        <f t="shared" si="31"/>
        <v>1272206036</v>
      </c>
      <c r="K516" s="36" t="str">
        <f t="shared" si="31"/>
        <v/>
      </c>
      <c r="L516" s="36" t="str">
        <f t="shared" si="31"/>
        <v/>
      </c>
      <c r="M516" s="36" t="str">
        <f t="shared" si="31"/>
        <v/>
      </c>
    </row>
    <row r="517" spans="1:13" x14ac:dyDescent="0.15">
      <c r="A517" s="33">
        <f>'02_HGSL51（予防支援委託分）'!B517</f>
        <v>0</v>
      </c>
      <c r="B517" s="34">
        <f>IFERROR(VALUE('02_HGSL51（予防支援委託分）'!I517),"")</f>
        <v>0</v>
      </c>
      <c r="C517" s="30" t="str">
        <f t="shared" si="32"/>
        <v/>
      </c>
      <c r="D517" s="30" t="str">
        <f t="shared" si="32"/>
        <v/>
      </c>
      <c r="E517" s="30" t="str">
        <f t="shared" si="32"/>
        <v/>
      </c>
      <c r="F517" s="30" t="str">
        <f t="shared" si="32"/>
        <v/>
      </c>
      <c r="H517" s="33" t="str">
        <f>'03_HGSL52（予防ケアマネ全部）'!B517</f>
        <v>流山市北部地域包括支援センター</v>
      </c>
      <c r="I517" s="37" t="str">
        <f>IFERROR(VALUE('03_HGSL52（予防ケアマネ全部）'!I517),"")</f>
        <v/>
      </c>
      <c r="J517" s="36" t="str">
        <f t="shared" si="31"/>
        <v/>
      </c>
      <c r="K517" s="36" t="str">
        <f t="shared" si="31"/>
        <v/>
      </c>
      <c r="L517" s="36" t="str">
        <f t="shared" si="31"/>
        <v/>
      </c>
      <c r="M517" s="36" t="str">
        <f t="shared" si="31"/>
        <v/>
      </c>
    </row>
    <row r="518" spans="1:13" x14ac:dyDescent="0.15">
      <c r="A518" s="33">
        <f>'02_HGSL51（予防支援委託分）'!B518</f>
        <v>0</v>
      </c>
      <c r="B518" s="34">
        <f>IFERROR(VALUE('02_HGSL51（予防支援委託分）'!I518),"")</f>
        <v>0</v>
      </c>
      <c r="C518" s="30" t="str">
        <f t="shared" si="32"/>
        <v/>
      </c>
      <c r="D518" s="30" t="str">
        <f t="shared" si="32"/>
        <v/>
      </c>
      <c r="E518" s="30" t="str">
        <f t="shared" si="32"/>
        <v/>
      </c>
      <c r="F518" s="30" t="str">
        <f t="shared" si="32"/>
        <v/>
      </c>
      <c r="H518" s="33" t="str">
        <f>'03_HGSL52（予防ケアマネ全部）'!B518</f>
        <v>流山市北部地域包括支援センター</v>
      </c>
      <c r="I518" s="37">
        <f>IFERROR(VALUE('03_HGSL52（予防ケアマネ全部）'!I518),"")</f>
        <v>1272501758</v>
      </c>
      <c r="J518" s="36">
        <f t="shared" si="31"/>
        <v>1272501758</v>
      </c>
      <c r="K518" s="36" t="str">
        <f t="shared" si="31"/>
        <v/>
      </c>
      <c r="L518" s="36" t="str">
        <f t="shared" si="31"/>
        <v/>
      </c>
      <c r="M518" s="36" t="str">
        <f t="shared" si="31"/>
        <v/>
      </c>
    </row>
    <row r="519" spans="1:13" x14ac:dyDescent="0.15">
      <c r="A519" s="33">
        <f>'02_HGSL51（予防支援委託分）'!B519</f>
        <v>0</v>
      </c>
      <c r="B519" s="34">
        <f>IFERROR(VALUE('02_HGSL51（予防支援委託分）'!I519),"")</f>
        <v>0</v>
      </c>
      <c r="C519" s="30" t="str">
        <f t="shared" si="32"/>
        <v/>
      </c>
      <c r="D519" s="30" t="str">
        <f t="shared" si="32"/>
        <v/>
      </c>
      <c r="E519" s="30" t="str">
        <f t="shared" si="32"/>
        <v/>
      </c>
      <c r="F519" s="30" t="str">
        <f t="shared" si="32"/>
        <v/>
      </c>
      <c r="H519" s="33" t="str">
        <f>'03_HGSL52（予防ケアマネ全部）'!B519</f>
        <v>流山市北部地域包括支援センター</v>
      </c>
      <c r="I519" s="37">
        <f>IFERROR(VALUE('03_HGSL52（予防ケアマネ全部）'!I519),"")</f>
        <v>1272501394</v>
      </c>
      <c r="J519" s="36">
        <f t="shared" si="31"/>
        <v>1272501394</v>
      </c>
      <c r="K519" s="36" t="str">
        <f t="shared" si="31"/>
        <v/>
      </c>
      <c r="L519" s="36" t="str">
        <f t="shared" si="31"/>
        <v/>
      </c>
      <c r="M519" s="36" t="str">
        <f t="shared" si="31"/>
        <v/>
      </c>
    </row>
    <row r="520" spans="1:13" x14ac:dyDescent="0.15">
      <c r="A520" s="33">
        <f>'02_HGSL51（予防支援委託分）'!B520</f>
        <v>0</v>
      </c>
      <c r="B520" s="34">
        <f>IFERROR(VALUE('02_HGSL51（予防支援委託分）'!I520),"")</f>
        <v>0</v>
      </c>
      <c r="C520" s="30" t="str">
        <f t="shared" si="32"/>
        <v/>
      </c>
      <c r="D520" s="30" t="str">
        <f t="shared" si="32"/>
        <v/>
      </c>
      <c r="E520" s="30" t="str">
        <f t="shared" si="32"/>
        <v/>
      </c>
      <c r="F520" s="30" t="str">
        <f t="shared" si="32"/>
        <v/>
      </c>
      <c r="H520" s="33" t="str">
        <f>'03_HGSL52（予防ケアマネ全部）'!B520</f>
        <v>流山市北部地域包括支援センター</v>
      </c>
      <c r="I520" s="37">
        <f>IFERROR(VALUE('03_HGSL52（予防ケアマネ全部）'!I520),"")</f>
        <v>1272502715</v>
      </c>
      <c r="J520" s="36">
        <f t="shared" si="31"/>
        <v>1272502715</v>
      </c>
      <c r="K520" s="36" t="str">
        <f t="shared" si="31"/>
        <v/>
      </c>
      <c r="L520" s="36" t="str">
        <f t="shared" si="31"/>
        <v/>
      </c>
      <c r="M520" s="36" t="str">
        <f t="shared" ref="M520:M583" si="33">IF(COUNTIF($H520,"*"&amp;M$7&amp;"*")=1,$I520,"")</f>
        <v/>
      </c>
    </row>
    <row r="521" spans="1:13" x14ac:dyDescent="0.15">
      <c r="A521" s="33">
        <f>'02_HGSL51（予防支援委託分）'!B521</f>
        <v>0</v>
      </c>
      <c r="B521" s="34">
        <f>IFERROR(VALUE('02_HGSL51（予防支援委託分）'!I521),"")</f>
        <v>0</v>
      </c>
      <c r="C521" s="30" t="str">
        <f t="shared" si="32"/>
        <v/>
      </c>
      <c r="D521" s="30" t="str">
        <f t="shared" si="32"/>
        <v/>
      </c>
      <c r="E521" s="30" t="str">
        <f t="shared" si="32"/>
        <v/>
      </c>
      <c r="F521" s="30" t="str">
        <f t="shared" si="32"/>
        <v/>
      </c>
      <c r="H521" s="33" t="str">
        <f>'03_HGSL52（予防ケアマネ全部）'!B521</f>
        <v>流山市北部地域包括支援センター</v>
      </c>
      <c r="I521" s="37" t="str">
        <f>IFERROR(VALUE('03_HGSL52（予防ケアマネ全部）'!I521),"")</f>
        <v/>
      </c>
      <c r="J521" s="36" t="str">
        <f t="shared" ref="J521:M584" si="34">IF(COUNTIF($H521,"*"&amp;J$7&amp;"*")=1,$I521,"")</f>
        <v/>
      </c>
      <c r="K521" s="36" t="str">
        <f t="shared" si="34"/>
        <v/>
      </c>
      <c r="L521" s="36" t="str">
        <f t="shared" si="34"/>
        <v/>
      </c>
      <c r="M521" s="36" t="str">
        <f t="shared" si="33"/>
        <v/>
      </c>
    </row>
    <row r="522" spans="1:13" x14ac:dyDescent="0.15">
      <c r="A522" s="33">
        <f>'02_HGSL51（予防支援委託分）'!B522</f>
        <v>0</v>
      </c>
      <c r="B522" s="34">
        <f>IFERROR(VALUE('02_HGSL51（予防支援委託分）'!I522),"")</f>
        <v>0</v>
      </c>
      <c r="C522" s="30" t="str">
        <f t="shared" si="32"/>
        <v/>
      </c>
      <c r="D522" s="30" t="str">
        <f t="shared" si="32"/>
        <v/>
      </c>
      <c r="E522" s="30" t="str">
        <f t="shared" si="32"/>
        <v/>
      </c>
      <c r="F522" s="30" t="str">
        <f t="shared" si="32"/>
        <v/>
      </c>
      <c r="H522" s="33" t="str">
        <f>'03_HGSL52（予防ケアマネ全部）'!B522</f>
        <v>流山市北部地域包括支援センター</v>
      </c>
      <c r="I522" s="37">
        <f>IFERROR(VALUE('03_HGSL52（予防ケアマネ全部）'!I522),"")</f>
        <v>1272206036</v>
      </c>
      <c r="J522" s="36">
        <f t="shared" si="34"/>
        <v>1272206036</v>
      </c>
      <c r="K522" s="36" t="str">
        <f t="shared" si="34"/>
        <v/>
      </c>
      <c r="L522" s="36" t="str">
        <f t="shared" si="34"/>
        <v/>
      </c>
      <c r="M522" s="36" t="str">
        <f t="shared" si="33"/>
        <v/>
      </c>
    </row>
    <row r="523" spans="1:13" x14ac:dyDescent="0.15">
      <c r="A523" s="33">
        <f>'02_HGSL51（予防支援委託分）'!B523</f>
        <v>0</v>
      </c>
      <c r="B523" s="34">
        <f>IFERROR(VALUE('02_HGSL51（予防支援委託分）'!I523),"")</f>
        <v>0</v>
      </c>
      <c r="C523" s="30" t="str">
        <f t="shared" si="32"/>
        <v/>
      </c>
      <c r="D523" s="30" t="str">
        <f t="shared" si="32"/>
        <v/>
      </c>
      <c r="E523" s="30" t="str">
        <f t="shared" si="32"/>
        <v/>
      </c>
      <c r="F523" s="30" t="str">
        <f t="shared" si="32"/>
        <v/>
      </c>
      <c r="H523" s="33" t="str">
        <f>'03_HGSL52（予防ケアマネ全部）'!B523</f>
        <v>流山市北部地域包括支援センター</v>
      </c>
      <c r="I523" s="37" t="str">
        <f>IFERROR(VALUE('03_HGSL52（予防ケアマネ全部）'!I523),"")</f>
        <v/>
      </c>
      <c r="J523" s="36" t="str">
        <f t="shared" si="34"/>
        <v/>
      </c>
      <c r="K523" s="36" t="str">
        <f t="shared" si="34"/>
        <v/>
      </c>
      <c r="L523" s="36" t="str">
        <f t="shared" si="34"/>
        <v/>
      </c>
      <c r="M523" s="36" t="str">
        <f t="shared" si="33"/>
        <v/>
      </c>
    </row>
    <row r="524" spans="1:13" x14ac:dyDescent="0.15">
      <c r="A524" s="33">
        <f>'02_HGSL51（予防支援委託分）'!B524</f>
        <v>0</v>
      </c>
      <c r="B524" s="34">
        <f>IFERROR(VALUE('02_HGSL51（予防支援委託分）'!I524),"")</f>
        <v>0</v>
      </c>
      <c r="C524" s="30" t="str">
        <f t="shared" si="32"/>
        <v/>
      </c>
      <c r="D524" s="30" t="str">
        <f t="shared" si="32"/>
        <v/>
      </c>
      <c r="E524" s="30" t="str">
        <f t="shared" si="32"/>
        <v/>
      </c>
      <c r="F524" s="30" t="str">
        <f t="shared" si="32"/>
        <v/>
      </c>
      <c r="H524" s="33" t="str">
        <f>'03_HGSL52（予防ケアマネ全部）'!B524</f>
        <v>流山市北部地域包括支援センター</v>
      </c>
      <c r="I524" s="37">
        <f>IFERROR(VALUE('03_HGSL52（予防ケアマネ全部）'!I524),"")</f>
        <v>1272206036</v>
      </c>
      <c r="J524" s="36">
        <f t="shared" si="34"/>
        <v>1272206036</v>
      </c>
      <c r="K524" s="36" t="str">
        <f t="shared" si="34"/>
        <v/>
      </c>
      <c r="L524" s="36" t="str">
        <f t="shared" si="34"/>
        <v/>
      </c>
      <c r="M524" s="36" t="str">
        <f t="shared" si="33"/>
        <v/>
      </c>
    </row>
    <row r="525" spans="1:13" x14ac:dyDescent="0.15">
      <c r="A525" s="33">
        <f>'02_HGSL51（予防支援委託分）'!B525</f>
        <v>0</v>
      </c>
      <c r="B525" s="34">
        <f>IFERROR(VALUE('02_HGSL51（予防支援委託分）'!I525),"")</f>
        <v>0</v>
      </c>
      <c r="C525" s="30" t="str">
        <f t="shared" si="32"/>
        <v/>
      </c>
      <c r="D525" s="30" t="str">
        <f t="shared" si="32"/>
        <v/>
      </c>
      <c r="E525" s="30" t="str">
        <f t="shared" si="32"/>
        <v/>
      </c>
      <c r="F525" s="30" t="str">
        <f t="shared" si="32"/>
        <v/>
      </c>
      <c r="H525" s="33" t="str">
        <f>'03_HGSL52（予防ケアマネ全部）'!B525</f>
        <v>流山市北部地域包括支援センター</v>
      </c>
      <c r="I525" s="37">
        <f>IFERROR(VALUE('03_HGSL52（予防ケアマネ全部）'!I525),"")</f>
        <v>1272501394</v>
      </c>
      <c r="J525" s="36">
        <f t="shared" si="34"/>
        <v>1272501394</v>
      </c>
      <c r="K525" s="36" t="str">
        <f t="shared" si="34"/>
        <v/>
      </c>
      <c r="L525" s="36" t="str">
        <f t="shared" si="34"/>
        <v/>
      </c>
      <c r="M525" s="36" t="str">
        <f t="shared" si="33"/>
        <v/>
      </c>
    </row>
    <row r="526" spans="1:13" x14ac:dyDescent="0.15">
      <c r="A526" s="33">
        <f>'02_HGSL51（予防支援委託分）'!B526</f>
        <v>0</v>
      </c>
      <c r="B526" s="34">
        <f>IFERROR(VALUE('02_HGSL51（予防支援委託分）'!I526),"")</f>
        <v>0</v>
      </c>
      <c r="C526" s="30" t="str">
        <f t="shared" si="32"/>
        <v/>
      </c>
      <c r="D526" s="30" t="str">
        <f t="shared" si="32"/>
        <v/>
      </c>
      <c r="E526" s="30" t="str">
        <f t="shared" si="32"/>
        <v/>
      </c>
      <c r="F526" s="30" t="str">
        <f t="shared" si="32"/>
        <v/>
      </c>
      <c r="H526" s="33" t="str">
        <f>'03_HGSL52（予防ケアマネ全部）'!B526</f>
        <v>流山市北部地域包括支援センター</v>
      </c>
      <c r="I526" s="37">
        <f>IFERROR(VALUE('03_HGSL52（予防ケアマネ全部）'!I526),"")</f>
        <v>1272501394</v>
      </c>
      <c r="J526" s="36">
        <f t="shared" si="34"/>
        <v>1272501394</v>
      </c>
      <c r="K526" s="36" t="str">
        <f t="shared" si="34"/>
        <v/>
      </c>
      <c r="L526" s="36" t="str">
        <f t="shared" si="34"/>
        <v/>
      </c>
      <c r="M526" s="36" t="str">
        <f t="shared" si="33"/>
        <v/>
      </c>
    </row>
    <row r="527" spans="1:13" x14ac:dyDescent="0.15">
      <c r="A527" s="33">
        <f>'02_HGSL51（予防支援委託分）'!B527</f>
        <v>0</v>
      </c>
      <c r="B527" s="34">
        <f>IFERROR(VALUE('02_HGSL51（予防支援委託分）'!I527),"")</f>
        <v>0</v>
      </c>
      <c r="C527" s="30" t="str">
        <f t="shared" si="32"/>
        <v/>
      </c>
      <c r="D527" s="30" t="str">
        <f t="shared" si="32"/>
        <v/>
      </c>
      <c r="E527" s="30" t="str">
        <f t="shared" si="32"/>
        <v/>
      </c>
      <c r="F527" s="30" t="str">
        <f t="shared" si="32"/>
        <v/>
      </c>
      <c r="H527" s="33" t="str">
        <f>'03_HGSL52（予防ケアマネ全部）'!B527</f>
        <v>流山市北部地域包括支援センター</v>
      </c>
      <c r="I527" s="37">
        <f>IFERROR(VALUE('03_HGSL52（予防ケアマネ全部）'!I527),"")</f>
        <v>1272502459</v>
      </c>
      <c r="J527" s="36">
        <f t="shared" si="34"/>
        <v>1272502459</v>
      </c>
      <c r="K527" s="36" t="str">
        <f t="shared" si="34"/>
        <v/>
      </c>
      <c r="L527" s="36" t="str">
        <f t="shared" si="34"/>
        <v/>
      </c>
      <c r="M527" s="36" t="str">
        <f t="shared" si="33"/>
        <v/>
      </c>
    </row>
    <row r="528" spans="1:13" x14ac:dyDescent="0.15">
      <c r="A528" s="33">
        <f>'02_HGSL51（予防支援委託分）'!B528</f>
        <v>0</v>
      </c>
      <c r="B528" s="34">
        <f>IFERROR(VALUE('02_HGSL51（予防支援委託分）'!I528),"")</f>
        <v>0</v>
      </c>
      <c r="C528" s="30" t="str">
        <f t="shared" si="32"/>
        <v/>
      </c>
      <c r="D528" s="30" t="str">
        <f t="shared" si="32"/>
        <v/>
      </c>
      <c r="E528" s="30" t="str">
        <f t="shared" si="32"/>
        <v/>
      </c>
      <c r="F528" s="30" t="str">
        <f t="shared" si="32"/>
        <v/>
      </c>
      <c r="H528" s="33" t="str">
        <f>'03_HGSL52（予防ケアマネ全部）'!B528</f>
        <v>流山市北部地域包括支援センター</v>
      </c>
      <c r="I528" s="37" t="str">
        <f>IFERROR(VALUE('03_HGSL52（予防ケアマネ全部）'!I528),"")</f>
        <v/>
      </c>
      <c r="J528" s="36" t="str">
        <f t="shared" si="34"/>
        <v/>
      </c>
      <c r="K528" s="36" t="str">
        <f t="shared" si="34"/>
        <v/>
      </c>
      <c r="L528" s="36" t="str">
        <f t="shared" si="34"/>
        <v/>
      </c>
      <c r="M528" s="36" t="str">
        <f t="shared" si="33"/>
        <v/>
      </c>
    </row>
    <row r="529" spans="1:13" x14ac:dyDescent="0.15">
      <c r="A529" s="33">
        <f>'02_HGSL51（予防支援委託分）'!B529</f>
        <v>0</v>
      </c>
      <c r="B529" s="34">
        <f>IFERROR(VALUE('02_HGSL51（予防支援委託分）'!I529),"")</f>
        <v>0</v>
      </c>
      <c r="C529" s="30" t="str">
        <f t="shared" si="32"/>
        <v/>
      </c>
      <c r="D529" s="30" t="str">
        <f t="shared" si="32"/>
        <v/>
      </c>
      <c r="E529" s="30" t="str">
        <f t="shared" si="32"/>
        <v/>
      </c>
      <c r="F529" s="30" t="str">
        <f t="shared" si="32"/>
        <v/>
      </c>
      <c r="H529" s="33" t="str">
        <f>'03_HGSL52（予防ケアマネ全部）'!B529</f>
        <v>流山市北部地域包括支援センター</v>
      </c>
      <c r="I529" s="37">
        <f>IFERROR(VALUE('03_HGSL52（予防ケアマネ全部）'!I529),"")</f>
        <v>1272501436</v>
      </c>
      <c r="J529" s="36">
        <f t="shared" si="34"/>
        <v>1272501436</v>
      </c>
      <c r="K529" s="36" t="str">
        <f t="shared" si="34"/>
        <v/>
      </c>
      <c r="L529" s="36" t="str">
        <f t="shared" si="34"/>
        <v/>
      </c>
      <c r="M529" s="36" t="str">
        <f t="shared" si="33"/>
        <v/>
      </c>
    </row>
    <row r="530" spans="1:13" x14ac:dyDescent="0.15">
      <c r="A530" s="33">
        <f>'02_HGSL51（予防支援委託分）'!B530</f>
        <v>0</v>
      </c>
      <c r="B530" s="34">
        <f>IFERROR(VALUE('02_HGSL51（予防支援委託分）'!I530),"")</f>
        <v>0</v>
      </c>
      <c r="C530" s="30" t="str">
        <f t="shared" si="32"/>
        <v/>
      </c>
      <c r="D530" s="30" t="str">
        <f t="shared" si="32"/>
        <v/>
      </c>
      <c r="E530" s="30" t="str">
        <f t="shared" si="32"/>
        <v/>
      </c>
      <c r="F530" s="30" t="str">
        <f t="shared" si="32"/>
        <v/>
      </c>
      <c r="H530" s="33" t="str">
        <f>'03_HGSL52（予防ケアマネ全部）'!B530</f>
        <v>流山市北部地域包括支援センター</v>
      </c>
      <c r="I530" s="37">
        <f>IFERROR(VALUE('03_HGSL52（予防ケアマネ全部）'!I530),"")</f>
        <v>1212310753</v>
      </c>
      <c r="J530" s="36">
        <f t="shared" si="34"/>
        <v>1212310753</v>
      </c>
      <c r="K530" s="36" t="str">
        <f t="shared" si="34"/>
        <v/>
      </c>
      <c r="L530" s="36" t="str">
        <f t="shared" si="34"/>
        <v/>
      </c>
      <c r="M530" s="36" t="str">
        <f t="shared" si="33"/>
        <v/>
      </c>
    </row>
    <row r="531" spans="1:13" x14ac:dyDescent="0.15">
      <c r="A531" s="33">
        <f>'02_HGSL51（予防支援委託分）'!B531</f>
        <v>0</v>
      </c>
      <c r="B531" s="34">
        <f>IFERROR(VALUE('02_HGSL51（予防支援委託分）'!I531),"")</f>
        <v>0</v>
      </c>
      <c r="C531" s="30" t="str">
        <f t="shared" si="32"/>
        <v/>
      </c>
      <c r="D531" s="30" t="str">
        <f t="shared" si="32"/>
        <v/>
      </c>
      <c r="E531" s="30" t="str">
        <f t="shared" si="32"/>
        <v/>
      </c>
      <c r="F531" s="30" t="str">
        <f t="shared" si="32"/>
        <v/>
      </c>
      <c r="H531" s="33" t="str">
        <f>'03_HGSL52（予防ケアマネ全部）'!B531</f>
        <v>流山市北部地域包括支援センター</v>
      </c>
      <c r="I531" s="37" t="str">
        <f>IFERROR(VALUE('03_HGSL52（予防ケアマネ全部）'!I531),"")</f>
        <v/>
      </c>
      <c r="J531" s="36" t="str">
        <f t="shared" si="34"/>
        <v/>
      </c>
      <c r="K531" s="36" t="str">
        <f t="shared" si="34"/>
        <v/>
      </c>
      <c r="L531" s="36" t="str">
        <f t="shared" si="34"/>
        <v/>
      </c>
      <c r="M531" s="36" t="str">
        <f t="shared" si="33"/>
        <v/>
      </c>
    </row>
    <row r="532" spans="1:13" x14ac:dyDescent="0.15">
      <c r="A532" s="33">
        <f>'02_HGSL51（予防支援委託分）'!B532</f>
        <v>0</v>
      </c>
      <c r="B532" s="34">
        <f>IFERROR(VALUE('02_HGSL51（予防支援委託分）'!I532),"")</f>
        <v>0</v>
      </c>
      <c r="C532" s="30" t="str">
        <f t="shared" si="32"/>
        <v/>
      </c>
      <c r="D532" s="30" t="str">
        <f t="shared" si="32"/>
        <v/>
      </c>
      <c r="E532" s="30" t="str">
        <f t="shared" si="32"/>
        <v/>
      </c>
      <c r="F532" s="30" t="str">
        <f t="shared" si="32"/>
        <v/>
      </c>
      <c r="H532" s="33" t="str">
        <f>'03_HGSL52（予防ケアマネ全部）'!B532</f>
        <v>流山市北部地域包括支援センター</v>
      </c>
      <c r="I532" s="37" t="str">
        <f>IFERROR(VALUE('03_HGSL52（予防ケアマネ全部）'!I532),"")</f>
        <v/>
      </c>
      <c r="J532" s="36" t="str">
        <f t="shared" si="34"/>
        <v/>
      </c>
      <c r="K532" s="36" t="str">
        <f t="shared" si="34"/>
        <v/>
      </c>
      <c r="L532" s="36" t="str">
        <f t="shared" si="34"/>
        <v/>
      </c>
      <c r="M532" s="36" t="str">
        <f t="shared" si="33"/>
        <v/>
      </c>
    </row>
    <row r="533" spans="1:13" x14ac:dyDescent="0.15">
      <c r="A533" s="33">
        <f>'02_HGSL51（予防支援委託分）'!B533</f>
        <v>0</v>
      </c>
      <c r="B533" s="34">
        <f>IFERROR(VALUE('02_HGSL51（予防支援委託分）'!I533),"")</f>
        <v>0</v>
      </c>
      <c r="C533" s="30" t="str">
        <f t="shared" si="32"/>
        <v/>
      </c>
      <c r="D533" s="30" t="str">
        <f t="shared" si="32"/>
        <v/>
      </c>
      <c r="E533" s="30" t="str">
        <f t="shared" si="32"/>
        <v/>
      </c>
      <c r="F533" s="30" t="str">
        <f t="shared" si="32"/>
        <v/>
      </c>
      <c r="H533" s="33" t="str">
        <f>'03_HGSL52（予防ケアマネ全部）'!B533</f>
        <v>流山市北部地域包括支援センター</v>
      </c>
      <c r="I533" s="37">
        <f>IFERROR(VALUE('03_HGSL52（予防ケアマネ全部）'!I533),"")</f>
        <v>1272501469</v>
      </c>
      <c r="J533" s="36">
        <f t="shared" si="34"/>
        <v>1272501469</v>
      </c>
      <c r="K533" s="36" t="str">
        <f t="shared" si="34"/>
        <v/>
      </c>
      <c r="L533" s="36" t="str">
        <f t="shared" si="34"/>
        <v/>
      </c>
      <c r="M533" s="36" t="str">
        <f t="shared" si="33"/>
        <v/>
      </c>
    </row>
    <row r="534" spans="1:13" x14ac:dyDescent="0.15">
      <c r="A534" s="33">
        <f>'02_HGSL51（予防支援委託分）'!B534</f>
        <v>0</v>
      </c>
      <c r="B534" s="34">
        <f>IFERROR(VALUE('02_HGSL51（予防支援委託分）'!I534),"")</f>
        <v>0</v>
      </c>
      <c r="C534" s="30" t="str">
        <f t="shared" si="32"/>
        <v/>
      </c>
      <c r="D534" s="30" t="str">
        <f t="shared" si="32"/>
        <v/>
      </c>
      <c r="E534" s="30" t="str">
        <f t="shared" si="32"/>
        <v/>
      </c>
      <c r="F534" s="30" t="str">
        <f t="shared" si="32"/>
        <v/>
      </c>
      <c r="H534" s="33" t="str">
        <f>'03_HGSL52（予防ケアマネ全部）'!B534</f>
        <v>流山市北部地域包括支援センター</v>
      </c>
      <c r="I534" s="37">
        <f>IFERROR(VALUE('03_HGSL52（予防ケアマネ全部）'!I534),"")</f>
        <v>1272502103</v>
      </c>
      <c r="J534" s="36">
        <f t="shared" si="34"/>
        <v>1272502103</v>
      </c>
      <c r="K534" s="36" t="str">
        <f t="shared" si="34"/>
        <v/>
      </c>
      <c r="L534" s="36" t="str">
        <f t="shared" si="34"/>
        <v/>
      </c>
      <c r="M534" s="36" t="str">
        <f t="shared" si="33"/>
        <v/>
      </c>
    </row>
    <row r="535" spans="1:13" x14ac:dyDescent="0.15">
      <c r="A535" s="33">
        <f>'02_HGSL51（予防支援委託分）'!B535</f>
        <v>0</v>
      </c>
      <c r="B535" s="34">
        <f>IFERROR(VALUE('02_HGSL51（予防支援委託分）'!I535),"")</f>
        <v>0</v>
      </c>
      <c r="C535" s="30" t="str">
        <f t="shared" si="32"/>
        <v/>
      </c>
      <c r="D535" s="30" t="str">
        <f t="shared" si="32"/>
        <v/>
      </c>
      <c r="E535" s="30" t="str">
        <f t="shared" si="32"/>
        <v/>
      </c>
      <c r="F535" s="30" t="str">
        <f t="shared" si="32"/>
        <v/>
      </c>
      <c r="H535" s="33" t="str">
        <f>'03_HGSL52（予防ケアマネ全部）'!B535</f>
        <v>流山市北部地域包括支援センター</v>
      </c>
      <c r="I535" s="37">
        <f>IFERROR(VALUE('03_HGSL52（予防ケアマネ全部）'!I535),"")</f>
        <v>1272502715</v>
      </c>
      <c r="J535" s="36">
        <f t="shared" si="34"/>
        <v>1272502715</v>
      </c>
      <c r="K535" s="36" t="str">
        <f t="shared" si="34"/>
        <v/>
      </c>
      <c r="L535" s="36" t="str">
        <f t="shared" si="34"/>
        <v/>
      </c>
      <c r="M535" s="36" t="str">
        <f t="shared" si="33"/>
        <v/>
      </c>
    </row>
    <row r="536" spans="1:13" x14ac:dyDescent="0.15">
      <c r="A536" s="33">
        <f>'02_HGSL51（予防支援委託分）'!B536</f>
        <v>0</v>
      </c>
      <c r="B536" s="34">
        <f>IFERROR(VALUE('02_HGSL51（予防支援委託分）'!I536),"")</f>
        <v>0</v>
      </c>
      <c r="C536" s="30" t="str">
        <f t="shared" si="32"/>
        <v/>
      </c>
      <c r="D536" s="30" t="str">
        <f t="shared" si="32"/>
        <v/>
      </c>
      <c r="E536" s="30" t="str">
        <f t="shared" si="32"/>
        <v/>
      </c>
      <c r="F536" s="30" t="str">
        <f t="shared" si="32"/>
        <v/>
      </c>
      <c r="H536" s="33" t="str">
        <f>'03_HGSL52（予防ケアマネ全部）'!B536</f>
        <v>流山市北部地域包括支援センター</v>
      </c>
      <c r="I536" s="37">
        <f>IFERROR(VALUE('03_HGSL52（予防ケアマネ全部）'!I536),"")</f>
        <v>1272502459</v>
      </c>
      <c r="J536" s="36">
        <f t="shared" si="34"/>
        <v>1272502459</v>
      </c>
      <c r="K536" s="36" t="str">
        <f t="shared" si="34"/>
        <v/>
      </c>
      <c r="L536" s="36" t="str">
        <f t="shared" si="34"/>
        <v/>
      </c>
      <c r="M536" s="36" t="str">
        <f t="shared" si="33"/>
        <v/>
      </c>
    </row>
    <row r="537" spans="1:13" x14ac:dyDescent="0.15">
      <c r="A537" s="33">
        <f>'02_HGSL51（予防支援委託分）'!B537</f>
        <v>0</v>
      </c>
      <c r="B537" s="34">
        <f>IFERROR(VALUE('02_HGSL51（予防支援委託分）'!I537),"")</f>
        <v>0</v>
      </c>
      <c r="C537" s="30" t="str">
        <f t="shared" si="32"/>
        <v/>
      </c>
      <c r="D537" s="30" t="str">
        <f t="shared" si="32"/>
        <v/>
      </c>
      <c r="E537" s="30" t="str">
        <f t="shared" si="32"/>
        <v/>
      </c>
      <c r="F537" s="30" t="str">
        <f t="shared" si="32"/>
        <v/>
      </c>
      <c r="H537" s="33" t="str">
        <f>'03_HGSL52（予防ケアマネ全部）'!B537</f>
        <v>流山市北部地域包括支援センター</v>
      </c>
      <c r="I537" s="37">
        <f>IFERROR(VALUE('03_HGSL52（予防ケアマネ全部）'!I537),"")</f>
        <v>1272501006</v>
      </c>
      <c r="J537" s="36">
        <f t="shared" si="34"/>
        <v>1272501006</v>
      </c>
      <c r="K537" s="36" t="str">
        <f t="shared" si="34"/>
        <v/>
      </c>
      <c r="L537" s="36" t="str">
        <f t="shared" si="34"/>
        <v/>
      </c>
      <c r="M537" s="36" t="str">
        <f t="shared" si="33"/>
        <v/>
      </c>
    </row>
    <row r="538" spans="1:13" x14ac:dyDescent="0.15">
      <c r="A538" s="33">
        <f>'02_HGSL51（予防支援委託分）'!B538</f>
        <v>0</v>
      </c>
      <c r="B538" s="34">
        <f>IFERROR(VALUE('02_HGSL51（予防支援委託分）'!I538),"")</f>
        <v>0</v>
      </c>
      <c r="C538" s="30" t="str">
        <f t="shared" si="32"/>
        <v/>
      </c>
      <c r="D538" s="30" t="str">
        <f t="shared" si="32"/>
        <v/>
      </c>
      <c r="E538" s="30" t="str">
        <f t="shared" si="32"/>
        <v/>
      </c>
      <c r="F538" s="30" t="str">
        <f t="shared" si="32"/>
        <v/>
      </c>
      <c r="H538" s="33" t="str">
        <f>'03_HGSL52（予防ケアマネ全部）'!B538</f>
        <v>流山市北部地域包括支援センター</v>
      </c>
      <c r="I538" s="37">
        <f>IFERROR(VALUE('03_HGSL52（予防ケアマネ全部）'!I538),"")</f>
        <v>1272500768</v>
      </c>
      <c r="J538" s="36">
        <f t="shared" si="34"/>
        <v>1272500768</v>
      </c>
      <c r="K538" s="36" t="str">
        <f t="shared" si="34"/>
        <v/>
      </c>
      <c r="L538" s="36" t="str">
        <f t="shared" si="34"/>
        <v/>
      </c>
      <c r="M538" s="36" t="str">
        <f t="shared" si="33"/>
        <v/>
      </c>
    </row>
    <row r="539" spans="1:13" x14ac:dyDescent="0.15">
      <c r="A539" s="33">
        <f>'02_HGSL51（予防支援委託分）'!B539</f>
        <v>0</v>
      </c>
      <c r="B539" s="34">
        <f>IFERROR(VALUE('02_HGSL51（予防支援委託分）'!I539),"")</f>
        <v>0</v>
      </c>
      <c r="C539" s="30" t="str">
        <f t="shared" si="32"/>
        <v/>
      </c>
      <c r="D539" s="30" t="str">
        <f t="shared" si="32"/>
        <v/>
      </c>
      <c r="E539" s="30" t="str">
        <f t="shared" si="32"/>
        <v/>
      </c>
      <c r="F539" s="30" t="str">
        <f t="shared" si="32"/>
        <v/>
      </c>
      <c r="H539" s="33" t="str">
        <f>'03_HGSL52（予防ケアマネ全部）'!B539</f>
        <v>流山市北部地域包括支援センター</v>
      </c>
      <c r="I539" s="37" t="str">
        <f>IFERROR(VALUE('03_HGSL52（予防ケアマネ全部）'!I539),"")</f>
        <v/>
      </c>
      <c r="J539" s="36" t="str">
        <f t="shared" si="34"/>
        <v/>
      </c>
      <c r="K539" s="36" t="str">
        <f t="shared" si="34"/>
        <v/>
      </c>
      <c r="L539" s="36" t="str">
        <f t="shared" si="34"/>
        <v/>
      </c>
      <c r="M539" s="36" t="str">
        <f t="shared" si="33"/>
        <v/>
      </c>
    </row>
    <row r="540" spans="1:13" x14ac:dyDescent="0.15">
      <c r="A540" s="33">
        <f>'02_HGSL51（予防支援委託分）'!B540</f>
        <v>0</v>
      </c>
      <c r="B540" s="34">
        <f>IFERROR(VALUE('02_HGSL51（予防支援委託分）'!I540),"")</f>
        <v>0</v>
      </c>
      <c r="C540" s="30" t="str">
        <f t="shared" si="32"/>
        <v/>
      </c>
      <c r="D540" s="30" t="str">
        <f t="shared" si="32"/>
        <v/>
      </c>
      <c r="E540" s="30" t="str">
        <f t="shared" si="32"/>
        <v/>
      </c>
      <c r="F540" s="30" t="str">
        <f t="shared" si="32"/>
        <v/>
      </c>
      <c r="H540" s="33" t="str">
        <f>'03_HGSL52（予防ケアマネ全部）'!B540</f>
        <v>流山市北部地域包括支援センター</v>
      </c>
      <c r="I540" s="37">
        <f>IFERROR(VALUE('03_HGSL52（予防ケアマネ全部）'!I540),"")</f>
        <v>1212310753</v>
      </c>
      <c r="J540" s="36">
        <f t="shared" si="34"/>
        <v>1212310753</v>
      </c>
      <c r="K540" s="36" t="str">
        <f t="shared" si="34"/>
        <v/>
      </c>
      <c r="L540" s="36" t="str">
        <f t="shared" si="34"/>
        <v/>
      </c>
      <c r="M540" s="36" t="str">
        <f t="shared" si="33"/>
        <v/>
      </c>
    </row>
    <row r="541" spans="1:13" x14ac:dyDescent="0.15">
      <c r="A541" s="33">
        <f>'02_HGSL51（予防支援委託分）'!B541</f>
        <v>0</v>
      </c>
      <c r="B541" s="34">
        <f>IFERROR(VALUE('02_HGSL51（予防支援委託分）'!I541),"")</f>
        <v>0</v>
      </c>
      <c r="C541" s="30" t="str">
        <f t="shared" si="32"/>
        <v/>
      </c>
      <c r="D541" s="30" t="str">
        <f t="shared" si="32"/>
        <v/>
      </c>
      <c r="E541" s="30" t="str">
        <f t="shared" si="32"/>
        <v/>
      </c>
      <c r="F541" s="30" t="str">
        <f t="shared" si="32"/>
        <v/>
      </c>
      <c r="H541" s="33" t="str">
        <f>'03_HGSL52（予防ケアマネ全部）'!B541</f>
        <v>流山市北部地域包括支援センター</v>
      </c>
      <c r="I541" s="37">
        <f>IFERROR(VALUE('03_HGSL52（予防ケアマネ全部）'!I541),"")</f>
        <v>1272501394</v>
      </c>
      <c r="J541" s="36">
        <f t="shared" si="34"/>
        <v>1272501394</v>
      </c>
      <c r="K541" s="36" t="str">
        <f t="shared" si="34"/>
        <v/>
      </c>
      <c r="L541" s="36" t="str">
        <f t="shared" si="34"/>
        <v/>
      </c>
      <c r="M541" s="36" t="str">
        <f t="shared" si="33"/>
        <v/>
      </c>
    </row>
    <row r="542" spans="1:13" x14ac:dyDescent="0.15">
      <c r="A542" s="33">
        <f>'02_HGSL51（予防支援委託分）'!B542</f>
        <v>0</v>
      </c>
      <c r="B542" s="34">
        <f>IFERROR(VALUE('02_HGSL51（予防支援委託分）'!I542),"")</f>
        <v>0</v>
      </c>
      <c r="C542" s="30" t="str">
        <f t="shared" si="32"/>
        <v/>
      </c>
      <c r="D542" s="30" t="str">
        <f t="shared" si="32"/>
        <v/>
      </c>
      <c r="E542" s="30" t="str">
        <f t="shared" si="32"/>
        <v/>
      </c>
      <c r="F542" s="30" t="str">
        <f t="shared" si="32"/>
        <v/>
      </c>
      <c r="H542" s="33" t="str">
        <f>'03_HGSL52（予防ケアマネ全部）'!B542</f>
        <v>流山市北部地域包括支援センター</v>
      </c>
      <c r="I542" s="37">
        <f>IFERROR(VALUE('03_HGSL52（予防ケアマネ全部）'!I542),"")</f>
        <v>1272502400</v>
      </c>
      <c r="J542" s="36">
        <f t="shared" si="34"/>
        <v>1272502400</v>
      </c>
      <c r="K542" s="36" t="str">
        <f t="shared" si="34"/>
        <v/>
      </c>
      <c r="L542" s="36" t="str">
        <f t="shared" si="34"/>
        <v/>
      </c>
      <c r="M542" s="36" t="str">
        <f t="shared" si="33"/>
        <v/>
      </c>
    </row>
    <row r="543" spans="1:13" x14ac:dyDescent="0.15">
      <c r="A543" s="33">
        <f>'02_HGSL51（予防支援委託分）'!B543</f>
        <v>0</v>
      </c>
      <c r="B543" s="34">
        <f>IFERROR(VALUE('02_HGSL51（予防支援委託分）'!I543),"")</f>
        <v>0</v>
      </c>
      <c r="C543" s="30" t="str">
        <f t="shared" si="32"/>
        <v/>
      </c>
      <c r="D543" s="30" t="str">
        <f t="shared" si="32"/>
        <v/>
      </c>
      <c r="E543" s="30" t="str">
        <f t="shared" si="32"/>
        <v/>
      </c>
      <c r="F543" s="30" t="str">
        <f t="shared" si="32"/>
        <v/>
      </c>
      <c r="H543" s="33" t="str">
        <f>'03_HGSL52（予防ケアマネ全部）'!B543</f>
        <v>流山市北部地域包括支援センター</v>
      </c>
      <c r="I543" s="37">
        <f>IFERROR(VALUE('03_HGSL52（予防ケアマネ全部）'!I543),"")</f>
        <v>1272501394</v>
      </c>
      <c r="J543" s="36">
        <f t="shared" si="34"/>
        <v>1272501394</v>
      </c>
      <c r="K543" s="36" t="str">
        <f t="shared" si="34"/>
        <v/>
      </c>
      <c r="L543" s="36" t="str">
        <f t="shared" si="34"/>
        <v/>
      </c>
      <c r="M543" s="36" t="str">
        <f t="shared" si="33"/>
        <v/>
      </c>
    </row>
    <row r="544" spans="1:13" x14ac:dyDescent="0.15">
      <c r="A544" s="33">
        <f>'02_HGSL51（予防支援委託分）'!B544</f>
        <v>0</v>
      </c>
      <c r="B544" s="34">
        <f>IFERROR(VALUE('02_HGSL51（予防支援委託分）'!I544),"")</f>
        <v>0</v>
      </c>
      <c r="C544" s="30" t="str">
        <f t="shared" si="32"/>
        <v/>
      </c>
      <c r="D544" s="30" t="str">
        <f t="shared" si="32"/>
        <v/>
      </c>
      <c r="E544" s="30" t="str">
        <f t="shared" si="32"/>
        <v/>
      </c>
      <c r="F544" s="30" t="str">
        <f t="shared" si="32"/>
        <v/>
      </c>
      <c r="H544" s="33" t="str">
        <f>'03_HGSL52（予防ケアマネ全部）'!B544</f>
        <v>流山市北部地域包括支援センター</v>
      </c>
      <c r="I544" s="37">
        <f>IFERROR(VALUE('03_HGSL52（予防ケアマネ全部）'!I544),"")</f>
        <v>1272502459</v>
      </c>
      <c r="J544" s="36">
        <f t="shared" si="34"/>
        <v>1272502459</v>
      </c>
      <c r="K544" s="36" t="str">
        <f t="shared" si="34"/>
        <v/>
      </c>
      <c r="L544" s="36" t="str">
        <f t="shared" si="34"/>
        <v/>
      </c>
      <c r="M544" s="36" t="str">
        <f t="shared" si="33"/>
        <v/>
      </c>
    </row>
    <row r="545" spans="1:13" x14ac:dyDescent="0.15">
      <c r="A545" s="33">
        <f>'02_HGSL51（予防支援委託分）'!B545</f>
        <v>0</v>
      </c>
      <c r="B545" s="34">
        <f>IFERROR(VALUE('02_HGSL51（予防支援委託分）'!I545),"")</f>
        <v>0</v>
      </c>
      <c r="C545" s="30" t="str">
        <f t="shared" si="32"/>
        <v/>
      </c>
      <c r="D545" s="30" t="str">
        <f t="shared" si="32"/>
        <v/>
      </c>
      <c r="E545" s="30" t="str">
        <f t="shared" si="32"/>
        <v/>
      </c>
      <c r="F545" s="30" t="str">
        <f t="shared" si="32"/>
        <v/>
      </c>
      <c r="H545" s="33" t="str">
        <f>'03_HGSL52（予防ケアマネ全部）'!B545</f>
        <v>流山市北部地域包括支援センター</v>
      </c>
      <c r="I545" s="37">
        <f>IFERROR(VALUE('03_HGSL52（予防ケアマネ全部）'!I545),"")</f>
        <v>1272501006</v>
      </c>
      <c r="J545" s="36">
        <f t="shared" si="34"/>
        <v>1272501006</v>
      </c>
      <c r="K545" s="36" t="str">
        <f t="shared" si="34"/>
        <v/>
      </c>
      <c r="L545" s="36" t="str">
        <f t="shared" si="34"/>
        <v/>
      </c>
      <c r="M545" s="36" t="str">
        <f t="shared" si="33"/>
        <v/>
      </c>
    </row>
    <row r="546" spans="1:13" x14ac:dyDescent="0.15">
      <c r="A546" s="33">
        <f>'02_HGSL51（予防支援委託分）'!B546</f>
        <v>0</v>
      </c>
      <c r="B546" s="34">
        <f>IFERROR(VALUE('02_HGSL51（予防支援委託分）'!I546),"")</f>
        <v>0</v>
      </c>
      <c r="C546" s="30" t="str">
        <f t="shared" si="32"/>
        <v/>
      </c>
      <c r="D546" s="30" t="str">
        <f t="shared" si="32"/>
        <v/>
      </c>
      <c r="E546" s="30" t="str">
        <f t="shared" si="32"/>
        <v/>
      </c>
      <c r="F546" s="30" t="str">
        <f t="shared" si="32"/>
        <v/>
      </c>
      <c r="H546" s="33" t="str">
        <f>'03_HGSL52（予防ケアマネ全部）'!B546</f>
        <v>流山市北部地域包括支援センター</v>
      </c>
      <c r="I546" s="37">
        <f>IFERROR(VALUE('03_HGSL52（予防ケアマネ全部）'!I546),"")</f>
        <v>1272501436</v>
      </c>
      <c r="J546" s="36">
        <f t="shared" si="34"/>
        <v>1272501436</v>
      </c>
      <c r="K546" s="36" t="str">
        <f t="shared" si="34"/>
        <v/>
      </c>
      <c r="L546" s="36" t="str">
        <f t="shared" si="34"/>
        <v/>
      </c>
      <c r="M546" s="36" t="str">
        <f t="shared" si="33"/>
        <v/>
      </c>
    </row>
    <row r="547" spans="1:13" x14ac:dyDescent="0.15">
      <c r="A547" s="33">
        <f>'02_HGSL51（予防支援委託分）'!B547</f>
        <v>0</v>
      </c>
      <c r="B547" s="34">
        <f>IFERROR(VALUE('02_HGSL51（予防支援委託分）'!I547),"")</f>
        <v>0</v>
      </c>
      <c r="C547" s="30" t="str">
        <f t="shared" si="32"/>
        <v/>
      </c>
      <c r="D547" s="30" t="str">
        <f t="shared" si="32"/>
        <v/>
      </c>
      <c r="E547" s="30" t="str">
        <f t="shared" si="32"/>
        <v/>
      </c>
      <c r="F547" s="30" t="str">
        <f t="shared" si="32"/>
        <v/>
      </c>
      <c r="H547" s="33" t="str">
        <f>'03_HGSL52（予防ケアマネ全部）'!B547</f>
        <v>流山市北部地域包括支援センター</v>
      </c>
      <c r="I547" s="37">
        <f>IFERROR(VALUE('03_HGSL52（予防ケアマネ全部）'!I547),"")</f>
        <v>1272502715</v>
      </c>
      <c r="J547" s="36">
        <f t="shared" si="34"/>
        <v>1272502715</v>
      </c>
      <c r="K547" s="36" t="str">
        <f t="shared" si="34"/>
        <v/>
      </c>
      <c r="L547" s="36" t="str">
        <f t="shared" si="34"/>
        <v/>
      </c>
      <c r="M547" s="36" t="str">
        <f t="shared" si="33"/>
        <v/>
      </c>
    </row>
    <row r="548" spans="1:13" x14ac:dyDescent="0.15">
      <c r="A548" s="33">
        <f>'02_HGSL51（予防支援委託分）'!B548</f>
        <v>0</v>
      </c>
      <c r="B548" s="34">
        <f>IFERROR(VALUE('02_HGSL51（予防支援委託分）'!I548),"")</f>
        <v>0</v>
      </c>
      <c r="C548" s="30" t="str">
        <f t="shared" si="32"/>
        <v/>
      </c>
      <c r="D548" s="30" t="str">
        <f t="shared" si="32"/>
        <v/>
      </c>
      <c r="E548" s="30" t="str">
        <f t="shared" si="32"/>
        <v/>
      </c>
      <c r="F548" s="30" t="str">
        <f t="shared" si="32"/>
        <v/>
      </c>
      <c r="H548" s="33" t="str">
        <f>'03_HGSL52（予防ケアマネ全部）'!B548</f>
        <v>流山市北部地域包括支援センター</v>
      </c>
      <c r="I548" s="37">
        <f>IFERROR(VALUE('03_HGSL52（予防ケアマネ全部）'!I548),"")</f>
        <v>1272502715</v>
      </c>
      <c r="J548" s="36">
        <f t="shared" si="34"/>
        <v>1272502715</v>
      </c>
      <c r="K548" s="36" t="str">
        <f t="shared" si="34"/>
        <v/>
      </c>
      <c r="L548" s="36" t="str">
        <f t="shared" si="34"/>
        <v/>
      </c>
      <c r="M548" s="36" t="str">
        <f t="shared" si="33"/>
        <v/>
      </c>
    </row>
    <row r="549" spans="1:13" x14ac:dyDescent="0.15">
      <c r="A549" s="33">
        <f>'02_HGSL51（予防支援委託分）'!B549</f>
        <v>0</v>
      </c>
      <c r="B549" s="34">
        <f>IFERROR(VALUE('02_HGSL51（予防支援委託分）'!I549),"")</f>
        <v>0</v>
      </c>
      <c r="C549" s="30" t="str">
        <f t="shared" si="32"/>
        <v/>
      </c>
      <c r="D549" s="30" t="str">
        <f t="shared" si="32"/>
        <v/>
      </c>
      <c r="E549" s="30" t="str">
        <f t="shared" si="32"/>
        <v/>
      </c>
      <c r="F549" s="30" t="str">
        <f t="shared" si="32"/>
        <v/>
      </c>
      <c r="H549" s="33" t="str">
        <f>'03_HGSL52（予防ケアマネ全部）'!B549</f>
        <v>流山市北部地域包括支援センター</v>
      </c>
      <c r="I549" s="37">
        <f>IFERROR(VALUE('03_HGSL52（予防ケアマネ全部）'!I549),"")</f>
        <v>1272501758</v>
      </c>
      <c r="J549" s="36">
        <f t="shared" si="34"/>
        <v>1272501758</v>
      </c>
      <c r="K549" s="36" t="str">
        <f t="shared" si="34"/>
        <v/>
      </c>
      <c r="L549" s="36" t="str">
        <f t="shared" si="34"/>
        <v/>
      </c>
      <c r="M549" s="36" t="str">
        <f t="shared" si="33"/>
        <v/>
      </c>
    </row>
    <row r="550" spans="1:13" x14ac:dyDescent="0.15">
      <c r="A550" s="33">
        <f>'02_HGSL51（予防支援委託分）'!B550</f>
        <v>0</v>
      </c>
      <c r="B550" s="34">
        <f>IFERROR(VALUE('02_HGSL51（予防支援委託分）'!I550),"")</f>
        <v>0</v>
      </c>
      <c r="C550" s="30" t="str">
        <f t="shared" si="32"/>
        <v/>
      </c>
      <c r="D550" s="30" t="str">
        <f t="shared" si="32"/>
        <v/>
      </c>
      <c r="E550" s="30" t="str">
        <f t="shared" si="32"/>
        <v/>
      </c>
      <c r="F550" s="30" t="str">
        <f t="shared" si="32"/>
        <v/>
      </c>
      <c r="H550" s="33" t="str">
        <f>'03_HGSL52（予防ケアマネ全部）'!B550</f>
        <v>流山市北部地域包括支援センター</v>
      </c>
      <c r="I550" s="37">
        <f>IFERROR(VALUE('03_HGSL52（予防ケアマネ全部）'!I550),"")</f>
        <v>1272500768</v>
      </c>
      <c r="J550" s="36">
        <f t="shared" si="34"/>
        <v>1272500768</v>
      </c>
      <c r="K550" s="36" t="str">
        <f t="shared" si="34"/>
        <v/>
      </c>
      <c r="L550" s="36" t="str">
        <f t="shared" si="34"/>
        <v/>
      </c>
      <c r="M550" s="36" t="str">
        <f t="shared" si="33"/>
        <v/>
      </c>
    </row>
    <row r="551" spans="1:13" x14ac:dyDescent="0.15">
      <c r="A551" s="33">
        <f>'02_HGSL51（予防支援委託分）'!B551</f>
        <v>0</v>
      </c>
      <c r="B551" s="34">
        <f>IFERROR(VALUE('02_HGSL51（予防支援委託分）'!I551),"")</f>
        <v>0</v>
      </c>
      <c r="C551" s="30" t="str">
        <f t="shared" si="32"/>
        <v/>
      </c>
      <c r="D551" s="30" t="str">
        <f t="shared" si="32"/>
        <v/>
      </c>
      <c r="E551" s="30" t="str">
        <f t="shared" si="32"/>
        <v/>
      </c>
      <c r="F551" s="30" t="str">
        <f t="shared" si="32"/>
        <v/>
      </c>
      <c r="H551" s="33" t="str">
        <f>'03_HGSL52（予防ケアマネ全部）'!B551</f>
        <v>流山市北部地域包括支援センター</v>
      </c>
      <c r="I551" s="37">
        <f>IFERROR(VALUE('03_HGSL52（予防ケアマネ全部）'!I551),"")</f>
        <v>1272502103</v>
      </c>
      <c r="J551" s="36">
        <f t="shared" si="34"/>
        <v>1272502103</v>
      </c>
      <c r="K551" s="36" t="str">
        <f t="shared" si="34"/>
        <v/>
      </c>
      <c r="L551" s="36" t="str">
        <f t="shared" si="34"/>
        <v/>
      </c>
      <c r="M551" s="36" t="str">
        <f t="shared" si="33"/>
        <v/>
      </c>
    </row>
    <row r="552" spans="1:13" x14ac:dyDescent="0.15">
      <c r="A552" s="33">
        <f>'02_HGSL51（予防支援委託分）'!B552</f>
        <v>0</v>
      </c>
      <c r="B552" s="34">
        <f>IFERROR(VALUE('02_HGSL51（予防支援委託分）'!I552),"")</f>
        <v>0</v>
      </c>
      <c r="C552" s="30" t="str">
        <f t="shared" si="32"/>
        <v/>
      </c>
      <c r="D552" s="30" t="str">
        <f t="shared" si="32"/>
        <v/>
      </c>
      <c r="E552" s="30" t="str">
        <f t="shared" si="32"/>
        <v/>
      </c>
      <c r="F552" s="30" t="str">
        <f t="shared" si="32"/>
        <v/>
      </c>
      <c r="H552" s="33" t="str">
        <f>'03_HGSL52（予防ケアマネ全部）'!B552</f>
        <v>流山市北部地域包括支援センター</v>
      </c>
      <c r="I552" s="37">
        <f>IFERROR(VALUE('03_HGSL52（予防ケアマネ全部）'!I552),"")</f>
        <v>1272502186</v>
      </c>
      <c r="J552" s="36">
        <f t="shared" si="34"/>
        <v>1272502186</v>
      </c>
      <c r="K552" s="36" t="str">
        <f t="shared" si="34"/>
        <v/>
      </c>
      <c r="L552" s="36" t="str">
        <f t="shared" si="34"/>
        <v/>
      </c>
      <c r="M552" s="36" t="str">
        <f t="shared" si="33"/>
        <v/>
      </c>
    </row>
    <row r="553" spans="1:13" x14ac:dyDescent="0.15">
      <c r="A553" s="33">
        <f>'02_HGSL51（予防支援委託分）'!B553</f>
        <v>0</v>
      </c>
      <c r="B553" s="34">
        <f>IFERROR(VALUE('02_HGSL51（予防支援委託分）'!I553),"")</f>
        <v>0</v>
      </c>
      <c r="C553" s="30" t="str">
        <f t="shared" si="32"/>
        <v/>
      </c>
      <c r="D553" s="30" t="str">
        <f t="shared" si="32"/>
        <v/>
      </c>
      <c r="E553" s="30" t="str">
        <f t="shared" si="32"/>
        <v/>
      </c>
      <c r="F553" s="30" t="str">
        <f t="shared" si="32"/>
        <v/>
      </c>
      <c r="H553" s="33" t="str">
        <f>'03_HGSL52（予防ケアマネ全部）'!B553</f>
        <v>流山市北部地域包括支援センター</v>
      </c>
      <c r="I553" s="37">
        <f>IFERROR(VALUE('03_HGSL52（予防ケアマネ全部）'!I553),"")</f>
        <v>1272500768</v>
      </c>
      <c r="J553" s="36">
        <f t="shared" si="34"/>
        <v>1272500768</v>
      </c>
      <c r="K553" s="36" t="str">
        <f t="shared" si="34"/>
        <v/>
      </c>
      <c r="L553" s="36" t="str">
        <f t="shared" si="34"/>
        <v/>
      </c>
      <c r="M553" s="36" t="str">
        <f t="shared" si="33"/>
        <v/>
      </c>
    </row>
    <row r="554" spans="1:13" x14ac:dyDescent="0.15">
      <c r="A554" s="33">
        <f>'02_HGSL51（予防支援委託分）'!B554</f>
        <v>0</v>
      </c>
      <c r="B554" s="34">
        <f>IFERROR(VALUE('02_HGSL51（予防支援委託分）'!I554),"")</f>
        <v>0</v>
      </c>
      <c r="C554" s="30" t="str">
        <f t="shared" si="32"/>
        <v/>
      </c>
      <c r="D554" s="30" t="str">
        <f t="shared" si="32"/>
        <v/>
      </c>
      <c r="E554" s="30" t="str">
        <f t="shared" si="32"/>
        <v/>
      </c>
      <c r="F554" s="30" t="str">
        <f t="shared" si="32"/>
        <v/>
      </c>
      <c r="H554" s="33" t="str">
        <f>'03_HGSL52（予防ケアマネ全部）'!B554</f>
        <v>流山市北部地域包括支援センター</v>
      </c>
      <c r="I554" s="37">
        <f>IFERROR(VALUE('03_HGSL52（予防ケアマネ全部）'!I554),"")</f>
        <v>1272501758</v>
      </c>
      <c r="J554" s="36">
        <f t="shared" si="34"/>
        <v>1272501758</v>
      </c>
      <c r="K554" s="36" t="str">
        <f t="shared" si="34"/>
        <v/>
      </c>
      <c r="L554" s="36" t="str">
        <f t="shared" si="34"/>
        <v/>
      </c>
      <c r="M554" s="36" t="str">
        <f t="shared" si="33"/>
        <v/>
      </c>
    </row>
    <row r="555" spans="1:13" x14ac:dyDescent="0.15">
      <c r="A555" s="33">
        <f>'02_HGSL51（予防支援委託分）'!B555</f>
        <v>0</v>
      </c>
      <c r="B555" s="34">
        <f>IFERROR(VALUE('02_HGSL51（予防支援委託分）'!I555),"")</f>
        <v>0</v>
      </c>
      <c r="C555" s="30" t="str">
        <f t="shared" si="32"/>
        <v/>
      </c>
      <c r="D555" s="30" t="str">
        <f t="shared" si="32"/>
        <v/>
      </c>
      <c r="E555" s="30" t="str">
        <f t="shared" si="32"/>
        <v/>
      </c>
      <c r="F555" s="30" t="str">
        <f t="shared" si="32"/>
        <v/>
      </c>
      <c r="H555" s="33" t="str">
        <f>'03_HGSL52（予防ケアマネ全部）'!B555</f>
        <v>流山市北部地域包括支援センター</v>
      </c>
      <c r="I555" s="37">
        <f>IFERROR(VALUE('03_HGSL52（予防ケアマネ全部）'!I555),"")</f>
        <v>1272502400</v>
      </c>
      <c r="J555" s="36">
        <f t="shared" si="34"/>
        <v>1272502400</v>
      </c>
      <c r="K555" s="36" t="str">
        <f t="shared" si="34"/>
        <v/>
      </c>
      <c r="L555" s="36" t="str">
        <f t="shared" si="34"/>
        <v/>
      </c>
      <c r="M555" s="36" t="str">
        <f t="shared" si="33"/>
        <v/>
      </c>
    </row>
    <row r="556" spans="1:13" x14ac:dyDescent="0.15">
      <c r="A556" s="33">
        <f>'02_HGSL51（予防支援委託分）'!B556</f>
        <v>0</v>
      </c>
      <c r="B556" s="34">
        <f>IFERROR(VALUE('02_HGSL51（予防支援委託分）'!I556),"")</f>
        <v>0</v>
      </c>
      <c r="C556" s="30" t="str">
        <f t="shared" si="32"/>
        <v/>
      </c>
      <c r="D556" s="30" t="str">
        <f t="shared" si="32"/>
        <v/>
      </c>
      <c r="E556" s="30" t="str">
        <f t="shared" si="32"/>
        <v/>
      </c>
      <c r="F556" s="30" t="str">
        <f t="shared" si="32"/>
        <v/>
      </c>
      <c r="H556" s="33" t="str">
        <f>'03_HGSL52（予防ケアマネ全部）'!B556</f>
        <v>流山市北部地域包括支援センター</v>
      </c>
      <c r="I556" s="37" t="str">
        <f>IFERROR(VALUE('03_HGSL52（予防ケアマネ全部）'!I556),"")</f>
        <v/>
      </c>
      <c r="J556" s="36" t="str">
        <f t="shared" si="34"/>
        <v/>
      </c>
      <c r="K556" s="36" t="str">
        <f t="shared" si="34"/>
        <v/>
      </c>
      <c r="L556" s="36" t="str">
        <f t="shared" si="34"/>
        <v/>
      </c>
      <c r="M556" s="36" t="str">
        <f t="shared" si="33"/>
        <v/>
      </c>
    </row>
    <row r="557" spans="1:13" x14ac:dyDescent="0.15">
      <c r="A557" s="33">
        <f>'02_HGSL51（予防支援委託分）'!B557</f>
        <v>0</v>
      </c>
      <c r="B557" s="34">
        <f>IFERROR(VALUE('02_HGSL51（予防支援委託分）'!I557),"")</f>
        <v>0</v>
      </c>
      <c r="C557" s="30" t="str">
        <f t="shared" si="32"/>
        <v/>
      </c>
      <c r="D557" s="30" t="str">
        <f t="shared" si="32"/>
        <v/>
      </c>
      <c r="E557" s="30" t="str">
        <f t="shared" si="32"/>
        <v/>
      </c>
      <c r="F557" s="30" t="str">
        <f t="shared" si="32"/>
        <v/>
      </c>
      <c r="H557" s="33" t="str">
        <f>'03_HGSL52（予防ケアマネ全部）'!B557</f>
        <v>流山市北部地域包括支援センター</v>
      </c>
      <c r="I557" s="37" t="str">
        <f>IFERROR(VALUE('03_HGSL52（予防ケアマネ全部）'!I557),"")</f>
        <v/>
      </c>
      <c r="J557" s="36" t="str">
        <f t="shared" si="34"/>
        <v/>
      </c>
      <c r="K557" s="36" t="str">
        <f t="shared" si="34"/>
        <v/>
      </c>
      <c r="L557" s="36" t="str">
        <f t="shared" si="34"/>
        <v/>
      </c>
      <c r="M557" s="36" t="str">
        <f t="shared" si="33"/>
        <v/>
      </c>
    </row>
    <row r="558" spans="1:13" x14ac:dyDescent="0.15">
      <c r="A558" s="33">
        <f>'02_HGSL51（予防支援委託分）'!B558</f>
        <v>0</v>
      </c>
      <c r="B558" s="34">
        <f>IFERROR(VALUE('02_HGSL51（予防支援委託分）'!I558),"")</f>
        <v>0</v>
      </c>
      <c r="C558" s="30" t="str">
        <f t="shared" si="32"/>
        <v/>
      </c>
      <c r="D558" s="30" t="str">
        <f t="shared" si="32"/>
        <v/>
      </c>
      <c r="E558" s="30" t="str">
        <f t="shared" si="32"/>
        <v/>
      </c>
      <c r="F558" s="30" t="str">
        <f t="shared" si="32"/>
        <v/>
      </c>
      <c r="H558" s="33" t="str">
        <f>'03_HGSL52（予防ケアマネ全部）'!B558</f>
        <v>流山市北部地域包括支援センター</v>
      </c>
      <c r="I558" s="37" t="str">
        <f>IFERROR(VALUE('03_HGSL52（予防ケアマネ全部）'!I558),"")</f>
        <v/>
      </c>
      <c r="J558" s="36" t="str">
        <f t="shared" si="34"/>
        <v/>
      </c>
      <c r="K558" s="36" t="str">
        <f t="shared" si="34"/>
        <v/>
      </c>
      <c r="L558" s="36" t="str">
        <f t="shared" si="34"/>
        <v/>
      </c>
      <c r="M558" s="36" t="str">
        <f t="shared" si="33"/>
        <v/>
      </c>
    </row>
    <row r="559" spans="1:13" x14ac:dyDescent="0.15">
      <c r="A559" s="33">
        <f>'02_HGSL51（予防支援委託分）'!B559</f>
        <v>0</v>
      </c>
      <c r="B559" s="34">
        <f>IFERROR(VALUE('02_HGSL51（予防支援委託分）'!I559),"")</f>
        <v>0</v>
      </c>
      <c r="C559" s="30" t="str">
        <f t="shared" si="32"/>
        <v/>
      </c>
      <c r="D559" s="30" t="str">
        <f t="shared" si="32"/>
        <v/>
      </c>
      <c r="E559" s="30" t="str">
        <f t="shared" si="32"/>
        <v/>
      </c>
      <c r="F559" s="30" t="str">
        <f t="shared" si="32"/>
        <v/>
      </c>
      <c r="H559" s="33" t="str">
        <f>'03_HGSL52（予防ケアマネ全部）'!B559</f>
        <v>流山市北部地域包括支援センター</v>
      </c>
      <c r="I559" s="37">
        <f>IFERROR(VALUE('03_HGSL52（予防ケアマネ全部）'!I559),"")</f>
        <v>1272500768</v>
      </c>
      <c r="J559" s="36">
        <f t="shared" si="34"/>
        <v>1272500768</v>
      </c>
      <c r="K559" s="36" t="str">
        <f t="shared" si="34"/>
        <v/>
      </c>
      <c r="L559" s="36" t="str">
        <f t="shared" si="34"/>
        <v/>
      </c>
      <c r="M559" s="36" t="str">
        <f t="shared" si="33"/>
        <v/>
      </c>
    </row>
    <row r="560" spans="1:13" x14ac:dyDescent="0.15">
      <c r="A560" s="33">
        <f>'02_HGSL51（予防支援委託分）'!B560</f>
        <v>0</v>
      </c>
      <c r="B560" s="34">
        <f>IFERROR(VALUE('02_HGSL51（予防支援委託分）'!I560),"")</f>
        <v>0</v>
      </c>
      <c r="C560" s="30" t="str">
        <f t="shared" si="32"/>
        <v/>
      </c>
      <c r="D560" s="30" t="str">
        <f t="shared" si="32"/>
        <v/>
      </c>
      <c r="E560" s="30" t="str">
        <f t="shared" si="32"/>
        <v/>
      </c>
      <c r="F560" s="30" t="str">
        <f t="shared" si="32"/>
        <v/>
      </c>
      <c r="H560" s="33" t="str">
        <f>'03_HGSL52（予防ケアマネ全部）'!B560</f>
        <v>流山市北部地域包括支援センター</v>
      </c>
      <c r="I560" s="37" t="str">
        <f>IFERROR(VALUE('03_HGSL52（予防ケアマネ全部）'!I560),"")</f>
        <v/>
      </c>
      <c r="J560" s="36" t="str">
        <f t="shared" si="34"/>
        <v/>
      </c>
      <c r="K560" s="36" t="str">
        <f t="shared" si="34"/>
        <v/>
      </c>
      <c r="L560" s="36" t="str">
        <f t="shared" si="34"/>
        <v/>
      </c>
      <c r="M560" s="36" t="str">
        <f t="shared" si="33"/>
        <v/>
      </c>
    </row>
    <row r="561" spans="1:13" x14ac:dyDescent="0.15">
      <c r="A561" s="33">
        <f>'02_HGSL51（予防支援委託分）'!B561</f>
        <v>0</v>
      </c>
      <c r="B561" s="34">
        <f>IFERROR(VALUE('02_HGSL51（予防支援委託分）'!I561),"")</f>
        <v>0</v>
      </c>
      <c r="C561" s="30" t="str">
        <f t="shared" si="32"/>
        <v/>
      </c>
      <c r="D561" s="30" t="str">
        <f t="shared" si="32"/>
        <v/>
      </c>
      <c r="E561" s="30" t="str">
        <f t="shared" si="32"/>
        <v/>
      </c>
      <c r="F561" s="30" t="str">
        <f t="shared" si="32"/>
        <v/>
      </c>
      <c r="H561" s="33" t="str">
        <f>'03_HGSL52（予防ケアマネ全部）'!B561</f>
        <v>流山市北部地域包括支援センター</v>
      </c>
      <c r="I561" s="37">
        <f>IFERROR(VALUE('03_HGSL52（予防ケアマネ全部）'!I561),"")</f>
        <v>1272501162</v>
      </c>
      <c r="J561" s="36">
        <f t="shared" si="34"/>
        <v>1272501162</v>
      </c>
      <c r="K561" s="36" t="str">
        <f t="shared" si="34"/>
        <v/>
      </c>
      <c r="L561" s="36" t="str">
        <f t="shared" si="34"/>
        <v/>
      </c>
      <c r="M561" s="36" t="str">
        <f t="shared" si="33"/>
        <v/>
      </c>
    </row>
    <row r="562" spans="1:13" x14ac:dyDescent="0.15">
      <c r="A562" s="33">
        <f>'02_HGSL51（予防支援委託分）'!B562</f>
        <v>0</v>
      </c>
      <c r="B562" s="34">
        <f>IFERROR(VALUE('02_HGSL51（予防支援委託分）'!I562),"")</f>
        <v>0</v>
      </c>
      <c r="C562" s="30" t="str">
        <f t="shared" si="32"/>
        <v/>
      </c>
      <c r="D562" s="30" t="str">
        <f t="shared" si="32"/>
        <v/>
      </c>
      <c r="E562" s="30" t="str">
        <f t="shared" si="32"/>
        <v/>
      </c>
      <c r="F562" s="30" t="str">
        <f t="shared" si="32"/>
        <v/>
      </c>
      <c r="H562" s="33" t="str">
        <f>'03_HGSL52（予防ケアマネ全部）'!B562</f>
        <v>流山市北部地域包括支援センター</v>
      </c>
      <c r="I562" s="37">
        <f>IFERROR(VALUE('03_HGSL52（予防ケアマネ全部）'!I562),"")</f>
        <v>1272501394</v>
      </c>
      <c r="J562" s="36">
        <f t="shared" si="34"/>
        <v>1272501394</v>
      </c>
      <c r="K562" s="36" t="str">
        <f t="shared" si="34"/>
        <v/>
      </c>
      <c r="L562" s="36" t="str">
        <f t="shared" si="34"/>
        <v/>
      </c>
      <c r="M562" s="36" t="str">
        <f t="shared" si="33"/>
        <v/>
      </c>
    </row>
    <row r="563" spans="1:13" x14ac:dyDescent="0.15">
      <c r="A563" s="33">
        <f>'02_HGSL51（予防支援委託分）'!B563</f>
        <v>0</v>
      </c>
      <c r="B563" s="34">
        <f>IFERROR(VALUE('02_HGSL51（予防支援委託分）'!I563),"")</f>
        <v>0</v>
      </c>
      <c r="C563" s="30" t="str">
        <f t="shared" si="32"/>
        <v/>
      </c>
      <c r="D563" s="30" t="str">
        <f t="shared" si="32"/>
        <v/>
      </c>
      <c r="E563" s="30" t="str">
        <f t="shared" si="32"/>
        <v/>
      </c>
      <c r="F563" s="30" t="str">
        <f t="shared" si="32"/>
        <v/>
      </c>
      <c r="H563" s="33" t="str">
        <f>'03_HGSL52（予防ケアマネ全部）'!B563</f>
        <v>流山市北部地域包括支援センター</v>
      </c>
      <c r="I563" s="37">
        <f>IFERROR(VALUE('03_HGSL52（予防ケアマネ全部）'!I563),"")</f>
        <v>1212310753</v>
      </c>
      <c r="J563" s="36">
        <f t="shared" si="34"/>
        <v>1212310753</v>
      </c>
      <c r="K563" s="36" t="str">
        <f t="shared" si="34"/>
        <v/>
      </c>
      <c r="L563" s="36" t="str">
        <f t="shared" si="34"/>
        <v/>
      </c>
      <c r="M563" s="36" t="str">
        <f t="shared" si="33"/>
        <v/>
      </c>
    </row>
    <row r="564" spans="1:13" x14ac:dyDescent="0.15">
      <c r="A564" s="33">
        <f>'02_HGSL51（予防支援委託分）'!B564</f>
        <v>0</v>
      </c>
      <c r="B564" s="34">
        <f>IFERROR(VALUE('02_HGSL51（予防支援委託分）'!I564),"")</f>
        <v>0</v>
      </c>
      <c r="C564" s="30" t="str">
        <f t="shared" si="32"/>
        <v/>
      </c>
      <c r="D564" s="30" t="str">
        <f t="shared" si="32"/>
        <v/>
      </c>
      <c r="E564" s="30" t="str">
        <f t="shared" si="32"/>
        <v/>
      </c>
      <c r="F564" s="30" t="str">
        <f t="shared" si="32"/>
        <v/>
      </c>
      <c r="H564" s="33" t="str">
        <f>'03_HGSL52（予防ケアマネ全部）'!B564</f>
        <v>流山市北部地域包括支援センター</v>
      </c>
      <c r="I564" s="37">
        <f>IFERROR(VALUE('03_HGSL52（予防ケアマネ全部）'!I564),"")</f>
        <v>1272502715</v>
      </c>
      <c r="J564" s="36">
        <f t="shared" si="34"/>
        <v>1272502715</v>
      </c>
      <c r="K564" s="36" t="str">
        <f t="shared" si="34"/>
        <v/>
      </c>
      <c r="L564" s="36" t="str">
        <f t="shared" si="34"/>
        <v/>
      </c>
      <c r="M564" s="36" t="str">
        <f t="shared" si="33"/>
        <v/>
      </c>
    </row>
    <row r="565" spans="1:13" x14ac:dyDescent="0.15">
      <c r="A565" s="33">
        <f>'02_HGSL51（予防支援委託分）'!B565</f>
        <v>0</v>
      </c>
      <c r="B565" s="34">
        <f>IFERROR(VALUE('02_HGSL51（予防支援委託分）'!I565),"")</f>
        <v>0</v>
      </c>
      <c r="C565" s="30" t="str">
        <f t="shared" si="32"/>
        <v/>
      </c>
      <c r="D565" s="30" t="str">
        <f t="shared" si="32"/>
        <v/>
      </c>
      <c r="E565" s="30" t="str">
        <f t="shared" si="32"/>
        <v/>
      </c>
      <c r="F565" s="30" t="str">
        <f t="shared" si="32"/>
        <v/>
      </c>
      <c r="H565" s="33" t="str">
        <f>'03_HGSL52（予防ケアマネ全部）'!B565</f>
        <v>流山市北部地域包括支援センター</v>
      </c>
      <c r="I565" s="37">
        <f>IFERROR(VALUE('03_HGSL52（予防ケアマネ全部）'!I565),"")</f>
        <v>1272502103</v>
      </c>
      <c r="J565" s="36">
        <f t="shared" si="34"/>
        <v>1272502103</v>
      </c>
      <c r="K565" s="36" t="str">
        <f t="shared" si="34"/>
        <v/>
      </c>
      <c r="L565" s="36" t="str">
        <f t="shared" si="34"/>
        <v/>
      </c>
      <c r="M565" s="36" t="str">
        <f t="shared" si="33"/>
        <v/>
      </c>
    </row>
    <row r="566" spans="1:13" x14ac:dyDescent="0.15">
      <c r="A566" s="33">
        <f>'02_HGSL51（予防支援委託分）'!B566</f>
        <v>0</v>
      </c>
      <c r="B566" s="34">
        <f>IFERROR(VALUE('02_HGSL51（予防支援委託分）'!I566),"")</f>
        <v>0</v>
      </c>
      <c r="C566" s="30" t="str">
        <f t="shared" si="32"/>
        <v/>
      </c>
      <c r="D566" s="30" t="str">
        <f t="shared" si="32"/>
        <v/>
      </c>
      <c r="E566" s="30" t="str">
        <f t="shared" si="32"/>
        <v/>
      </c>
      <c r="F566" s="30" t="str">
        <f t="shared" ref="D566:F629" si="35">IF(COUNTIF($A566,"*"&amp;F$7&amp;"*")=1,$B566,"")</f>
        <v/>
      </c>
      <c r="H566" s="33" t="str">
        <f>'03_HGSL52（予防ケアマネ全部）'!B566</f>
        <v>流山市北部地域包括支援センター</v>
      </c>
      <c r="I566" s="37">
        <f>IFERROR(VALUE('03_HGSL52（予防ケアマネ全部）'!I566),"")</f>
        <v>1272501394</v>
      </c>
      <c r="J566" s="36">
        <f t="shared" si="34"/>
        <v>1272501394</v>
      </c>
      <c r="K566" s="36" t="str">
        <f t="shared" si="34"/>
        <v/>
      </c>
      <c r="L566" s="36" t="str">
        <f t="shared" si="34"/>
        <v/>
      </c>
      <c r="M566" s="36" t="str">
        <f t="shared" si="33"/>
        <v/>
      </c>
    </row>
    <row r="567" spans="1:13" x14ac:dyDescent="0.15">
      <c r="A567" s="33">
        <f>'02_HGSL51（予防支援委託分）'!B567</f>
        <v>0</v>
      </c>
      <c r="B567" s="34">
        <f>IFERROR(VALUE('02_HGSL51（予防支援委託分）'!I567),"")</f>
        <v>0</v>
      </c>
      <c r="C567" s="30" t="str">
        <f t="shared" ref="C567:F630" si="36">IF(COUNTIF($A567,"*"&amp;C$7&amp;"*")=1,$B567,"")</f>
        <v/>
      </c>
      <c r="D567" s="30" t="str">
        <f t="shared" si="35"/>
        <v/>
      </c>
      <c r="E567" s="30" t="str">
        <f t="shared" si="35"/>
        <v/>
      </c>
      <c r="F567" s="30" t="str">
        <f t="shared" si="35"/>
        <v/>
      </c>
      <c r="H567" s="33" t="str">
        <f>'03_HGSL52（予防ケアマネ全部）'!B567</f>
        <v>流山市北部地域包括支援センター</v>
      </c>
      <c r="I567" s="37" t="str">
        <f>IFERROR(VALUE('03_HGSL52（予防ケアマネ全部）'!I567),"")</f>
        <v/>
      </c>
      <c r="J567" s="36" t="str">
        <f t="shared" si="34"/>
        <v/>
      </c>
      <c r="K567" s="36" t="str">
        <f t="shared" si="34"/>
        <v/>
      </c>
      <c r="L567" s="36" t="str">
        <f t="shared" si="34"/>
        <v/>
      </c>
      <c r="M567" s="36" t="str">
        <f t="shared" si="33"/>
        <v/>
      </c>
    </row>
    <row r="568" spans="1:13" x14ac:dyDescent="0.15">
      <c r="A568" s="33">
        <f>'02_HGSL51（予防支援委託分）'!B568</f>
        <v>0</v>
      </c>
      <c r="B568" s="34">
        <f>IFERROR(VALUE('02_HGSL51（予防支援委託分）'!I568),"")</f>
        <v>0</v>
      </c>
      <c r="C568" s="30" t="str">
        <f t="shared" si="36"/>
        <v/>
      </c>
      <c r="D568" s="30" t="str">
        <f t="shared" si="35"/>
        <v/>
      </c>
      <c r="E568" s="30" t="str">
        <f t="shared" si="35"/>
        <v/>
      </c>
      <c r="F568" s="30" t="str">
        <f t="shared" si="35"/>
        <v/>
      </c>
      <c r="H568" s="33" t="str">
        <f>'03_HGSL52（予防ケアマネ全部）'!B568</f>
        <v>流山市北部地域包括支援センター</v>
      </c>
      <c r="I568" s="37">
        <f>IFERROR(VALUE('03_HGSL52（予防ケアマネ全部）'!I568),"")</f>
        <v>1272500024</v>
      </c>
      <c r="J568" s="36">
        <f t="shared" si="34"/>
        <v>1272500024</v>
      </c>
      <c r="K568" s="36" t="str">
        <f t="shared" si="34"/>
        <v/>
      </c>
      <c r="L568" s="36" t="str">
        <f t="shared" si="34"/>
        <v/>
      </c>
      <c r="M568" s="36" t="str">
        <f t="shared" si="33"/>
        <v/>
      </c>
    </row>
    <row r="569" spans="1:13" x14ac:dyDescent="0.15">
      <c r="A569" s="33">
        <f>'02_HGSL51（予防支援委託分）'!B569</f>
        <v>0</v>
      </c>
      <c r="B569" s="34">
        <f>IFERROR(VALUE('02_HGSL51（予防支援委託分）'!I569),"")</f>
        <v>0</v>
      </c>
      <c r="C569" s="30" t="str">
        <f t="shared" si="36"/>
        <v/>
      </c>
      <c r="D569" s="30" t="str">
        <f t="shared" si="35"/>
        <v/>
      </c>
      <c r="E569" s="30" t="str">
        <f t="shared" si="35"/>
        <v/>
      </c>
      <c r="F569" s="30" t="str">
        <f t="shared" si="35"/>
        <v/>
      </c>
      <c r="H569" s="33" t="str">
        <f>'03_HGSL52（予防ケアマネ全部）'!B569</f>
        <v>流山市北部地域包括支援センター</v>
      </c>
      <c r="I569" s="37" t="str">
        <f>IFERROR(VALUE('03_HGSL52（予防ケアマネ全部）'!I569),"")</f>
        <v/>
      </c>
      <c r="J569" s="36" t="str">
        <f t="shared" si="34"/>
        <v/>
      </c>
      <c r="K569" s="36" t="str">
        <f t="shared" si="34"/>
        <v/>
      </c>
      <c r="L569" s="36" t="str">
        <f t="shared" si="34"/>
        <v/>
      </c>
      <c r="M569" s="36" t="str">
        <f t="shared" si="33"/>
        <v/>
      </c>
    </row>
    <row r="570" spans="1:13" x14ac:dyDescent="0.15">
      <c r="A570" s="33">
        <f>'02_HGSL51（予防支援委託分）'!B570</f>
        <v>0</v>
      </c>
      <c r="B570" s="34">
        <f>IFERROR(VALUE('02_HGSL51（予防支援委託分）'!I570),"")</f>
        <v>0</v>
      </c>
      <c r="C570" s="30" t="str">
        <f t="shared" si="36"/>
        <v/>
      </c>
      <c r="D570" s="30" t="str">
        <f t="shared" si="35"/>
        <v/>
      </c>
      <c r="E570" s="30" t="str">
        <f t="shared" si="35"/>
        <v/>
      </c>
      <c r="F570" s="30" t="str">
        <f t="shared" si="35"/>
        <v/>
      </c>
      <c r="H570" s="33" t="str">
        <f>'03_HGSL52（予防ケアマネ全部）'!B570</f>
        <v>流山市北部地域包括支援センター</v>
      </c>
      <c r="I570" s="37">
        <f>IFERROR(VALUE('03_HGSL52（予防ケアマネ全部）'!I570),"")</f>
        <v>1212310753</v>
      </c>
      <c r="J570" s="36">
        <f t="shared" si="34"/>
        <v>1212310753</v>
      </c>
      <c r="K570" s="36" t="str">
        <f t="shared" si="34"/>
        <v/>
      </c>
      <c r="L570" s="36" t="str">
        <f t="shared" si="34"/>
        <v/>
      </c>
      <c r="M570" s="36" t="str">
        <f t="shared" si="33"/>
        <v/>
      </c>
    </row>
    <row r="571" spans="1:13" x14ac:dyDescent="0.15">
      <c r="A571" s="33">
        <f>'02_HGSL51（予防支援委託分）'!B571</f>
        <v>0</v>
      </c>
      <c r="B571" s="34">
        <f>IFERROR(VALUE('02_HGSL51（予防支援委託分）'!I571),"")</f>
        <v>0</v>
      </c>
      <c r="C571" s="30" t="str">
        <f t="shared" si="36"/>
        <v/>
      </c>
      <c r="D571" s="30" t="str">
        <f t="shared" si="35"/>
        <v/>
      </c>
      <c r="E571" s="30" t="str">
        <f t="shared" si="35"/>
        <v/>
      </c>
      <c r="F571" s="30" t="str">
        <f t="shared" si="35"/>
        <v/>
      </c>
      <c r="H571" s="33" t="str">
        <f>'03_HGSL52（予防ケアマネ全部）'!B571</f>
        <v>流山市北部地域包括支援センター</v>
      </c>
      <c r="I571" s="37">
        <f>IFERROR(VALUE('03_HGSL52（予防ケアマネ全部）'!I571),"")</f>
        <v>1272501436</v>
      </c>
      <c r="J571" s="36">
        <f t="shared" si="34"/>
        <v>1272501436</v>
      </c>
      <c r="K571" s="36" t="str">
        <f t="shared" si="34"/>
        <v/>
      </c>
      <c r="L571" s="36" t="str">
        <f t="shared" si="34"/>
        <v/>
      </c>
      <c r="M571" s="36" t="str">
        <f t="shared" si="33"/>
        <v/>
      </c>
    </row>
    <row r="572" spans="1:13" x14ac:dyDescent="0.15">
      <c r="A572" s="33">
        <f>'02_HGSL51（予防支援委託分）'!B572</f>
        <v>0</v>
      </c>
      <c r="B572" s="34">
        <f>IFERROR(VALUE('02_HGSL51（予防支援委託分）'!I572),"")</f>
        <v>0</v>
      </c>
      <c r="C572" s="30" t="str">
        <f t="shared" si="36"/>
        <v/>
      </c>
      <c r="D572" s="30" t="str">
        <f t="shared" si="35"/>
        <v/>
      </c>
      <c r="E572" s="30" t="str">
        <f t="shared" si="35"/>
        <v/>
      </c>
      <c r="F572" s="30" t="str">
        <f t="shared" si="35"/>
        <v/>
      </c>
      <c r="H572" s="33" t="str">
        <f>'03_HGSL52（予防ケアマネ全部）'!B572</f>
        <v>流山市北部地域包括支援センター</v>
      </c>
      <c r="I572" s="37">
        <f>IFERROR(VALUE('03_HGSL52（予防ケアマネ全部）'!I572),"")</f>
        <v>1272501436</v>
      </c>
      <c r="J572" s="36">
        <f t="shared" si="34"/>
        <v>1272501436</v>
      </c>
      <c r="K572" s="36" t="str">
        <f t="shared" si="34"/>
        <v/>
      </c>
      <c r="L572" s="36" t="str">
        <f t="shared" si="34"/>
        <v/>
      </c>
      <c r="M572" s="36" t="str">
        <f t="shared" si="33"/>
        <v/>
      </c>
    </row>
    <row r="573" spans="1:13" x14ac:dyDescent="0.15">
      <c r="A573" s="33">
        <f>'02_HGSL51（予防支援委託分）'!B573</f>
        <v>0</v>
      </c>
      <c r="B573" s="34">
        <f>IFERROR(VALUE('02_HGSL51（予防支援委託分）'!I573),"")</f>
        <v>0</v>
      </c>
      <c r="C573" s="30" t="str">
        <f t="shared" si="36"/>
        <v/>
      </c>
      <c r="D573" s="30" t="str">
        <f t="shared" si="35"/>
        <v/>
      </c>
      <c r="E573" s="30" t="str">
        <f t="shared" si="35"/>
        <v/>
      </c>
      <c r="F573" s="30" t="str">
        <f t="shared" si="35"/>
        <v/>
      </c>
      <c r="H573" s="33" t="str">
        <f>'03_HGSL52（予防ケアマネ全部）'!B573</f>
        <v>流山市北部地域包括支援センター</v>
      </c>
      <c r="I573" s="37">
        <f>IFERROR(VALUE('03_HGSL52（予防ケアマネ全部）'!I573),"")</f>
        <v>1272501931</v>
      </c>
      <c r="J573" s="36">
        <f t="shared" si="34"/>
        <v>1272501931</v>
      </c>
      <c r="K573" s="36" t="str">
        <f t="shared" si="34"/>
        <v/>
      </c>
      <c r="L573" s="36" t="str">
        <f t="shared" si="34"/>
        <v/>
      </c>
      <c r="M573" s="36" t="str">
        <f t="shared" si="33"/>
        <v/>
      </c>
    </row>
    <row r="574" spans="1:13" x14ac:dyDescent="0.15">
      <c r="A574" s="33">
        <f>'02_HGSL51（予防支援委託分）'!B574</f>
        <v>0</v>
      </c>
      <c r="B574" s="34">
        <f>IFERROR(VALUE('02_HGSL51（予防支援委託分）'!I574),"")</f>
        <v>0</v>
      </c>
      <c r="C574" s="30" t="str">
        <f t="shared" si="36"/>
        <v/>
      </c>
      <c r="D574" s="30" t="str">
        <f t="shared" si="35"/>
        <v/>
      </c>
      <c r="E574" s="30" t="str">
        <f t="shared" si="35"/>
        <v/>
      </c>
      <c r="F574" s="30" t="str">
        <f t="shared" si="35"/>
        <v/>
      </c>
      <c r="H574" s="33" t="str">
        <f>'03_HGSL52（予防ケアマネ全部）'!B574</f>
        <v>流山市北部地域包括支援センター</v>
      </c>
      <c r="I574" s="37" t="str">
        <f>IFERROR(VALUE('03_HGSL52（予防ケアマネ全部）'!I574),"")</f>
        <v/>
      </c>
      <c r="J574" s="36" t="str">
        <f t="shared" si="34"/>
        <v/>
      </c>
      <c r="K574" s="36" t="str">
        <f t="shared" si="34"/>
        <v/>
      </c>
      <c r="L574" s="36" t="str">
        <f t="shared" si="34"/>
        <v/>
      </c>
      <c r="M574" s="36" t="str">
        <f t="shared" si="33"/>
        <v/>
      </c>
    </row>
    <row r="575" spans="1:13" x14ac:dyDescent="0.15">
      <c r="A575" s="33">
        <f>'02_HGSL51（予防支援委託分）'!B575</f>
        <v>0</v>
      </c>
      <c r="B575" s="34">
        <f>IFERROR(VALUE('02_HGSL51（予防支援委託分）'!I575),"")</f>
        <v>0</v>
      </c>
      <c r="C575" s="30" t="str">
        <f t="shared" si="36"/>
        <v/>
      </c>
      <c r="D575" s="30" t="str">
        <f t="shared" si="35"/>
        <v/>
      </c>
      <c r="E575" s="30" t="str">
        <f t="shared" si="35"/>
        <v/>
      </c>
      <c r="F575" s="30" t="str">
        <f t="shared" si="35"/>
        <v/>
      </c>
      <c r="H575" s="33" t="str">
        <f>'03_HGSL52（予防ケアマネ全部）'!B575</f>
        <v>流山市北部地域包括支援センター</v>
      </c>
      <c r="I575" s="37">
        <f>IFERROR(VALUE('03_HGSL52（予防ケアマネ全部）'!I575),"")</f>
        <v>1272500768</v>
      </c>
      <c r="J575" s="36">
        <f t="shared" si="34"/>
        <v>1272500768</v>
      </c>
      <c r="K575" s="36" t="str">
        <f t="shared" si="34"/>
        <v/>
      </c>
      <c r="L575" s="36" t="str">
        <f t="shared" si="34"/>
        <v/>
      </c>
      <c r="M575" s="36" t="str">
        <f t="shared" si="33"/>
        <v/>
      </c>
    </row>
    <row r="576" spans="1:13" x14ac:dyDescent="0.15">
      <c r="A576" s="33">
        <f>'02_HGSL51（予防支援委託分）'!B576</f>
        <v>0</v>
      </c>
      <c r="B576" s="34">
        <f>IFERROR(VALUE('02_HGSL51（予防支援委託分）'!I576),"")</f>
        <v>0</v>
      </c>
      <c r="C576" s="30" t="str">
        <f t="shared" si="36"/>
        <v/>
      </c>
      <c r="D576" s="30" t="str">
        <f t="shared" si="35"/>
        <v/>
      </c>
      <c r="E576" s="30" t="str">
        <f t="shared" si="35"/>
        <v/>
      </c>
      <c r="F576" s="30" t="str">
        <f t="shared" si="35"/>
        <v/>
      </c>
      <c r="H576" s="33" t="str">
        <f>'03_HGSL52（予防ケアマネ全部）'!B576</f>
        <v>流山市北部地域包括支援センター</v>
      </c>
      <c r="I576" s="37">
        <f>IFERROR(VALUE('03_HGSL52（予防ケアマネ全部）'!I576),"")</f>
        <v>1272501162</v>
      </c>
      <c r="J576" s="36">
        <f t="shared" si="34"/>
        <v>1272501162</v>
      </c>
      <c r="K576" s="36" t="str">
        <f t="shared" si="34"/>
        <v/>
      </c>
      <c r="L576" s="36" t="str">
        <f t="shared" si="34"/>
        <v/>
      </c>
      <c r="M576" s="36" t="str">
        <f t="shared" si="33"/>
        <v/>
      </c>
    </row>
    <row r="577" spans="1:13" x14ac:dyDescent="0.15">
      <c r="A577" s="33">
        <f>'02_HGSL51（予防支援委託分）'!B577</f>
        <v>0</v>
      </c>
      <c r="B577" s="34">
        <f>IFERROR(VALUE('02_HGSL51（予防支援委託分）'!I577),"")</f>
        <v>0</v>
      </c>
      <c r="C577" s="30" t="str">
        <f t="shared" si="36"/>
        <v/>
      </c>
      <c r="D577" s="30" t="str">
        <f t="shared" si="35"/>
        <v/>
      </c>
      <c r="E577" s="30" t="str">
        <f t="shared" si="35"/>
        <v/>
      </c>
      <c r="F577" s="30" t="str">
        <f t="shared" si="35"/>
        <v/>
      </c>
      <c r="H577" s="33" t="str">
        <f>'03_HGSL52（予防ケアマネ全部）'!B577</f>
        <v>流山市北部地域包括支援センター</v>
      </c>
      <c r="I577" s="37">
        <f>IFERROR(VALUE('03_HGSL52（予防ケアマネ全部）'!I577),"")</f>
        <v>1272501436</v>
      </c>
      <c r="J577" s="36">
        <f t="shared" si="34"/>
        <v>1272501436</v>
      </c>
      <c r="K577" s="36" t="str">
        <f t="shared" si="34"/>
        <v/>
      </c>
      <c r="L577" s="36" t="str">
        <f t="shared" si="34"/>
        <v/>
      </c>
      <c r="M577" s="36" t="str">
        <f t="shared" si="33"/>
        <v/>
      </c>
    </row>
    <row r="578" spans="1:13" x14ac:dyDescent="0.15">
      <c r="A578" s="33">
        <f>'02_HGSL51（予防支援委託分）'!B578</f>
        <v>0</v>
      </c>
      <c r="B578" s="34">
        <f>IFERROR(VALUE('02_HGSL51（予防支援委託分）'!I578),"")</f>
        <v>0</v>
      </c>
      <c r="C578" s="30" t="str">
        <f t="shared" si="36"/>
        <v/>
      </c>
      <c r="D578" s="30" t="str">
        <f t="shared" si="35"/>
        <v/>
      </c>
      <c r="E578" s="30" t="str">
        <f t="shared" si="35"/>
        <v/>
      </c>
      <c r="F578" s="30" t="str">
        <f t="shared" si="35"/>
        <v/>
      </c>
      <c r="H578" s="33" t="str">
        <f>'03_HGSL52（予防ケアマネ全部）'!B578</f>
        <v>流山市北部地域包括支援センター</v>
      </c>
      <c r="I578" s="37">
        <f>IFERROR(VALUE('03_HGSL52（予防ケアマネ全部）'!I578),"")</f>
        <v>1272501006</v>
      </c>
      <c r="J578" s="36">
        <f t="shared" si="34"/>
        <v>1272501006</v>
      </c>
      <c r="K578" s="36" t="str">
        <f t="shared" si="34"/>
        <v/>
      </c>
      <c r="L578" s="36" t="str">
        <f t="shared" si="34"/>
        <v/>
      </c>
      <c r="M578" s="36" t="str">
        <f t="shared" si="33"/>
        <v/>
      </c>
    </row>
    <row r="579" spans="1:13" x14ac:dyDescent="0.15">
      <c r="A579" s="33">
        <f>'02_HGSL51（予防支援委託分）'!B579</f>
        <v>0</v>
      </c>
      <c r="B579" s="34">
        <f>IFERROR(VALUE('02_HGSL51（予防支援委託分）'!I579),"")</f>
        <v>0</v>
      </c>
      <c r="C579" s="30" t="str">
        <f t="shared" si="36"/>
        <v/>
      </c>
      <c r="D579" s="30" t="str">
        <f t="shared" si="35"/>
        <v/>
      </c>
      <c r="E579" s="30" t="str">
        <f t="shared" si="35"/>
        <v/>
      </c>
      <c r="F579" s="30" t="str">
        <f t="shared" si="35"/>
        <v/>
      </c>
      <c r="H579" s="33" t="str">
        <f>'03_HGSL52（予防ケアマネ全部）'!B579</f>
        <v>流山市北部地域包括支援センター</v>
      </c>
      <c r="I579" s="37" t="str">
        <f>IFERROR(VALUE('03_HGSL52（予防ケアマネ全部）'!I579),"")</f>
        <v/>
      </c>
      <c r="J579" s="36" t="str">
        <f t="shared" si="34"/>
        <v/>
      </c>
      <c r="K579" s="36" t="str">
        <f t="shared" si="34"/>
        <v/>
      </c>
      <c r="L579" s="36" t="str">
        <f t="shared" si="34"/>
        <v/>
      </c>
      <c r="M579" s="36" t="str">
        <f t="shared" si="33"/>
        <v/>
      </c>
    </row>
    <row r="580" spans="1:13" x14ac:dyDescent="0.15">
      <c r="A580" s="33">
        <f>'02_HGSL51（予防支援委託分）'!B580</f>
        <v>0</v>
      </c>
      <c r="B580" s="34">
        <f>IFERROR(VALUE('02_HGSL51（予防支援委託分）'!I580),"")</f>
        <v>0</v>
      </c>
      <c r="C580" s="30" t="str">
        <f t="shared" si="36"/>
        <v/>
      </c>
      <c r="D580" s="30" t="str">
        <f t="shared" si="35"/>
        <v/>
      </c>
      <c r="E580" s="30" t="str">
        <f t="shared" si="35"/>
        <v/>
      </c>
      <c r="F580" s="30" t="str">
        <f t="shared" si="35"/>
        <v/>
      </c>
      <c r="H580" s="33" t="str">
        <f>'03_HGSL52（予防ケアマネ全部）'!B580</f>
        <v>流山市北部地域包括支援センター</v>
      </c>
      <c r="I580" s="37">
        <f>IFERROR(VALUE('03_HGSL52（予防ケアマネ全部）'!I580),"")</f>
        <v>1272502103</v>
      </c>
      <c r="J580" s="36">
        <f t="shared" si="34"/>
        <v>1272502103</v>
      </c>
      <c r="K580" s="36" t="str">
        <f t="shared" si="34"/>
        <v/>
      </c>
      <c r="L580" s="36" t="str">
        <f t="shared" si="34"/>
        <v/>
      </c>
      <c r="M580" s="36" t="str">
        <f t="shared" si="33"/>
        <v/>
      </c>
    </row>
    <row r="581" spans="1:13" x14ac:dyDescent="0.15">
      <c r="A581" s="33">
        <f>'02_HGSL51（予防支援委託分）'!B581</f>
        <v>0</v>
      </c>
      <c r="B581" s="34">
        <f>IFERROR(VALUE('02_HGSL51（予防支援委託分）'!I581),"")</f>
        <v>0</v>
      </c>
      <c r="C581" s="30" t="str">
        <f t="shared" si="36"/>
        <v/>
      </c>
      <c r="D581" s="30" t="str">
        <f t="shared" si="35"/>
        <v/>
      </c>
      <c r="E581" s="30" t="str">
        <f t="shared" si="35"/>
        <v/>
      </c>
      <c r="F581" s="30" t="str">
        <f t="shared" si="35"/>
        <v/>
      </c>
      <c r="H581" s="33" t="str">
        <f>'03_HGSL52（予防ケアマネ全部）'!B581</f>
        <v>流山市北部地域包括支援センター</v>
      </c>
      <c r="I581" s="37">
        <f>IFERROR(VALUE('03_HGSL52（予防ケアマネ全部）'!I581),"")</f>
        <v>1272502715</v>
      </c>
      <c r="J581" s="36">
        <f t="shared" si="34"/>
        <v>1272502715</v>
      </c>
      <c r="K581" s="36" t="str">
        <f t="shared" si="34"/>
        <v/>
      </c>
      <c r="L581" s="36" t="str">
        <f t="shared" si="34"/>
        <v/>
      </c>
      <c r="M581" s="36" t="str">
        <f t="shared" si="33"/>
        <v/>
      </c>
    </row>
    <row r="582" spans="1:13" x14ac:dyDescent="0.15">
      <c r="A582" s="33">
        <f>'02_HGSL51（予防支援委託分）'!B582</f>
        <v>0</v>
      </c>
      <c r="B582" s="34">
        <f>IFERROR(VALUE('02_HGSL51（予防支援委託分）'!I582),"")</f>
        <v>0</v>
      </c>
      <c r="C582" s="30" t="str">
        <f t="shared" si="36"/>
        <v/>
      </c>
      <c r="D582" s="30" t="str">
        <f t="shared" si="35"/>
        <v/>
      </c>
      <c r="E582" s="30" t="str">
        <f t="shared" si="35"/>
        <v/>
      </c>
      <c r="F582" s="30" t="str">
        <f t="shared" si="35"/>
        <v/>
      </c>
      <c r="H582" s="33" t="str">
        <f>'03_HGSL52（予防ケアマネ全部）'!B582</f>
        <v>流山市北部地域包括支援センター</v>
      </c>
      <c r="I582" s="37">
        <f>IFERROR(VALUE('03_HGSL52（予防ケアマネ全部）'!I582),"")</f>
        <v>1272501436</v>
      </c>
      <c r="J582" s="36">
        <f t="shared" si="34"/>
        <v>1272501436</v>
      </c>
      <c r="K582" s="36" t="str">
        <f t="shared" si="34"/>
        <v/>
      </c>
      <c r="L582" s="36" t="str">
        <f t="shared" si="34"/>
        <v/>
      </c>
      <c r="M582" s="36" t="str">
        <f t="shared" si="33"/>
        <v/>
      </c>
    </row>
    <row r="583" spans="1:13" x14ac:dyDescent="0.15">
      <c r="A583" s="33">
        <f>'02_HGSL51（予防支援委託分）'!B583</f>
        <v>0</v>
      </c>
      <c r="B583" s="34">
        <f>IFERROR(VALUE('02_HGSL51（予防支援委託分）'!I583),"")</f>
        <v>0</v>
      </c>
      <c r="C583" s="30" t="str">
        <f t="shared" si="36"/>
        <v/>
      </c>
      <c r="D583" s="30" t="str">
        <f t="shared" si="35"/>
        <v/>
      </c>
      <c r="E583" s="30" t="str">
        <f t="shared" si="35"/>
        <v/>
      </c>
      <c r="F583" s="30" t="str">
        <f t="shared" si="35"/>
        <v/>
      </c>
      <c r="H583" s="33" t="str">
        <f>'03_HGSL52（予防ケアマネ全部）'!B583</f>
        <v>流山市北部地域包括支援センター</v>
      </c>
      <c r="I583" s="37">
        <f>IFERROR(VALUE('03_HGSL52（予防ケアマネ全部）'!I583),"")</f>
        <v>1272500099</v>
      </c>
      <c r="J583" s="36">
        <f t="shared" si="34"/>
        <v>1272500099</v>
      </c>
      <c r="K583" s="36" t="str">
        <f t="shared" si="34"/>
        <v/>
      </c>
      <c r="L583" s="36" t="str">
        <f t="shared" si="34"/>
        <v/>
      </c>
      <c r="M583" s="36" t="str">
        <f t="shared" si="33"/>
        <v/>
      </c>
    </row>
    <row r="584" spans="1:13" x14ac:dyDescent="0.15">
      <c r="A584" s="33">
        <f>'02_HGSL51（予防支援委託分）'!B584</f>
        <v>0</v>
      </c>
      <c r="B584" s="34">
        <f>IFERROR(VALUE('02_HGSL51（予防支援委託分）'!I584),"")</f>
        <v>0</v>
      </c>
      <c r="C584" s="30" t="str">
        <f t="shared" si="36"/>
        <v/>
      </c>
      <c r="D584" s="30" t="str">
        <f t="shared" si="35"/>
        <v/>
      </c>
      <c r="E584" s="30" t="str">
        <f t="shared" si="35"/>
        <v/>
      </c>
      <c r="F584" s="30" t="str">
        <f t="shared" si="35"/>
        <v/>
      </c>
      <c r="H584" s="33" t="str">
        <f>'03_HGSL52（予防ケアマネ全部）'!B584</f>
        <v>流山市北部地域包括支援センター</v>
      </c>
      <c r="I584" s="37">
        <f>IFERROR(VALUE('03_HGSL52（予防ケアマネ全部）'!I584),"")</f>
        <v>1272502400</v>
      </c>
      <c r="J584" s="36">
        <f t="shared" si="34"/>
        <v>1272502400</v>
      </c>
      <c r="K584" s="36" t="str">
        <f t="shared" si="34"/>
        <v/>
      </c>
      <c r="L584" s="36" t="str">
        <f t="shared" si="34"/>
        <v/>
      </c>
      <c r="M584" s="36" t="str">
        <f t="shared" si="34"/>
        <v/>
      </c>
    </row>
    <row r="585" spans="1:13" x14ac:dyDescent="0.15">
      <c r="A585" s="33">
        <f>'02_HGSL51（予防支援委託分）'!B585</f>
        <v>0</v>
      </c>
      <c r="B585" s="34">
        <f>IFERROR(VALUE('02_HGSL51（予防支援委託分）'!I585),"")</f>
        <v>0</v>
      </c>
      <c r="C585" s="30" t="str">
        <f t="shared" si="36"/>
        <v/>
      </c>
      <c r="D585" s="30" t="str">
        <f t="shared" si="35"/>
        <v/>
      </c>
      <c r="E585" s="30" t="str">
        <f t="shared" si="35"/>
        <v/>
      </c>
      <c r="F585" s="30" t="str">
        <f t="shared" si="35"/>
        <v/>
      </c>
      <c r="H585" s="33" t="str">
        <f>'03_HGSL52（予防ケアマネ全部）'!B585</f>
        <v>流山市北部地域包括支援センター</v>
      </c>
      <c r="I585" s="37">
        <f>IFERROR(VALUE('03_HGSL52（予防ケアマネ全部）'!I585),"")</f>
        <v>1272501162</v>
      </c>
      <c r="J585" s="36">
        <f t="shared" ref="J585:M648" si="37">IF(COUNTIF($H585,"*"&amp;J$7&amp;"*")=1,$I585,"")</f>
        <v>1272501162</v>
      </c>
      <c r="K585" s="36" t="str">
        <f t="shared" si="37"/>
        <v/>
      </c>
      <c r="L585" s="36" t="str">
        <f t="shared" si="37"/>
        <v/>
      </c>
      <c r="M585" s="36" t="str">
        <f t="shared" si="37"/>
        <v/>
      </c>
    </row>
    <row r="586" spans="1:13" x14ac:dyDescent="0.15">
      <c r="A586" s="33">
        <f>'02_HGSL51（予防支援委託分）'!B586</f>
        <v>0</v>
      </c>
      <c r="B586" s="34">
        <f>IFERROR(VALUE('02_HGSL51（予防支援委託分）'!I586),"")</f>
        <v>0</v>
      </c>
      <c r="C586" s="30" t="str">
        <f t="shared" si="36"/>
        <v/>
      </c>
      <c r="D586" s="30" t="str">
        <f t="shared" si="35"/>
        <v/>
      </c>
      <c r="E586" s="30" t="str">
        <f t="shared" si="35"/>
        <v/>
      </c>
      <c r="F586" s="30" t="str">
        <f t="shared" si="35"/>
        <v/>
      </c>
      <c r="H586" s="33" t="str">
        <f>'03_HGSL52（予防ケアマネ全部）'!B586</f>
        <v>流山市北部地域包括支援センター</v>
      </c>
      <c r="I586" s="37" t="str">
        <f>IFERROR(VALUE('03_HGSL52（予防ケアマネ全部）'!I586),"")</f>
        <v/>
      </c>
      <c r="J586" s="36" t="str">
        <f t="shared" si="37"/>
        <v/>
      </c>
      <c r="K586" s="36" t="str">
        <f t="shared" si="37"/>
        <v/>
      </c>
      <c r="L586" s="36" t="str">
        <f t="shared" si="37"/>
        <v/>
      </c>
      <c r="M586" s="36" t="str">
        <f t="shared" si="37"/>
        <v/>
      </c>
    </row>
    <row r="587" spans="1:13" x14ac:dyDescent="0.15">
      <c r="A587" s="33">
        <f>'02_HGSL51（予防支援委託分）'!B587</f>
        <v>0</v>
      </c>
      <c r="B587" s="34">
        <f>IFERROR(VALUE('02_HGSL51（予防支援委託分）'!I587),"")</f>
        <v>0</v>
      </c>
      <c r="C587" s="30" t="str">
        <f t="shared" si="36"/>
        <v/>
      </c>
      <c r="D587" s="30" t="str">
        <f t="shared" si="35"/>
        <v/>
      </c>
      <c r="E587" s="30" t="str">
        <f t="shared" si="35"/>
        <v/>
      </c>
      <c r="F587" s="30" t="str">
        <f t="shared" si="35"/>
        <v/>
      </c>
      <c r="H587" s="33" t="str">
        <f>'03_HGSL52（予防ケアマネ全部）'!B587</f>
        <v>流山市北部地域包括支援センター</v>
      </c>
      <c r="I587" s="37">
        <f>IFERROR(VALUE('03_HGSL52（予防ケアマネ全部）'!I587),"")</f>
        <v>1272502103</v>
      </c>
      <c r="J587" s="36">
        <f t="shared" si="37"/>
        <v>1272502103</v>
      </c>
      <c r="K587" s="36" t="str">
        <f t="shared" si="37"/>
        <v/>
      </c>
      <c r="L587" s="36" t="str">
        <f t="shared" si="37"/>
        <v/>
      </c>
      <c r="M587" s="36" t="str">
        <f t="shared" si="37"/>
        <v/>
      </c>
    </row>
    <row r="588" spans="1:13" x14ac:dyDescent="0.15">
      <c r="A588" s="33">
        <f>'02_HGSL51（予防支援委託分）'!B588</f>
        <v>0</v>
      </c>
      <c r="B588" s="34">
        <f>IFERROR(VALUE('02_HGSL51（予防支援委託分）'!I588),"")</f>
        <v>0</v>
      </c>
      <c r="C588" s="30" t="str">
        <f t="shared" si="36"/>
        <v/>
      </c>
      <c r="D588" s="30" t="str">
        <f t="shared" si="35"/>
        <v/>
      </c>
      <c r="E588" s="30" t="str">
        <f t="shared" si="35"/>
        <v/>
      </c>
      <c r="F588" s="30" t="str">
        <f t="shared" si="35"/>
        <v/>
      </c>
      <c r="H588" s="33" t="str">
        <f>'03_HGSL52（予防ケアマネ全部）'!B588</f>
        <v>流山市北部地域包括支援センター</v>
      </c>
      <c r="I588" s="37">
        <f>IFERROR(VALUE('03_HGSL52（予防ケアマネ全部）'!I588),"")</f>
        <v>1272501162</v>
      </c>
      <c r="J588" s="36">
        <f t="shared" si="37"/>
        <v>1272501162</v>
      </c>
      <c r="K588" s="36" t="str">
        <f t="shared" si="37"/>
        <v/>
      </c>
      <c r="L588" s="36" t="str">
        <f t="shared" si="37"/>
        <v/>
      </c>
      <c r="M588" s="36" t="str">
        <f t="shared" si="37"/>
        <v/>
      </c>
    </row>
    <row r="589" spans="1:13" x14ac:dyDescent="0.15">
      <c r="A589" s="33">
        <f>'02_HGSL51（予防支援委託分）'!B589</f>
        <v>0</v>
      </c>
      <c r="B589" s="34">
        <f>IFERROR(VALUE('02_HGSL51（予防支援委託分）'!I589),"")</f>
        <v>0</v>
      </c>
      <c r="C589" s="30" t="str">
        <f t="shared" si="36"/>
        <v/>
      </c>
      <c r="D589" s="30" t="str">
        <f t="shared" si="35"/>
        <v/>
      </c>
      <c r="E589" s="30" t="str">
        <f t="shared" si="35"/>
        <v/>
      </c>
      <c r="F589" s="30" t="str">
        <f t="shared" si="35"/>
        <v/>
      </c>
      <c r="H589" s="33" t="str">
        <f>'03_HGSL52（予防ケアマネ全部）'!B589</f>
        <v>流山市北部地域包括支援センター</v>
      </c>
      <c r="I589" s="37">
        <f>IFERROR(VALUE('03_HGSL52（予防ケアマネ全部）'!I589),"")</f>
        <v>1272500115</v>
      </c>
      <c r="J589" s="36">
        <f t="shared" si="37"/>
        <v>1272500115</v>
      </c>
      <c r="K589" s="36" t="str">
        <f t="shared" si="37"/>
        <v/>
      </c>
      <c r="L589" s="36" t="str">
        <f t="shared" si="37"/>
        <v/>
      </c>
      <c r="M589" s="36" t="str">
        <f t="shared" si="37"/>
        <v/>
      </c>
    </row>
    <row r="590" spans="1:13" x14ac:dyDescent="0.15">
      <c r="A590" s="33">
        <f>'02_HGSL51（予防支援委託分）'!B590</f>
        <v>0</v>
      </c>
      <c r="B590" s="34">
        <f>IFERROR(VALUE('02_HGSL51（予防支援委託分）'!I590),"")</f>
        <v>0</v>
      </c>
      <c r="C590" s="30" t="str">
        <f t="shared" si="36"/>
        <v/>
      </c>
      <c r="D590" s="30" t="str">
        <f t="shared" si="35"/>
        <v/>
      </c>
      <c r="E590" s="30" t="str">
        <f t="shared" si="35"/>
        <v/>
      </c>
      <c r="F590" s="30" t="str">
        <f t="shared" si="35"/>
        <v/>
      </c>
      <c r="H590" s="33" t="str">
        <f>'03_HGSL52（予防ケアマネ全部）'!B590</f>
        <v>流山市北部地域包括支援センター</v>
      </c>
      <c r="I590" s="37" t="str">
        <f>IFERROR(VALUE('03_HGSL52（予防ケアマネ全部）'!I590),"")</f>
        <v/>
      </c>
      <c r="J590" s="36" t="str">
        <f t="shared" si="37"/>
        <v/>
      </c>
      <c r="K590" s="36" t="str">
        <f t="shared" si="37"/>
        <v/>
      </c>
      <c r="L590" s="36" t="str">
        <f t="shared" si="37"/>
        <v/>
      </c>
      <c r="M590" s="36" t="str">
        <f t="shared" si="37"/>
        <v/>
      </c>
    </row>
    <row r="591" spans="1:13" x14ac:dyDescent="0.15">
      <c r="A591" s="33">
        <f>'02_HGSL51（予防支援委託分）'!B591</f>
        <v>0</v>
      </c>
      <c r="B591" s="34">
        <f>IFERROR(VALUE('02_HGSL51（予防支援委託分）'!I591),"")</f>
        <v>0</v>
      </c>
      <c r="C591" s="30" t="str">
        <f t="shared" si="36"/>
        <v/>
      </c>
      <c r="D591" s="30" t="str">
        <f t="shared" si="35"/>
        <v/>
      </c>
      <c r="E591" s="30" t="str">
        <f t="shared" si="35"/>
        <v/>
      </c>
      <c r="F591" s="30" t="str">
        <f t="shared" si="35"/>
        <v/>
      </c>
      <c r="H591" s="33" t="str">
        <f>'03_HGSL52（予防ケアマネ全部）'!B591</f>
        <v>流山市北部地域包括支援センター</v>
      </c>
      <c r="I591" s="37">
        <f>IFERROR(VALUE('03_HGSL52（予防ケアマネ全部）'!I591),"")</f>
        <v>1272502103</v>
      </c>
      <c r="J591" s="36">
        <f t="shared" si="37"/>
        <v>1272502103</v>
      </c>
      <c r="K591" s="36" t="str">
        <f t="shared" si="37"/>
        <v/>
      </c>
      <c r="L591" s="36" t="str">
        <f t="shared" si="37"/>
        <v/>
      </c>
      <c r="M591" s="36" t="str">
        <f t="shared" si="37"/>
        <v/>
      </c>
    </row>
    <row r="592" spans="1:13" x14ac:dyDescent="0.15">
      <c r="A592" s="33">
        <f>'02_HGSL51（予防支援委託分）'!B592</f>
        <v>0</v>
      </c>
      <c r="B592" s="34">
        <f>IFERROR(VALUE('02_HGSL51（予防支援委託分）'!I592),"")</f>
        <v>0</v>
      </c>
      <c r="C592" s="30" t="str">
        <f t="shared" si="36"/>
        <v/>
      </c>
      <c r="D592" s="30" t="str">
        <f t="shared" si="35"/>
        <v/>
      </c>
      <c r="E592" s="30" t="str">
        <f t="shared" si="35"/>
        <v/>
      </c>
      <c r="F592" s="30" t="str">
        <f t="shared" si="35"/>
        <v/>
      </c>
      <c r="H592" s="33" t="str">
        <f>'03_HGSL52（予防ケアマネ全部）'!B592</f>
        <v>流山市北部地域包括支援センター</v>
      </c>
      <c r="I592" s="37">
        <f>IFERROR(VALUE('03_HGSL52（予防ケアマネ全部）'!I592),"")</f>
        <v>1272202357</v>
      </c>
      <c r="J592" s="36">
        <f t="shared" si="37"/>
        <v>1272202357</v>
      </c>
      <c r="K592" s="36" t="str">
        <f t="shared" si="37"/>
        <v/>
      </c>
      <c r="L592" s="36" t="str">
        <f t="shared" si="37"/>
        <v/>
      </c>
      <c r="M592" s="36" t="str">
        <f t="shared" si="37"/>
        <v/>
      </c>
    </row>
    <row r="593" spans="1:13" x14ac:dyDescent="0.15">
      <c r="A593" s="33">
        <f>'02_HGSL51（予防支援委託分）'!B593</f>
        <v>0</v>
      </c>
      <c r="B593" s="34">
        <f>IFERROR(VALUE('02_HGSL51（予防支援委託分）'!I593),"")</f>
        <v>0</v>
      </c>
      <c r="C593" s="30" t="str">
        <f t="shared" si="36"/>
        <v/>
      </c>
      <c r="D593" s="30" t="str">
        <f t="shared" si="35"/>
        <v/>
      </c>
      <c r="E593" s="30" t="str">
        <f t="shared" si="35"/>
        <v/>
      </c>
      <c r="F593" s="30" t="str">
        <f t="shared" si="35"/>
        <v/>
      </c>
      <c r="H593" s="33" t="str">
        <f>'03_HGSL52（予防ケアマネ全部）'!B593</f>
        <v>流山市北部地域包括支援センター</v>
      </c>
      <c r="I593" s="37">
        <f>IFERROR(VALUE('03_HGSL52（予防ケアマネ全部）'!I593),"")</f>
        <v>1272202357</v>
      </c>
      <c r="J593" s="36">
        <f t="shared" si="37"/>
        <v>1272202357</v>
      </c>
      <c r="K593" s="36" t="str">
        <f t="shared" si="37"/>
        <v/>
      </c>
      <c r="L593" s="36" t="str">
        <f t="shared" si="37"/>
        <v/>
      </c>
      <c r="M593" s="36" t="str">
        <f t="shared" si="37"/>
        <v/>
      </c>
    </row>
    <row r="594" spans="1:13" x14ac:dyDescent="0.15">
      <c r="A594" s="33">
        <f>'02_HGSL51（予防支援委託分）'!B594</f>
        <v>0</v>
      </c>
      <c r="B594" s="34">
        <f>IFERROR(VALUE('02_HGSL51（予防支援委託分）'!I594),"")</f>
        <v>0</v>
      </c>
      <c r="C594" s="30" t="str">
        <f t="shared" si="36"/>
        <v/>
      </c>
      <c r="D594" s="30" t="str">
        <f t="shared" si="35"/>
        <v/>
      </c>
      <c r="E594" s="30" t="str">
        <f t="shared" si="35"/>
        <v/>
      </c>
      <c r="F594" s="30" t="str">
        <f t="shared" si="35"/>
        <v/>
      </c>
      <c r="H594" s="33" t="str">
        <f>'03_HGSL52（予防ケアマネ全部）'!B594</f>
        <v>流山市北部地域包括支援センター</v>
      </c>
      <c r="I594" s="37">
        <f>IFERROR(VALUE('03_HGSL52（予防ケアマネ全部）'!I594),"")</f>
        <v>1272501162</v>
      </c>
      <c r="J594" s="36">
        <f t="shared" si="37"/>
        <v>1272501162</v>
      </c>
      <c r="K594" s="36" t="str">
        <f t="shared" si="37"/>
        <v/>
      </c>
      <c r="L594" s="36" t="str">
        <f t="shared" si="37"/>
        <v/>
      </c>
      <c r="M594" s="36" t="str">
        <f t="shared" si="37"/>
        <v/>
      </c>
    </row>
    <row r="595" spans="1:13" x14ac:dyDescent="0.15">
      <c r="A595" s="33">
        <f>'02_HGSL51（予防支援委託分）'!B595</f>
        <v>0</v>
      </c>
      <c r="B595" s="34">
        <f>IFERROR(VALUE('02_HGSL51（予防支援委託分）'!I595),"")</f>
        <v>0</v>
      </c>
      <c r="C595" s="30" t="str">
        <f t="shared" si="36"/>
        <v/>
      </c>
      <c r="D595" s="30" t="str">
        <f t="shared" si="35"/>
        <v/>
      </c>
      <c r="E595" s="30" t="str">
        <f t="shared" si="35"/>
        <v/>
      </c>
      <c r="F595" s="30" t="str">
        <f t="shared" si="35"/>
        <v/>
      </c>
      <c r="H595" s="33" t="str">
        <f>'03_HGSL52（予防ケアマネ全部）'!B595</f>
        <v>流山市北部地域包括支援センター</v>
      </c>
      <c r="I595" s="37">
        <f>IFERROR(VALUE('03_HGSL52（予防ケアマネ全部）'!I595),"")</f>
        <v>1272500024</v>
      </c>
      <c r="J595" s="36">
        <f t="shared" si="37"/>
        <v>1272500024</v>
      </c>
      <c r="K595" s="36" t="str">
        <f t="shared" si="37"/>
        <v/>
      </c>
      <c r="L595" s="36" t="str">
        <f t="shared" si="37"/>
        <v/>
      </c>
      <c r="M595" s="36" t="str">
        <f t="shared" si="37"/>
        <v/>
      </c>
    </row>
    <row r="596" spans="1:13" x14ac:dyDescent="0.15">
      <c r="A596" s="33">
        <f>'02_HGSL51（予防支援委託分）'!B596</f>
        <v>0</v>
      </c>
      <c r="B596" s="34">
        <f>IFERROR(VALUE('02_HGSL51（予防支援委託分）'!I596),"")</f>
        <v>0</v>
      </c>
      <c r="C596" s="30" t="str">
        <f t="shared" si="36"/>
        <v/>
      </c>
      <c r="D596" s="30" t="str">
        <f t="shared" si="35"/>
        <v/>
      </c>
      <c r="E596" s="30" t="str">
        <f t="shared" si="35"/>
        <v/>
      </c>
      <c r="F596" s="30" t="str">
        <f t="shared" si="35"/>
        <v/>
      </c>
      <c r="H596" s="33" t="str">
        <f>'03_HGSL52（予防ケアマネ全部）'!B596</f>
        <v>流山市北部地域包括支援センター</v>
      </c>
      <c r="I596" s="37">
        <f>IFERROR(VALUE('03_HGSL52（予防ケアマネ全部）'!I596),"")</f>
        <v>1272500818</v>
      </c>
      <c r="J596" s="36">
        <f t="shared" si="37"/>
        <v>1272500818</v>
      </c>
      <c r="K596" s="36" t="str">
        <f t="shared" si="37"/>
        <v/>
      </c>
      <c r="L596" s="36" t="str">
        <f t="shared" si="37"/>
        <v/>
      </c>
      <c r="M596" s="36" t="str">
        <f t="shared" si="37"/>
        <v/>
      </c>
    </row>
    <row r="597" spans="1:13" x14ac:dyDescent="0.15">
      <c r="A597" s="33">
        <f>'02_HGSL51（予防支援委託分）'!B597</f>
        <v>0</v>
      </c>
      <c r="B597" s="34">
        <f>IFERROR(VALUE('02_HGSL51（予防支援委託分）'!I597),"")</f>
        <v>0</v>
      </c>
      <c r="C597" s="30" t="str">
        <f t="shared" si="36"/>
        <v/>
      </c>
      <c r="D597" s="30" t="str">
        <f t="shared" si="35"/>
        <v/>
      </c>
      <c r="E597" s="30" t="str">
        <f t="shared" si="35"/>
        <v/>
      </c>
      <c r="F597" s="30" t="str">
        <f t="shared" si="35"/>
        <v/>
      </c>
      <c r="H597" s="33" t="str">
        <f>'03_HGSL52（予防ケアマネ全部）'!B597</f>
        <v>流山市北部地域包括支援センター</v>
      </c>
      <c r="I597" s="37">
        <f>IFERROR(VALUE('03_HGSL52（予防ケアマネ全部）'!I597),"")</f>
        <v>1272500818</v>
      </c>
      <c r="J597" s="36">
        <f t="shared" si="37"/>
        <v>1272500818</v>
      </c>
      <c r="K597" s="36" t="str">
        <f t="shared" si="37"/>
        <v/>
      </c>
      <c r="L597" s="36" t="str">
        <f t="shared" si="37"/>
        <v/>
      </c>
      <c r="M597" s="36" t="str">
        <f t="shared" si="37"/>
        <v/>
      </c>
    </row>
    <row r="598" spans="1:13" x14ac:dyDescent="0.15">
      <c r="A598" s="33">
        <f>'02_HGSL51（予防支援委託分）'!B598</f>
        <v>0</v>
      </c>
      <c r="B598" s="34">
        <f>IFERROR(VALUE('02_HGSL51（予防支援委託分）'!I598),"")</f>
        <v>0</v>
      </c>
      <c r="C598" s="30" t="str">
        <f t="shared" si="36"/>
        <v/>
      </c>
      <c r="D598" s="30" t="str">
        <f t="shared" si="35"/>
        <v/>
      </c>
      <c r="E598" s="30" t="str">
        <f t="shared" si="35"/>
        <v/>
      </c>
      <c r="F598" s="30" t="str">
        <f t="shared" si="35"/>
        <v/>
      </c>
      <c r="H598" s="33" t="str">
        <f>'03_HGSL52（予防ケアマネ全部）'!B598</f>
        <v>流山市北部地域包括支援センター</v>
      </c>
      <c r="I598" s="37" t="str">
        <f>IFERROR(VALUE('03_HGSL52（予防ケアマネ全部）'!I598),"")</f>
        <v/>
      </c>
      <c r="J598" s="36" t="str">
        <f t="shared" si="37"/>
        <v/>
      </c>
      <c r="K598" s="36" t="str">
        <f t="shared" si="37"/>
        <v/>
      </c>
      <c r="L598" s="36" t="str">
        <f t="shared" si="37"/>
        <v/>
      </c>
      <c r="M598" s="36" t="str">
        <f t="shared" si="37"/>
        <v/>
      </c>
    </row>
    <row r="599" spans="1:13" x14ac:dyDescent="0.15">
      <c r="A599" s="33">
        <f>'02_HGSL51（予防支援委託分）'!B599</f>
        <v>0</v>
      </c>
      <c r="B599" s="34">
        <f>IFERROR(VALUE('02_HGSL51（予防支援委託分）'!I599),"")</f>
        <v>0</v>
      </c>
      <c r="C599" s="30" t="str">
        <f t="shared" si="36"/>
        <v/>
      </c>
      <c r="D599" s="30" t="str">
        <f t="shared" si="35"/>
        <v/>
      </c>
      <c r="E599" s="30" t="str">
        <f t="shared" si="35"/>
        <v/>
      </c>
      <c r="F599" s="30" t="str">
        <f t="shared" si="35"/>
        <v/>
      </c>
      <c r="H599" s="33" t="str">
        <f>'03_HGSL52（予防ケアマネ全部）'!B599</f>
        <v>流山市北部地域包括支援センター</v>
      </c>
      <c r="I599" s="37">
        <f>IFERROR(VALUE('03_HGSL52（予防ケアマネ全部）'!I599),"")</f>
        <v>1272502459</v>
      </c>
      <c r="J599" s="36">
        <f t="shared" si="37"/>
        <v>1272502459</v>
      </c>
      <c r="K599" s="36" t="str">
        <f t="shared" si="37"/>
        <v/>
      </c>
      <c r="L599" s="36" t="str">
        <f t="shared" si="37"/>
        <v/>
      </c>
      <c r="M599" s="36" t="str">
        <f t="shared" si="37"/>
        <v/>
      </c>
    </row>
    <row r="600" spans="1:13" x14ac:dyDescent="0.15">
      <c r="A600" s="33">
        <f>'02_HGSL51（予防支援委託分）'!B600</f>
        <v>0</v>
      </c>
      <c r="B600" s="34">
        <f>IFERROR(VALUE('02_HGSL51（予防支援委託分）'!I600),"")</f>
        <v>0</v>
      </c>
      <c r="C600" s="30" t="str">
        <f t="shared" si="36"/>
        <v/>
      </c>
      <c r="D600" s="30" t="str">
        <f t="shared" si="35"/>
        <v/>
      </c>
      <c r="E600" s="30" t="str">
        <f t="shared" si="35"/>
        <v/>
      </c>
      <c r="F600" s="30" t="str">
        <f t="shared" si="35"/>
        <v/>
      </c>
      <c r="H600" s="33" t="str">
        <f>'03_HGSL52（予防ケアマネ全部）'!B600</f>
        <v/>
      </c>
      <c r="I600" s="37" t="str">
        <f>IFERROR(VALUE('03_HGSL52（予防ケアマネ全部）'!I600),"")</f>
        <v/>
      </c>
      <c r="J600" s="36" t="str">
        <f t="shared" si="37"/>
        <v/>
      </c>
      <c r="K600" s="36" t="str">
        <f t="shared" si="37"/>
        <v/>
      </c>
      <c r="L600" s="36" t="str">
        <f t="shared" si="37"/>
        <v/>
      </c>
      <c r="M600" s="36" t="str">
        <f t="shared" si="37"/>
        <v/>
      </c>
    </row>
    <row r="601" spans="1:13" x14ac:dyDescent="0.15">
      <c r="A601" s="33">
        <f>'02_HGSL51（予防支援委託分）'!B601</f>
        <v>0</v>
      </c>
      <c r="B601" s="34">
        <f>IFERROR(VALUE('02_HGSL51（予防支援委託分）'!I601),"")</f>
        <v>0</v>
      </c>
      <c r="C601" s="30" t="str">
        <f t="shared" si="36"/>
        <v/>
      </c>
      <c r="D601" s="30" t="str">
        <f t="shared" si="35"/>
        <v/>
      </c>
      <c r="E601" s="30" t="str">
        <f t="shared" si="35"/>
        <v/>
      </c>
      <c r="F601" s="30" t="str">
        <f t="shared" si="35"/>
        <v/>
      </c>
      <c r="H601" s="33">
        <f>'03_HGSL52（予防ケアマネ全部）'!B601</f>
        <v>0</v>
      </c>
      <c r="I601" s="37">
        <f>IFERROR(VALUE('03_HGSL52（予防ケアマネ全部）'!I601),"")</f>
        <v>0</v>
      </c>
      <c r="J601" s="36" t="str">
        <f t="shared" si="37"/>
        <v/>
      </c>
      <c r="K601" s="36" t="str">
        <f t="shared" si="37"/>
        <v/>
      </c>
      <c r="L601" s="36" t="str">
        <f t="shared" si="37"/>
        <v/>
      </c>
      <c r="M601" s="36" t="str">
        <f t="shared" si="37"/>
        <v/>
      </c>
    </row>
    <row r="602" spans="1:13" x14ac:dyDescent="0.15">
      <c r="A602" s="33">
        <f>'02_HGSL51（予防支援委託分）'!B602</f>
        <v>0</v>
      </c>
      <c r="B602" s="34">
        <f>IFERROR(VALUE('02_HGSL51（予防支援委託分）'!I602),"")</f>
        <v>0</v>
      </c>
      <c r="C602" s="30" t="str">
        <f t="shared" si="36"/>
        <v/>
      </c>
      <c r="D602" s="30" t="str">
        <f t="shared" si="35"/>
        <v/>
      </c>
      <c r="E602" s="30" t="str">
        <f t="shared" si="35"/>
        <v/>
      </c>
      <c r="F602" s="30" t="str">
        <f t="shared" si="35"/>
        <v/>
      </c>
      <c r="H602" s="33">
        <f>'03_HGSL52（予防ケアマネ全部）'!B602</f>
        <v>0</v>
      </c>
      <c r="I602" s="37">
        <f>IFERROR(VALUE('03_HGSL52（予防ケアマネ全部）'!I602),"")</f>
        <v>0</v>
      </c>
      <c r="J602" s="36" t="str">
        <f t="shared" si="37"/>
        <v/>
      </c>
      <c r="K602" s="36" t="str">
        <f t="shared" si="37"/>
        <v/>
      </c>
      <c r="L602" s="36" t="str">
        <f t="shared" si="37"/>
        <v/>
      </c>
      <c r="M602" s="36" t="str">
        <f t="shared" si="37"/>
        <v/>
      </c>
    </row>
    <row r="603" spans="1:13" x14ac:dyDescent="0.15">
      <c r="A603" s="33">
        <f>'02_HGSL51（予防支援委託分）'!B603</f>
        <v>0</v>
      </c>
      <c r="B603" s="34">
        <f>IFERROR(VALUE('02_HGSL51（予防支援委託分）'!I603),"")</f>
        <v>0</v>
      </c>
      <c r="C603" s="30" t="str">
        <f t="shared" si="36"/>
        <v/>
      </c>
      <c r="D603" s="30" t="str">
        <f t="shared" si="35"/>
        <v/>
      </c>
      <c r="E603" s="30" t="str">
        <f t="shared" si="35"/>
        <v/>
      </c>
      <c r="F603" s="30" t="str">
        <f t="shared" si="35"/>
        <v/>
      </c>
      <c r="H603" s="33">
        <f>'03_HGSL52（予防ケアマネ全部）'!B603</f>
        <v>0</v>
      </c>
      <c r="I603" s="37">
        <f>IFERROR(VALUE('03_HGSL52（予防ケアマネ全部）'!I603),"")</f>
        <v>0</v>
      </c>
      <c r="J603" s="36" t="str">
        <f t="shared" si="37"/>
        <v/>
      </c>
      <c r="K603" s="36" t="str">
        <f t="shared" si="37"/>
        <v/>
      </c>
      <c r="L603" s="36" t="str">
        <f t="shared" si="37"/>
        <v/>
      </c>
      <c r="M603" s="36" t="str">
        <f t="shared" si="37"/>
        <v/>
      </c>
    </row>
    <row r="604" spans="1:13" x14ac:dyDescent="0.15">
      <c r="A604" s="33">
        <f>'02_HGSL51（予防支援委託分）'!B604</f>
        <v>0</v>
      </c>
      <c r="B604" s="34">
        <f>IFERROR(VALUE('02_HGSL51（予防支援委託分）'!I604),"")</f>
        <v>0</v>
      </c>
      <c r="C604" s="30" t="str">
        <f t="shared" si="36"/>
        <v/>
      </c>
      <c r="D604" s="30" t="str">
        <f t="shared" si="35"/>
        <v/>
      </c>
      <c r="E604" s="30" t="str">
        <f t="shared" si="35"/>
        <v/>
      </c>
      <c r="F604" s="30" t="str">
        <f t="shared" si="35"/>
        <v/>
      </c>
      <c r="H604" s="33">
        <f>'03_HGSL52（予防ケアマネ全部）'!B604</f>
        <v>0</v>
      </c>
      <c r="I604" s="37">
        <f>IFERROR(VALUE('03_HGSL52（予防ケアマネ全部）'!I604),"")</f>
        <v>0</v>
      </c>
      <c r="J604" s="36" t="str">
        <f t="shared" si="37"/>
        <v/>
      </c>
      <c r="K604" s="36" t="str">
        <f t="shared" si="37"/>
        <v/>
      </c>
      <c r="L604" s="36" t="str">
        <f t="shared" si="37"/>
        <v/>
      </c>
      <c r="M604" s="36" t="str">
        <f t="shared" si="37"/>
        <v/>
      </c>
    </row>
    <row r="605" spans="1:13" x14ac:dyDescent="0.15">
      <c r="A605" s="33">
        <f>'02_HGSL51（予防支援委託分）'!B605</f>
        <v>0</v>
      </c>
      <c r="B605" s="34">
        <f>IFERROR(VALUE('02_HGSL51（予防支援委託分）'!I605),"")</f>
        <v>0</v>
      </c>
      <c r="C605" s="30" t="str">
        <f t="shared" si="36"/>
        <v/>
      </c>
      <c r="D605" s="30" t="str">
        <f t="shared" si="35"/>
        <v/>
      </c>
      <c r="E605" s="30" t="str">
        <f t="shared" si="35"/>
        <v/>
      </c>
      <c r="F605" s="30" t="str">
        <f t="shared" si="35"/>
        <v/>
      </c>
      <c r="H605" s="33">
        <f>'03_HGSL52（予防ケアマネ全部）'!B605</f>
        <v>0</v>
      </c>
      <c r="I605" s="37">
        <f>IFERROR(VALUE('03_HGSL52（予防ケアマネ全部）'!I605),"")</f>
        <v>0</v>
      </c>
      <c r="J605" s="36" t="str">
        <f t="shared" si="37"/>
        <v/>
      </c>
      <c r="K605" s="36" t="str">
        <f t="shared" si="37"/>
        <v/>
      </c>
      <c r="L605" s="36" t="str">
        <f t="shared" si="37"/>
        <v/>
      </c>
      <c r="M605" s="36" t="str">
        <f t="shared" si="37"/>
        <v/>
      </c>
    </row>
    <row r="606" spans="1:13" x14ac:dyDescent="0.15">
      <c r="A606" s="33">
        <f>'02_HGSL51（予防支援委託分）'!B606</f>
        <v>0</v>
      </c>
      <c r="B606" s="34">
        <f>IFERROR(VALUE('02_HGSL51（予防支援委託分）'!I606),"")</f>
        <v>0</v>
      </c>
      <c r="C606" s="30" t="str">
        <f t="shared" si="36"/>
        <v/>
      </c>
      <c r="D606" s="30" t="str">
        <f t="shared" si="35"/>
        <v/>
      </c>
      <c r="E606" s="30" t="str">
        <f t="shared" si="35"/>
        <v/>
      </c>
      <c r="F606" s="30" t="str">
        <f t="shared" si="35"/>
        <v/>
      </c>
      <c r="H606" s="33">
        <f>'03_HGSL52（予防ケアマネ全部）'!B606</f>
        <v>0</v>
      </c>
      <c r="I606" s="37">
        <f>IFERROR(VALUE('03_HGSL52（予防ケアマネ全部）'!I606),"")</f>
        <v>0</v>
      </c>
      <c r="J606" s="36" t="str">
        <f t="shared" si="37"/>
        <v/>
      </c>
      <c r="K606" s="36" t="str">
        <f t="shared" si="37"/>
        <v/>
      </c>
      <c r="L606" s="36" t="str">
        <f t="shared" si="37"/>
        <v/>
      </c>
      <c r="M606" s="36" t="str">
        <f t="shared" si="37"/>
        <v/>
      </c>
    </row>
    <row r="607" spans="1:13" x14ac:dyDescent="0.15">
      <c r="A607" s="33">
        <f>'02_HGSL51（予防支援委託分）'!B607</f>
        <v>0</v>
      </c>
      <c r="B607" s="34">
        <f>IFERROR(VALUE('02_HGSL51（予防支援委託分）'!I607),"")</f>
        <v>0</v>
      </c>
      <c r="C607" s="30" t="str">
        <f t="shared" si="36"/>
        <v/>
      </c>
      <c r="D607" s="30" t="str">
        <f t="shared" si="35"/>
        <v/>
      </c>
      <c r="E607" s="30" t="str">
        <f t="shared" si="35"/>
        <v/>
      </c>
      <c r="F607" s="30" t="str">
        <f t="shared" si="35"/>
        <v/>
      </c>
      <c r="H607" s="33">
        <f>'03_HGSL52（予防ケアマネ全部）'!B607</f>
        <v>0</v>
      </c>
      <c r="I607" s="37">
        <f>IFERROR(VALUE('03_HGSL52（予防ケアマネ全部）'!I607),"")</f>
        <v>0</v>
      </c>
      <c r="J607" s="36" t="str">
        <f t="shared" si="37"/>
        <v/>
      </c>
      <c r="K607" s="36" t="str">
        <f t="shared" si="37"/>
        <v/>
      </c>
      <c r="L607" s="36" t="str">
        <f t="shared" si="37"/>
        <v/>
      </c>
      <c r="M607" s="36" t="str">
        <f t="shared" si="37"/>
        <v/>
      </c>
    </row>
    <row r="608" spans="1:13" x14ac:dyDescent="0.15">
      <c r="A608" s="33">
        <f>'02_HGSL51（予防支援委託分）'!B608</f>
        <v>0</v>
      </c>
      <c r="B608" s="34">
        <f>IFERROR(VALUE('02_HGSL51（予防支援委託分）'!I608),"")</f>
        <v>0</v>
      </c>
      <c r="C608" s="30" t="str">
        <f t="shared" si="36"/>
        <v/>
      </c>
      <c r="D608" s="30" t="str">
        <f t="shared" si="35"/>
        <v/>
      </c>
      <c r="E608" s="30" t="str">
        <f t="shared" si="35"/>
        <v/>
      </c>
      <c r="F608" s="30" t="str">
        <f t="shared" si="35"/>
        <v/>
      </c>
      <c r="H608" s="33">
        <f>'03_HGSL52（予防ケアマネ全部）'!B608</f>
        <v>0</v>
      </c>
      <c r="I608" s="37">
        <f>IFERROR(VALUE('03_HGSL52（予防ケアマネ全部）'!I608),"")</f>
        <v>0</v>
      </c>
      <c r="J608" s="36" t="str">
        <f t="shared" si="37"/>
        <v/>
      </c>
      <c r="K608" s="36" t="str">
        <f t="shared" si="37"/>
        <v/>
      </c>
      <c r="L608" s="36" t="str">
        <f t="shared" si="37"/>
        <v/>
      </c>
      <c r="M608" s="36" t="str">
        <f t="shared" si="37"/>
        <v/>
      </c>
    </row>
    <row r="609" spans="1:13" x14ac:dyDescent="0.15">
      <c r="A609" s="33">
        <f>'02_HGSL51（予防支援委託分）'!B609</f>
        <v>0</v>
      </c>
      <c r="B609" s="34">
        <f>IFERROR(VALUE('02_HGSL51（予防支援委託分）'!I609),"")</f>
        <v>0</v>
      </c>
      <c r="C609" s="30" t="str">
        <f t="shared" si="36"/>
        <v/>
      </c>
      <c r="D609" s="30" t="str">
        <f t="shared" si="35"/>
        <v/>
      </c>
      <c r="E609" s="30" t="str">
        <f t="shared" si="35"/>
        <v/>
      </c>
      <c r="F609" s="30" t="str">
        <f t="shared" si="35"/>
        <v/>
      </c>
      <c r="H609" s="33">
        <f>'03_HGSL52（予防ケアマネ全部）'!B609</f>
        <v>0</v>
      </c>
      <c r="I609" s="37">
        <f>IFERROR(VALUE('03_HGSL52（予防ケアマネ全部）'!I609),"")</f>
        <v>0</v>
      </c>
      <c r="J609" s="36" t="str">
        <f t="shared" si="37"/>
        <v/>
      </c>
      <c r="K609" s="36" t="str">
        <f t="shared" si="37"/>
        <v/>
      </c>
      <c r="L609" s="36" t="str">
        <f t="shared" si="37"/>
        <v/>
      </c>
      <c r="M609" s="36" t="str">
        <f t="shared" si="37"/>
        <v/>
      </c>
    </row>
    <row r="610" spans="1:13" x14ac:dyDescent="0.15">
      <c r="A610" s="33">
        <f>'02_HGSL51（予防支援委託分）'!B610</f>
        <v>0</v>
      </c>
      <c r="B610" s="34">
        <f>IFERROR(VALUE('02_HGSL51（予防支援委託分）'!I610),"")</f>
        <v>0</v>
      </c>
      <c r="C610" s="30" t="str">
        <f t="shared" si="36"/>
        <v/>
      </c>
      <c r="D610" s="30" t="str">
        <f t="shared" si="35"/>
        <v/>
      </c>
      <c r="E610" s="30" t="str">
        <f t="shared" si="35"/>
        <v/>
      </c>
      <c r="F610" s="30" t="str">
        <f t="shared" si="35"/>
        <v/>
      </c>
      <c r="H610" s="33">
        <f>'03_HGSL52（予防ケアマネ全部）'!B610</f>
        <v>0</v>
      </c>
      <c r="I610" s="37">
        <f>IFERROR(VALUE('03_HGSL52（予防ケアマネ全部）'!I610),"")</f>
        <v>0</v>
      </c>
      <c r="J610" s="36" t="str">
        <f t="shared" si="37"/>
        <v/>
      </c>
      <c r="K610" s="36" t="str">
        <f t="shared" si="37"/>
        <v/>
      </c>
      <c r="L610" s="36" t="str">
        <f t="shared" si="37"/>
        <v/>
      </c>
      <c r="M610" s="36" t="str">
        <f t="shared" si="37"/>
        <v/>
      </c>
    </row>
    <row r="611" spans="1:13" x14ac:dyDescent="0.15">
      <c r="A611" s="33">
        <f>'02_HGSL51（予防支援委託分）'!B611</f>
        <v>0</v>
      </c>
      <c r="B611" s="34">
        <f>IFERROR(VALUE('02_HGSL51（予防支援委託分）'!I611),"")</f>
        <v>0</v>
      </c>
      <c r="C611" s="30" t="str">
        <f t="shared" si="36"/>
        <v/>
      </c>
      <c r="D611" s="30" t="str">
        <f t="shared" si="35"/>
        <v/>
      </c>
      <c r="E611" s="30" t="str">
        <f t="shared" si="35"/>
        <v/>
      </c>
      <c r="F611" s="30" t="str">
        <f t="shared" si="35"/>
        <v/>
      </c>
      <c r="H611" s="33">
        <f>'03_HGSL52（予防ケアマネ全部）'!B611</f>
        <v>0</v>
      </c>
      <c r="I611" s="37">
        <f>IFERROR(VALUE('03_HGSL52（予防ケアマネ全部）'!I611),"")</f>
        <v>0</v>
      </c>
      <c r="J611" s="36" t="str">
        <f t="shared" si="37"/>
        <v/>
      </c>
      <c r="K611" s="36" t="str">
        <f t="shared" si="37"/>
        <v/>
      </c>
      <c r="L611" s="36" t="str">
        <f t="shared" si="37"/>
        <v/>
      </c>
      <c r="M611" s="36" t="str">
        <f t="shared" si="37"/>
        <v/>
      </c>
    </row>
    <row r="612" spans="1:13" x14ac:dyDescent="0.15">
      <c r="A612" s="33">
        <f>'02_HGSL51（予防支援委託分）'!B612</f>
        <v>0</v>
      </c>
      <c r="B612" s="34">
        <f>IFERROR(VALUE('02_HGSL51（予防支援委託分）'!I612),"")</f>
        <v>0</v>
      </c>
      <c r="C612" s="30" t="str">
        <f t="shared" si="36"/>
        <v/>
      </c>
      <c r="D612" s="30" t="str">
        <f t="shared" si="35"/>
        <v/>
      </c>
      <c r="E612" s="30" t="str">
        <f t="shared" si="35"/>
        <v/>
      </c>
      <c r="F612" s="30" t="str">
        <f t="shared" si="35"/>
        <v/>
      </c>
      <c r="H612" s="33">
        <f>'03_HGSL52（予防ケアマネ全部）'!B612</f>
        <v>0</v>
      </c>
      <c r="I612" s="37">
        <f>IFERROR(VALUE('03_HGSL52（予防ケアマネ全部）'!I612),"")</f>
        <v>0</v>
      </c>
      <c r="J612" s="36" t="str">
        <f t="shared" si="37"/>
        <v/>
      </c>
      <c r="K612" s="36" t="str">
        <f t="shared" si="37"/>
        <v/>
      </c>
      <c r="L612" s="36" t="str">
        <f t="shared" si="37"/>
        <v/>
      </c>
      <c r="M612" s="36" t="str">
        <f t="shared" si="37"/>
        <v/>
      </c>
    </row>
    <row r="613" spans="1:13" x14ac:dyDescent="0.15">
      <c r="A613" s="33">
        <f>'02_HGSL51（予防支援委託分）'!B613</f>
        <v>0</v>
      </c>
      <c r="B613" s="34">
        <f>IFERROR(VALUE('02_HGSL51（予防支援委託分）'!I613),"")</f>
        <v>0</v>
      </c>
      <c r="C613" s="30" t="str">
        <f t="shared" si="36"/>
        <v/>
      </c>
      <c r="D613" s="30" t="str">
        <f t="shared" si="35"/>
        <v/>
      </c>
      <c r="E613" s="30" t="str">
        <f t="shared" si="35"/>
        <v/>
      </c>
      <c r="F613" s="30" t="str">
        <f t="shared" si="35"/>
        <v/>
      </c>
      <c r="H613" s="33">
        <f>'03_HGSL52（予防ケアマネ全部）'!B613</f>
        <v>0</v>
      </c>
      <c r="I613" s="37">
        <f>IFERROR(VALUE('03_HGSL52（予防ケアマネ全部）'!I613),"")</f>
        <v>0</v>
      </c>
      <c r="J613" s="36" t="str">
        <f t="shared" si="37"/>
        <v/>
      </c>
      <c r="K613" s="36" t="str">
        <f t="shared" si="37"/>
        <v/>
      </c>
      <c r="L613" s="36" t="str">
        <f t="shared" si="37"/>
        <v/>
      </c>
      <c r="M613" s="36" t="str">
        <f t="shared" si="37"/>
        <v/>
      </c>
    </row>
    <row r="614" spans="1:13" x14ac:dyDescent="0.15">
      <c r="A614" s="33">
        <f>'02_HGSL51（予防支援委託分）'!B614</f>
        <v>0</v>
      </c>
      <c r="B614" s="34">
        <f>IFERROR(VALUE('02_HGSL51（予防支援委託分）'!I614),"")</f>
        <v>0</v>
      </c>
      <c r="C614" s="30" t="str">
        <f t="shared" si="36"/>
        <v/>
      </c>
      <c r="D614" s="30" t="str">
        <f t="shared" si="35"/>
        <v/>
      </c>
      <c r="E614" s="30" t="str">
        <f t="shared" si="35"/>
        <v/>
      </c>
      <c r="F614" s="30" t="str">
        <f t="shared" si="35"/>
        <v/>
      </c>
      <c r="H614" s="33">
        <f>'03_HGSL52（予防ケアマネ全部）'!B614</f>
        <v>0</v>
      </c>
      <c r="I614" s="37">
        <f>IFERROR(VALUE('03_HGSL52（予防ケアマネ全部）'!I614),"")</f>
        <v>0</v>
      </c>
      <c r="J614" s="36" t="str">
        <f t="shared" si="37"/>
        <v/>
      </c>
      <c r="K614" s="36" t="str">
        <f t="shared" si="37"/>
        <v/>
      </c>
      <c r="L614" s="36" t="str">
        <f t="shared" si="37"/>
        <v/>
      </c>
      <c r="M614" s="36" t="str">
        <f t="shared" si="37"/>
        <v/>
      </c>
    </row>
    <row r="615" spans="1:13" x14ac:dyDescent="0.15">
      <c r="A615" s="33">
        <f>'02_HGSL51（予防支援委託分）'!B615</f>
        <v>0</v>
      </c>
      <c r="B615" s="34">
        <f>IFERROR(VALUE('02_HGSL51（予防支援委託分）'!I615),"")</f>
        <v>0</v>
      </c>
      <c r="C615" s="30" t="str">
        <f t="shared" si="36"/>
        <v/>
      </c>
      <c r="D615" s="30" t="str">
        <f t="shared" si="35"/>
        <v/>
      </c>
      <c r="E615" s="30" t="str">
        <f t="shared" si="35"/>
        <v/>
      </c>
      <c r="F615" s="30" t="str">
        <f t="shared" si="35"/>
        <v/>
      </c>
      <c r="H615" s="33">
        <f>'03_HGSL52（予防ケアマネ全部）'!B615</f>
        <v>0</v>
      </c>
      <c r="I615" s="37">
        <f>IFERROR(VALUE('03_HGSL52（予防ケアマネ全部）'!I615),"")</f>
        <v>0</v>
      </c>
      <c r="J615" s="36" t="str">
        <f t="shared" si="37"/>
        <v/>
      </c>
      <c r="K615" s="36" t="str">
        <f t="shared" si="37"/>
        <v/>
      </c>
      <c r="L615" s="36" t="str">
        <f t="shared" si="37"/>
        <v/>
      </c>
      <c r="M615" s="36" t="str">
        <f t="shared" si="37"/>
        <v/>
      </c>
    </row>
    <row r="616" spans="1:13" x14ac:dyDescent="0.15">
      <c r="A616" s="33">
        <f>'02_HGSL51（予防支援委託分）'!B616</f>
        <v>0</v>
      </c>
      <c r="B616" s="34">
        <f>IFERROR(VALUE('02_HGSL51（予防支援委託分）'!I616),"")</f>
        <v>0</v>
      </c>
      <c r="C616" s="30" t="str">
        <f t="shared" si="36"/>
        <v/>
      </c>
      <c r="D616" s="30" t="str">
        <f t="shared" si="35"/>
        <v/>
      </c>
      <c r="E616" s="30" t="str">
        <f t="shared" si="35"/>
        <v/>
      </c>
      <c r="F616" s="30" t="str">
        <f t="shared" si="35"/>
        <v/>
      </c>
      <c r="H616" s="33">
        <f>'03_HGSL52（予防ケアマネ全部）'!B616</f>
        <v>0</v>
      </c>
      <c r="I616" s="37">
        <f>IFERROR(VALUE('03_HGSL52（予防ケアマネ全部）'!I616),"")</f>
        <v>0</v>
      </c>
      <c r="J616" s="36" t="str">
        <f t="shared" si="37"/>
        <v/>
      </c>
      <c r="K616" s="36" t="str">
        <f t="shared" si="37"/>
        <v/>
      </c>
      <c r="L616" s="36" t="str">
        <f t="shared" si="37"/>
        <v/>
      </c>
      <c r="M616" s="36" t="str">
        <f t="shared" si="37"/>
        <v/>
      </c>
    </row>
    <row r="617" spans="1:13" x14ac:dyDescent="0.15">
      <c r="A617" s="33">
        <f>'02_HGSL51（予防支援委託分）'!B617</f>
        <v>0</v>
      </c>
      <c r="B617" s="34">
        <f>IFERROR(VALUE('02_HGSL51（予防支援委託分）'!I617),"")</f>
        <v>0</v>
      </c>
      <c r="C617" s="30" t="str">
        <f t="shared" si="36"/>
        <v/>
      </c>
      <c r="D617" s="30" t="str">
        <f t="shared" si="35"/>
        <v/>
      </c>
      <c r="E617" s="30" t="str">
        <f t="shared" si="35"/>
        <v/>
      </c>
      <c r="F617" s="30" t="str">
        <f t="shared" si="35"/>
        <v/>
      </c>
      <c r="H617" s="33">
        <f>'03_HGSL52（予防ケアマネ全部）'!B617</f>
        <v>0</v>
      </c>
      <c r="I617" s="37">
        <f>IFERROR(VALUE('03_HGSL52（予防ケアマネ全部）'!I617),"")</f>
        <v>0</v>
      </c>
      <c r="J617" s="36" t="str">
        <f t="shared" si="37"/>
        <v/>
      </c>
      <c r="K617" s="36" t="str">
        <f t="shared" si="37"/>
        <v/>
      </c>
      <c r="L617" s="36" t="str">
        <f t="shared" si="37"/>
        <v/>
      </c>
      <c r="M617" s="36" t="str">
        <f t="shared" si="37"/>
        <v/>
      </c>
    </row>
    <row r="618" spans="1:13" x14ac:dyDescent="0.15">
      <c r="A618" s="33">
        <f>'02_HGSL51（予防支援委託分）'!B618</f>
        <v>0</v>
      </c>
      <c r="B618" s="34">
        <f>IFERROR(VALUE('02_HGSL51（予防支援委託分）'!I618),"")</f>
        <v>0</v>
      </c>
      <c r="C618" s="30" t="str">
        <f t="shared" si="36"/>
        <v/>
      </c>
      <c r="D618" s="30" t="str">
        <f t="shared" si="35"/>
        <v/>
      </c>
      <c r="E618" s="30" t="str">
        <f t="shared" si="35"/>
        <v/>
      </c>
      <c r="F618" s="30" t="str">
        <f t="shared" si="35"/>
        <v/>
      </c>
      <c r="H618" s="33">
        <f>'03_HGSL52（予防ケアマネ全部）'!B618</f>
        <v>0</v>
      </c>
      <c r="I618" s="37">
        <f>IFERROR(VALUE('03_HGSL52（予防ケアマネ全部）'!I618),"")</f>
        <v>0</v>
      </c>
      <c r="J618" s="36" t="str">
        <f t="shared" si="37"/>
        <v/>
      </c>
      <c r="K618" s="36" t="str">
        <f t="shared" si="37"/>
        <v/>
      </c>
      <c r="L618" s="36" t="str">
        <f t="shared" si="37"/>
        <v/>
      </c>
      <c r="M618" s="36" t="str">
        <f t="shared" si="37"/>
        <v/>
      </c>
    </row>
    <row r="619" spans="1:13" x14ac:dyDescent="0.15">
      <c r="A619" s="33">
        <f>'02_HGSL51（予防支援委託分）'!B619</f>
        <v>0</v>
      </c>
      <c r="B619" s="34">
        <f>IFERROR(VALUE('02_HGSL51（予防支援委託分）'!I619),"")</f>
        <v>0</v>
      </c>
      <c r="C619" s="30" t="str">
        <f t="shared" si="36"/>
        <v/>
      </c>
      <c r="D619" s="30" t="str">
        <f t="shared" si="35"/>
        <v/>
      </c>
      <c r="E619" s="30" t="str">
        <f t="shared" si="35"/>
        <v/>
      </c>
      <c r="F619" s="30" t="str">
        <f t="shared" si="35"/>
        <v/>
      </c>
      <c r="H619" s="33">
        <f>'03_HGSL52（予防ケアマネ全部）'!B619</f>
        <v>0</v>
      </c>
      <c r="I619" s="37">
        <f>IFERROR(VALUE('03_HGSL52（予防ケアマネ全部）'!I619),"")</f>
        <v>0</v>
      </c>
      <c r="J619" s="36" t="str">
        <f t="shared" si="37"/>
        <v/>
      </c>
      <c r="K619" s="36" t="str">
        <f t="shared" si="37"/>
        <v/>
      </c>
      <c r="L619" s="36" t="str">
        <f t="shared" si="37"/>
        <v/>
      </c>
      <c r="M619" s="36" t="str">
        <f t="shared" si="37"/>
        <v/>
      </c>
    </row>
    <row r="620" spans="1:13" x14ac:dyDescent="0.15">
      <c r="A620" s="33">
        <f>'02_HGSL51（予防支援委託分）'!B620</f>
        <v>0</v>
      </c>
      <c r="B620" s="34">
        <f>IFERROR(VALUE('02_HGSL51（予防支援委託分）'!I620),"")</f>
        <v>0</v>
      </c>
      <c r="C620" s="30" t="str">
        <f t="shared" si="36"/>
        <v/>
      </c>
      <c r="D620" s="30" t="str">
        <f t="shared" si="35"/>
        <v/>
      </c>
      <c r="E620" s="30" t="str">
        <f t="shared" si="35"/>
        <v/>
      </c>
      <c r="F620" s="30" t="str">
        <f t="shared" si="35"/>
        <v/>
      </c>
      <c r="H620" s="33">
        <f>'03_HGSL52（予防ケアマネ全部）'!B620</f>
        <v>0</v>
      </c>
      <c r="I620" s="37">
        <f>IFERROR(VALUE('03_HGSL52（予防ケアマネ全部）'!I620),"")</f>
        <v>0</v>
      </c>
      <c r="J620" s="36" t="str">
        <f t="shared" si="37"/>
        <v/>
      </c>
      <c r="K620" s="36" t="str">
        <f t="shared" si="37"/>
        <v/>
      </c>
      <c r="L620" s="36" t="str">
        <f t="shared" si="37"/>
        <v/>
      </c>
      <c r="M620" s="36" t="str">
        <f t="shared" si="37"/>
        <v/>
      </c>
    </row>
    <row r="621" spans="1:13" x14ac:dyDescent="0.15">
      <c r="A621" s="33">
        <f>'02_HGSL51（予防支援委託分）'!B621</f>
        <v>0</v>
      </c>
      <c r="B621" s="34">
        <f>IFERROR(VALUE('02_HGSL51（予防支援委託分）'!I621),"")</f>
        <v>0</v>
      </c>
      <c r="C621" s="30" t="str">
        <f t="shared" si="36"/>
        <v/>
      </c>
      <c r="D621" s="30" t="str">
        <f t="shared" si="35"/>
        <v/>
      </c>
      <c r="E621" s="30" t="str">
        <f t="shared" si="35"/>
        <v/>
      </c>
      <c r="F621" s="30" t="str">
        <f t="shared" si="35"/>
        <v/>
      </c>
      <c r="H621" s="33">
        <f>'03_HGSL52（予防ケアマネ全部）'!B621</f>
        <v>0</v>
      </c>
      <c r="I621" s="37">
        <f>IFERROR(VALUE('03_HGSL52（予防ケアマネ全部）'!I621),"")</f>
        <v>0</v>
      </c>
      <c r="J621" s="36" t="str">
        <f t="shared" si="37"/>
        <v/>
      </c>
      <c r="K621" s="36" t="str">
        <f t="shared" si="37"/>
        <v/>
      </c>
      <c r="L621" s="36" t="str">
        <f t="shared" si="37"/>
        <v/>
      </c>
      <c r="M621" s="36" t="str">
        <f t="shared" si="37"/>
        <v/>
      </c>
    </row>
    <row r="622" spans="1:13" x14ac:dyDescent="0.15">
      <c r="A622" s="33">
        <f>'02_HGSL51（予防支援委託分）'!B622</f>
        <v>0</v>
      </c>
      <c r="B622" s="34">
        <f>IFERROR(VALUE('02_HGSL51（予防支援委託分）'!I622),"")</f>
        <v>0</v>
      </c>
      <c r="C622" s="30" t="str">
        <f t="shared" si="36"/>
        <v/>
      </c>
      <c r="D622" s="30" t="str">
        <f t="shared" si="35"/>
        <v/>
      </c>
      <c r="E622" s="30" t="str">
        <f t="shared" si="35"/>
        <v/>
      </c>
      <c r="F622" s="30" t="str">
        <f t="shared" si="35"/>
        <v/>
      </c>
      <c r="H622" s="33">
        <f>'03_HGSL52（予防ケアマネ全部）'!B622</f>
        <v>0</v>
      </c>
      <c r="I622" s="37">
        <f>IFERROR(VALUE('03_HGSL52（予防ケアマネ全部）'!I622),"")</f>
        <v>0</v>
      </c>
      <c r="J622" s="36" t="str">
        <f t="shared" si="37"/>
        <v/>
      </c>
      <c r="K622" s="36" t="str">
        <f t="shared" si="37"/>
        <v/>
      </c>
      <c r="L622" s="36" t="str">
        <f t="shared" si="37"/>
        <v/>
      </c>
      <c r="M622" s="36" t="str">
        <f t="shared" si="37"/>
        <v/>
      </c>
    </row>
    <row r="623" spans="1:13" x14ac:dyDescent="0.15">
      <c r="A623" s="33">
        <f>'02_HGSL51（予防支援委託分）'!B623</f>
        <v>0</v>
      </c>
      <c r="B623" s="34">
        <f>IFERROR(VALUE('02_HGSL51（予防支援委託分）'!I623),"")</f>
        <v>0</v>
      </c>
      <c r="C623" s="30" t="str">
        <f t="shared" si="36"/>
        <v/>
      </c>
      <c r="D623" s="30" t="str">
        <f t="shared" si="35"/>
        <v/>
      </c>
      <c r="E623" s="30" t="str">
        <f t="shared" si="35"/>
        <v/>
      </c>
      <c r="F623" s="30" t="str">
        <f t="shared" si="35"/>
        <v/>
      </c>
      <c r="H623" s="33">
        <f>'03_HGSL52（予防ケアマネ全部）'!B623</f>
        <v>0</v>
      </c>
      <c r="I623" s="37">
        <f>IFERROR(VALUE('03_HGSL52（予防ケアマネ全部）'!I623),"")</f>
        <v>0</v>
      </c>
      <c r="J623" s="36" t="str">
        <f t="shared" si="37"/>
        <v/>
      </c>
      <c r="K623" s="36" t="str">
        <f t="shared" si="37"/>
        <v/>
      </c>
      <c r="L623" s="36" t="str">
        <f t="shared" si="37"/>
        <v/>
      </c>
      <c r="M623" s="36" t="str">
        <f t="shared" si="37"/>
        <v/>
      </c>
    </row>
    <row r="624" spans="1:13" x14ac:dyDescent="0.15">
      <c r="A624" s="33">
        <f>'02_HGSL51（予防支援委託分）'!B624</f>
        <v>0</v>
      </c>
      <c r="B624" s="34">
        <f>IFERROR(VALUE('02_HGSL51（予防支援委託分）'!I624),"")</f>
        <v>0</v>
      </c>
      <c r="C624" s="30" t="str">
        <f t="shared" si="36"/>
        <v/>
      </c>
      <c r="D624" s="30" t="str">
        <f t="shared" si="35"/>
        <v/>
      </c>
      <c r="E624" s="30" t="str">
        <f t="shared" si="35"/>
        <v/>
      </c>
      <c r="F624" s="30" t="str">
        <f t="shared" si="35"/>
        <v/>
      </c>
      <c r="H624" s="33">
        <f>'03_HGSL52（予防ケアマネ全部）'!B624</f>
        <v>0</v>
      </c>
      <c r="I624" s="37">
        <f>IFERROR(VALUE('03_HGSL52（予防ケアマネ全部）'!I624),"")</f>
        <v>0</v>
      </c>
      <c r="J624" s="36" t="str">
        <f t="shared" si="37"/>
        <v/>
      </c>
      <c r="K624" s="36" t="str">
        <f t="shared" si="37"/>
        <v/>
      </c>
      <c r="L624" s="36" t="str">
        <f t="shared" si="37"/>
        <v/>
      </c>
      <c r="M624" s="36" t="str">
        <f t="shared" si="37"/>
        <v/>
      </c>
    </row>
    <row r="625" spans="1:13" x14ac:dyDescent="0.15">
      <c r="A625" s="33">
        <f>'02_HGSL51（予防支援委託分）'!B625</f>
        <v>0</v>
      </c>
      <c r="B625" s="34">
        <f>IFERROR(VALUE('02_HGSL51（予防支援委託分）'!I625),"")</f>
        <v>0</v>
      </c>
      <c r="C625" s="30" t="str">
        <f t="shared" si="36"/>
        <v/>
      </c>
      <c r="D625" s="30" t="str">
        <f t="shared" si="35"/>
        <v/>
      </c>
      <c r="E625" s="30" t="str">
        <f t="shared" si="35"/>
        <v/>
      </c>
      <c r="F625" s="30" t="str">
        <f t="shared" si="35"/>
        <v/>
      </c>
      <c r="H625" s="33">
        <f>'03_HGSL52（予防ケアマネ全部）'!B625</f>
        <v>0</v>
      </c>
      <c r="I625" s="37">
        <f>IFERROR(VALUE('03_HGSL52（予防ケアマネ全部）'!I625),"")</f>
        <v>0</v>
      </c>
      <c r="J625" s="36" t="str">
        <f t="shared" si="37"/>
        <v/>
      </c>
      <c r="K625" s="36" t="str">
        <f t="shared" si="37"/>
        <v/>
      </c>
      <c r="L625" s="36" t="str">
        <f t="shared" si="37"/>
        <v/>
      </c>
      <c r="M625" s="36" t="str">
        <f t="shared" si="37"/>
        <v/>
      </c>
    </row>
    <row r="626" spans="1:13" x14ac:dyDescent="0.15">
      <c r="A626" s="33">
        <f>'02_HGSL51（予防支援委託分）'!B626</f>
        <v>0</v>
      </c>
      <c r="B626" s="34">
        <f>IFERROR(VALUE('02_HGSL51（予防支援委託分）'!I626),"")</f>
        <v>0</v>
      </c>
      <c r="C626" s="30" t="str">
        <f t="shared" si="36"/>
        <v/>
      </c>
      <c r="D626" s="30" t="str">
        <f t="shared" si="35"/>
        <v/>
      </c>
      <c r="E626" s="30" t="str">
        <f t="shared" si="35"/>
        <v/>
      </c>
      <c r="F626" s="30" t="str">
        <f t="shared" si="35"/>
        <v/>
      </c>
      <c r="H626" s="33">
        <f>'03_HGSL52（予防ケアマネ全部）'!B626</f>
        <v>0</v>
      </c>
      <c r="I626" s="37">
        <f>IFERROR(VALUE('03_HGSL52（予防ケアマネ全部）'!I626),"")</f>
        <v>0</v>
      </c>
      <c r="J626" s="36" t="str">
        <f t="shared" si="37"/>
        <v/>
      </c>
      <c r="K626" s="36" t="str">
        <f t="shared" si="37"/>
        <v/>
      </c>
      <c r="L626" s="36" t="str">
        <f t="shared" si="37"/>
        <v/>
      </c>
      <c r="M626" s="36" t="str">
        <f t="shared" si="37"/>
        <v/>
      </c>
    </row>
    <row r="627" spans="1:13" x14ac:dyDescent="0.15">
      <c r="A627" s="33">
        <f>'02_HGSL51（予防支援委託分）'!B627</f>
        <v>0</v>
      </c>
      <c r="B627" s="34">
        <f>IFERROR(VALUE('02_HGSL51（予防支援委託分）'!I627),"")</f>
        <v>0</v>
      </c>
      <c r="C627" s="30" t="str">
        <f t="shared" si="36"/>
        <v/>
      </c>
      <c r="D627" s="30" t="str">
        <f t="shared" si="35"/>
        <v/>
      </c>
      <c r="E627" s="30" t="str">
        <f t="shared" si="35"/>
        <v/>
      </c>
      <c r="F627" s="30" t="str">
        <f t="shared" si="35"/>
        <v/>
      </c>
      <c r="H627" s="33">
        <f>'03_HGSL52（予防ケアマネ全部）'!B627</f>
        <v>0</v>
      </c>
      <c r="I627" s="37">
        <f>IFERROR(VALUE('03_HGSL52（予防ケアマネ全部）'!I627),"")</f>
        <v>0</v>
      </c>
      <c r="J627" s="36" t="str">
        <f t="shared" si="37"/>
        <v/>
      </c>
      <c r="K627" s="36" t="str">
        <f t="shared" si="37"/>
        <v/>
      </c>
      <c r="L627" s="36" t="str">
        <f t="shared" si="37"/>
        <v/>
      </c>
      <c r="M627" s="36" t="str">
        <f t="shared" si="37"/>
        <v/>
      </c>
    </row>
    <row r="628" spans="1:13" x14ac:dyDescent="0.15">
      <c r="A628" s="33">
        <f>'02_HGSL51（予防支援委託分）'!B628</f>
        <v>0</v>
      </c>
      <c r="B628" s="34">
        <f>IFERROR(VALUE('02_HGSL51（予防支援委託分）'!I628),"")</f>
        <v>0</v>
      </c>
      <c r="C628" s="30" t="str">
        <f t="shared" si="36"/>
        <v/>
      </c>
      <c r="D628" s="30" t="str">
        <f t="shared" si="35"/>
        <v/>
      </c>
      <c r="E628" s="30" t="str">
        <f t="shared" si="35"/>
        <v/>
      </c>
      <c r="F628" s="30" t="str">
        <f t="shared" si="35"/>
        <v/>
      </c>
      <c r="H628" s="33">
        <f>'03_HGSL52（予防ケアマネ全部）'!B628</f>
        <v>0</v>
      </c>
      <c r="I628" s="37">
        <f>IFERROR(VALUE('03_HGSL52（予防ケアマネ全部）'!I628),"")</f>
        <v>0</v>
      </c>
      <c r="J628" s="36" t="str">
        <f t="shared" si="37"/>
        <v/>
      </c>
      <c r="K628" s="36" t="str">
        <f t="shared" si="37"/>
        <v/>
      </c>
      <c r="L628" s="36" t="str">
        <f t="shared" si="37"/>
        <v/>
      </c>
      <c r="M628" s="36" t="str">
        <f t="shared" si="37"/>
        <v/>
      </c>
    </row>
    <row r="629" spans="1:13" x14ac:dyDescent="0.15">
      <c r="A629" s="33">
        <f>'02_HGSL51（予防支援委託分）'!B629</f>
        <v>0</v>
      </c>
      <c r="B629" s="34">
        <f>IFERROR(VALUE('02_HGSL51（予防支援委託分）'!I629),"")</f>
        <v>0</v>
      </c>
      <c r="C629" s="30" t="str">
        <f t="shared" si="36"/>
        <v/>
      </c>
      <c r="D629" s="30" t="str">
        <f t="shared" si="35"/>
        <v/>
      </c>
      <c r="E629" s="30" t="str">
        <f t="shared" si="35"/>
        <v/>
      </c>
      <c r="F629" s="30" t="str">
        <f t="shared" si="35"/>
        <v/>
      </c>
      <c r="H629" s="33">
        <f>'03_HGSL52（予防ケアマネ全部）'!B629</f>
        <v>0</v>
      </c>
      <c r="I629" s="37">
        <f>IFERROR(VALUE('03_HGSL52（予防ケアマネ全部）'!I629),"")</f>
        <v>0</v>
      </c>
      <c r="J629" s="36" t="str">
        <f t="shared" si="37"/>
        <v/>
      </c>
      <c r="K629" s="36" t="str">
        <f t="shared" si="37"/>
        <v/>
      </c>
      <c r="L629" s="36" t="str">
        <f t="shared" si="37"/>
        <v/>
      </c>
      <c r="M629" s="36" t="str">
        <f t="shared" si="37"/>
        <v/>
      </c>
    </row>
    <row r="630" spans="1:13" x14ac:dyDescent="0.15">
      <c r="A630" s="33">
        <f>'02_HGSL51（予防支援委託分）'!B630</f>
        <v>0</v>
      </c>
      <c r="B630" s="34">
        <f>IFERROR(VALUE('02_HGSL51（予防支援委託分）'!I630),"")</f>
        <v>0</v>
      </c>
      <c r="C630" s="30" t="str">
        <f t="shared" si="36"/>
        <v/>
      </c>
      <c r="D630" s="30" t="str">
        <f t="shared" si="36"/>
        <v/>
      </c>
      <c r="E630" s="30" t="str">
        <f t="shared" si="36"/>
        <v/>
      </c>
      <c r="F630" s="30" t="str">
        <f t="shared" si="36"/>
        <v/>
      </c>
      <c r="H630" s="33">
        <f>'03_HGSL52（予防ケアマネ全部）'!B630</f>
        <v>0</v>
      </c>
      <c r="I630" s="37">
        <f>IFERROR(VALUE('03_HGSL52（予防ケアマネ全部）'!I630),"")</f>
        <v>0</v>
      </c>
      <c r="J630" s="36" t="str">
        <f t="shared" si="37"/>
        <v/>
      </c>
      <c r="K630" s="36" t="str">
        <f t="shared" si="37"/>
        <v/>
      </c>
      <c r="L630" s="36" t="str">
        <f t="shared" si="37"/>
        <v/>
      </c>
      <c r="M630" s="36" t="str">
        <f t="shared" si="37"/>
        <v/>
      </c>
    </row>
    <row r="631" spans="1:13" x14ac:dyDescent="0.15">
      <c r="A631" s="33">
        <f>'02_HGSL51（予防支援委託分）'!B631</f>
        <v>0</v>
      </c>
      <c r="B631" s="34">
        <f>IFERROR(VALUE('02_HGSL51（予防支援委託分）'!I631),"")</f>
        <v>0</v>
      </c>
      <c r="C631" s="30" t="str">
        <f t="shared" ref="C631:F694" si="38">IF(COUNTIF($A631,"*"&amp;C$7&amp;"*")=1,$B631,"")</f>
        <v/>
      </c>
      <c r="D631" s="30" t="str">
        <f t="shared" si="38"/>
        <v/>
      </c>
      <c r="E631" s="30" t="str">
        <f t="shared" si="38"/>
        <v/>
      </c>
      <c r="F631" s="30" t="str">
        <f t="shared" si="38"/>
        <v/>
      </c>
      <c r="H631" s="33">
        <f>'03_HGSL52（予防ケアマネ全部）'!B631</f>
        <v>0</v>
      </c>
      <c r="I631" s="37">
        <f>IFERROR(VALUE('03_HGSL52（予防ケアマネ全部）'!I631),"")</f>
        <v>0</v>
      </c>
      <c r="J631" s="36" t="str">
        <f t="shared" si="37"/>
        <v/>
      </c>
      <c r="K631" s="36" t="str">
        <f t="shared" si="37"/>
        <v/>
      </c>
      <c r="L631" s="36" t="str">
        <f t="shared" si="37"/>
        <v/>
      </c>
      <c r="M631" s="36" t="str">
        <f t="shared" si="37"/>
        <v/>
      </c>
    </row>
    <row r="632" spans="1:13" x14ac:dyDescent="0.15">
      <c r="A632" s="33">
        <f>'02_HGSL51（予防支援委託分）'!B632</f>
        <v>0</v>
      </c>
      <c r="B632" s="34">
        <f>IFERROR(VALUE('02_HGSL51（予防支援委託分）'!I632),"")</f>
        <v>0</v>
      </c>
      <c r="C632" s="30" t="str">
        <f t="shared" si="38"/>
        <v/>
      </c>
      <c r="D632" s="30" t="str">
        <f t="shared" si="38"/>
        <v/>
      </c>
      <c r="E632" s="30" t="str">
        <f t="shared" si="38"/>
        <v/>
      </c>
      <c r="F632" s="30" t="str">
        <f t="shared" si="38"/>
        <v/>
      </c>
      <c r="H632" s="33">
        <f>'03_HGSL52（予防ケアマネ全部）'!B632</f>
        <v>0</v>
      </c>
      <c r="I632" s="37">
        <f>IFERROR(VALUE('03_HGSL52（予防ケアマネ全部）'!I632),"")</f>
        <v>0</v>
      </c>
      <c r="J632" s="36" t="str">
        <f t="shared" si="37"/>
        <v/>
      </c>
      <c r="K632" s="36" t="str">
        <f t="shared" si="37"/>
        <v/>
      </c>
      <c r="L632" s="36" t="str">
        <f t="shared" si="37"/>
        <v/>
      </c>
      <c r="M632" s="36" t="str">
        <f t="shared" si="37"/>
        <v/>
      </c>
    </row>
    <row r="633" spans="1:13" x14ac:dyDescent="0.15">
      <c r="A633" s="33">
        <f>'02_HGSL51（予防支援委託分）'!B633</f>
        <v>0</v>
      </c>
      <c r="B633" s="34">
        <f>IFERROR(VALUE('02_HGSL51（予防支援委託分）'!I633),"")</f>
        <v>0</v>
      </c>
      <c r="C633" s="30" t="str">
        <f t="shared" si="38"/>
        <v/>
      </c>
      <c r="D633" s="30" t="str">
        <f t="shared" si="38"/>
        <v/>
      </c>
      <c r="E633" s="30" t="str">
        <f t="shared" si="38"/>
        <v/>
      </c>
      <c r="F633" s="30" t="str">
        <f t="shared" si="38"/>
        <v/>
      </c>
      <c r="H633" s="33">
        <f>'03_HGSL52（予防ケアマネ全部）'!B633</f>
        <v>0</v>
      </c>
      <c r="I633" s="37">
        <f>IFERROR(VALUE('03_HGSL52（予防ケアマネ全部）'!I633),"")</f>
        <v>0</v>
      </c>
      <c r="J633" s="36" t="str">
        <f t="shared" si="37"/>
        <v/>
      </c>
      <c r="K633" s="36" t="str">
        <f t="shared" si="37"/>
        <v/>
      </c>
      <c r="L633" s="36" t="str">
        <f t="shared" si="37"/>
        <v/>
      </c>
      <c r="M633" s="36" t="str">
        <f t="shared" si="37"/>
        <v/>
      </c>
    </row>
    <row r="634" spans="1:13" x14ac:dyDescent="0.15">
      <c r="A634" s="33">
        <f>'02_HGSL51（予防支援委託分）'!B634</f>
        <v>0</v>
      </c>
      <c r="B634" s="34">
        <f>IFERROR(VALUE('02_HGSL51（予防支援委託分）'!I634),"")</f>
        <v>0</v>
      </c>
      <c r="C634" s="30" t="str">
        <f t="shared" si="38"/>
        <v/>
      </c>
      <c r="D634" s="30" t="str">
        <f t="shared" si="38"/>
        <v/>
      </c>
      <c r="E634" s="30" t="str">
        <f t="shared" si="38"/>
        <v/>
      </c>
      <c r="F634" s="30" t="str">
        <f t="shared" si="38"/>
        <v/>
      </c>
      <c r="H634" s="33">
        <f>'03_HGSL52（予防ケアマネ全部）'!B634</f>
        <v>0</v>
      </c>
      <c r="I634" s="37">
        <f>IFERROR(VALUE('03_HGSL52（予防ケアマネ全部）'!I634),"")</f>
        <v>0</v>
      </c>
      <c r="J634" s="36" t="str">
        <f t="shared" si="37"/>
        <v/>
      </c>
      <c r="K634" s="36" t="str">
        <f t="shared" si="37"/>
        <v/>
      </c>
      <c r="L634" s="36" t="str">
        <f t="shared" si="37"/>
        <v/>
      </c>
      <c r="M634" s="36" t="str">
        <f t="shared" si="37"/>
        <v/>
      </c>
    </row>
    <row r="635" spans="1:13" x14ac:dyDescent="0.15">
      <c r="A635" s="33">
        <f>'02_HGSL51（予防支援委託分）'!B635</f>
        <v>0</v>
      </c>
      <c r="B635" s="34">
        <f>IFERROR(VALUE('02_HGSL51（予防支援委託分）'!I635),"")</f>
        <v>0</v>
      </c>
      <c r="C635" s="30" t="str">
        <f t="shared" si="38"/>
        <v/>
      </c>
      <c r="D635" s="30" t="str">
        <f t="shared" si="38"/>
        <v/>
      </c>
      <c r="E635" s="30" t="str">
        <f t="shared" si="38"/>
        <v/>
      </c>
      <c r="F635" s="30" t="str">
        <f t="shared" si="38"/>
        <v/>
      </c>
      <c r="H635" s="33">
        <f>'03_HGSL52（予防ケアマネ全部）'!B635</f>
        <v>0</v>
      </c>
      <c r="I635" s="37">
        <f>IFERROR(VALUE('03_HGSL52（予防ケアマネ全部）'!I635),"")</f>
        <v>0</v>
      </c>
      <c r="J635" s="36" t="str">
        <f t="shared" si="37"/>
        <v/>
      </c>
      <c r="K635" s="36" t="str">
        <f t="shared" si="37"/>
        <v/>
      </c>
      <c r="L635" s="36" t="str">
        <f t="shared" si="37"/>
        <v/>
      </c>
      <c r="M635" s="36" t="str">
        <f t="shared" si="37"/>
        <v/>
      </c>
    </row>
    <row r="636" spans="1:13" x14ac:dyDescent="0.15">
      <c r="A636" s="33">
        <f>'02_HGSL51（予防支援委託分）'!B636</f>
        <v>0</v>
      </c>
      <c r="B636" s="34">
        <f>IFERROR(VALUE('02_HGSL51（予防支援委託分）'!I636),"")</f>
        <v>0</v>
      </c>
      <c r="C636" s="30" t="str">
        <f t="shared" si="38"/>
        <v/>
      </c>
      <c r="D636" s="30" t="str">
        <f t="shared" si="38"/>
        <v/>
      </c>
      <c r="E636" s="30" t="str">
        <f t="shared" si="38"/>
        <v/>
      </c>
      <c r="F636" s="30" t="str">
        <f t="shared" si="38"/>
        <v/>
      </c>
      <c r="H636" s="33">
        <f>'03_HGSL52（予防ケアマネ全部）'!B636</f>
        <v>0</v>
      </c>
      <c r="I636" s="37">
        <f>IFERROR(VALUE('03_HGSL52（予防ケアマネ全部）'!I636),"")</f>
        <v>0</v>
      </c>
      <c r="J636" s="36" t="str">
        <f t="shared" si="37"/>
        <v/>
      </c>
      <c r="K636" s="36" t="str">
        <f t="shared" si="37"/>
        <v/>
      </c>
      <c r="L636" s="36" t="str">
        <f t="shared" si="37"/>
        <v/>
      </c>
      <c r="M636" s="36" t="str">
        <f t="shared" si="37"/>
        <v/>
      </c>
    </row>
    <row r="637" spans="1:13" x14ac:dyDescent="0.15">
      <c r="A637" s="33">
        <f>'02_HGSL51（予防支援委託分）'!B637</f>
        <v>0</v>
      </c>
      <c r="B637" s="34">
        <f>IFERROR(VALUE('02_HGSL51（予防支援委託分）'!I637),"")</f>
        <v>0</v>
      </c>
      <c r="C637" s="30" t="str">
        <f t="shared" si="38"/>
        <v/>
      </c>
      <c r="D637" s="30" t="str">
        <f t="shared" si="38"/>
        <v/>
      </c>
      <c r="E637" s="30" t="str">
        <f t="shared" si="38"/>
        <v/>
      </c>
      <c r="F637" s="30" t="str">
        <f t="shared" si="38"/>
        <v/>
      </c>
      <c r="H637" s="33">
        <f>'03_HGSL52（予防ケアマネ全部）'!B637</f>
        <v>0</v>
      </c>
      <c r="I637" s="37">
        <f>IFERROR(VALUE('03_HGSL52（予防ケアマネ全部）'!I637),"")</f>
        <v>0</v>
      </c>
      <c r="J637" s="36" t="str">
        <f t="shared" si="37"/>
        <v/>
      </c>
      <c r="K637" s="36" t="str">
        <f t="shared" si="37"/>
        <v/>
      </c>
      <c r="L637" s="36" t="str">
        <f t="shared" si="37"/>
        <v/>
      </c>
      <c r="M637" s="36" t="str">
        <f t="shared" si="37"/>
        <v/>
      </c>
    </row>
    <row r="638" spans="1:13" x14ac:dyDescent="0.15">
      <c r="A638" s="33">
        <f>'02_HGSL51（予防支援委託分）'!B638</f>
        <v>0</v>
      </c>
      <c r="B638" s="34">
        <f>IFERROR(VALUE('02_HGSL51（予防支援委託分）'!I638),"")</f>
        <v>0</v>
      </c>
      <c r="C638" s="30" t="str">
        <f t="shared" si="38"/>
        <v/>
      </c>
      <c r="D638" s="30" t="str">
        <f t="shared" si="38"/>
        <v/>
      </c>
      <c r="E638" s="30" t="str">
        <f t="shared" si="38"/>
        <v/>
      </c>
      <c r="F638" s="30" t="str">
        <f t="shared" si="38"/>
        <v/>
      </c>
      <c r="H638" s="33">
        <f>'03_HGSL52（予防ケアマネ全部）'!B638</f>
        <v>0</v>
      </c>
      <c r="I638" s="37">
        <f>IFERROR(VALUE('03_HGSL52（予防ケアマネ全部）'!I638),"")</f>
        <v>0</v>
      </c>
      <c r="J638" s="36" t="str">
        <f t="shared" si="37"/>
        <v/>
      </c>
      <c r="K638" s="36" t="str">
        <f t="shared" si="37"/>
        <v/>
      </c>
      <c r="L638" s="36" t="str">
        <f t="shared" si="37"/>
        <v/>
      </c>
      <c r="M638" s="36" t="str">
        <f t="shared" si="37"/>
        <v/>
      </c>
    </row>
    <row r="639" spans="1:13" x14ac:dyDescent="0.15">
      <c r="A639" s="33">
        <f>'02_HGSL51（予防支援委託分）'!B639</f>
        <v>0</v>
      </c>
      <c r="B639" s="34">
        <f>IFERROR(VALUE('02_HGSL51（予防支援委託分）'!I639),"")</f>
        <v>0</v>
      </c>
      <c r="C639" s="30" t="str">
        <f t="shared" si="38"/>
        <v/>
      </c>
      <c r="D639" s="30" t="str">
        <f t="shared" si="38"/>
        <v/>
      </c>
      <c r="E639" s="30" t="str">
        <f t="shared" si="38"/>
        <v/>
      </c>
      <c r="F639" s="30" t="str">
        <f t="shared" si="38"/>
        <v/>
      </c>
      <c r="H639" s="33">
        <f>'03_HGSL52（予防ケアマネ全部）'!B639</f>
        <v>0</v>
      </c>
      <c r="I639" s="37">
        <f>IFERROR(VALUE('03_HGSL52（予防ケアマネ全部）'!I639),"")</f>
        <v>0</v>
      </c>
      <c r="J639" s="36" t="str">
        <f t="shared" si="37"/>
        <v/>
      </c>
      <c r="K639" s="36" t="str">
        <f t="shared" si="37"/>
        <v/>
      </c>
      <c r="L639" s="36" t="str">
        <f t="shared" si="37"/>
        <v/>
      </c>
      <c r="M639" s="36" t="str">
        <f t="shared" si="37"/>
        <v/>
      </c>
    </row>
    <row r="640" spans="1:13" x14ac:dyDescent="0.15">
      <c r="A640" s="33">
        <f>'02_HGSL51（予防支援委託分）'!B640</f>
        <v>0</v>
      </c>
      <c r="B640" s="34">
        <f>IFERROR(VALUE('02_HGSL51（予防支援委託分）'!I640),"")</f>
        <v>0</v>
      </c>
      <c r="C640" s="30" t="str">
        <f t="shared" si="38"/>
        <v/>
      </c>
      <c r="D640" s="30" t="str">
        <f t="shared" si="38"/>
        <v/>
      </c>
      <c r="E640" s="30" t="str">
        <f t="shared" si="38"/>
        <v/>
      </c>
      <c r="F640" s="30" t="str">
        <f t="shared" si="38"/>
        <v/>
      </c>
      <c r="H640" s="33">
        <f>'03_HGSL52（予防ケアマネ全部）'!B640</f>
        <v>0</v>
      </c>
      <c r="I640" s="37">
        <f>IFERROR(VALUE('03_HGSL52（予防ケアマネ全部）'!I640),"")</f>
        <v>0</v>
      </c>
      <c r="J640" s="36" t="str">
        <f t="shared" si="37"/>
        <v/>
      </c>
      <c r="K640" s="36" t="str">
        <f t="shared" si="37"/>
        <v/>
      </c>
      <c r="L640" s="36" t="str">
        <f t="shared" si="37"/>
        <v/>
      </c>
      <c r="M640" s="36" t="str">
        <f t="shared" si="37"/>
        <v/>
      </c>
    </row>
    <row r="641" spans="1:13" x14ac:dyDescent="0.15">
      <c r="A641" s="33">
        <f>'02_HGSL51（予防支援委託分）'!B641</f>
        <v>0</v>
      </c>
      <c r="B641" s="34">
        <f>IFERROR(VALUE('02_HGSL51（予防支援委託分）'!I641),"")</f>
        <v>0</v>
      </c>
      <c r="C641" s="30" t="str">
        <f t="shared" si="38"/>
        <v/>
      </c>
      <c r="D641" s="30" t="str">
        <f t="shared" si="38"/>
        <v/>
      </c>
      <c r="E641" s="30" t="str">
        <f t="shared" si="38"/>
        <v/>
      </c>
      <c r="F641" s="30" t="str">
        <f t="shared" si="38"/>
        <v/>
      </c>
      <c r="H641" s="33">
        <f>'03_HGSL52（予防ケアマネ全部）'!B641</f>
        <v>0</v>
      </c>
      <c r="I641" s="37">
        <f>IFERROR(VALUE('03_HGSL52（予防ケアマネ全部）'!I641),"")</f>
        <v>0</v>
      </c>
      <c r="J641" s="36" t="str">
        <f t="shared" si="37"/>
        <v/>
      </c>
      <c r="K641" s="36" t="str">
        <f t="shared" si="37"/>
        <v/>
      </c>
      <c r="L641" s="36" t="str">
        <f t="shared" si="37"/>
        <v/>
      </c>
      <c r="M641" s="36" t="str">
        <f t="shared" si="37"/>
        <v/>
      </c>
    </row>
    <row r="642" spans="1:13" x14ac:dyDescent="0.15">
      <c r="A642" s="33">
        <f>'02_HGSL51（予防支援委託分）'!B642</f>
        <v>0</v>
      </c>
      <c r="B642" s="34">
        <f>IFERROR(VALUE('02_HGSL51（予防支援委託分）'!I642),"")</f>
        <v>0</v>
      </c>
      <c r="C642" s="30" t="str">
        <f t="shared" si="38"/>
        <v/>
      </c>
      <c r="D642" s="30" t="str">
        <f t="shared" si="38"/>
        <v/>
      </c>
      <c r="E642" s="30" t="str">
        <f t="shared" si="38"/>
        <v/>
      </c>
      <c r="F642" s="30" t="str">
        <f t="shared" si="38"/>
        <v/>
      </c>
      <c r="H642" s="33">
        <f>'03_HGSL52（予防ケアマネ全部）'!B642</f>
        <v>0</v>
      </c>
      <c r="I642" s="37">
        <f>IFERROR(VALUE('03_HGSL52（予防ケアマネ全部）'!I642),"")</f>
        <v>0</v>
      </c>
      <c r="J642" s="36" t="str">
        <f t="shared" si="37"/>
        <v/>
      </c>
      <c r="K642" s="36" t="str">
        <f t="shared" si="37"/>
        <v/>
      </c>
      <c r="L642" s="36" t="str">
        <f t="shared" si="37"/>
        <v/>
      </c>
      <c r="M642" s="36" t="str">
        <f t="shared" si="37"/>
        <v/>
      </c>
    </row>
    <row r="643" spans="1:13" x14ac:dyDescent="0.15">
      <c r="A643" s="33">
        <f>'02_HGSL51（予防支援委託分）'!B643</f>
        <v>0</v>
      </c>
      <c r="B643" s="34">
        <f>IFERROR(VALUE('02_HGSL51（予防支援委託分）'!I643),"")</f>
        <v>0</v>
      </c>
      <c r="C643" s="30" t="str">
        <f t="shared" si="38"/>
        <v/>
      </c>
      <c r="D643" s="30" t="str">
        <f t="shared" si="38"/>
        <v/>
      </c>
      <c r="E643" s="30" t="str">
        <f t="shared" si="38"/>
        <v/>
      </c>
      <c r="F643" s="30" t="str">
        <f t="shared" si="38"/>
        <v/>
      </c>
      <c r="H643" s="33">
        <f>'03_HGSL52（予防ケアマネ全部）'!B643</f>
        <v>0</v>
      </c>
      <c r="I643" s="37">
        <f>IFERROR(VALUE('03_HGSL52（予防ケアマネ全部）'!I643),"")</f>
        <v>0</v>
      </c>
      <c r="J643" s="36" t="str">
        <f t="shared" si="37"/>
        <v/>
      </c>
      <c r="K643" s="36" t="str">
        <f t="shared" si="37"/>
        <v/>
      </c>
      <c r="L643" s="36" t="str">
        <f t="shared" si="37"/>
        <v/>
      </c>
      <c r="M643" s="36" t="str">
        <f t="shared" si="37"/>
        <v/>
      </c>
    </row>
    <row r="644" spans="1:13" x14ac:dyDescent="0.15">
      <c r="A644" s="33">
        <f>'02_HGSL51（予防支援委託分）'!B644</f>
        <v>0</v>
      </c>
      <c r="B644" s="34">
        <f>IFERROR(VALUE('02_HGSL51（予防支援委託分）'!I644),"")</f>
        <v>0</v>
      </c>
      <c r="C644" s="30" t="str">
        <f t="shared" si="38"/>
        <v/>
      </c>
      <c r="D644" s="30" t="str">
        <f t="shared" si="38"/>
        <v/>
      </c>
      <c r="E644" s="30" t="str">
        <f t="shared" si="38"/>
        <v/>
      </c>
      <c r="F644" s="30" t="str">
        <f t="shared" si="38"/>
        <v/>
      </c>
      <c r="H644" s="33">
        <f>'03_HGSL52（予防ケアマネ全部）'!B644</f>
        <v>0</v>
      </c>
      <c r="I644" s="37">
        <f>IFERROR(VALUE('03_HGSL52（予防ケアマネ全部）'!I644),"")</f>
        <v>0</v>
      </c>
      <c r="J644" s="36" t="str">
        <f t="shared" si="37"/>
        <v/>
      </c>
      <c r="K644" s="36" t="str">
        <f t="shared" si="37"/>
        <v/>
      </c>
      <c r="L644" s="36" t="str">
        <f t="shared" si="37"/>
        <v/>
      </c>
      <c r="M644" s="36" t="str">
        <f t="shared" si="37"/>
        <v/>
      </c>
    </row>
    <row r="645" spans="1:13" x14ac:dyDescent="0.15">
      <c r="A645" s="33">
        <f>'02_HGSL51（予防支援委託分）'!B645</f>
        <v>0</v>
      </c>
      <c r="B645" s="34">
        <f>IFERROR(VALUE('02_HGSL51（予防支援委託分）'!I645),"")</f>
        <v>0</v>
      </c>
      <c r="C645" s="30" t="str">
        <f t="shared" si="38"/>
        <v/>
      </c>
      <c r="D645" s="30" t="str">
        <f t="shared" si="38"/>
        <v/>
      </c>
      <c r="E645" s="30" t="str">
        <f t="shared" si="38"/>
        <v/>
      </c>
      <c r="F645" s="30" t="str">
        <f t="shared" si="38"/>
        <v/>
      </c>
      <c r="H645" s="33">
        <f>'03_HGSL52（予防ケアマネ全部）'!B645</f>
        <v>0</v>
      </c>
      <c r="I645" s="37">
        <f>IFERROR(VALUE('03_HGSL52（予防ケアマネ全部）'!I645),"")</f>
        <v>0</v>
      </c>
      <c r="J645" s="36" t="str">
        <f t="shared" si="37"/>
        <v/>
      </c>
      <c r="K645" s="36" t="str">
        <f t="shared" si="37"/>
        <v/>
      </c>
      <c r="L645" s="36" t="str">
        <f t="shared" si="37"/>
        <v/>
      </c>
      <c r="M645" s="36" t="str">
        <f t="shared" si="37"/>
        <v/>
      </c>
    </row>
    <row r="646" spans="1:13" x14ac:dyDescent="0.15">
      <c r="A646" s="33">
        <f>'02_HGSL51（予防支援委託分）'!B646</f>
        <v>0</v>
      </c>
      <c r="B646" s="34">
        <f>IFERROR(VALUE('02_HGSL51（予防支援委託分）'!I646),"")</f>
        <v>0</v>
      </c>
      <c r="C646" s="30" t="str">
        <f t="shared" si="38"/>
        <v/>
      </c>
      <c r="D646" s="30" t="str">
        <f t="shared" si="38"/>
        <v/>
      </c>
      <c r="E646" s="30" t="str">
        <f t="shared" si="38"/>
        <v/>
      </c>
      <c r="F646" s="30" t="str">
        <f t="shared" si="38"/>
        <v/>
      </c>
      <c r="H646" s="33">
        <f>'03_HGSL52（予防ケアマネ全部）'!B646</f>
        <v>0</v>
      </c>
      <c r="I646" s="37">
        <f>IFERROR(VALUE('03_HGSL52（予防ケアマネ全部）'!I646),"")</f>
        <v>0</v>
      </c>
      <c r="J646" s="36" t="str">
        <f t="shared" si="37"/>
        <v/>
      </c>
      <c r="K646" s="36" t="str">
        <f t="shared" si="37"/>
        <v/>
      </c>
      <c r="L646" s="36" t="str">
        <f t="shared" si="37"/>
        <v/>
      </c>
      <c r="M646" s="36" t="str">
        <f t="shared" si="37"/>
        <v/>
      </c>
    </row>
    <row r="647" spans="1:13" x14ac:dyDescent="0.15">
      <c r="A647" s="33">
        <f>'02_HGSL51（予防支援委託分）'!B647</f>
        <v>0</v>
      </c>
      <c r="B647" s="34">
        <f>IFERROR(VALUE('02_HGSL51（予防支援委託分）'!I647),"")</f>
        <v>0</v>
      </c>
      <c r="C647" s="30" t="str">
        <f t="shared" si="38"/>
        <v/>
      </c>
      <c r="D647" s="30" t="str">
        <f t="shared" si="38"/>
        <v/>
      </c>
      <c r="E647" s="30" t="str">
        <f t="shared" si="38"/>
        <v/>
      </c>
      <c r="F647" s="30" t="str">
        <f t="shared" si="38"/>
        <v/>
      </c>
      <c r="H647" s="33">
        <f>'03_HGSL52（予防ケアマネ全部）'!B647</f>
        <v>0</v>
      </c>
      <c r="I647" s="37">
        <f>IFERROR(VALUE('03_HGSL52（予防ケアマネ全部）'!I647),"")</f>
        <v>0</v>
      </c>
      <c r="J647" s="36" t="str">
        <f t="shared" si="37"/>
        <v/>
      </c>
      <c r="K647" s="36" t="str">
        <f t="shared" si="37"/>
        <v/>
      </c>
      <c r="L647" s="36" t="str">
        <f t="shared" si="37"/>
        <v/>
      </c>
      <c r="M647" s="36" t="str">
        <f t="shared" si="37"/>
        <v/>
      </c>
    </row>
    <row r="648" spans="1:13" x14ac:dyDescent="0.15">
      <c r="A648" s="33">
        <f>'02_HGSL51（予防支援委託分）'!B648</f>
        <v>0</v>
      </c>
      <c r="B648" s="34">
        <f>IFERROR(VALUE('02_HGSL51（予防支援委託分）'!I648),"")</f>
        <v>0</v>
      </c>
      <c r="C648" s="30" t="str">
        <f t="shared" si="38"/>
        <v/>
      </c>
      <c r="D648" s="30" t="str">
        <f t="shared" si="38"/>
        <v/>
      </c>
      <c r="E648" s="30" t="str">
        <f t="shared" si="38"/>
        <v/>
      </c>
      <c r="F648" s="30" t="str">
        <f t="shared" si="38"/>
        <v/>
      </c>
      <c r="H648" s="33">
        <f>'03_HGSL52（予防ケアマネ全部）'!B648</f>
        <v>0</v>
      </c>
      <c r="I648" s="37">
        <f>IFERROR(VALUE('03_HGSL52（予防ケアマネ全部）'!I648),"")</f>
        <v>0</v>
      </c>
      <c r="J648" s="36" t="str">
        <f t="shared" si="37"/>
        <v/>
      </c>
      <c r="K648" s="36" t="str">
        <f t="shared" si="37"/>
        <v/>
      </c>
      <c r="L648" s="36" t="str">
        <f t="shared" si="37"/>
        <v/>
      </c>
      <c r="M648" s="36" t="str">
        <f t="shared" ref="M648:M711" si="39">IF(COUNTIF($H648,"*"&amp;M$7&amp;"*")=1,$I648,"")</f>
        <v/>
      </c>
    </row>
    <row r="649" spans="1:13" x14ac:dyDescent="0.15">
      <c r="A649" s="33">
        <f>'02_HGSL51（予防支援委託分）'!B649</f>
        <v>0</v>
      </c>
      <c r="B649" s="34">
        <f>IFERROR(VALUE('02_HGSL51（予防支援委託分）'!I649),"")</f>
        <v>0</v>
      </c>
      <c r="C649" s="30" t="str">
        <f t="shared" si="38"/>
        <v/>
      </c>
      <c r="D649" s="30" t="str">
        <f t="shared" si="38"/>
        <v/>
      </c>
      <c r="E649" s="30" t="str">
        <f t="shared" si="38"/>
        <v/>
      </c>
      <c r="F649" s="30" t="str">
        <f t="shared" si="38"/>
        <v/>
      </c>
      <c r="H649" s="33">
        <f>'03_HGSL52（予防ケアマネ全部）'!B649</f>
        <v>0</v>
      </c>
      <c r="I649" s="37">
        <f>IFERROR(VALUE('03_HGSL52（予防ケアマネ全部）'!I649),"")</f>
        <v>0</v>
      </c>
      <c r="J649" s="36" t="str">
        <f t="shared" ref="J649:M712" si="40">IF(COUNTIF($H649,"*"&amp;J$7&amp;"*")=1,$I649,"")</f>
        <v/>
      </c>
      <c r="K649" s="36" t="str">
        <f t="shared" si="40"/>
        <v/>
      </c>
      <c r="L649" s="36" t="str">
        <f t="shared" si="40"/>
        <v/>
      </c>
      <c r="M649" s="36" t="str">
        <f t="shared" si="39"/>
        <v/>
      </c>
    </row>
    <row r="650" spans="1:13" x14ac:dyDescent="0.15">
      <c r="A650" s="33">
        <f>'02_HGSL51（予防支援委託分）'!B650</f>
        <v>0</v>
      </c>
      <c r="B650" s="34">
        <f>IFERROR(VALUE('02_HGSL51（予防支援委託分）'!I650),"")</f>
        <v>0</v>
      </c>
      <c r="C650" s="30" t="str">
        <f t="shared" si="38"/>
        <v/>
      </c>
      <c r="D650" s="30" t="str">
        <f t="shared" si="38"/>
        <v/>
      </c>
      <c r="E650" s="30" t="str">
        <f t="shared" si="38"/>
        <v/>
      </c>
      <c r="F650" s="30" t="str">
        <f t="shared" si="38"/>
        <v/>
      </c>
      <c r="H650" s="33">
        <f>'03_HGSL52（予防ケアマネ全部）'!B650</f>
        <v>0</v>
      </c>
      <c r="I650" s="37">
        <f>IFERROR(VALUE('03_HGSL52（予防ケアマネ全部）'!I650),"")</f>
        <v>0</v>
      </c>
      <c r="J650" s="36" t="str">
        <f t="shared" si="40"/>
        <v/>
      </c>
      <c r="K650" s="36" t="str">
        <f t="shared" si="40"/>
        <v/>
      </c>
      <c r="L650" s="36" t="str">
        <f t="shared" si="40"/>
        <v/>
      </c>
      <c r="M650" s="36" t="str">
        <f t="shared" si="39"/>
        <v/>
      </c>
    </row>
    <row r="651" spans="1:13" x14ac:dyDescent="0.15">
      <c r="A651" s="33">
        <f>'02_HGSL51（予防支援委託分）'!B651</f>
        <v>0</v>
      </c>
      <c r="B651" s="34">
        <f>IFERROR(VALUE('02_HGSL51（予防支援委託分）'!I651),"")</f>
        <v>0</v>
      </c>
      <c r="C651" s="30" t="str">
        <f t="shared" si="38"/>
        <v/>
      </c>
      <c r="D651" s="30" t="str">
        <f t="shared" si="38"/>
        <v/>
      </c>
      <c r="E651" s="30" t="str">
        <f t="shared" si="38"/>
        <v/>
      </c>
      <c r="F651" s="30" t="str">
        <f t="shared" si="38"/>
        <v/>
      </c>
      <c r="H651" s="33">
        <f>'03_HGSL52（予防ケアマネ全部）'!B651</f>
        <v>0</v>
      </c>
      <c r="I651" s="37">
        <f>IFERROR(VALUE('03_HGSL52（予防ケアマネ全部）'!I651),"")</f>
        <v>0</v>
      </c>
      <c r="J651" s="36" t="str">
        <f t="shared" si="40"/>
        <v/>
      </c>
      <c r="K651" s="36" t="str">
        <f t="shared" si="40"/>
        <v/>
      </c>
      <c r="L651" s="36" t="str">
        <f t="shared" si="40"/>
        <v/>
      </c>
      <c r="M651" s="36" t="str">
        <f t="shared" si="39"/>
        <v/>
      </c>
    </row>
    <row r="652" spans="1:13" x14ac:dyDescent="0.15">
      <c r="A652" s="33">
        <f>'02_HGSL51（予防支援委託分）'!B652</f>
        <v>0</v>
      </c>
      <c r="B652" s="34">
        <f>IFERROR(VALUE('02_HGSL51（予防支援委託分）'!I652),"")</f>
        <v>0</v>
      </c>
      <c r="C652" s="30" t="str">
        <f t="shared" si="38"/>
        <v/>
      </c>
      <c r="D652" s="30" t="str">
        <f t="shared" si="38"/>
        <v/>
      </c>
      <c r="E652" s="30" t="str">
        <f t="shared" si="38"/>
        <v/>
      </c>
      <c r="F652" s="30" t="str">
        <f t="shared" si="38"/>
        <v/>
      </c>
      <c r="H652" s="33">
        <f>'03_HGSL52（予防ケアマネ全部）'!B652</f>
        <v>0</v>
      </c>
      <c r="I652" s="37">
        <f>IFERROR(VALUE('03_HGSL52（予防ケアマネ全部）'!I652),"")</f>
        <v>0</v>
      </c>
      <c r="J652" s="36" t="str">
        <f t="shared" si="40"/>
        <v/>
      </c>
      <c r="K652" s="36" t="str">
        <f t="shared" si="40"/>
        <v/>
      </c>
      <c r="L652" s="36" t="str">
        <f t="shared" si="40"/>
        <v/>
      </c>
      <c r="M652" s="36" t="str">
        <f t="shared" si="39"/>
        <v/>
      </c>
    </row>
    <row r="653" spans="1:13" x14ac:dyDescent="0.15">
      <c r="A653" s="33">
        <f>'02_HGSL51（予防支援委託分）'!B653</f>
        <v>0</v>
      </c>
      <c r="B653" s="34">
        <f>IFERROR(VALUE('02_HGSL51（予防支援委託分）'!I653),"")</f>
        <v>0</v>
      </c>
      <c r="C653" s="30" t="str">
        <f t="shared" si="38"/>
        <v/>
      </c>
      <c r="D653" s="30" t="str">
        <f t="shared" si="38"/>
        <v/>
      </c>
      <c r="E653" s="30" t="str">
        <f t="shared" si="38"/>
        <v/>
      </c>
      <c r="F653" s="30" t="str">
        <f t="shared" si="38"/>
        <v/>
      </c>
      <c r="H653" s="33">
        <f>'03_HGSL52（予防ケアマネ全部）'!B653</f>
        <v>0</v>
      </c>
      <c r="I653" s="37">
        <f>IFERROR(VALUE('03_HGSL52（予防ケアマネ全部）'!I653),"")</f>
        <v>0</v>
      </c>
      <c r="J653" s="36" t="str">
        <f t="shared" si="40"/>
        <v/>
      </c>
      <c r="K653" s="36" t="str">
        <f t="shared" si="40"/>
        <v/>
      </c>
      <c r="L653" s="36" t="str">
        <f t="shared" si="40"/>
        <v/>
      </c>
      <c r="M653" s="36" t="str">
        <f t="shared" si="39"/>
        <v/>
      </c>
    </row>
    <row r="654" spans="1:13" x14ac:dyDescent="0.15">
      <c r="A654" s="33">
        <f>'02_HGSL51（予防支援委託分）'!B654</f>
        <v>0</v>
      </c>
      <c r="B654" s="34">
        <f>IFERROR(VALUE('02_HGSL51（予防支援委託分）'!I654),"")</f>
        <v>0</v>
      </c>
      <c r="C654" s="30" t="str">
        <f t="shared" si="38"/>
        <v/>
      </c>
      <c r="D654" s="30" t="str">
        <f t="shared" si="38"/>
        <v/>
      </c>
      <c r="E654" s="30" t="str">
        <f t="shared" si="38"/>
        <v/>
      </c>
      <c r="F654" s="30" t="str">
        <f t="shared" si="38"/>
        <v/>
      </c>
      <c r="H654" s="33">
        <f>'03_HGSL52（予防ケアマネ全部）'!B654</f>
        <v>0</v>
      </c>
      <c r="I654" s="37">
        <f>IFERROR(VALUE('03_HGSL52（予防ケアマネ全部）'!I654),"")</f>
        <v>0</v>
      </c>
      <c r="J654" s="36" t="str">
        <f t="shared" si="40"/>
        <v/>
      </c>
      <c r="K654" s="36" t="str">
        <f t="shared" si="40"/>
        <v/>
      </c>
      <c r="L654" s="36" t="str">
        <f t="shared" si="40"/>
        <v/>
      </c>
      <c r="M654" s="36" t="str">
        <f t="shared" si="39"/>
        <v/>
      </c>
    </row>
    <row r="655" spans="1:13" x14ac:dyDescent="0.15">
      <c r="A655" s="33">
        <f>'02_HGSL51（予防支援委託分）'!B655</f>
        <v>0</v>
      </c>
      <c r="B655" s="34">
        <f>IFERROR(VALUE('02_HGSL51（予防支援委託分）'!I655),"")</f>
        <v>0</v>
      </c>
      <c r="C655" s="30" t="str">
        <f t="shared" si="38"/>
        <v/>
      </c>
      <c r="D655" s="30" t="str">
        <f t="shared" si="38"/>
        <v/>
      </c>
      <c r="E655" s="30" t="str">
        <f t="shared" si="38"/>
        <v/>
      </c>
      <c r="F655" s="30" t="str">
        <f t="shared" si="38"/>
        <v/>
      </c>
      <c r="H655" s="33">
        <f>'03_HGSL52（予防ケアマネ全部）'!B655</f>
        <v>0</v>
      </c>
      <c r="I655" s="37">
        <f>IFERROR(VALUE('03_HGSL52（予防ケアマネ全部）'!I655),"")</f>
        <v>0</v>
      </c>
      <c r="J655" s="36" t="str">
        <f t="shared" si="40"/>
        <v/>
      </c>
      <c r="K655" s="36" t="str">
        <f t="shared" si="40"/>
        <v/>
      </c>
      <c r="L655" s="36" t="str">
        <f t="shared" si="40"/>
        <v/>
      </c>
      <c r="M655" s="36" t="str">
        <f t="shared" si="39"/>
        <v/>
      </c>
    </row>
    <row r="656" spans="1:13" x14ac:dyDescent="0.15">
      <c r="A656" s="33">
        <f>'02_HGSL51（予防支援委託分）'!B656</f>
        <v>0</v>
      </c>
      <c r="B656" s="34">
        <f>IFERROR(VALUE('02_HGSL51（予防支援委託分）'!I656),"")</f>
        <v>0</v>
      </c>
      <c r="C656" s="30" t="str">
        <f t="shared" si="38"/>
        <v/>
      </c>
      <c r="D656" s="30" t="str">
        <f t="shared" si="38"/>
        <v/>
      </c>
      <c r="E656" s="30" t="str">
        <f t="shared" si="38"/>
        <v/>
      </c>
      <c r="F656" s="30" t="str">
        <f t="shared" si="38"/>
        <v/>
      </c>
      <c r="H656" s="33">
        <f>'03_HGSL52（予防ケアマネ全部）'!B656</f>
        <v>0</v>
      </c>
      <c r="I656" s="37">
        <f>IFERROR(VALUE('03_HGSL52（予防ケアマネ全部）'!I656),"")</f>
        <v>0</v>
      </c>
      <c r="J656" s="36" t="str">
        <f t="shared" si="40"/>
        <v/>
      </c>
      <c r="K656" s="36" t="str">
        <f t="shared" si="40"/>
        <v/>
      </c>
      <c r="L656" s="36" t="str">
        <f t="shared" si="40"/>
        <v/>
      </c>
      <c r="M656" s="36" t="str">
        <f t="shared" si="39"/>
        <v/>
      </c>
    </row>
    <row r="657" spans="1:13" x14ac:dyDescent="0.15">
      <c r="A657" s="33">
        <f>'02_HGSL51（予防支援委託分）'!B657</f>
        <v>0</v>
      </c>
      <c r="B657" s="34">
        <f>IFERROR(VALUE('02_HGSL51（予防支援委託分）'!I657),"")</f>
        <v>0</v>
      </c>
      <c r="C657" s="30" t="str">
        <f t="shared" si="38"/>
        <v/>
      </c>
      <c r="D657" s="30" t="str">
        <f t="shared" si="38"/>
        <v/>
      </c>
      <c r="E657" s="30" t="str">
        <f t="shared" si="38"/>
        <v/>
      </c>
      <c r="F657" s="30" t="str">
        <f t="shared" si="38"/>
        <v/>
      </c>
      <c r="H657" s="33">
        <f>'03_HGSL52（予防ケアマネ全部）'!B657</f>
        <v>0</v>
      </c>
      <c r="I657" s="37">
        <f>IFERROR(VALUE('03_HGSL52（予防ケアマネ全部）'!I657),"")</f>
        <v>0</v>
      </c>
      <c r="J657" s="36" t="str">
        <f t="shared" si="40"/>
        <v/>
      </c>
      <c r="K657" s="36" t="str">
        <f t="shared" si="40"/>
        <v/>
      </c>
      <c r="L657" s="36" t="str">
        <f t="shared" si="40"/>
        <v/>
      </c>
      <c r="M657" s="36" t="str">
        <f t="shared" si="39"/>
        <v/>
      </c>
    </row>
    <row r="658" spans="1:13" x14ac:dyDescent="0.15">
      <c r="A658" s="33">
        <f>'02_HGSL51（予防支援委託分）'!B658</f>
        <v>0</v>
      </c>
      <c r="B658" s="34">
        <f>IFERROR(VALUE('02_HGSL51（予防支援委託分）'!I658),"")</f>
        <v>0</v>
      </c>
      <c r="C658" s="30" t="str">
        <f t="shared" si="38"/>
        <v/>
      </c>
      <c r="D658" s="30" t="str">
        <f t="shared" si="38"/>
        <v/>
      </c>
      <c r="E658" s="30" t="str">
        <f t="shared" si="38"/>
        <v/>
      </c>
      <c r="F658" s="30" t="str">
        <f t="shared" si="38"/>
        <v/>
      </c>
      <c r="H658" s="33">
        <f>'03_HGSL52（予防ケアマネ全部）'!B658</f>
        <v>0</v>
      </c>
      <c r="I658" s="37">
        <f>IFERROR(VALUE('03_HGSL52（予防ケアマネ全部）'!I658),"")</f>
        <v>0</v>
      </c>
      <c r="J658" s="36" t="str">
        <f t="shared" si="40"/>
        <v/>
      </c>
      <c r="K658" s="36" t="str">
        <f t="shared" si="40"/>
        <v/>
      </c>
      <c r="L658" s="36" t="str">
        <f t="shared" si="40"/>
        <v/>
      </c>
      <c r="M658" s="36" t="str">
        <f t="shared" si="39"/>
        <v/>
      </c>
    </row>
    <row r="659" spans="1:13" x14ac:dyDescent="0.15">
      <c r="A659" s="33">
        <f>'02_HGSL51（予防支援委託分）'!B659</f>
        <v>0</v>
      </c>
      <c r="B659" s="34">
        <f>IFERROR(VALUE('02_HGSL51（予防支援委託分）'!I659),"")</f>
        <v>0</v>
      </c>
      <c r="C659" s="30" t="str">
        <f t="shared" si="38"/>
        <v/>
      </c>
      <c r="D659" s="30" t="str">
        <f t="shared" si="38"/>
        <v/>
      </c>
      <c r="E659" s="30" t="str">
        <f t="shared" si="38"/>
        <v/>
      </c>
      <c r="F659" s="30" t="str">
        <f t="shared" si="38"/>
        <v/>
      </c>
      <c r="H659" s="33">
        <f>'03_HGSL52（予防ケアマネ全部）'!B659</f>
        <v>0</v>
      </c>
      <c r="I659" s="37">
        <f>IFERROR(VALUE('03_HGSL52（予防ケアマネ全部）'!I659),"")</f>
        <v>0</v>
      </c>
      <c r="J659" s="36" t="str">
        <f t="shared" si="40"/>
        <v/>
      </c>
      <c r="K659" s="36" t="str">
        <f t="shared" si="40"/>
        <v/>
      </c>
      <c r="L659" s="36" t="str">
        <f t="shared" si="40"/>
        <v/>
      </c>
      <c r="M659" s="36" t="str">
        <f t="shared" si="39"/>
        <v/>
      </c>
    </row>
    <row r="660" spans="1:13" x14ac:dyDescent="0.15">
      <c r="A660" s="33">
        <f>'02_HGSL51（予防支援委託分）'!B660</f>
        <v>0</v>
      </c>
      <c r="B660" s="34">
        <f>IFERROR(VALUE('02_HGSL51（予防支援委託分）'!I660),"")</f>
        <v>0</v>
      </c>
      <c r="C660" s="30" t="str">
        <f t="shared" si="38"/>
        <v/>
      </c>
      <c r="D660" s="30" t="str">
        <f t="shared" si="38"/>
        <v/>
      </c>
      <c r="E660" s="30" t="str">
        <f t="shared" si="38"/>
        <v/>
      </c>
      <c r="F660" s="30" t="str">
        <f t="shared" si="38"/>
        <v/>
      </c>
      <c r="H660" s="33">
        <f>'03_HGSL52（予防ケアマネ全部）'!B660</f>
        <v>0</v>
      </c>
      <c r="I660" s="37">
        <f>IFERROR(VALUE('03_HGSL52（予防ケアマネ全部）'!I660),"")</f>
        <v>0</v>
      </c>
      <c r="J660" s="36" t="str">
        <f t="shared" si="40"/>
        <v/>
      </c>
      <c r="K660" s="36" t="str">
        <f t="shared" si="40"/>
        <v/>
      </c>
      <c r="L660" s="36" t="str">
        <f t="shared" si="40"/>
        <v/>
      </c>
      <c r="M660" s="36" t="str">
        <f t="shared" si="39"/>
        <v/>
      </c>
    </row>
    <row r="661" spans="1:13" x14ac:dyDescent="0.15">
      <c r="A661" s="33">
        <f>'02_HGSL51（予防支援委託分）'!B661</f>
        <v>0</v>
      </c>
      <c r="B661" s="34">
        <f>IFERROR(VALUE('02_HGSL51（予防支援委託分）'!I661),"")</f>
        <v>0</v>
      </c>
      <c r="C661" s="30" t="str">
        <f t="shared" si="38"/>
        <v/>
      </c>
      <c r="D661" s="30" t="str">
        <f t="shared" si="38"/>
        <v/>
      </c>
      <c r="E661" s="30" t="str">
        <f t="shared" si="38"/>
        <v/>
      </c>
      <c r="F661" s="30" t="str">
        <f t="shared" si="38"/>
        <v/>
      </c>
      <c r="H661" s="33">
        <f>'03_HGSL52（予防ケアマネ全部）'!B661</f>
        <v>0</v>
      </c>
      <c r="I661" s="37">
        <f>IFERROR(VALUE('03_HGSL52（予防ケアマネ全部）'!I661),"")</f>
        <v>0</v>
      </c>
      <c r="J661" s="36" t="str">
        <f t="shared" si="40"/>
        <v/>
      </c>
      <c r="K661" s="36" t="str">
        <f t="shared" si="40"/>
        <v/>
      </c>
      <c r="L661" s="36" t="str">
        <f t="shared" si="40"/>
        <v/>
      </c>
      <c r="M661" s="36" t="str">
        <f t="shared" si="39"/>
        <v/>
      </c>
    </row>
    <row r="662" spans="1:13" x14ac:dyDescent="0.15">
      <c r="A662" s="33">
        <f>'02_HGSL51（予防支援委託分）'!B662</f>
        <v>0</v>
      </c>
      <c r="B662" s="34">
        <f>IFERROR(VALUE('02_HGSL51（予防支援委託分）'!I662),"")</f>
        <v>0</v>
      </c>
      <c r="C662" s="30" t="str">
        <f t="shared" si="38"/>
        <v/>
      </c>
      <c r="D662" s="30" t="str">
        <f t="shared" si="38"/>
        <v/>
      </c>
      <c r="E662" s="30" t="str">
        <f t="shared" si="38"/>
        <v/>
      </c>
      <c r="F662" s="30" t="str">
        <f t="shared" si="38"/>
        <v/>
      </c>
      <c r="H662" s="33">
        <f>'03_HGSL52（予防ケアマネ全部）'!B662</f>
        <v>0</v>
      </c>
      <c r="I662" s="37">
        <f>IFERROR(VALUE('03_HGSL52（予防ケアマネ全部）'!I662),"")</f>
        <v>0</v>
      </c>
      <c r="J662" s="36" t="str">
        <f t="shared" si="40"/>
        <v/>
      </c>
      <c r="K662" s="36" t="str">
        <f t="shared" si="40"/>
        <v/>
      </c>
      <c r="L662" s="36" t="str">
        <f t="shared" si="40"/>
        <v/>
      </c>
      <c r="M662" s="36" t="str">
        <f t="shared" si="39"/>
        <v/>
      </c>
    </row>
    <row r="663" spans="1:13" x14ac:dyDescent="0.15">
      <c r="A663" s="33">
        <f>'02_HGSL51（予防支援委託分）'!B663</f>
        <v>0</v>
      </c>
      <c r="B663" s="34">
        <f>IFERROR(VALUE('02_HGSL51（予防支援委託分）'!I663),"")</f>
        <v>0</v>
      </c>
      <c r="C663" s="30" t="str">
        <f t="shared" si="38"/>
        <v/>
      </c>
      <c r="D663" s="30" t="str">
        <f t="shared" si="38"/>
        <v/>
      </c>
      <c r="E663" s="30" t="str">
        <f t="shared" si="38"/>
        <v/>
      </c>
      <c r="F663" s="30" t="str">
        <f t="shared" si="38"/>
        <v/>
      </c>
      <c r="H663" s="33">
        <f>'03_HGSL52（予防ケアマネ全部）'!B663</f>
        <v>0</v>
      </c>
      <c r="I663" s="37">
        <f>IFERROR(VALUE('03_HGSL52（予防ケアマネ全部）'!I663),"")</f>
        <v>0</v>
      </c>
      <c r="J663" s="36" t="str">
        <f t="shared" si="40"/>
        <v/>
      </c>
      <c r="K663" s="36" t="str">
        <f t="shared" si="40"/>
        <v/>
      </c>
      <c r="L663" s="36" t="str">
        <f t="shared" si="40"/>
        <v/>
      </c>
      <c r="M663" s="36" t="str">
        <f t="shared" si="39"/>
        <v/>
      </c>
    </row>
    <row r="664" spans="1:13" x14ac:dyDescent="0.15">
      <c r="A664" s="33">
        <f>'02_HGSL51（予防支援委託分）'!B664</f>
        <v>0</v>
      </c>
      <c r="B664" s="34">
        <f>IFERROR(VALUE('02_HGSL51（予防支援委託分）'!I664),"")</f>
        <v>0</v>
      </c>
      <c r="C664" s="30" t="str">
        <f t="shared" si="38"/>
        <v/>
      </c>
      <c r="D664" s="30" t="str">
        <f t="shared" si="38"/>
        <v/>
      </c>
      <c r="E664" s="30" t="str">
        <f t="shared" si="38"/>
        <v/>
      </c>
      <c r="F664" s="30" t="str">
        <f t="shared" si="38"/>
        <v/>
      </c>
      <c r="H664" s="33">
        <f>'03_HGSL52（予防ケアマネ全部）'!B664</f>
        <v>0</v>
      </c>
      <c r="I664" s="37">
        <f>IFERROR(VALUE('03_HGSL52（予防ケアマネ全部）'!I664),"")</f>
        <v>0</v>
      </c>
      <c r="J664" s="36" t="str">
        <f t="shared" si="40"/>
        <v/>
      </c>
      <c r="K664" s="36" t="str">
        <f t="shared" si="40"/>
        <v/>
      </c>
      <c r="L664" s="36" t="str">
        <f t="shared" si="40"/>
        <v/>
      </c>
      <c r="M664" s="36" t="str">
        <f t="shared" si="39"/>
        <v/>
      </c>
    </row>
    <row r="665" spans="1:13" x14ac:dyDescent="0.15">
      <c r="A665" s="33">
        <f>'02_HGSL51（予防支援委託分）'!B665</f>
        <v>0</v>
      </c>
      <c r="B665" s="34">
        <f>IFERROR(VALUE('02_HGSL51（予防支援委託分）'!I665),"")</f>
        <v>0</v>
      </c>
      <c r="C665" s="30" t="str">
        <f t="shared" si="38"/>
        <v/>
      </c>
      <c r="D665" s="30" t="str">
        <f t="shared" si="38"/>
        <v/>
      </c>
      <c r="E665" s="30" t="str">
        <f t="shared" si="38"/>
        <v/>
      </c>
      <c r="F665" s="30" t="str">
        <f t="shared" si="38"/>
        <v/>
      </c>
      <c r="H665" s="33">
        <f>'03_HGSL52（予防ケアマネ全部）'!B665</f>
        <v>0</v>
      </c>
      <c r="I665" s="37">
        <f>IFERROR(VALUE('03_HGSL52（予防ケアマネ全部）'!I665),"")</f>
        <v>0</v>
      </c>
      <c r="J665" s="36" t="str">
        <f t="shared" si="40"/>
        <v/>
      </c>
      <c r="K665" s="36" t="str">
        <f t="shared" si="40"/>
        <v/>
      </c>
      <c r="L665" s="36" t="str">
        <f t="shared" si="40"/>
        <v/>
      </c>
      <c r="M665" s="36" t="str">
        <f t="shared" si="39"/>
        <v/>
      </c>
    </row>
    <row r="666" spans="1:13" x14ac:dyDescent="0.15">
      <c r="A666" s="33">
        <f>'02_HGSL51（予防支援委託分）'!B666</f>
        <v>0</v>
      </c>
      <c r="B666" s="34">
        <f>IFERROR(VALUE('02_HGSL51（予防支援委託分）'!I666),"")</f>
        <v>0</v>
      </c>
      <c r="C666" s="30" t="str">
        <f t="shared" si="38"/>
        <v/>
      </c>
      <c r="D666" s="30" t="str">
        <f t="shared" si="38"/>
        <v/>
      </c>
      <c r="E666" s="30" t="str">
        <f t="shared" si="38"/>
        <v/>
      </c>
      <c r="F666" s="30" t="str">
        <f t="shared" si="38"/>
        <v/>
      </c>
      <c r="H666" s="33">
        <f>'03_HGSL52（予防ケアマネ全部）'!B666</f>
        <v>0</v>
      </c>
      <c r="I666" s="37">
        <f>IFERROR(VALUE('03_HGSL52（予防ケアマネ全部）'!I666),"")</f>
        <v>0</v>
      </c>
      <c r="J666" s="36" t="str">
        <f t="shared" si="40"/>
        <v/>
      </c>
      <c r="K666" s="36" t="str">
        <f t="shared" si="40"/>
        <v/>
      </c>
      <c r="L666" s="36" t="str">
        <f t="shared" si="40"/>
        <v/>
      </c>
      <c r="M666" s="36" t="str">
        <f t="shared" si="39"/>
        <v/>
      </c>
    </row>
    <row r="667" spans="1:13" x14ac:dyDescent="0.15">
      <c r="A667" s="33">
        <f>'02_HGSL51（予防支援委託分）'!B667</f>
        <v>0</v>
      </c>
      <c r="B667" s="34">
        <f>IFERROR(VALUE('02_HGSL51（予防支援委託分）'!I667),"")</f>
        <v>0</v>
      </c>
      <c r="C667" s="30" t="str">
        <f t="shared" si="38"/>
        <v/>
      </c>
      <c r="D667" s="30" t="str">
        <f t="shared" si="38"/>
        <v/>
      </c>
      <c r="E667" s="30" t="str">
        <f t="shared" si="38"/>
        <v/>
      </c>
      <c r="F667" s="30" t="str">
        <f t="shared" si="38"/>
        <v/>
      </c>
      <c r="H667" s="33">
        <f>'03_HGSL52（予防ケアマネ全部）'!B667</f>
        <v>0</v>
      </c>
      <c r="I667" s="37">
        <f>IFERROR(VALUE('03_HGSL52（予防ケアマネ全部）'!I667),"")</f>
        <v>0</v>
      </c>
      <c r="J667" s="36" t="str">
        <f t="shared" si="40"/>
        <v/>
      </c>
      <c r="K667" s="36" t="str">
        <f t="shared" si="40"/>
        <v/>
      </c>
      <c r="L667" s="36" t="str">
        <f t="shared" si="40"/>
        <v/>
      </c>
      <c r="M667" s="36" t="str">
        <f t="shared" si="39"/>
        <v/>
      </c>
    </row>
    <row r="668" spans="1:13" x14ac:dyDescent="0.15">
      <c r="A668" s="33">
        <f>'02_HGSL51（予防支援委託分）'!B668</f>
        <v>0</v>
      </c>
      <c r="B668" s="34">
        <f>IFERROR(VALUE('02_HGSL51（予防支援委託分）'!I668),"")</f>
        <v>0</v>
      </c>
      <c r="C668" s="30" t="str">
        <f t="shared" si="38"/>
        <v/>
      </c>
      <c r="D668" s="30" t="str">
        <f t="shared" si="38"/>
        <v/>
      </c>
      <c r="E668" s="30" t="str">
        <f t="shared" si="38"/>
        <v/>
      </c>
      <c r="F668" s="30" t="str">
        <f t="shared" si="38"/>
        <v/>
      </c>
      <c r="H668" s="33">
        <f>'03_HGSL52（予防ケアマネ全部）'!B668</f>
        <v>0</v>
      </c>
      <c r="I668" s="37">
        <f>IFERROR(VALUE('03_HGSL52（予防ケアマネ全部）'!I668),"")</f>
        <v>0</v>
      </c>
      <c r="J668" s="36" t="str">
        <f t="shared" si="40"/>
        <v/>
      </c>
      <c r="K668" s="36" t="str">
        <f t="shared" si="40"/>
        <v/>
      </c>
      <c r="L668" s="36" t="str">
        <f t="shared" si="40"/>
        <v/>
      </c>
      <c r="M668" s="36" t="str">
        <f t="shared" si="39"/>
        <v/>
      </c>
    </row>
    <row r="669" spans="1:13" x14ac:dyDescent="0.15">
      <c r="A669" s="33">
        <f>'02_HGSL51（予防支援委託分）'!B669</f>
        <v>0</v>
      </c>
      <c r="B669" s="34">
        <f>IFERROR(VALUE('02_HGSL51（予防支援委託分）'!I669),"")</f>
        <v>0</v>
      </c>
      <c r="C669" s="30" t="str">
        <f t="shared" si="38"/>
        <v/>
      </c>
      <c r="D669" s="30" t="str">
        <f t="shared" si="38"/>
        <v/>
      </c>
      <c r="E669" s="30" t="str">
        <f t="shared" si="38"/>
        <v/>
      </c>
      <c r="F669" s="30" t="str">
        <f t="shared" si="38"/>
        <v/>
      </c>
      <c r="H669" s="33">
        <f>'03_HGSL52（予防ケアマネ全部）'!B669</f>
        <v>0</v>
      </c>
      <c r="I669" s="37">
        <f>IFERROR(VALUE('03_HGSL52（予防ケアマネ全部）'!I669),"")</f>
        <v>0</v>
      </c>
      <c r="J669" s="36" t="str">
        <f t="shared" si="40"/>
        <v/>
      </c>
      <c r="K669" s="36" t="str">
        <f t="shared" si="40"/>
        <v/>
      </c>
      <c r="L669" s="36" t="str">
        <f t="shared" si="40"/>
        <v/>
      </c>
      <c r="M669" s="36" t="str">
        <f t="shared" si="39"/>
        <v/>
      </c>
    </row>
    <row r="670" spans="1:13" x14ac:dyDescent="0.15">
      <c r="A670" s="33">
        <f>'02_HGSL51（予防支援委託分）'!B670</f>
        <v>0</v>
      </c>
      <c r="B670" s="34">
        <f>IFERROR(VALUE('02_HGSL51（予防支援委託分）'!I670),"")</f>
        <v>0</v>
      </c>
      <c r="C670" s="30" t="str">
        <f t="shared" si="38"/>
        <v/>
      </c>
      <c r="D670" s="30" t="str">
        <f t="shared" si="38"/>
        <v/>
      </c>
      <c r="E670" s="30" t="str">
        <f t="shared" si="38"/>
        <v/>
      </c>
      <c r="F670" s="30" t="str">
        <f t="shared" si="38"/>
        <v/>
      </c>
      <c r="H670" s="33">
        <f>'03_HGSL52（予防ケアマネ全部）'!B670</f>
        <v>0</v>
      </c>
      <c r="I670" s="37">
        <f>IFERROR(VALUE('03_HGSL52（予防ケアマネ全部）'!I670),"")</f>
        <v>0</v>
      </c>
      <c r="J670" s="36" t="str">
        <f t="shared" si="40"/>
        <v/>
      </c>
      <c r="K670" s="36" t="str">
        <f t="shared" si="40"/>
        <v/>
      </c>
      <c r="L670" s="36" t="str">
        <f t="shared" si="40"/>
        <v/>
      </c>
      <c r="M670" s="36" t="str">
        <f t="shared" si="39"/>
        <v/>
      </c>
    </row>
    <row r="671" spans="1:13" x14ac:dyDescent="0.15">
      <c r="A671" s="33">
        <f>'02_HGSL51（予防支援委託分）'!B671</f>
        <v>0</v>
      </c>
      <c r="B671" s="34">
        <f>IFERROR(VALUE('02_HGSL51（予防支援委託分）'!I671),"")</f>
        <v>0</v>
      </c>
      <c r="C671" s="30" t="str">
        <f t="shared" si="38"/>
        <v/>
      </c>
      <c r="D671" s="30" t="str">
        <f t="shared" si="38"/>
        <v/>
      </c>
      <c r="E671" s="30" t="str">
        <f t="shared" si="38"/>
        <v/>
      </c>
      <c r="F671" s="30" t="str">
        <f t="shared" si="38"/>
        <v/>
      </c>
      <c r="H671" s="33">
        <f>'03_HGSL52（予防ケアマネ全部）'!B671</f>
        <v>0</v>
      </c>
      <c r="I671" s="37">
        <f>IFERROR(VALUE('03_HGSL52（予防ケアマネ全部）'!I671),"")</f>
        <v>0</v>
      </c>
      <c r="J671" s="36" t="str">
        <f t="shared" si="40"/>
        <v/>
      </c>
      <c r="K671" s="36" t="str">
        <f t="shared" si="40"/>
        <v/>
      </c>
      <c r="L671" s="36" t="str">
        <f t="shared" si="40"/>
        <v/>
      </c>
      <c r="M671" s="36" t="str">
        <f t="shared" si="39"/>
        <v/>
      </c>
    </row>
    <row r="672" spans="1:13" x14ac:dyDescent="0.15">
      <c r="A672" s="33">
        <f>'02_HGSL51（予防支援委託分）'!B672</f>
        <v>0</v>
      </c>
      <c r="B672" s="34">
        <f>IFERROR(VALUE('02_HGSL51（予防支援委託分）'!I672),"")</f>
        <v>0</v>
      </c>
      <c r="C672" s="30" t="str">
        <f t="shared" si="38"/>
        <v/>
      </c>
      <c r="D672" s="30" t="str">
        <f t="shared" si="38"/>
        <v/>
      </c>
      <c r="E672" s="30" t="str">
        <f t="shared" si="38"/>
        <v/>
      </c>
      <c r="F672" s="30" t="str">
        <f t="shared" si="38"/>
        <v/>
      </c>
      <c r="H672" s="33">
        <f>'03_HGSL52（予防ケアマネ全部）'!B672</f>
        <v>0</v>
      </c>
      <c r="I672" s="37">
        <f>IFERROR(VALUE('03_HGSL52（予防ケアマネ全部）'!I672),"")</f>
        <v>0</v>
      </c>
      <c r="J672" s="36" t="str">
        <f t="shared" si="40"/>
        <v/>
      </c>
      <c r="K672" s="36" t="str">
        <f t="shared" si="40"/>
        <v/>
      </c>
      <c r="L672" s="36" t="str">
        <f t="shared" si="40"/>
        <v/>
      </c>
      <c r="M672" s="36" t="str">
        <f t="shared" si="39"/>
        <v/>
      </c>
    </row>
    <row r="673" spans="1:13" x14ac:dyDescent="0.15">
      <c r="A673" s="33">
        <f>'02_HGSL51（予防支援委託分）'!B673</f>
        <v>0</v>
      </c>
      <c r="B673" s="34">
        <f>IFERROR(VALUE('02_HGSL51（予防支援委託分）'!I673),"")</f>
        <v>0</v>
      </c>
      <c r="C673" s="30" t="str">
        <f t="shared" si="38"/>
        <v/>
      </c>
      <c r="D673" s="30" t="str">
        <f t="shared" si="38"/>
        <v/>
      </c>
      <c r="E673" s="30" t="str">
        <f t="shared" si="38"/>
        <v/>
      </c>
      <c r="F673" s="30" t="str">
        <f t="shared" si="38"/>
        <v/>
      </c>
      <c r="H673" s="33">
        <f>'03_HGSL52（予防ケアマネ全部）'!B673</f>
        <v>0</v>
      </c>
      <c r="I673" s="37">
        <f>IFERROR(VALUE('03_HGSL52（予防ケアマネ全部）'!I673),"")</f>
        <v>0</v>
      </c>
      <c r="J673" s="36" t="str">
        <f t="shared" si="40"/>
        <v/>
      </c>
      <c r="K673" s="36" t="str">
        <f t="shared" si="40"/>
        <v/>
      </c>
      <c r="L673" s="36" t="str">
        <f t="shared" si="40"/>
        <v/>
      </c>
      <c r="M673" s="36" t="str">
        <f t="shared" si="39"/>
        <v/>
      </c>
    </row>
    <row r="674" spans="1:13" x14ac:dyDescent="0.15">
      <c r="A674" s="33">
        <f>'02_HGSL51（予防支援委託分）'!B674</f>
        <v>0</v>
      </c>
      <c r="B674" s="34">
        <f>IFERROR(VALUE('02_HGSL51（予防支援委託分）'!I674),"")</f>
        <v>0</v>
      </c>
      <c r="C674" s="30" t="str">
        <f t="shared" si="38"/>
        <v/>
      </c>
      <c r="D674" s="30" t="str">
        <f t="shared" si="38"/>
        <v/>
      </c>
      <c r="E674" s="30" t="str">
        <f t="shared" si="38"/>
        <v/>
      </c>
      <c r="F674" s="30" t="str">
        <f t="shared" si="38"/>
        <v/>
      </c>
      <c r="H674" s="33">
        <f>'03_HGSL52（予防ケアマネ全部）'!B674</f>
        <v>0</v>
      </c>
      <c r="I674" s="37">
        <f>IFERROR(VALUE('03_HGSL52（予防ケアマネ全部）'!I674),"")</f>
        <v>0</v>
      </c>
      <c r="J674" s="36" t="str">
        <f t="shared" si="40"/>
        <v/>
      </c>
      <c r="K674" s="36" t="str">
        <f t="shared" si="40"/>
        <v/>
      </c>
      <c r="L674" s="36" t="str">
        <f t="shared" si="40"/>
        <v/>
      </c>
      <c r="M674" s="36" t="str">
        <f t="shared" si="39"/>
        <v/>
      </c>
    </row>
    <row r="675" spans="1:13" x14ac:dyDescent="0.15">
      <c r="A675" s="33">
        <f>'02_HGSL51（予防支援委託分）'!B675</f>
        <v>0</v>
      </c>
      <c r="B675" s="34">
        <f>IFERROR(VALUE('02_HGSL51（予防支援委託分）'!I675),"")</f>
        <v>0</v>
      </c>
      <c r="C675" s="30" t="str">
        <f t="shared" si="38"/>
        <v/>
      </c>
      <c r="D675" s="30" t="str">
        <f t="shared" si="38"/>
        <v/>
      </c>
      <c r="E675" s="30" t="str">
        <f t="shared" si="38"/>
        <v/>
      </c>
      <c r="F675" s="30" t="str">
        <f t="shared" si="38"/>
        <v/>
      </c>
      <c r="H675" s="33">
        <f>'03_HGSL52（予防ケアマネ全部）'!B675</f>
        <v>0</v>
      </c>
      <c r="I675" s="37">
        <f>IFERROR(VALUE('03_HGSL52（予防ケアマネ全部）'!I675),"")</f>
        <v>0</v>
      </c>
      <c r="J675" s="36" t="str">
        <f t="shared" si="40"/>
        <v/>
      </c>
      <c r="K675" s="36" t="str">
        <f t="shared" si="40"/>
        <v/>
      </c>
      <c r="L675" s="36" t="str">
        <f t="shared" si="40"/>
        <v/>
      </c>
      <c r="M675" s="36" t="str">
        <f t="shared" si="39"/>
        <v/>
      </c>
    </row>
    <row r="676" spans="1:13" x14ac:dyDescent="0.15">
      <c r="A676" s="33">
        <f>'02_HGSL51（予防支援委託分）'!B676</f>
        <v>0</v>
      </c>
      <c r="B676" s="34">
        <f>IFERROR(VALUE('02_HGSL51（予防支援委託分）'!I676),"")</f>
        <v>0</v>
      </c>
      <c r="C676" s="30" t="str">
        <f t="shared" si="38"/>
        <v/>
      </c>
      <c r="D676" s="30" t="str">
        <f t="shared" si="38"/>
        <v/>
      </c>
      <c r="E676" s="30" t="str">
        <f t="shared" si="38"/>
        <v/>
      </c>
      <c r="F676" s="30" t="str">
        <f t="shared" si="38"/>
        <v/>
      </c>
      <c r="H676" s="33">
        <f>'03_HGSL52（予防ケアマネ全部）'!B676</f>
        <v>0</v>
      </c>
      <c r="I676" s="37">
        <f>IFERROR(VALUE('03_HGSL52（予防ケアマネ全部）'!I676),"")</f>
        <v>0</v>
      </c>
      <c r="J676" s="36" t="str">
        <f t="shared" si="40"/>
        <v/>
      </c>
      <c r="K676" s="36" t="str">
        <f t="shared" si="40"/>
        <v/>
      </c>
      <c r="L676" s="36" t="str">
        <f t="shared" si="40"/>
        <v/>
      </c>
      <c r="M676" s="36" t="str">
        <f t="shared" si="39"/>
        <v/>
      </c>
    </row>
    <row r="677" spans="1:13" x14ac:dyDescent="0.15">
      <c r="A677" s="33">
        <f>'02_HGSL51（予防支援委託分）'!B677</f>
        <v>0</v>
      </c>
      <c r="B677" s="34">
        <f>IFERROR(VALUE('02_HGSL51（予防支援委託分）'!I677),"")</f>
        <v>0</v>
      </c>
      <c r="C677" s="30" t="str">
        <f t="shared" si="38"/>
        <v/>
      </c>
      <c r="D677" s="30" t="str">
        <f t="shared" si="38"/>
        <v/>
      </c>
      <c r="E677" s="30" t="str">
        <f t="shared" si="38"/>
        <v/>
      </c>
      <c r="F677" s="30" t="str">
        <f t="shared" si="38"/>
        <v/>
      </c>
      <c r="H677" s="33">
        <f>'03_HGSL52（予防ケアマネ全部）'!B677</f>
        <v>0</v>
      </c>
      <c r="I677" s="37">
        <f>IFERROR(VALUE('03_HGSL52（予防ケアマネ全部）'!I677),"")</f>
        <v>0</v>
      </c>
      <c r="J677" s="36" t="str">
        <f t="shared" si="40"/>
        <v/>
      </c>
      <c r="K677" s="36" t="str">
        <f t="shared" si="40"/>
        <v/>
      </c>
      <c r="L677" s="36" t="str">
        <f t="shared" si="40"/>
        <v/>
      </c>
      <c r="M677" s="36" t="str">
        <f t="shared" si="39"/>
        <v/>
      </c>
    </row>
    <row r="678" spans="1:13" x14ac:dyDescent="0.15">
      <c r="A678" s="33">
        <f>'02_HGSL51（予防支援委託分）'!B678</f>
        <v>0</v>
      </c>
      <c r="B678" s="34">
        <f>IFERROR(VALUE('02_HGSL51（予防支援委託分）'!I678),"")</f>
        <v>0</v>
      </c>
      <c r="C678" s="30" t="str">
        <f t="shared" si="38"/>
        <v/>
      </c>
      <c r="D678" s="30" t="str">
        <f t="shared" si="38"/>
        <v/>
      </c>
      <c r="E678" s="30" t="str">
        <f t="shared" si="38"/>
        <v/>
      </c>
      <c r="F678" s="30" t="str">
        <f t="shared" si="38"/>
        <v/>
      </c>
      <c r="H678" s="33">
        <f>'03_HGSL52（予防ケアマネ全部）'!B678</f>
        <v>0</v>
      </c>
      <c r="I678" s="37">
        <f>IFERROR(VALUE('03_HGSL52（予防ケアマネ全部）'!I678),"")</f>
        <v>0</v>
      </c>
      <c r="J678" s="36" t="str">
        <f t="shared" si="40"/>
        <v/>
      </c>
      <c r="K678" s="36" t="str">
        <f t="shared" si="40"/>
        <v/>
      </c>
      <c r="L678" s="36" t="str">
        <f t="shared" si="40"/>
        <v/>
      </c>
      <c r="M678" s="36" t="str">
        <f t="shared" si="39"/>
        <v/>
      </c>
    </row>
    <row r="679" spans="1:13" x14ac:dyDescent="0.15">
      <c r="A679" s="33">
        <f>'02_HGSL51（予防支援委託分）'!B679</f>
        <v>0</v>
      </c>
      <c r="B679" s="34">
        <f>IFERROR(VALUE('02_HGSL51（予防支援委託分）'!I679),"")</f>
        <v>0</v>
      </c>
      <c r="C679" s="30" t="str">
        <f t="shared" si="38"/>
        <v/>
      </c>
      <c r="D679" s="30" t="str">
        <f t="shared" si="38"/>
        <v/>
      </c>
      <c r="E679" s="30" t="str">
        <f t="shared" si="38"/>
        <v/>
      </c>
      <c r="F679" s="30" t="str">
        <f t="shared" si="38"/>
        <v/>
      </c>
      <c r="H679" s="33">
        <f>'03_HGSL52（予防ケアマネ全部）'!B679</f>
        <v>0</v>
      </c>
      <c r="I679" s="37">
        <f>IFERROR(VALUE('03_HGSL52（予防ケアマネ全部）'!I679),"")</f>
        <v>0</v>
      </c>
      <c r="J679" s="36" t="str">
        <f t="shared" si="40"/>
        <v/>
      </c>
      <c r="K679" s="36" t="str">
        <f t="shared" si="40"/>
        <v/>
      </c>
      <c r="L679" s="36" t="str">
        <f t="shared" si="40"/>
        <v/>
      </c>
      <c r="M679" s="36" t="str">
        <f t="shared" si="39"/>
        <v/>
      </c>
    </row>
    <row r="680" spans="1:13" x14ac:dyDescent="0.15">
      <c r="A680" s="33">
        <f>'02_HGSL51（予防支援委託分）'!B680</f>
        <v>0</v>
      </c>
      <c r="B680" s="34">
        <f>IFERROR(VALUE('02_HGSL51（予防支援委託分）'!I680),"")</f>
        <v>0</v>
      </c>
      <c r="C680" s="30" t="str">
        <f t="shared" si="38"/>
        <v/>
      </c>
      <c r="D680" s="30" t="str">
        <f t="shared" si="38"/>
        <v/>
      </c>
      <c r="E680" s="30" t="str">
        <f t="shared" si="38"/>
        <v/>
      </c>
      <c r="F680" s="30" t="str">
        <f t="shared" si="38"/>
        <v/>
      </c>
      <c r="H680" s="33">
        <f>'03_HGSL52（予防ケアマネ全部）'!B680</f>
        <v>0</v>
      </c>
      <c r="I680" s="37">
        <f>IFERROR(VALUE('03_HGSL52（予防ケアマネ全部）'!I680),"")</f>
        <v>0</v>
      </c>
      <c r="J680" s="36" t="str">
        <f t="shared" si="40"/>
        <v/>
      </c>
      <c r="K680" s="36" t="str">
        <f t="shared" si="40"/>
        <v/>
      </c>
      <c r="L680" s="36" t="str">
        <f t="shared" si="40"/>
        <v/>
      </c>
      <c r="M680" s="36" t="str">
        <f t="shared" si="39"/>
        <v/>
      </c>
    </row>
    <row r="681" spans="1:13" x14ac:dyDescent="0.15">
      <c r="A681" s="33">
        <f>'02_HGSL51（予防支援委託分）'!B681</f>
        <v>0</v>
      </c>
      <c r="B681" s="34">
        <f>IFERROR(VALUE('02_HGSL51（予防支援委託分）'!I681),"")</f>
        <v>0</v>
      </c>
      <c r="C681" s="30" t="str">
        <f t="shared" si="38"/>
        <v/>
      </c>
      <c r="D681" s="30" t="str">
        <f t="shared" si="38"/>
        <v/>
      </c>
      <c r="E681" s="30" t="str">
        <f t="shared" si="38"/>
        <v/>
      </c>
      <c r="F681" s="30" t="str">
        <f t="shared" si="38"/>
        <v/>
      </c>
      <c r="H681" s="33">
        <f>'03_HGSL52（予防ケアマネ全部）'!B681</f>
        <v>0</v>
      </c>
      <c r="I681" s="37">
        <f>IFERROR(VALUE('03_HGSL52（予防ケアマネ全部）'!I681),"")</f>
        <v>0</v>
      </c>
      <c r="J681" s="36" t="str">
        <f t="shared" si="40"/>
        <v/>
      </c>
      <c r="K681" s="36" t="str">
        <f t="shared" si="40"/>
        <v/>
      </c>
      <c r="L681" s="36" t="str">
        <f t="shared" si="40"/>
        <v/>
      </c>
      <c r="M681" s="36" t="str">
        <f t="shared" si="39"/>
        <v/>
      </c>
    </row>
    <row r="682" spans="1:13" x14ac:dyDescent="0.15">
      <c r="A682" s="33">
        <f>'02_HGSL51（予防支援委託分）'!B682</f>
        <v>0</v>
      </c>
      <c r="B682" s="34">
        <f>IFERROR(VALUE('02_HGSL51（予防支援委託分）'!I682),"")</f>
        <v>0</v>
      </c>
      <c r="C682" s="30" t="str">
        <f t="shared" si="38"/>
        <v/>
      </c>
      <c r="D682" s="30" t="str">
        <f t="shared" si="38"/>
        <v/>
      </c>
      <c r="E682" s="30" t="str">
        <f t="shared" si="38"/>
        <v/>
      </c>
      <c r="F682" s="30" t="str">
        <f t="shared" si="38"/>
        <v/>
      </c>
      <c r="H682" s="33">
        <f>'03_HGSL52（予防ケアマネ全部）'!B682</f>
        <v>0</v>
      </c>
      <c r="I682" s="37">
        <f>IFERROR(VALUE('03_HGSL52（予防ケアマネ全部）'!I682),"")</f>
        <v>0</v>
      </c>
      <c r="J682" s="36" t="str">
        <f t="shared" si="40"/>
        <v/>
      </c>
      <c r="K682" s="36" t="str">
        <f t="shared" si="40"/>
        <v/>
      </c>
      <c r="L682" s="36" t="str">
        <f t="shared" si="40"/>
        <v/>
      </c>
      <c r="M682" s="36" t="str">
        <f t="shared" si="39"/>
        <v/>
      </c>
    </row>
    <row r="683" spans="1:13" x14ac:dyDescent="0.15">
      <c r="A683" s="33">
        <f>'02_HGSL51（予防支援委託分）'!B683</f>
        <v>0</v>
      </c>
      <c r="B683" s="34">
        <f>IFERROR(VALUE('02_HGSL51（予防支援委託分）'!I683),"")</f>
        <v>0</v>
      </c>
      <c r="C683" s="30" t="str">
        <f t="shared" si="38"/>
        <v/>
      </c>
      <c r="D683" s="30" t="str">
        <f t="shared" si="38"/>
        <v/>
      </c>
      <c r="E683" s="30" t="str">
        <f t="shared" si="38"/>
        <v/>
      </c>
      <c r="F683" s="30" t="str">
        <f t="shared" si="38"/>
        <v/>
      </c>
      <c r="H683" s="33">
        <f>'03_HGSL52（予防ケアマネ全部）'!B683</f>
        <v>0</v>
      </c>
      <c r="I683" s="37">
        <f>IFERROR(VALUE('03_HGSL52（予防ケアマネ全部）'!I683),"")</f>
        <v>0</v>
      </c>
      <c r="J683" s="36" t="str">
        <f t="shared" si="40"/>
        <v/>
      </c>
      <c r="K683" s="36" t="str">
        <f t="shared" si="40"/>
        <v/>
      </c>
      <c r="L683" s="36" t="str">
        <f t="shared" si="40"/>
        <v/>
      </c>
      <c r="M683" s="36" t="str">
        <f t="shared" si="39"/>
        <v/>
      </c>
    </row>
    <row r="684" spans="1:13" x14ac:dyDescent="0.15">
      <c r="A684" s="33">
        <f>'02_HGSL51（予防支援委託分）'!B684</f>
        <v>0</v>
      </c>
      <c r="B684" s="34">
        <f>IFERROR(VALUE('02_HGSL51（予防支援委託分）'!I684),"")</f>
        <v>0</v>
      </c>
      <c r="C684" s="30" t="str">
        <f t="shared" si="38"/>
        <v/>
      </c>
      <c r="D684" s="30" t="str">
        <f t="shared" si="38"/>
        <v/>
      </c>
      <c r="E684" s="30" t="str">
        <f t="shared" si="38"/>
        <v/>
      </c>
      <c r="F684" s="30" t="str">
        <f t="shared" si="38"/>
        <v/>
      </c>
      <c r="H684" s="33">
        <f>'03_HGSL52（予防ケアマネ全部）'!B684</f>
        <v>0</v>
      </c>
      <c r="I684" s="37">
        <f>IFERROR(VALUE('03_HGSL52（予防ケアマネ全部）'!I684),"")</f>
        <v>0</v>
      </c>
      <c r="J684" s="36" t="str">
        <f t="shared" si="40"/>
        <v/>
      </c>
      <c r="K684" s="36" t="str">
        <f t="shared" si="40"/>
        <v/>
      </c>
      <c r="L684" s="36" t="str">
        <f t="shared" si="40"/>
        <v/>
      </c>
      <c r="M684" s="36" t="str">
        <f t="shared" si="39"/>
        <v/>
      </c>
    </row>
    <row r="685" spans="1:13" x14ac:dyDescent="0.15">
      <c r="A685" s="33">
        <f>'02_HGSL51（予防支援委託分）'!B685</f>
        <v>0</v>
      </c>
      <c r="B685" s="34">
        <f>IFERROR(VALUE('02_HGSL51（予防支援委託分）'!I685),"")</f>
        <v>0</v>
      </c>
      <c r="C685" s="30" t="str">
        <f t="shared" si="38"/>
        <v/>
      </c>
      <c r="D685" s="30" t="str">
        <f t="shared" si="38"/>
        <v/>
      </c>
      <c r="E685" s="30" t="str">
        <f t="shared" si="38"/>
        <v/>
      </c>
      <c r="F685" s="30" t="str">
        <f t="shared" si="38"/>
        <v/>
      </c>
      <c r="H685" s="33">
        <f>'03_HGSL52（予防ケアマネ全部）'!B685</f>
        <v>0</v>
      </c>
      <c r="I685" s="37">
        <f>IFERROR(VALUE('03_HGSL52（予防ケアマネ全部）'!I685),"")</f>
        <v>0</v>
      </c>
      <c r="J685" s="36" t="str">
        <f t="shared" si="40"/>
        <v/>
      </c>
      <c r="K685" s="36" t="str">
        <f t="shared" si="40"/>
        <v/>
      </c>
      <c r="L685" s="36" t="str">
        <f t="shared" si="40"/>
        <v/>
      </c>
      <c r="M685" s="36" t="str">
        <f t="shared" si="39"/>
        <v/>
      </c>
    </row>
    <row r="686" spans="1:13" x14ac:dyDescent="0.15">
      <c r="A686" s="33">
        <f>'02_HGSL51（予防支援委託分）'!B686</f>
        <v>0</v>
      </c>
      <c r="B686" s="34">
        <f>IFERROR(VALUE('02_HGSL51（予防支援委託分）'!I686),"")</f>
        <v>0</v>
      </c>
      <c r="C686" s="30" t="str">
        <f t="shared" si="38"/>
        <v/>
      </c>
      <c r="D686" s="30" t="str">
        <f t="shared" si="38"/>
        <v/>
      </c>
      <c r="E686" s="30" t="str">
        <f t="shared" si="38"/>
        <v/>
      </c>
      <c r="F686" s="30" t="str">
        <f t="shared" si="38"/>
        <v/>
      </c>
      <c r="H686" s="33">
        <f>'03_HGSL52（予防ケアマネ全部）'!B686</f>
        <v>0</v>
      </c>
      <c r="I686" s="37">
        <f>IFERROR(VALUE('03_HGSL52（予防ケアマネ全部）'!I686),"")</f>
        <v>0</v>
      </c>
      <c r="J686" s="36" t="str">
        <f t="shared" si="40"/>
        <v/>
      </c>
      <c r="K686" s="36" t="str">
        <f t="shared" si="40"/>
        <v/>
      </c>
      <c r="L686" s="36" t="str">
        <f t="shared" si="40"/>
        <v/>
      </c>
      <c r="M686" s="36" t="str">
        <f t="shared" si="39"/>
        <v/>
      </c>
    </row>
    <row r="687" spans="1:13" x14ac:dyDescent="0.15">
      <c r="A687" s="33">
        <f>'02_HGSL51（予防支援委託分）'!B687</f>
        <v>0</v>
      </c>
      <c r="B687" s="34">
        <f>IFERROR(VALUE('02_HGSL51（予防支援委託分）'!I687),"")</f>
        <v>0</v>
      </c>
      <c r="C687" s="30" t="str">
        <f t="shared" si="38"/>
        <v/>
      </c>
      <c r="D687" s="30" t="str">
        <f t="shared" si="38"/>
        <v/>
      </c>
      <c r="E687" s="30" t="str">
        <f t="shared" si="38"/>
        <v/>
      </c>
      <c r="F687" s="30" t="str">
        <f t="shared" si="38"/>
        <v/>
      </c>
      <c r="H687" s="33">
        <f>'03_HGSL52（予防ケアマネ全部）'!B687</f>
        <v>0</v>
      </c>
      <c r="I687" s="37">
        <f>IFERROR(VALUE('03_HGSL52（予防ケアマネ全部）'!I687),"")</f>
        <v>0</v>
      </c>
      <c r="J687" s="36" t="str">
        <f t="shared" si="40"/>
        <v/>
      </c>
      <c r="K687" s="36" t="str">
        <f t="shared" si="40"/>
        <v/>
      </c>
      <c r="L687" s="36" t="str">
        <f t="shared" si="40"/>
        <v/>
      </c>
      <c r="M687" s="36" t="str">
        <f t="shared" si="39"/>
        <v/>
      </c>
    </row>
    <row r="688" spans="1:13" x14ac:dyDescent="0.15">
      <c r="A688" s="33">
        <f>'02_HGSL51（予防支援委託分）'!B688</f>
        <v>0</v>
      </c>
      <c r="B688" s="34">
        <f>IFERROR(VALUE('02_HGSL51（予防支援委託分）'!I688),"")</f>
        <v>0</v>
      </c>
      <c r="C688" s="30" t="str">
        <f t="shared" si="38"/>
        <v/>
      </c>
      <c r="D688" s="30" t="str">
        <f t="shared" si="38"/>
        <v/>
      </c>
      <c r="E688" s="30" t="str">
        <f t="shared" si="38"/>
        <v/>
      </c>
      <c r="F688" s="30" t="str">
        <f t="shared" si="38"/>
        <v/>
      </c>
      <c r="H688" s="33">
        <f>'03_HGSL52（予防ケアマネ全部）'!B688</f>
        <v>0</v>
      </c>
      <c r="I688" s="37">
        <f>IFERROR(VALUE('03_HGSL52（予防ケアマネ全部）'!I688),"")</f>
        <v>0</v>
      </c>
      <c r="J688" s="36" t="str">
        <f t="shared" si="40"/>
        <v/>
      </c>
      <c r="K688" s="36" t="str">
        <f t="shared" si="40"/>
        <v/>
      </c>
      <c r="L688" s="36" t="str">
        <f t="shared" si="40"/>
        <v/>
      </c>
      <c r="M688" s="36" t="str">
        <f t="shared" si="39"/>
        <v/>
      </c>
    </row>
    <row r="689" spans="1:13" x14ac:dyDescent="0.15">
      <c r="A689" s="33">
        <f>'02_HGSL51（予防支援委託分）'!B689</f>
        <v>0</v>
      </c>
      <c r="B689" s="34">
        <f>IFERROR(VALUE('02_HGSL51（予防支援委託分）'!I689),"")</f>
        <v>0</v>
      </c>
      <c r="C689" s="30" t="str">
        <f t="shared" si="38"/>
        <v/>
      </c>
      <c r="D689" s="30" t="str">
        <f t="shared" si="38"/>
        <v/>
      </c>
      <c r="E689" s="30" t="str">
        <f t="shared" si="38"/>
        <v/>
      </c>
      <c r="F689" s="30" t="str">
        <f t="shared" si="38"/>
        <v/>
      </c>
      <c r="H689" s="33">
        <f>'03_HGSL52（予防ケアマネ全部）'!B689</f>
        <v>0</v>
      </c>
      <c r="I689" s="37">
        <f>IFERROR(VALUE('03_HGSL52（予防ケアマネ全部）'!I689),"")</f>
        <v>0</v>
      </c>
      <c r="J689" s="36" t="str">
        <f t="shared" si="40"/>
        <v/>
      </c>
      <c r="K689" s="36" t="str">
        <f t="shared" si="40"/>
        <v/>
      </c>
      <c r="L689" s="36" t="str">
        <f t="shared" si="40"/>
        <v/>
      </c>
      <c r="M689" s="36" t="str">
        <f t="shared" si="39"/>
        <v/>
      </c>
    </row>
    <row r="690" spans="1:13" x14ac:dyDescent="0.15">
      <c r="A690" s="33">
        <f>'02_HGSL51（予防支援委託分）'!B690</f>
        <v>0</v>
      </c>
      <c r="B690" s="34">
        <f>IFERROR(VALUE('02_HGSL51（予防支援委託分）'!I690),"")</f>
        <v>0</v>
      </c>
      <c r="C690" s="30" t="str">
        <f t="shared" si="38"/>
        <v/>
      </c>
      <c r="D690" s="30" t="str">
        <f t="shared" si="38"/>
        <v/>
      </c>
      <c r="E690" s="30" t="str">
        <f t="shared" si="38"/>
        <v/>
      </c>
      <c r="F690" s="30" t="str">
        <f t="shared" si="38"/>
        <v/>
      </c>
      <c r="H690" s="33">
        <f>'03_HGSL52（予防ケアマネ全部）'!B690</f>
        <v>0</v>
      </c>
      <c r="I690" s="37">
        <f>IFERROR(VALUE('03_HGSL52（予防ケアマネ全部）'!I690),"")</f>
        <v>0</v>
      </c>
      <c r="J690" s="36" t="str">
        <f t="shared" si="40"/>
        <v/>
      </c>
      <c r="K690" s="36" t="str">
        <f t="shared" si="40"/>
        <v/>
      </c>
      <c r="L690" s="36" t="str">
        <f t="shared" si="40"/>
        <v/>
      </c>
      <c r="M690" s="36" t="str">
        <f t="shared" si="39"/>
        <v/>
      </c>
    </row>
    <row r="691" spans="1:13" x14ac:dyDescent="0.15">
      <c r="A691" s="33">
        <f>'02_HGSL51（予防支援委託分）'!B691</f>
        <v>0</v>
      </c>
      <c r="B691" s="34">
        <f>IFERROR(VALUE('02_HGSL51（予防支援委託分）'!I691),"")</f>
        <v>0</v>
      </c>
      <c r="C691" s="30" t="str">
        <f t="shared" si="38"/>
        <v/>
      </c>
      <c r="D691" s="30" t="str">
        <f t="shared" si="38"/>
        <v/>
      </c>
      <c r="E691" s="30" t="str">
        <f t="shared" si="38"/>
        <v/>
      </c>
      <c r="F691" s="30" t="str">
        <f t="shared" si="38"/>
        <v/>
      </c>
      <c r="H691" s="33">
        <f>'03_HGSL52（予防ケアマネ全部）'!B691</f>
        <v>0</v>
      </c>
      <c r="I691" s="37">
        <f>IFERROR(VALUE('03_HGSL52（予防ケアマネ全部）'!I691),"")</f>
        <v>0</v>
      </c>
      <c r="J691" s="36" t="str">
        <f t="shared" si="40"/>
        <v/>
      </c>
      <c r="K691" s="36" t="str">
        <f t="shared" si="40"/>
        <v/>
      </c>
      <c r="L691" s="36" t="str">
        <f t="shared" si="40"/>
        <v/>
      </c>
      <c r="M691" s="36" t="str">
        <f t="shared" si="39"/>
        <v/>
      </c>
    </row>
    <row r="692" spans="1:13" x14ac:dyDescent="0.15">
      <c r="A692" s="33">
        <f>'02_HGSL51（予防支援委託分）'!B692</f>
        <v>0</v>
      </c>
      <c r="B692" s="34">
        <f>IFERROR(VALUE('02_HGSL51（予防支援委託分）'!I692),"")</f>
        <v>0</v>
      </c>
      <c r="C692" s="30" t="str">
        <f t="shared" si="38"/>
        <v/>
      </c>
      <c r="D692" s="30" t="str">
        <f t="shared" si="38"/>
        <v/>
      </c>
      <c r="E692" s="30" t="str">
        <f t="shared" si="38"/>
        <v/>
      </c>
      <c r="F692" s="30" t="str">
        <f t="shared" si="38"/>
        <v/>
      </c>
      <c r="H692" s="33">
        <f>'03_HGSL52（予防ケアマネ全部）'!B692</f>
        <v>0</v>
      </c>
      <c r="I692" s="37">
        <f>IFERROR(VALUE('03_HGSL52（予防ケアマネ全部）'!I692),"")</f>
        <v>0</v>
      </c>
      <c r="J692" s="36" t="str">
        <f t="shared" si="40"/>
        <v/>
      </c>
      <c r="K692" s="36" t="str">
        <f t="shared" si="40"/>
        <v/>
      </c>
      <c r="L692" s="36" t="str">
        <f t="shared" si="40"/>
        <v/>
      </c>
      <c r="M692" s="36" t="str">
        <f t="shared" si="39"/>
        <v/>
      </c>
    </row>
    <row r="693" spans="1:13" x14ac:dyDescent="0.15">
      <c r="A693" s="33">
        <f>'02_HGSL51（予防支援委託分）'!B693</f>
        <v>0</v>
      </c>
      <c r="B693" s="34">
        <f>IFERROR(VALUE('02_HGSL51（予防支援委託分）'!I693),"")</f>
        <v>0</v>
      </c>
      <c r="C693" s="30" t="str">
        <f t="shared" si="38"/>
        <v/>
      </c>
      <c r="D693" s="30" t="str">
        <f t="shared" si="38"/>
        <v/>
      </c>
      <c r="E693" s="30" t="str">
        <f t="shared" si="38"/>
        <v/>
      </c>
      <c r="F693" s="30" t="str">
        <f t="shared" si="38"/>
        <v/>
      </c>
      <c r="H693" s="33">
        <f>'03_HGSL52（予防ケアマネ全部）'!B693</f>
        <v>0</v>
      </c>
      <c r="I693" s="37">
        <f>IFERROR(VALUE('03_HGSL52（予防ケアマネ全部）'!I693),"")</f>
        <v>0</v>
      </c>
      <c r="J693" s="36" t="str">
        <f t="shared" si="40"/>
        <v/>
      </c>
      <c r="K693" s="36" t="str">
        <f t="shared" si="40"/>
        <v/>
      </c>
      <c r="L693" s="36" t="str">
        <f t="shared" si="40"/>
        <v/>
      </c>
      <c r="M693" s="36" t="str">
        <f t="shared" si="39"/>
        <v/>
      </c>
    </row>
    <row r="694" spans="1:13" x14ac:dyDescent="0.15">
      <c r="A694" s="33">
        <f>'02_HGSL51（予防支援委託分）'!B694</f>
        <v>0</v>
      </c>
      <c r="B694" s="34">
        <f>IFERROR(VALUE('02_HGSL51（予防支援委託分）'!I694),"")</f>
        <v>0</v>
      </c>
      <c r="C694" s="30" t="str">
        <f t="shared" si="38"/>
        <v/>
      </c>
      <c r="D694" s="30" t="str">
        <f t="shared" si="38"/>
        <v/>
      </c>
      <c r="E694" s="30" t="str">
        <f t="shared" si="38"/>
        <v/>
      </c>
      <c r="F694" s="30" t="str">
        <f t="shared" ref="D694:F757" si="41">IF(COUNTIF($A694,"*"&amp;F$7&amp;"*")=1,$B694,"")</f>
        <v/>
      </c>
      <c r="H694" s="33">
        <f>'03_HGSL52（予防ケアマネ全部）'!B694</f>
        <v>0</v>
      </c>
      <c r="I694" s="37">
        <f>IFERROR(VALUE('03_HGSL52（予防ケアマネ全部）'!I694),"")</f>
        <v>0</v>
      </c>
      <c r="J694" s="36" t="str">
        <f t="shared" si="40"/>
        <v/>
      </c>
      <c r="K694" s="36" t="str">
        <f t="shared" si="40"/>
        <v/>
      </c>
      <c r="L694" s="36" t="str">
        <f t="shared" si="40"/>
        <v/>
      </c>
      <c r="M694" s="36" t="str">
        <f t="shared" si="39"/>
        <v/>
      </c>
    </row>
    <row r="695" spans="1:13" x14ac:dyDescent="0.15">
      <c r="A695" s="33">
        <f>'02_HGSL51（予防支援委託分）'!B695</f>
        <v>0</v>
      </c>
      <c r="B695" s="34">
        <f>IFERROR(VALUE('02_HGSL51（予防支援委託分）'!I695),"")</f>
        <v>0</v>
      </c>
      <c r="C695" s="30" t="str">
        <f t="shared" ref="C695:F758" si="42">IF(COUNTIF($A695,"*"&amp;C$7&amp;"*")=1,$B695,"")</f>
        <v/>
      </c>
      <c r="D695" s="30" t="str">
        <f t="shared" si="41"/>
        <v/>
      </c>
      <c r="E695" s="30" t="str">
        <f t="shared" si="41"/>
        <v/>
      </c>
      <c r="F695" s="30" t="str">
        <f t="shared" si="41"/>
        <v/>
      </c>
      <c r="H695" s="33">
        <f>'03_HGSL52（予防ケアマネ全部）'!B695</f>
        <v>0</v>
      </c>
      <c r="I695" s="37">
        <f>IFERROR(VALUE('03_HGSL52（予防ケアマネ全部）'!I695),"")</f>
        <v>0</v>
      </c>
      <c r="J695" s="36" t="str">
        <f t="shared" si="40"/>
        <v/>
      </c>
      <c r="K695" s="36" t="str">
        <f t="shared" si="40"/>
        <v/>
      </c>
      <c r="L695" s="36" t="str">
        <f t="shared" si="40"/>
        <v/>
      </c>
      <c r="M695" s="36" t="str">
        <f t="shared" si="39"/>
        <v/>
      </c>
    </row>
    <row r="696" spans="1:13" x14ac:dyDescent="0.15">
      <c r="A696" s="33">
        <f>'02_HGSL51（予防支援委託分）'!B696</f>
        <v>0</v>
      </c>
      <c r="B696" s="34">
        <f>IFERROR(VALUE('02_HGSL51（予防支援委託分）'!I696),"")</f>
        <v>0</v>
      </c>
      <c r="C696" s="30" t="str">
        <f t="shared" si="42"/>
        <v/>
      </c>
      <c r="D696" s="30" t="str">
        <f t="shared" si="41"/>
        <v/>
      </c>
      <c r="E696" s="30" t="str">
        <f t="shared" si="41"/>
        <v/>
      </c>
      <c r="F696" s="30" t="str">
        <f t="shared" si="41"/>
        <v/>
      </c>
      <c r="H696" s="33">
        <f>'03_HGSL52（予防ケアマネ全部）'!B696</f>
        <v>0</v>
      </c>
      <c r="I696" s="37">
        <f>IFERROR(VALUE('03_HGSL52（予防ケアマネ全部）'!I696),"")</f>
        <v>0</v>
      </c>
      <c r="J696" s="36" t="str">
        <f t="shared" si="40"/>
        <v/>
      </c>
      <c r="K696" s="36" t="str">
        <f t="shared" si="40"/>
        <v/>
      </c>
      <c r="L696" s="36" t="str">
        <f t="shared" si="40"/>
        <v/>
      </c>
      <c r="M696" s="36" t="str">
        <f t="shared" si="39"/>
        <v/>
      </c>
    </row>
    <row r="697" spans="1:13" x14ac:dyDescent="0.15">
      <c r="A697" s="33">
        <f>'02_HGSL51（予防支援委託分）'!B697</f>
        <v>0</v>
      </c>
      <c r="B697" s="34">
        <f>IFERROR(VALUE('02_HGSL51（予防支援委託分）'!I697),"")</f>
        <v>0</v>
      </c>
      <c r="C697" s="30" t="str">
        <f t="shared" si="42"/>
        <v/>
      </c>
      <c r="D697" s="30" t="str">
        <f t="shared" si="41"/>
        <v/>
      </c>
      <c r="E697" s="30" t="str">
        <f t="shared" si="41"/>
        <v/>
      </c>
      <c r="F697" s="30" t="str">
        <f t="shared" si="41"/>
        <v/>
      </c>
      <c r="H697" s="33">
        <f>'03_HGSL52（予防ケアマネ全部）'!B697</f>
        <v>0</v>
      </c>
      <c r="I697" s="37">
        <f>IFERROR(VALUE('03_HGSL52（予防ケアマネ全部）'!I697),"")</f>
        <v>0</v>
      </c>
      <c r="J697" s="36" t="str">
        <f t="shared" si="40"/>
        <v/>
      </c>
      <c r="K697" s="36" t="str">
        <f t="shared" si="40"/>
        <v/>
      </c>
      <c r="L697" s="36" t="str">
        <f t="shared" si="40"/>
        <v/>
      </c>
      <c r="M697" s="36" t="str">
        <f t="shared" si="39"/>
        <v/>
      </c>
    </row>
    <row r="698" spans="1:13" x14ac:dyDescent="0.15">
      <c r="A698" s="33">
        <f>'02_HGSL51（予防支援委託分）'!B698</f>
        <v>0</v>
      </c>
      <c r="B698" s="34">
        <f>IFERROR(VALUE('02_HGSL51（予防支援委託分）'!I698),"")</f>
        <v>0</v>
      </c>
      <c r="C698" s="30" t="str">
        <f t="shared" si="42"/>
        <v/>
      </c>
      <c r="D698" s="30" t="str">
        <f t="shared" si="41"/>
        <v/>
      </c>
      <c r="E698" s="30" t="str">
        <f t="shared" si="41"/>
        <v/>
      </c>
      <c r="F698" s="30" t="str">
        <f t="shared" si="41"/>
        <v/>
      </c>
      <c r="H698" s="33">
        <f>'03_HGSL52（予防ケアマネ全部）'!B698</f>
        <v>0</v>
      </c>
      <c r="I698" s="37">
        <f>IFERROR(VALUE('03_HGSL52（予防ケアマネ全部）'!I698),"")</f>
        <v>0</v>
      </c>
      <c r="J698" s="36" t="str">
        <f t="shared" si="40"/>
        <v/>
      </c>
      <c r="K698" s="36" t="str">
        <f t="shared" si="40"/>
        <v/>
      </c>
      <c r="L698" s="36" t="str">
        <f t="shared" si="40"/>
        <v/>
      </c>
      <c r="M698" s="36" t="str">
        <f t="shared" si="39"/>
        <v/>
      </c>
    </row>
    <row r="699" spans="1:13" x14ac:dyDescent="0.15">
      <c r="A699" s="33">
        <f>'02_HGSL51（予防支援委託分）'!B699</f>
        <v>0</v>
      </c>
      <c r="B699" s="34">
        <f>IFERROR(VALUE('02_HGSL51（予防支援委託分）'!I699),"")</f>
        <v>0</v>
      </c>
      <c r="C699" s="30" t="str">
        <f t="shared" si="42"/>
        <v/>
      </c>
      <c r="D699" s="30" t="str">
        <f t="shared" si="41"/>
        <v/>
      </c>
      <c r="E699" s="30" t="str">
        <f t="shared" si="41"/>
        <v/>
      </c>
      <c r="F699" s="30" t="str">
        <f t="shared" si="41"/>
        <v/>
      </c>
      <c r="H699" s="33">
        <f>'03_HGSL52（予防ケアマネ全部）'!B699</f>
        <v>0</v>
      </c>
      <c r="I699" s="37">
        <f>IFERROR(VALUE('03_HGSL52（予防ケアマネ全部）'!I699),"")</f>
        <v>0</v>
      </c>
      <c r="J699" s="36" t="str">
        <f t="shared" si="40"/>
        <v/>
      </c>
      <c r="K699" s="36" t="str">
        <f t="shared" si="40"/>
        <v/>
      </c>
      <c r="L699" s="36" t="str">
        <f t="shared" si="40"/>
        <v/>
      </c>
      <c r="M699" s="36" t="str">
        <f t="shared" si="39"/>
        <v/>
      </c>
    </row>
    <row r="700" spans="1:13" x14ac:dyDescent="0.15">
      <c r="A700" s="33">
        <f>'02_HGSL51（予防支援委託分）'!B700</f>
        <v>0</v>
      </c>
      <c r="B700" s="34">
        <f>IFERROR(VALUE('02_HGSL51（予防支援委託分）'!I700),"")</f>
        <v>0</v>
      </c>
      <c r="C700" s="30" t="str">
        <f t="shared" si="42"/>
        <v/>
      </c>
      <c r="D700" s="30" t="str">
        <f t="shared" si="41"/>
        <v/>
      </c>
      <c r="E700" s="30" t="str">
        <f t="shared" si="41"/>
        <v/>
      </c>
      <c r="F700" s="30" t="str">
        <f t="shared" si="41"/>
        <v/>
      </c>
      <c r="H700" s="33">
        <f>'03_HGSL52（予防ケアマネ全部）'!B700</f>
        <v>0</v>
      </c>
      <c r="I700" s="37">
        <f>IFERROR(VALUE('03_HGSL52（予防ケアマネ全部）'!I700),"")</f>
        <v>0</v>
      </c>
      <c r="J700" s="36" t="str">
        <f t="shared" si="40"/>
        <v/>
      </c>
      <c r="K700" s="36" t="str">
        <f t="shared" si="40"/>
        <v/>
      </c>
      <c r="L700" s="36" t="str">
        <f t="shared" si="40"/>
        <v/>
      </c>
      <c r="M700" s="36" t="str">
        <f t="shared" si="39"/>
        <v/>
      </c>
    </row>
    <row r="701" spans="1:13" x14ac:dyDescent="0.15">
      <c r="A701" s="33">
        <f>'02_HGSL51（予防支援委託分）'!B701</f>
        <v>0</v>
      </c>
      <c r="B701" s="34">
        <f>IFERROR(VALUE('02_HGSL51（予防支援委託分）'!I701),"")</f>
        <v>0</v>
      </c>
      <c r="C701" s="30" t="str">
        <f t="shared" si="42"/>
        <v/>
      </c>
      <c r="D701" s="30" t="str">
        <f t="shared" si="41"/>
        <v/>
      </c>
      <c r="E701" s="30" t="str">
        <f t="shared" si="41"/>
        <v/>
      </c>
      <c r="F701" s="30" t="str">
        <f t="shared" si="41"/>
        <v/>
      </c>
      <c r="H701" s="33">
        <f>'03_HGSL52（予防ケアマネ全部）'!B701</f>
        <v>0</v>
      </c>
      <c r="I701" s="37">
        <f>IFERROR(VALUE('03_HGSL52（予防ケアマネ全部）'!I701),"")</f>
        <v>0</v>
      </c>
      <c r="J701" s="36" t="str">
        <f t="shared" si="40"/>
        <v/>
      </c>
      <c r="K701" s="36" t="str">
        <f t="shared" si="40"/>
        <v/>
      </c>
      <c r="L701" s="36" t="str">
        <f t="shared" si="40"/>
        <v/>
      </c>
      <c r="M701" s="36" t="str">
        <f t="shared" si="39"/>
        <v/>
      </c>
    </row>
    <row r="702" spans="1:13" x14ac:dyDescent="0.15">
      <c r="A702" s="33">
        <f>'02_HGSL51（予防支援委託分）'!B702</f>
        <v>0</v>
      </c>
      <c r="B702" s="34">
        <f>IFERROR(VALUE('02_HGSL51（予防支援委託分）'!I702),"")</f>
        <v>0</v>
      </c>
      <c r="C702" s="30" t="str">
        <f t="shared" si="42"/>
        <v/>
      </c>
      <c r="D702" s="30" t="str">
        <f t="shared" si="41"/>
        <v/>
      </c>
      <c r="E702" s="30" t="str">
        <f t="shared" si="41"/>
        <v/>
      </c>
      <c r="F702" s="30" t="str">
        <f t="shared" si="41"/>
        <v/>
      </c>
      <c r="H702" s="33">
        <f>'03_HGSL52（予防ケアマネ全部）'!B702</f>
        <v>0</v>
      </c>
      <c r="I702" s="37">
        <f>IFERROR(VALUE('03_HGSL52（予防ケアマネ全部）'!I702),"")</f>
        <v>0</v>
      </c>
      <c r="J702" s="36" t="str">
        <f t="shared" si="40"/>
        <v/>
      </c>
      <c r="K702" s="36" t="str">
        <f t="shared" si="40"/>
        <v/>
      </c>
      <c r="L702" s="36" t="str">
        <f t="shared" si="40"/>
        <v/>
      </c>
      <c r="M702" s="36" t="str">
        <f t="shared" si="39"/>
        <v/>
      </c>
    </row>
    <row r="703" spans="1:13" x14ac:dyDescent="0.15">
      <c r="A703" s="33">
        <f>'02_HGSL51（予防支援委託分）'!B703</f>
        <v>0</v>
      </c>
      <c r="B703" s="34">
        <f>IFERROR(VALUE('02_HGSL51（予防支援委託分）'!I703),"")</f>
        <v>0</v>
      </c>
      <c r="C703" s="30" t="str">
        <f t="shared" si="42"/>
        <v/>
      </c>
      <c r="D703" s="30" t="str">
        <f t="shared" si="41"/>
        <v/>
      </c>
      <c r="E703" s="30" t="str">
        <f t="shared" si="41"/>
        <v/>
      </c>
      <c r="F703" s="30" t="str">
        <f t="shared" si="41"/>
        <v/>
      </c>
      <c r="H703" s="33">
        <f>'03_HGSL52（予防ケアマネ全部）'!B703</f>
        <v>0</v>
      </c>
      <c r="I703" s="37">
        <f>IFERROR(VALUE('03_HGSL52（予防ケアマネ全部）'!I703),"")</f>
        <v>0</v>
      </c>
      <c r="J703" s="36" t="str">
        <f t="shared" si="40"/>
        <v/>
      </c>
      <c r="K703" s="36" t="str">
        <f t="shared" si="40"/>
        <v/>
      </c>
      <c r="L703" s="36" t="str">
        <f t="shared" si="40"/>
        <v/>
      </c>
      <c r="M703" s="36" t="str">
        <f t="shared" si="39"/>
        <v/>
      </c>
    </row>
    <row r="704" spans="1:13" x14ac:dyDescent="0.15">
      <c r="A704" s="33">
        <f>'02_HGSL51（予防支援委託分）'!B704</f>
        <v>0</v>
      </c>
      <c r="B704" s="34">
        <f>IFERROR(VALUE('02_HGSL51（予防支援委託分）'!I704),"")</f>
        <v>0</v>
      </c>
      <c r="C704" s="30" t="str">
        <f t="shared" si="42"/>
        <v/>
      </c>
      <c r="D704" s="30" t="str">
        <f t="shared" si="41"/>
        <v/>
      </c>
      <c r="E704" s="30" t="str">
        <f t="shared" si="41"/>
        <v/>
      </c>
      <c r="F704" s="30" t="str">
        <f t="shared" si="41"/>
        <v/>
      </c>
      <c r="H704" s="33">
        <f>'03_HGSL52（予防ケアマネ全部）'!B704</f>
        <v>0</v>
      </c>
      <c r="I704" s="37">
        <f>IFERROR(VALUE('03_HGSL52（予防ケアマネ全部）'!I704),"")</f>
        <v>0</v>
      </c>
      <c r="J704" s="36" t="str">
        <f t="shared" si="40"/>
        <v/>
      </c>
      <c r="K704" s="36" t="str">
        <f t="shared" si="40"/>
        <v/>
      </c>
      <c r="L704" s="36" t="str">
        <f t="shared" si="40"/>
        <v/>
      </c>
      <c r="M704" s="36" t="str">
        <f t="shared" si="39"/>
        <v/>
      </c>
    </row>
    <row r="705" spans="1:13" x14ac:dyDescent="0.15">
      <c r="A705" s="33">
        <f>'02_HGSL51（予防支援委託分）'!B705</f>
        <v>0</v>
      </c>
      <c r="B705" s="34">
        <f>IFERROR(VALUE('02_HGSL51（予防支援委託分）'!I705),"")</f>
        <v>0</v>
      </c>
      <c r="C705" s="30" t="str">
        <f t="shared" si="42"/>
        <v/>
      </c>
      <c r="D705" s="30" t="str">
        <f t="shared" si="41"/>
        <v/>
      </c>
      <c r="E705" s="30" t="str">
        <f t="shared" si="41"/>
        <v/>
      </c>
      <c r="F705" s="30" t="str">
        <f t="shared" si="41"/>
        <v/>
      </c>
      <c r="H705" s="33">
        <f>'03_HGSL52（予防ケアマネ全部）'!B705</f>
        <v>0</v>
      </c>
      <c r="I705" s="37">
        <f>IFERROR(VALUE('03_HGSL52（予防ケアマネ全部）'!I705),"")</f>
        <v>0</v>
      </c>
      <c r="J705" s="36" t="str">
        <f t="shared" si="40"/>
        <v/>
      </c>
      <c r="K705" s="36" t="str">
        <f t="shared" si="40"/>
        <v/>
      </c>
      <c r="L705" s="36" t="str">
        <f t="shared" si="40"/>
        <v/>
      </c>
      <c r="M705" s="36" t="str">
        <f t="shared" si="39"/>
        <v/>
      </c>
    </row>
    <row r="706" spans="1:13" x14ac:dyDescent="0.15">
      <c r="A706" s="33">
        <f>'02_HGSL51（予防支援委託分）'!B706</f>
        <v>0</v>
      </c>
      <c r="B706" s="34">
        <f>IFERROR(VALUE('02_HGSL51（予防支援委託分）'!I706),"")</f>
        <v>0</v>
      </c>
      <c r="C706" s="30" t="str">
        <f t="shared" si="42"/>
        <v/>
      </c>
      <c r="D706" s="30" t="str">
        <f t="shared" si="41"/>
        <v/>
      </c>
      <c r="E706" s="30" t="str">
        <f t="shared" si="41"/>
        <v/>
      </c>
      <c r="F706" s="30" t="str">
        <f t="shared" si="41"/>
        <v/>
      </c>
      <c r="H706" s="33">
        <f>'03_HGSL52（予防ケアマネ全部）'!B706</f>
        <v>0</v>
      </c>
      <c r="I706" s="37">
        <f>IFERROR(VALUE('03_HGSL52（予防ケアマネ全部）'!I706),"")</f>
        <v>0</v>
      </c>
      <c r="J706" s="36" t="str">
        <f t="shared" si="40"/>
        <v/>
      </c>
      <c r="K706" s="36" t="str">
        <f t="shared" si="40"/>
        <v/>
      </c>
      <c r="L706" s="36" t="str">
        <f t="shared" si="40"/>
        <v/>
      </c>
      <c r="M706" s="36" t="str">
        <f t="shared" si="39"/>
        <v/>
      </c>
    </row>
    <row r="707" spans="1:13" x14ac:dyDescent="0.15">
      <c r="A707" s="33">
        <f>'02_HGSL51（予防支援委託分）'!B707</f>
        <v>0</v>
      </c>
      <c r="B707" s="34">
        <f>IFERROR(VALUE('02_HGSL51（予防支援委託分）'!I707),"")</f>
        <v>0</v>
      </c>
      <c r="C707" s="30" t="str">
        <f t="shared" si="42"/>
        <v/>
      </c>
      <c r="D707" s="30" t="str">
        <f t="shared" si="41"/>
        <v/>
      </c>
      <c r="E707" s="30" t="str">
        <f t="shared" si="41"/>
        <v/>
      </c>
      <c r="F707" s="30" t="str">
        <f t="shared" si="41"/>
        <v/>
      </c>
      <c r="H707" s="33">
        <f>'03_HGSL52（予防ケアマネ全部）'!B707</f>
        <v>0</v>
      </c>
      <c r="I707" s="37">
        <f>IFERROR(VALUE('03_HGSL52（予防ケアマネ全部）'!I707),"")</f>
        <v>0</v>
      </c>
      <c r="J707" s="36" t="str">
        <f t="shared" si="40"/>
        <v/>
      </c>
      <c r="K707" s="36" t="str">
        <f t="shared" si="40"/>
        <v/>
      </c>
      <c r="L707" s="36" t="str">
        <f t="shared" si="40"/>
        <v/>
      </c>
      <c r="M707" s="36" t="str">
        <f t="shared" si="39"/>
        <v/>
      </c>
    </row>
    <row r="708" spans="1:13" x14ac:dyDescent="0.15">
      <c r="A708" s="33">
        <f>'02_HGSL51（予防支援委託分）'!B708</f>
        <v>0</v>
      </c>
      <c r="B708" s="34">
        <f>IFERROR(VALUE('02_HGSL51（予防支援委託分）'!I708),"")</f>
        <v>0</v>
      </c>
      <c r="C708" s="30" t="str">
        <f t="shared" si="42"/>
        <v/>
      </c>
      <c r="D708" s="30" t="str">
        <f t="shared" si="41"/>
        <v/>
      </c>
      <c r="E708" s="30" t="str">
        <f t="shared" si="41"/>
        <v/>
      </c>
      <c r="F708" s="30" t="str">
        <f t="shared" si="41"/>
        <v/>
      </c>
      <c r="H708" s="33">
        <f>'03_HGSL52（予防ケアマネ全部）'!B708</f>
        <v>0</v>
      </c>
      <c r="I708" s="37">
        <f>IFERROR(VALUE('03_HGSL52（予防ケアマネ全部）'!I708),"")</f>
        <v>0</v>
      </c>
      <c r="J708" s="36" t="str">
        <f t="shared" si="40"/>
        <v/>
      </c>
      <c r="K708" s="36" t="str">
        <f t="shared" si="40"/>
        <v/>
      </c>
      <c r="L708" s="36" t="str">
        <f t="shared" si="40"/>
        <v/>
      </c>
      <c r="M708" s="36" t="str">
        <f t="shared" si="39"/>
        <v/>
      </c>
    </row>
    <row r="709" spans="1:13" x14ac:dyDescent="0.15">
      <c r="A709" s="33">
        <f>'02_HGSL51（予防支援委託分）'!B709</f>
        <v>0</v>
      </c>
      <c r="B709" s="34">
        <f>IFERROR(VALUE('02_HGSL51（予防支援委託分）'!I709),"")</f>
        <v>0</v>
      </c>
      <c r="C709" s="30" t="str">
        <f t="shared" si="42"/>
        <v/>
      </c>
      <c r="D709" s="30" t="str">
        <f t="shared" si="41"/>
        <v/>
      </c>
      <c r="E709" s="30" t="str">
        <f t="shared" si="41"/>
        <v/>
      </c>
      <c r="F709" s="30" t="str">
        <f t="shared" si="41"/>
        <v/>
      </c>
      <c r="H709" s="33">
        <f>'03_HGSL52（予防ケアマネ全部）'!B709</f>
        <v>0</v>
      </c>
      <c r="I709" s="37">
        <f>IFERROR(VALUE('03_HGSL52（予防ケアマネ全部）'!I709),"")</f>
        <v>0</v>
      </c>
      <c r="J709" s="36" t="str">
        <f t="shared" si="40"/>
        <v/>
      </c>
      <c r="K709" s="36" t="str">
        <f t="shared" si="40"/>
        <v/>
      </c>
      <c r="L709" s="36" t="str">
        <f t="shared" si="40"/>
        <v/>
      </c>
      <c r="M709" s="36" t="str">
        <f t="shared" si="39"/>
        <v/>
      </c>
    </row>
    <row r="710" spans="1:13" x14ac:dyDescent="0.15">
      <c r="A710" s="33">
        <f>'02_HGSL51（予防支援委託分）'!B710</f>
        <v>0</v>
      </c>
      <c r="B710" s="34">
        <f>IFERROR(VALUE('02_HGSL51（予防支援委託分）'!I710),"")</f>
        <v>0</v>
      </c>
      <c r="C710" s="30" t="str">
        <f t="shared" si="42"/>
        <v/>
      </c>
      <c r="D710" s="30" t="str">
        <f t="shared" si="41"/>
        <v/>
      </c>
      <c r="E710" s="30" t="str">
        <f t="shared" si="41"/>
        <v/>
      </c>
      <c r="F710" s="30" t="str">
        <f t="shared" si="41"/>
        <v/>
      </c>
      <c r="H710" s="33">
        <f>'03_HGSL52（予防ケアマネ全部）'!B710</f>
        <v>0</v>
      </c>
      <c r="I710" s="37">
        <f>IFERROR(VALUE('03_HGSL52（予防ケアマネ全部）'!I710),"")</f>
        <v>0</v>
      </c>
      <c r="J710" s="36" t="str">
        <f t="shared" si="40"/>
        <v/>
      </c>
      <c r="K710" s="36" t="str">
        <f t="shared" si="40"/>
        <v/>
      </c>
      <c r="L710" s="36" t="str">
        <f t="shared" si="40"/>
        <v/>
      </c>
      <c r="M710" s="36" t="str">
        <f t="shared" si="39"/>
        <v/>
      </c>
    </row>
    <row r="711" spans="1:13" x14ac:dyDescent="0.15">
      <c r="A711" s="33">
        <f>'02_HGSL51（予防支援委託分）'!B711</f>
        <v>0</v>
      </c>
      <c r="B711" s="34">
        <f>IFERROR(VALUE('02_HGSL51（予防支援委託分）'!I711),"")</f>
        <v>0</v>
      </c>
      <c r="C711" s="30" t="str">
        <f t="shared" si="42"/>
        <v/>
      </c>
      <c r="D711" s="30" t="str">
        <f t="shared" si="41"/>
        <v/>
      </c>
      <c r="E711" s="30" t="str">
        <f t="shared" si="41"/>
        <v/>
      </c>
      <c r="F711" s="30" t="str">
        <f t="shared" si="41"/>
        <v/>
      </c>
      <c r="H711" s="33">
        <f>'03_HGSL52（予防ケアマネ全部）'!B711</f>
        <v>0</v>
      </c>
      <c r="I711" s="37">
        <f>IFERROR(VALUE('03_HGSL52（予防ケアマネ全部）'!I711),"")</f>
        <v>0</v>
      </c>
      <c r="J711" s="36" t="str">
        <f t="shared" si="40"/>
        <v/>
      </c>
      <c r="K711" s="36" t="str">
        <f t="shared" si="40"/>
        <v/>
      </c>
      <c r="L711" s="36" t="str">
        <f t="shared" si="40"/>
        <v/>
      </c>
      <c r="M711" s="36" t="str">
        <f t="shared" si="39"/>
        <v/>
      </c>
    </row>
    <row r="712" spans="1:13" x14ac:dyDescent="0.15">
      <c r="A712" s="33">
        <f>'02_HGSL51（予防支援委託分）'!B712</f>
        <v>0</v>
      </c>
      <c r="B712" s="34">
        <f>IFERROR(VALUE('02_HGSL51（予防支援委託分）'!I712),"")</f>
        <v>0</v>
      </c>
      <c r="C712" s="30" t="str">
        <f t="shared" si="42"/>
        <v/>
      </c>
      <c r="D712" s="30" t="str">
        <f t="shared" si="41"/>
        <v/>
      </c>
      <c r="E712" s="30" t="str">
        <f t="shared" si="41"/>
        <v/>
      </c>
      <c r="F712" s="30" t="str">
        <f t="shared" si="41"/>
        <v/>
      </c>
      <c r="H712" s="33">
        <f>'03_HGSL52（予防ケアマネ全部）'!B712</f>
        <v>0</v>
      </c>
      <c r="I712" s="37">
        <f>IFERROR(VALUE('03_HGSL52（予防ケアマネ全部）'!I712),"")</f>
        <v>0</v>
      </c>
      <c r="J712" s="36" t="str">
        <f t="shared" si="40"/>
        <v/>
      </c>
      <c r="K712" s="36" t="str">
        <f t="shared" si="40"/>
        <v/>
      </c>
      <c r="L712" s="36" t="str">
        <f t="shared" si="40"/>
        <v/>
      </c>
      <c r="M712" s="36" t="str">
        <f t="shared" si="40"/>
        <v/>
      </c>
    </row>
    <row r="713" spans="1:13" x14ac:dyDescent="0.15">
      <c r="A713" s="33">
        <f>'02_HGSL51（予防支援委託分）'!B713</f>
        <v>0</v>
      </c>
      <c r="B713" s="34">
        <f>IFERROR(VALUE('02_HGSL51（予防支援委託分）'!I713),"")</f>
        <v>0</v>
      </c>
      <c r="C713" s="30" t="str">
        <f t="shared" si="42"/>
        <v/>
      </c>
      <c r="D713" s="30" t="str">
        <f t="shared" si="41"/>
        <v/>
      </c>
      <c r="E713" s="30" t="str">
        <f t="shared" si="41"/>
        <v/>
      </c>
      <c r="F713" s="30" t="str">
        <f t="shared" si="41"/>
        <v/>
      </c>
      <c r="H713" s="33">
        <f>'03_HGSL52（予防ケアマネ全部）'!B713</f>
        <v>0</v>
      </c>
      <c r="I713" s="37">
        <f>IFERROR(VALUE('03_HGSL52（予防ケアマネ全部）'!I713),"")</f>
        <v>0</v>
      </c>
      <c r="J713" s="36" t="str">
        <f t="shared" ref="J713:M776" si="43">IF(COUNTIF($H713,"*"&amp;J$7&amp;"*")=1,$I713,"")</f>
        <v/>
      </c>
      <c r="K713" s="36" t="str">
        <f t="shared" si="43"/>
        <v/>
      </c>
      <c r="L713" s="36" t="str">
        <f t="shared" si="43"/>
        <v/>
      </c>
      <c r="M713" s="36" t="str">
        <f t="shared" si="43"/>
        <v/>
      </c>
    </row>
    <row r="714" spans="1:13" x14ac:dyDescent="0.15">
      <c r="A714" s="33">
        <f>'02_HGSL51（予防支援委託分）'!B714</f>
        <v>0</v>
      </c>
      <c r="B714" s="34">
        <f>IFERROR(VALUE('02_HGSL51（予防支援委託分）'!I714),"")</f>
        <v>0</v>
      </c>
      <c r="C714" s="30" t="str">
        <f t="shared" si="42"/>
        <v/>
      </c>
      <c r="D714" s="30" t="str">
        <f t="shared" si="41"/>
        <v/>
      </c>
      <c r="E714" s="30" t="str">
        <f t="shared" si="41"/>
        <v/>
      </c>
      <c r="F714" s="30" t="str">
        <f t="shared" si="41"/>
        <v/>
      </c>
      <c r="H714" s="33">
        <f>'03_HGSL52（予防ケアマネ全部）'!B714</f>
        <v>0</v>
      </c>
      <c r="I714" s="37">
        <f>IFERROR(VALUE('03_HGSL52（予防ケアマネ全部）'!I714),"")</f>
        <v>0</v>
      </c>
      <c r="J714" s="36" t="str">
        <f t="shared" si="43"/>
        <v/>
      </c>
      <c r="K714" s="36" t="str">
        <f t="shared" si="43"/>
        <v/>
      </c>
      <c r="L714" s="36" t="str">
        <f t="shared" si="43"/>
        <v/>
      </c>
      <c r="M714" s="36" t="str">
        <f t="shared" si="43"/>
        <v/>
      </c>
    </row>
    <row r="715" spans="1:13" x14ac:dyDescent="0.15">
      <c r="A715" s="33">
        <f>'02_HGSL51（予防支援委託分）'!B715</f>
        <v>0</v>
      </c>
      <c r="B715" s="34">
        <f>IFERROR(VALUE('02_HGSL51（予防支援委託分）'!I715),"")</f>
        <v>0</v>
      </c>
      <c r="C715" s="30" t="str">
        <f t="shared" si="42"/>
        <v/>
      </c>
      <c r="D715" s="30" t="str">
        <f t="shared" si="41"/>
        <v/>
      </c>
      <c r="E715" s="30" t="str">
        <f t="shared" si="41"/>
        <v/>
      </c>
      <c r="F715" s="30" t="str">
        <f t="shared" si="41"/>
        <v/>
      </c>
      <c r="H715" s="33">
        <f>'03_HGSL52（予防ケアマネ全部）'!B715</f>
        <v>0</v>
      </c>
      <c r="I715" s="37">
        <f>IFERROR(VALUE('03_HGSL52（予防ケアマネ全部）'!I715),"")</f>
        <v>0</v>
      </c>
      <c r="J715" s="36" t="str">
        <f t="shared" si="43"/>
        <v/>
      </c>
      <c r="K715" s="36" t="str">
        <f t="shared" si="43"/>
        <v/>
      </c>
      <c r="L715" s="36" t="str">
        <f t="shared" si="43"/>
        <v/>
      </c>
      <c r="M715" s="36" t="str">
        <f t="shared" si="43"/>
        <v/>
      </c>
    </row>
    <row r="716" spans="1:13" x14ac:dyDescent="0.15">
      <c r="A716" s="33">
        <f>'02_HGSL51（予防支援委託分）'!B716</f>
        <v>0</v>
      </c>
      <c r="B716" s="34">
        <f>IFERROR(VALUE('02_HGSL51（予防支援委託分）'!I716),"")</f>
        <v>0</v>
      </c>
      <c r="C716" s="30" t="str">
        <f t="shared" si="42"/>
        <v/>
      </c>
      <c r="D716" s="30" t="str">
        <f t="shared" si="41"/>
        <v/>
      </c>
      <c r="E716" s="30" t="str">
        <f t="shared" si="41"/>
        <v/>
      </c>
      <c r="F716" s="30" t="str">
        <f t="shared" si="41"/>
        <v/>
      </c>
      <c r="H716" s="33">
        <f>'03_HGSL52（予防ケアマネ全部）'!B716</f>
        <v>0</v>
      </c>
      <c r="I716" s="37">
        <f>IFERROR(VALUE('03_HGSL52（予防ケアマネ全部）'!I716),"")</f>
        <v>0</v>
      </c>
      <c r="J716" s="36" t="str">
        <f t="shared" si="43"/>
        <v/>
      </c>
      <c r="K716" s="36" t="str">
        <f t="shared" si="43"/>
        <v/>
      </c>
      <c r="L716" s="36" t="str">
        <f t="shared" si="43"/>
        <v/>
      </c>
      <c r="M716" s="36" t="str">
        <f t="shared" si="43"/>
        <v/>
      </c>
    </row>
    <row r="717" spans="1:13" x14ac:dyDescent="0.15">
      <c r="A717" s="33">
        <f>'02_HGSL51（予防支援委託分）'!B717</f>
        <v>0</v>
      </c>
      <c r="B717" s="34">
        <f>IFERROR(VALUE('02_HGSL51（予防支援委託分）'!I717),"")</f>
        <v>0</v>
      </c>
      <c r="C717" s="30" t="str">
        <f t="shared" si="42"/>
        <v/>
      </c>
      <c r="D717" s="30" t="str">
        <f t="shared" si="41"/>
        <v/>
      </c>
      <c r="E717" s="30" t="str">
        <f t="shared" si="41"/>
        <v/>
      </c>
      <c r="F717" s="30" t="str">
        <f t="shared" si="41"/>
        <v/>
      </c>
      <c r="H717" s="33">
        <f>'03_HGSL52（予防ケアマネ全部）'!B717</f>
        <v>0</v>
      </c>
      <c r="I717" s="37">
        <f>IFERROR(VALUE('03_HGSL52（予防ケアマネ全部）'!I717),"")</f>
        <v>0</v>
      </c>
      <c r="J717" s="36" t="str">
        <f t="shared" si="43"/>
        <v/>
      </c>
      <c r="K717" s="36" t="str">
        <f t="shared" si="43"/>
        <v/>
      </c>
      <c r="L717" s="36" t="str">
        <f t="shared" si="43"/>
        <v/>
      </c>
      <c r="M717" s="36" t="str">
        <f t="shared" si="43"/>
        <v/>
      </c>
    </row>
    <row r="718" spans="1:13" x14ac:dyDescent="0.15">
      <c r="A718" s="33">
        <f>'02_HGSL51（予防支援委託分）'!B718</f>
        <v>0</v>
      </c>
      <c r="B718" s="34">
        <f>IFERROR(VALUE('02_HGSL51（予防支援委託分）'!I718),"")</f>
        <v>0</v>
      </c>
      <c r="C718" s="30" t="str">
        <f t="shared" si="42"/>
        <v/>
      </c>
      <c r="D718" s="30" t="str">
        <f t="shared" si="41"/>
        <v/>
      </c>
      <c r="E718" s="30" t="str">
        <f t="shared" si="41"/>
        <v/>
      </c>
      <c r="F718" s="30" t="str">
        <f t="shared" si="41"/>
        <v/>
      </c>
      <c r="H718" s="33">
        <f>'03_HGSL52（予防ケアマネ全部）'!B718</f>
        <v>0</v>
      </c>
      <c r="I718" s="37">
        <f>IFERROR(VALUE('03_HGSL52（予防ケアマネ全部）'!I718),"")</f>
        <v>0</v>
      </c>
      <c r="J718" s="36" t="str">
        <f t="shared" si="43"/>
        <v/>
      </c>
      <c r="K718" s="36" t="str">
        <f t="shared" si="43"/>
        <v/>
      </c>
      <c r="L718" s="36" t="str">
        <f t="shared" si="43"/>
        <v/>
      </c>
      <c r="M718" s="36" t="str">
        <f t="shared" si="43"/>
        <v/>
      </c>
    </row>
    <row r="719" spans="1:13" x14ac:dyDescent="0.15">
      <c r="A719" s="33">
        <f>'02_HGSL51（予防支援委託分）'!B719</f>
        <v>0</v>
      </c>
      <c r="B719" s="34">
        <f>IFERROR(VALUE('02_HGSL51（予防支援委託分）'!I719),"")</f>
        <v>0</v>
      </c>
      <c r="C719" s="30" t="str">
        <f t="shared" si="42"/>
        <v/>
      </c>
      <c r="D719" s="30" t="str">
        <f t="shared" si="41"/>
        <v/>
      </c>
      <c r="E719" s="30" t="str">
        <f t="shared" si="41"/>
        <v/>
      </c>
      <c r="F719" s="30" t="str">
        <f t="shared" si="41"/>
        <v/>
      </c>
      <c r="H719" s="33">
        <f>'03_HGSL52（予防ケアマネ全部）'!B719</f>
        <v>0</v>
      </c>
      <c r="I719" s="37">
        <f>IFERROR(VALUE('03_HGSL52（予防ケアマネ全部）'!I719),"")</f>
        <v>0</v>
      </c>
      <c r="J719" s="36" t="str">
        <f t="shared" si="43"/>
        <v/>
      </c>
      <c r="K719" s="36" t="str">
        <f t="shared" si="43"/>
        <v/>
      </c>
      <c r="L719" s="36" t="str">
        <f t="shared" si="43"/>
        <v/>
      </c>
      <c r="M719" s="36" t="str">
        <f t="shared" si="43"/>
        <v/>
      </c>
    </row>
    <row r="720" spans="1:13" x14ac:dyDescent="0.15">
      <c r="A720" s="33">
        <f>'02_HGSL51（予防支援委託分）'!B720</f>
        <v>0</v>
      </c>
      <c r="B720" s="34">
        <f>IFERROR(VALUE('02_HGSL51（予防支援委託分）'!I720),"")</f>
        <v>0</v>
      </c>
      <c r="C720" s="30" t="str">
        <f t="shared" si="42"/>
        <v/>
      </c>
      <c r="D720" s="30" t="str">
        <f t="shared" si="41"/>
        <v/>
      </c>
      <c r="E720" s="30" t="str">
        <f t="shared" si="41"/>
        <v/>
      </c>
      <c r="F720" s="30" t="str">
        <f t="shared" si="41"/>
        <v/>
      </c>
      <c r="H720" s="33">
        <f>'03_HGSL52（予防ケアマネ全部）'!B720</f>
        <v>0</v>
      </c>
      <c r="I720" s="37">
        <f>IFERROR(VALUE('03_HGSL52（予防ケアマネ全部）'!I720),"")</f>
        <v>0</v>
      </c>
      <c r="J720" s="36" t="str">
        <f t="shared" si="43"/>
        <v/>
      </c>
      <c r="K720" s="36" t="str">
        <f t="shared" si="43"/>
        <v/>
      </c>
      <c r="L720" s="36" t="str">
        <f t="shared" si="43"/>
        <v/>
      </c>
      <c r="M720" s="36" t="str">
        <f t="shared" si="43"/>
        <v/>
      </c>
    </row>
    <row r="721" spans="1:13" x14ac:dyDescent="0.15">
      <c r="A721" s="33">
        <f>'02_HGSL51（予防支援委託分）'!B721</f>
        <v>0</v>
      </c>
      <c r="B721" s="34">
        <f>IFERROR(VALUE('02_HGSL51（予防支援委託分）'!I721),"")</f>
        <v>0</v>
      </c>
      <c r="C721" s="30" t="str">
        <f t="shared" si="42"/>
        <v/>
      </c>
      <c r="D721" s="30" t="str">
        <f t="shared" si="41"/>
        <v/>
      </c>
      <c r="E721" s="30" t="str">
        <f t="shared" si="41"/>
        <v/>
      </c>
      <c r="F721" s="30" t="str">
        <f t="shared" si="41"/>
        <v/>
      </c>
      <c r="H721" s="33">
        <f>'03_HGSL52（予防ケアマネ全部）'!B721</f>
        <v>0</v>
      </c>
      <c r="I721" s="37">
        <f>IFERROR(VALUE('03_HGSL52（予防ケアマネ全部）'!I721),"")</f>
        <v>0</v>
      </c>
      <c r="J721" s="36" t="str">
        <f t="shared" si="43"/>
        <v/>
      </c>
      <c r="K721" s="36" t="str">
        <f t="shared" si="43"/>
        <v/>
      </c>
      <c r="L721" s="36" t="str">
        <f t="shared" si="43"/>
        <v/>
      </c>
      <c r="M721" s="36" t="str">
        <f t="shared" si="43"/>
        <v/>
      </c>
    </row>
    <row r="722" spans="1:13" x14ac:dyDescent="0.15">
      <c r="A722" s="33">
        <f>'02_HGSL51（予防支援委託分）'!B722</f>
        <v>0</v>
      </c>
      <c r="B722" s="34">
        <f>IFERROR(VALUE('02_HGSL51（予防支援委託分）'!I722),"")</f>
        <v>0</v>
      </c>
      <c r="C722" s="30" t="str">
        <f t="shared" si="42"/>
        <v/>
      </c>
      <c r="D722" s="30" t="str">
        <f t="shared" si="41"/>
        <v/>
      </c>
      <c r="E722" s="30" t="str">
        <f t="shared" si="41"/>
        <v/>
      </c>
      <c r="F722" s="30" t="str">
        <f t="shared" si="41"/>
        <v/>
      </c>
      <c r="H722" s="33">
        <f>'03_HGSL52（予防ケアマネ全部）'!B722</f>
        <v>0</v>
      </c>
      <c r="I722" s="37">
        <f>IFERROR(VALUE('03_HGSL52（予防ケアマネ全部）'!I722),"")</f>
        <v>0</v>
      </c>
      <c r="J722" s="36" t="str">
        <f t="shared" si="43"/>
        <v/>
      </c>
      <c r="K722" s="36" t="str">
        <f t="shared" si="43"/>
        <v/>
      </c>
      <c r="L722" s="36" t="str">
        <f t="shared" si="43"/>
        <v/>
      </c>
      <c r="M722" s="36" t="str">
        <f t="shared" si="43"/>
        <v/>
      </c>
    </row>
    <row r="723" spans="1:13" x14ac:dyDescent="0.15">
      <c r="A723" s="33">
        <f>'02_HGSL51（予防支援委託分）'!B723</f>
        <v>0</v>
      </c>
      <c r="B723" s="34">
        <f>IFERROR(VALUE('02_HGSL51（予防支援委託分）'!I723),"")</f>
        <v>0</v>
      </c>
      <c r="C723" s="30" t="str">
        <f t="shared" si="42"/>
        <v/>
      </c>
      <c r="D723" s="30" t="str">
        <f t="shared" si="41"/>
        <v/>
      </c>
      <c r="E723" s="30" t="str">
        <f t="shared" si="41"/>
        <v/>
      </c>
      <c r="F723" s="30" t="str">
        <f t="shared" si="41"/>
        <v/>
      </c>
      <c r="H723" s="33">
        <f>'03_HGSL52（予防ケアマネ全部）'!B723</f>
        <v>0</v>
      </c>
      <c r="I723" s="37">
        <f>IFERROR(VALUE('03_HGSL52（予防ケアマネ全部）'!I723),"")</f>
        <v>0</v>
      </c>
      <c r="J723" s="36" t="str">
        <f t="shared" si="43"/>
        <v/>
      </c>
      <c r="K723" s="36" t="str">
        <f t="shared" si="43"/>
        <v/>
      </c>
      <c r="L723" s="36" t="str">
        <f t="shared" si="43"/>
        <v/>
      </c>
      <c r="M723" s="36" t="str">
        <f t="shared" si="43"/>
        <v/>
      </c>
    </row>
    <row r="724" spans="1:13" x14ac:dyDescent="0.15">
      <c r="A724" s="33">
        <f>'02_HGSL51（予防支援委託分）'!B724</f>
        <v>0</v>
      </c>
      <c r="B724" s="34">
        <f>IFERROR(VALUE('02_HGSL51（予防支援委託分）'!I724),"")</f>
        <v>0</v>
      </c>
      <c r="C724" s="30" t="str">
        <f t="shared" si="42"/>
        <v/>
      </c>
      <c r="D724" s="30" t="str">
        <f t="shared" si="41"/>
        <v/>
      </c>
      <c r="E724" s="30" t="str">
        <f t="shared" si="41"/>
        <v/>
      </c>
      <c r="F724" s="30" t="str">
        <f t="shared" si="41"/>
        <v/>
      </c>
      <c r="H724" s="33">
        <f>'03_HGSL52（予防ケアマネ全部）'!B724</f>
        <v>0</v>
      </c>
      <c r="I724" s="37">
        <f>IFERROR(VALUE('03_HGSL52（予防ケアマネ全部）'!I724),"")</f>
        <v>0</v>
      </c>
      <c r="J724" s="36" t="str">
        <f t="shared" si="43"/>
        <v/>
      </c>
      <c r="K724" s="36" t="str">
        <f t="shared" si="43"/>
        <v/>
      </c>
      <c r="L724" s="36" t="str">
        <f t="shared" si="43"/>
        <v/>
      </c>
      <c r="M724" s="36" t="str">
        <f t="shared" si="43"/>
        <v/>
      </c>
    </row>
    <row r="725" spans="1:13" x14ac:dyDescent="0.15">
      <c r="A725" s="33">
        <f>'02_HGSL51（予防支援委託分）'!B725</f>
        <v>0</v>
      </c>
      <c r="B725" s="34">
        <f>IFERROR(VALUE('02_HGSL51（予防支援委託分）'!I725),"")</f>
        <v>0</v>
      </c>
      <c r="C725" s="30" t="str">
        <f t="shared" si="42"/>
        <v/>
      </c>
      <c r="D725" s="30" t="str">
        <f t="shared" si="41"/>
        <v/>
      </c>
      <c r="E725" s="30" t="str">
        <f t="shared" si="41"/>
        <v/>
      </c>
      <c r="F725" s="30" t="str">
        <f t="shared" si="41"/>
        <v/>
      </c>
      <c r="H725" s="33">
        <f>'03_HGSL52（予防ケアマネ全部）'!B725</f>
        <v>0</v>
      </c>
      <c r="I725" s="37">
        <f>IFERROR(VALUE('03_HGSL52（予防ケアマネ全部）'!I725),"")</f>
        <v>0</v>
      </c>
      <c r="J725" s="36" t="str">
        <f t="shared" si="43"/>
        <v/>
      </c>
      <c r="K725" s="36" t="str">
        <f t="shared" si="43"/>
        <v/>
      </c>
      <c r="L725" s="36" t="str">
        <f t="shared" si="43"/>
        <v/>
      </c>
      <c r="M725" s="36" t="str">
        <f t="shared" si="43"/>
        <v/>
      </c>
    </row>
    <row r="726" spans="1:13" x14ac:dyDescent="0.15">
      <c r="A726" s="33">
        <f>'02_HGSL51（予防支援委託分）'!B726</f>
        <v>0</v>
      </c>
      <c r="B726" s="34">
        <f>IFERROR(VALUE('02_HGSL51（予防支援委託分）'!I726),"")</f>
        <v>0</v>
      </c>
      <c r="C726" s="30" t="str">
        <f t="shared" si="42"/>
        <v/>
      </c>
      <c r="D726" s="30" t="str">
        <f t="shared" si="41"/>
        <v/>
      </c>
      <c r="E726" s="30" t="str">
        <f t="shared" si="41"/>
        <v/>
      </c>
      <c r="F726" s="30" t="str">
        <f t="shared" si="41"/>
        <v/>
      </c>
      <c r="H726" s="33">
        <f>'03_HGSL52（予防ケアマネ全部）'!B726</f>
        <v>0</v>
      </c>
      <c r="I726" s="37">
        <f>IFERROR(VALUE('03_HGSL52（予防ケアマネ全部）'!I726),"")</f>
        <v>0</v>
      </c>
      <c r="J726" s="36" t="str">
        <f t="shared" si="43"/>
        <v/>
      </c>
      <c r="K726" s="36" t="str">
        <f t="shared" si="43"/>
        <v/>
      </c>
      <c r="L726" s="36" t="str">
        <f t="shared" si="43"/>
        <v/>
      </c>
      <c r="M726" s="36" t="str">
        <f t="shared" si="43"/>
        <v/>
      </c>
    </row>
    <row r="727" spans="1:13" x14ac:dyDescent="0.15">
      <c r="A727" s="33">
        <f>'02_HGSL51（予防支援委託分）'!B727</f>
        <v>0</v>
      </c>
      <c r="B727" s="34">
        <f>IFERROR(VALUE('02_HGSL51（予防支援委託分）'!I727),"")</f>
        <v>0</v>
      </c>
      <c r="C727" s="30" t="str">
        <f t="shared" si="42"/>
        <v/>
      </c>
      <c r="D727" s="30" t="str">
        <f t="shared" si="41"/>
        <v/>
      </c>
      <c r="E727" s="30" t="str">
        <f t="shared" si="41"/>
        <v/>
      </c>
      <c r="F727" s="30" t="str">
        <f t="shared" si="41"/>
        <v/>
      </c>
      <c r="H727" s="33">
        <f>'03_HGSL52（予防ケアマネ全部）'!B727</f>
        <v>0</v>
      </c>
      <c r="I727" s="37">
        <f>IFERROR(VALUE('03_HGSL52（予防ケアマネ全部）'!I727),"")</f>
        <v>0</v>
      </c>
      <c r="J727" s="36" t="str">
        <f t="shared" si="43"/>
        <v/>
      </c>
      <c r="K727" s="36" t="str">
        <f t="shared" si="43"/>
        <v/>
      </c>
      <c r="L727" s="36" t="str">
        <f t="shared" si="43"/>
        <v/>
      </c>
      <c r="M727" s="36" t="str">
        <f t="shared" si="43"/>
        <v/>
      </c>
    </row>
    <row r="728" spans="1:13" x14ac:dyDescent="0.15">
      <c r="A728" s="33">
        <f>'02_HGSL51（予防支援委託分）'!B728</f>
        <v>0</v>
      </c>
      <c r="B728" s="34">
        <f>IFERROR(VALUE('02_HGSL51（予防支援委託分）'!I728),"")</f>
        <v>0</v>
      </c>
      <c r="C728" s="30" t="str">
        <f t="shared" si="42"/>
        <v/>
      </c>
      <c r="D728" s="30" t="str">
        <f t="shared" si="41"/>
        <v/>
      </c>
      <c r="E728" s="30" t="str">
        <f t="shared" si="41"/>
        <v/>
      </c>
      <c r="F728" s="30" t="str">
        <f t="shared" si="41"/>
        <v/>
      </c>
      <c r="H728" s="33">
        <f>'03_HGSL52（予防ケアマネ全部）'!B728</f>
        <v>0</v>
      </c>
      <c r="I728" s="37">
        <f>IFERROR(VALUE('03_HGSL52（予防ケアマネ全部）'!I728),"")</f>
        <v>0</v>
      </c>
      <c r="J728" s="36" t="str">
        <f t="shared" si="43"/>
        <v/>
      </c>
      <c r="K728" s="36" t="str">
        <f t="shared" si="43"/>
        <v/>
      </c>
      <c r="L728" s="36" t="str">
        <f t="shared" si="43"/>
        <v/>
      </c>
      <c r="M728" s="36" t="str">
        <f t="shared" si="43"/>
        <v/>
      </c>
    </row>
    <row r="729" spans="1:13" x14ac:dyDescent="0.15">
      <c r="A729" s="33">
        <f>'02_HGSL51（予防支援委託分）'!B729</f>
        <v>0</v>
      </c>
      <c r="B729" s="34">
        <f>IFERROR(VALUE('02_HGSL51（予防支援委託分）'!I729),"")</f>
        <v>0</v>
      </c>
      <c r="C729" s="30" t="str">
        <f t="shared" si="42"/>
        <v/>
      </c>
      <c r="D729" s="30" t="str">
        <f t="shared" si="41"/>
        <v/>
      </c>
      <c r="E729" s="30" t="str">
        <f t="shared" si="41"/>
        <v/>
      </c>
      <c r="F729" s="30" t="str">
        <f t="shared" si="41"/>
        <v/>
      </c>
      <c r="H729" s="33">
        <f>'03_HGSL52（予防ケアマネ全部）'!B729</f>
        <v>0</v>
      </c>
      <c r="I729" s="37">
        <f>IFERROR(VALUE('03_HGSL52（予防ケアマネ全部）'!I729),"")</f>
        <v>0</v>
      </c>
      <c r="J729" s="36" t="str">
        <f t="shared" si="43"/>
        <v/>
      </c>
      <c r="K729" s="36" t="str">
        <f t="shared" si="43"/>
        <v/>
      </c>
      <c r="L729" s="36" t="str">
        <f t="shared" si="43"/>
        <v/>
      </c>
      <c r="M729" s="36" t="str">
        <f t="shared" si="43"/>
        <v/>
      </c>
    </row>
    <row r="730" spans="1:13" x14ac:dyDescent="0.15">
      <c r="A730" s="33">
        <f>'02_HGSL51（予防支援委託分）'!B730</f>
        <v>0</v>
      </c>
      <c r="B730" s="34">
        <f>IFERROR(VALUE('02_HGSL51（予防支援委託分）'!I730),"")</f>
        <v>0</v>
      </c>
      <c r="C730" s="30" t="str">
        <f t="shared" si="42"/>
        <v/>
      </c>
      <c r="D730" s="30" t="str">
        <f t="shared" si="41"/>
        <v/>
      </c>
      <c r="E730" s="30" t="str">
        <f t="shared" si="41"/>
        <v/>
      </c>
      <c r="F730" s="30" t="str">
        <f t="shared" si="41"/>
        <v/>
      </c>
      <c r="H730" s="33">
        <f>'03_HGSL52（予防ケアマネ全部）'!B730</f>
        <v>0</v>
      </c>
      <c r="I730" s="37">
        <f>IFERROR(VALUE('03_HGSL52（予防ケアマネ全部）'!I730),"")</f>
        <v>0</v>
      </c>
      <c r="J730" s="36" t="str">
        <f t="shared" si="43"/>
        <v/>
      </c>
      <c r="K730" s="36" t="str">
        <f t="shared" si="43"/>
        <v/>
      </c>
      <c r="L730" s="36" t="str">
        <f t="shared" si="43"/>
        <v/>
      </c>
      <c r="M730" s="36" t="str">
        <f t="shared" si="43"/>
        <v/>
      </c>
    </row>
    <row r="731" spans="1:13" x14ac:dyDescent="0.15">
      <c r="A731" s="33">
        <f>'02_HGSL51（予防支援委託分）'!B731</f>
        <v>0</v>
      </c>
      <c r="B731" s="34">
        <f>IFERROR(VALUE('02_HGSL51（予防支援委託分）'!I731),"")</f>
        <v>0</v>
      </c>
      <c r="C731" s="30" t="str">
        <f t="shared" si="42"/>
        <v/>
      </c>
      <c r="D731" s="30" t="str">
        <f t="shared" si="41"/>
        <v/>
      </c>
      <c r="E731" s="30" t="str">
        <f t="shared" si="41"/>
        <v/>
      </c>
      <c r="F731" s="30" t="str">
        <f t="shared" si="41"/>
        <v/>
      </c>
      <c r="H731" s="33">
        <f>'03_HGSL52（予防ケアマネ全部）'!B731</f>
        <v>0</v>
      </c>
      <c r="I731" s="37">
        <f>IFERROR(VALUE('03_HGSL52（予防ケアマネ全部）'!I731),"")</f>
        <v>0</v>
      </c>
      <c r="J731" s="36" t="str">
        <f t="shared" si="43"/>
        <v/>
      </c>
      <c r="K731" s="36" t="str">
        <f t="shared" si="43"/>
        <v/>
      </c>
      <c r="L731" s="36" t="str">
        <f t="shared" si="43"/>
        <v/>
      </c>
      <c r="M731" s="36" t="str">
        <f t="shared" si="43"/>
        <v/>
      </c>
    </row>
    <row r="732" spans="1:13" x14ac:dyDescent="0.15">
      <c r="A732" s="33">
        <f>'02_HGSL51（予防支援委託分）'!B732</f>
        <v>0</v>
      </c>
      <c r="B732" s="34">
        <f>IFERROR(VALUE('02_HGSL51（予防支援委託分）'!I732),"")</f>
        <v>0</v>
      </c>
      <c r="C732" s="30" t="str">
        <f t="shared" si="42"/>
        <v/>
      </c>
      <c r="D732" s="30" t="str">
        <f t="shared" si="41"/>
        <v/>
      </c>
      <c r="E732" s="30" t="str">
        <f t="shared" si="41"/>
        <v/>
      </c>
      <c r="F732" s="30" t="str">
        <f t="shared" si="41"/>
        <v/>
      </c>
      <c r="H732" s="33">
        <f>'03_HGSL52（予防ケアマネ全部）'!B732</f>
        <v>0</v>
      </c>
      <c r="I732" s="37">
        <f>IFERROR(VALUE('03_HGSL52（予防ケアマネ全部）'!I732),"")</f>
        <v>0</v>
      </c>
      <c r="J732" s="36" t="str">
        <f t="shared" si="43"/>
        <v/>
      </c>
      <c r="K732" s="36" t="str">
        <f t="shared" si="43"/>
        <v/>
      </c>
      <c r="L732" s="36" t="str">
        <f t="shared" si="43"/>
        <v/>
      </c>
      <c r="M732" s="36" t="str">
        <f t="shared" si="43"/>
        <v/>
      </c>
    </row>
    <row r="733" spans="1:13" x14ac:dyDescent="0.15">
      <c r="A733" s="33">
        <f>'02_HGSL51（予防支援委託分）'!B733</f>
        <v>0</v>
      </c>
      <c r="B733" s="34">
        <f>IFERROR(VALUE('02_HGSL51（予防支援委託分）'!I733),"")</f>
        <v>0</v>
      </c>
      <c r="C733" s="30" t="str">
        <f t="shared" si="42"/>
        <v/>
      </c>
      <c r="D733" s="30" t="str">
        <f t="shared" si="41"/>
        <v/>
      </c>
      <c r="E733" s="30" t="str">
        <f t="shared" si="41"/>
        <v/>
      </c>
      <c r="F733" s="30" t="str">
        <f t="shared" si="41"/>
        <v/>
      </c>
      <c r="H733" s="33">
        <f>'03_HGSL52（予防ケアマネ全部）'!B733</f>
        <v>0</v>
      </c>
      <c r="I733" s="37">
        <f>IFERROR(VALUE('03_HGSL52（予防ケアマネ全部）'!I733),"")</f>
        <v>0</v>
      </c>
      <c r="J733" s="36" t="str">
        <f t="shared" si="43"/>
        <v/>
      </c>
      <c r="K733" s="36" t="str">
        <f t="shared" si="43"/>
        <v/>
      </c>
      <c r="L733" s="36" t="str">
        <f t="shared" si="43"/>
        <v/>
      </c>
      <c r="M733" s="36" t="str">
        <f t="shared" si="43"/>
        <v/>
      </c>
    </row>
    <row r="734" spans="1:13" x14ac:dyDescent="0.15">
      <c r="A734" s="33">
        <f>'02_HGSL51（予防支援委託分）'!B734</f>
        <v>0</v>
      </c>
      <c r="B734" s="34">
        <f>IFERROR(VALUE('02_HGSL51（予防支援委託分）'!I734),"")</f>
        <v>0</v>
      </c>
      <c r="C734" s="30" t="str">
        <f t="shared" si="42"/>
        <v/>
      </c>
      <c r="D734" s="30" t="str">
        <f t="shared" si="41"/>
        <v/>
      </c>
      <c r="E734" s="30" t="str">
        <f t="shared" si="41"/>
        <v/>
      </c>
      <c r="F734" s="30" t="str">
        <f t="shared" si="41"/>
        <v/>
      </c>
      <c r="H734" s="33">
        <f>'03_HGSL52（予防ケアマネ全部）'!B734</f>
        <v>0</v>
      </c>
      <c r="I734" s="37">
        <f>IFERROR(VALUE('03_HGSL52（予防ケアマネ全部）'!I734),"")</f>
        <v>0</v>
      </c>
      <c r="J734" s="36" t="str">
        <f t="shared" si="43"/>
        <v/>
      </c>
      <c r="K734" s="36" t="str">
        <f t="shared" si="43"/>
        <v/>
      </c>
      <c r="L734" s="36" t="str">
        <f t="shared" si="43"/>
        <v/>
      </c>
      <c r="M734" s="36" t="str">
        <f t="shared" si="43"/>
        <v/>
      </c>
    </row>
    <row r="735" spans="1:13" x14ac:dyDescent="0.15">
      <c r="A735" s="33">
        <f>'02_HGSL51（予防支援委託分）'!B735</f>
        <v>0</v>
      </c>
      <c r="B735" s="34">
        <f>IFERROR(VALUE('02_HGSL51（予防支援委託分）'!I735),"")</f>
        <v>0</v>
      </c>
      <c r="C735" s="30" t="str">
        <f t="shared" si="42"/>
        <v/>
      </c>
      <c r="D735" s="30" t="str">
        <f t="shared" si="41"/>
        <v/>
      </c>
      <c r="E735" s="30" t="str">
        <f t="shared" si="41"/>
        <v/>
      </c>
      <c r="F735" s="30" t="str">
        <f t="shared" si="41"/>
        <v/>
      </c>
      <c r="H735" s="33">
        <f>'03_HGSL52（予防ケアマネ全部）'!B735</f>
        <v>0</v>
      </c>
      <c r="I735" s="37">
        <f>IFERROR(VALUE('03_HGSL52（予防ケアマネ全部）'!I735),"")</f>
        <v>0</v>
      </c>
      <c r="J735" s="36" t="str">
        <f t="shared" si="43"/>
        <v/>
      </c>
      <c r="K735" s="36" t="str">
        <f t="shared" si="43"/>
        <v/>
      </c>
      <c r="L735" s="36" t="str">
        <f t="shared" si="43"/>
        <v/>
      </c>
      <c r="M735" s="36" t="str">
        <f t="shared" si="43"/>
        <v/>
      </c>
    </row>
    <row r="736" spans="1:13" x14ac:dyDescent="0.15">
      <c r="A736" s="33">
        <f>'02_HGSL51（予防支援委託分）'!B736</f>
        <v>0</v>
      </c>
      <c r="B736" s="34">
        <f>IFERROR(VALUE('02_HGSL51（予防支援委託分）'!I736),"")</f>
        <v>0</v>
      </c>
      <c r="C736" s="30" t="str">
        <f t="shared" si="42"/>
        <v/>
      </c>
      <c r="D736" s="30" t="str">
        <f t="shared" si="41"/>
        <v/>
      </c>
      <c r="E736" s="30" t="str">
        <f t="shared" si="41"/>
        <v/>
      </c>
      <c r="F736" s="30" t="str">
        <f t="shared" si="41"/>
        <v/>
      </c>
      <c r="H736" s="33">
        <f>'03_HGSL52（予防ケアマネ全部）'!B736</f>
        <v>0</v>
      </c>
      <c r="I736" s="37">
        <f>IFERROR(VALUE('03_HGSL52（予防ケアマネ全部）'!I736),"")</f>
        <v>0</v>
      </c>
      <c r="J736" s="36" t="str">
        <f t="shared" si="43"/>
        <v/>
      </c>
      <c r="K736" s="36" t="str">
        <f t="shared" si="43"/>
        <v/>
      </c>
      <c r="L736" s="36" t="str">
        <f t="shared" si="43"/>
        <v/>
      </c>
      <c r="M736" s="36" t="str">
        <f t="shared" si="43"/>
        <v/>
      </c>
    </row>
    <row r="737" spans="1:13" x14ac:dyDescent="0.15">
      <c r="A737" s="33">
        <f>'02_HGSL51（予防支援委託分）'!B737</f>
        <v>0</v>
      </c>
      <c r="B737" s="34">
        <f>IFERROR(VALUE('02_HGSL51（予防支援委託分）'!I737),"")</f>
        <v>0</v>
      </c>
      <c r="C737" s="30" t="str">
        <f t="shared" si="42"/>
        <v/>
      </c>
      <c r="D737" s="30" t="str">
        <f t="shared" si="41"/>
        <v/>
      </c>
      <c r="E737" s="30" t="str">
        <f t="shared" si="41"/>
        <v/>
      </c>
      <c r="F737" s="30" t="str">
        <f t="shared" si="41"/>
        <v/>
      </c>
      <c r="H737" s="33">
        <f>'03_HGSL52（予防ケアマネ全部）'!B737</f>
        <v>0</v>
      </c>
      <c r="I737" s="37">
        <f>IFERROR(VALUE('03_HGSL52（予防ケアマネ全部）'!I737),"")</f>
        <v>0</v>
      </c>
      <c r="J737" s="36" t="str">
        <f t="shared" si="43"/>
        <v/>
      </c>
      <c r="K737" s="36" t="str">
        <f t="shared" si="43"/>
        <v/>
      </c>
      <c r="L737" s="36" t="str">
        <f t="shared" si="43"/>
        <v/>
      </c>
      <c r="M737" s="36" t="str">
        <f t="shared" si="43"/>
        <v/>
      </c>
    </row>
    <row r="738" spans="1:13" x14ac:dyDescent="0.15">
      <c r="A738" s="33">
        <f>'02_HGSL51（予防支援委託分）'!B738</f>
        <v>0</v>
      </c>
      <c r="B738" s="34">
        <f>IFERROR(VALUE('02_HGSL51（予防支援委託分）'!I738),"")</f>
        <v>0</v>
      </c>
      <c r="C738" s="30" t="str">
        <f t="shared" si="42"/>
        <v/>
      </c>
      <c r="D738" s="30" t="str">
        <f t="shared" si="41"/>
        <v/>
      </c>
      <c r="E738" s="30" t="str">
        <f t="shared" si="41"/>
        <v/>
      </c>
      <c r="F738" s="30" t="str">
        <f t="shared" si="41"/>
        <v/>
      </c>
      <c r="H738" s="33">
        <f>'03_HGSL52（予防ケアマネ全部）'!B738</f>
        <v>0</v>
      </c>
      <c r="I738" s="37">
        <f>IFERROR(VALUE('03_HGSL52（予防ケアマネ全部）'!I738),"")</f>
        <v>0</v>
      </c>
      <c r="J738" s="36" t="str">
        <f t="shared" si="43"/>
        <v/>
      </c>
      <c r="K738" s="36" t="str">
        <f t="shared" si="43"/>
        <v/>
      </c>
      <c r="L738" s="36" t="str">
        <f t="shared" si="43"/>
        <v/>
      </c>
      <c r="M738" s="36" t="str">
        <f t="shared" si="43"/>
        <v/>
      </c>
    </row>
    <row r="739" spans="1:13" x14ac:dyDescent="0.15">
      <c r="A739" s="33">
        <f>'02_HGSL51（予防支援委託分）'!B739</f>
        <v>0</v>
      </c>
      <c r="B739" s="34">
        <f>IFERROR(VALUE('02_HGSL51（予防支援委託分）'!I739),"")</f>
        <v>0</v>
      </c>
      <c r="C739" s="30" t="str">
        <f t="shared" si="42"/>
        <v/>
      </c>
      <c r="D739" s="30" t="str">
        <f t="shared" si="41"/>
        <v/>
      </c>
      <c r="E739" s="30" t="str">
        <f t="shared" si="41"/>
        <v/>
      </c>
      <c r="F739" s="30" t="str">
        <f t="shared" si="41"/>
        <v/>
      </c>
      <c r="H739" s="33">
        <f>'03_HGSL52（予防ケアマネ全部）'!B739</f>
        <v>0</v>
      </c>
      <c r="I739" s="37">
        <f>IFERROR(VALUE('03_HGSL52（予防ケアマネ全部）'!I739),"")</f>
        <v>0</v>
      </c>
      <c r="J739" s="36" t="str">
        <f t="shared" si="43"/>
        <v/>
      </c>
      <c r="K739" s="36" t="str">
        <f t="shared" si="43"/>
        <v/>
      </c>
      <c r="L739" s="36" t="str">
        <f t="shared" si="43"/>
        <v/>
      </c>
      <c r="M739" s="36" t="str">
        <f t="shared" si="43"/>
        <v/>
      </c>
    </row>
    <row r="740" spans="1:13" x14ac:dyDescent="0.15">
      <c r="A740" s="33">
        <f>'02_HGSL51（予防支援委託分）'!B740</f>
        <v>0</v>
      </c>
      <c r="B740" s="34">
        <f>IFERROR(VALUE('02_HGSL51（予防支援委託分）'!I740),"")</f>
        <v>0</v>
      </c>
      <c r="C740" s="30" t="str">
        <f t="shared" si="42"/>
        <v/>
      </c>
      <c r="D740" s="30" t="str">
        <f t="shared" si="41"/>
        <v/>
      </c>
      <c r="E740" s="30" t="str">
        <f t="shared" si="41"/>
        <v/>
      </c>
      <c r="F740" s="30" t="str">
        <f t="shared" si="41"/>
        <v/>
      </c>
      <c r="H740" s="33">
        <f>'03_HGSL52（予防ケアマネ全部）'!B740</f>
        <v>0</v>
      </c>
      <c r="I740" s="37">
        <f>IFERROR(VALUE('03_HGSL52（予防ケアマネ全部）'!I740),"")</f>
        <v>0</v>
      </c>
      <c r="J740" s="36" t="str">
        <f t="shared" si="43"/>
        <v/>
      </c>
      <c r="K740" s="36" t="str">
        <f t="shared" si="43"/>
        <v/>
      </c>
      <c r="L740" s="36" t="str">
        <f t="shared" si="43"/>
        <v/>
      </c>
      <c r="M740" s="36" t="str">
        <f t="shared" si="43"/>
        <v/>
      </c>
    </row>
    <row r="741" spans="1:13" x14ac:dyDescent="0.15">
      <c r="A741" s="33">
        <f>'02_HGSL51（予防支援委託分）'!B741</f>
        <v>0</v>
      </c>
      <c r="B741" s="34">
        <f>IFERROR(VALUE('02_HGSL51（予防支援委託分）'!I741),"")</f>
        <v>0</v>
      </c>
      <c r="C741" s="30" t="str">
        <f t="shared" si="42"/>
        <v/>
      </c>
      <c r="D741" s="30" t="str">
        <f t="shared" si="41"/>
        <v/>
      </c>
      <c r="E741" s="30" t="str">
        <f t="shared" si="41"/>
        <v/>
      </c>
      <c r="F741" s="30" t="str">
        <f t="shared" si="41"/>
        <v/>
      </c>
      <c r="H741" s="33">
        <f>'03_HGSL52（予防ケアマネ全部）'!B741</f>
        <v>0</v>
      </c>
      <c r="I741" s="37">
        <f>IFERROR(VALUE('03_HGSL52（予防ケアマネ全部）'!I741),"")</f>
        <v>0</v>
      </c>
      <c r="J741" s="36" t="str">
        <f t="shared" si="43"/>
        <v/>
      </c>
      <c r="K741" s="36" t="str">
        <f t="shared" si="43"/>
        <v/>
      </c>
      <c r="L741" s="36" t="str">
        <f t="shared" si="43"/>
        <v/>
      </c>
      <c r="M741" s="36" t="str">
        <f t="shared" si="43"/>
        <v/>
      </c>
    </row>
    <row r="742" spans="1:13" x14ac:dyDescent="0.15">
      <c r="A742" s="33">
        <f>'02_HGSL51（予防支援委託分）'!B742</f>
        <v>0</v>
      </c>
      <c r="B742" s="34">
        <f>IFERROR(VALUE('02_HGSL51（予防支援委託分）'!I742),"")</f>
        <v>0</v>
      </c>
      <c r="C742" s="30" t="str">
        <f t="shared" si="42"/>
        <v/>
      </c>
      <c r="D742" s="30" t="str">
        <f t="shared" si="41"/>
        <v/>
      </c>
      <c r="E742" s="30" t="str">
        <f t="shared" si="41"/>
        <v/>
      </c>
      <c r="F742" s="30" t="str">
        <f t="shared" si="41"/>
        <v/>
      </c>
      <c r="H742" s="33">
        <f>'03_HGSL52（予防ケアマネ全部）'!B742</f>
        <v>0</v>
      </c>
      <c r="I742" s="37">
        <f>IFERROR(VALUE('03_HGSL52（予防ケアマネ全部）'!I742),"")</f>
        <v>0</v>
      </c>
      <c r="J742" s="36" t="str">
        <f t="shared" si="43"/>
        <v/>
      </c>
      <c r="K742" s="36" t="str">
        <f t="shared" si="43"/>
        <v/>
      </c>
      <c r="L742" s="36" t="str">
        <f t="shared" si="43"/>
        <v/>
      </c>
      <c r="M742" s="36" t="str">
        <f t="shared" si="43"/>
        <v/>
      </c>
    </row>
    <row r="743" spans="1:13" x14ac:dyDescent="0.15">
      <c r="A743" s="33">
        <f>'02_HGSL51（予防支援委託分）'!B743</f>
        <v>0</v>
      </c>
      <c r="B743" s="34">
        <f>IFERROR(VALUE('02_HGSL51（予防支援委託分）'!I743),"")</f>
        <v>0</v>
      </c>
      <c r="C743" s="30" t="str">
        <f t="shared" si="42"/>
        <v/>
      </c>
      <c r="D743" s="30" t="str">
        <f t="shared" si="41"/>
        <v/>
      </c>
      <c r="E743" s="30" t="str">
        <f t="shared" si="41"/>
        <v/>
      </c>
      <c r="F743" s="30" t="str">
        <f t="shared" si="41"/>
        <v/>
      </c>
      <c r="H743" s="33">
        <f>'03_HGSL52（予防ケアマネ全部）'!B743</f>
        <v>0</v>
      </c>
      <c r="I743" s="37">
        <f>IFERROR(VALUE('03_HGSL52（予防ケアマネ全部）'!I743),"")</f>
        <v>0</v>
      </c>
      <c r="J743" s="36" t="str">
        <f t="shared" si="43"/>
        <v/>
      </c>
      <c r="K743" s="36" t="str">
        <f t="shared" si="43"/>
        <v/>
      </c>
      <c r="L743" s="36" t="str">
        <f t="shared" si="43"/>
        <v/>
      </c>
      <c r="M743" s="36" t="str">
        <f t="shared" si="43"/>
        <v/>
      </c>
    </row>
    <row r="744" spans="1:13" x14ac:dyDescent="0.15">
      <c r="A744" s="33">
        <f>'02_HGSL51（予防支援委託分）'!B744</f>
        <v>0</v>
      </c>
      <c r="B744" s="34">
        <f>IFERROR(VALUE('02_HGSL51（予防支援委託分）'!I744),"")</f>
        <v>0</v>
      </c>
      <c r="C744" s="30" t="str">
        <f t="shared" si="42"/>
        <v/>
      </c>
      <c r="D744" s="30" t="str">
        <f t="shared" si="41"/>
        <v/>
      </c>
      <c r="E744" s="30" t="str">
        <f t="shared" si="41"/>
        <v/>
      </c>
      <c r="F744" s="30" t="str">
        <f t="shared" si="41"/>
        <v/>
      </c>
      <c r="H744" s="33">
        <f>'03_HGSL52（予防ケアマネ全部）'!B744</f>
        <v>0</v>
      </c>
      <c r="I744" s="37">
        <f>IFERROR(VALUE('03_HGSL52（予防ケアマネ全部）'!I744),"")</f>
        <v>0</v>
      </c>
      <c r="J744" s="36" t="str">
        <f t="shared" si="43"/>
        <v/>
      </c>
      <c r="K744" s="36" t="str">
        <f t="shared" si="43"/>
        <v/>
      </c>
      <c r="L744" s="36" t="str">
        <f t="shared" si="43"/>
        <v/>
      </c>
      <c r="M744" s="36" t="str">
        <f t="shared" si="43"/>
        <v/>
      </c>
    </row>
    <row r="745" spans="1:13" x14ac:dyDescent="0.15">
      <c r="A745" s="33">
        <f>'02_HGSL51（予防支援委託分）'!B745</f>
        <v>0</v>
      </c>
      <c r="B745" s="34">
        <f>IFERROR(VALUE('02_HGSL51（予防支援委託分）'!I745),"")</f>
        <v>0</v>
      </c>
      <c r="C745" s="30" t="str">
        <f t="shared" si="42"/>
        <v/>
      </c>
      <c r="D745" s="30" t="str">
        <f t="shared" si="41"/>
        <v/>
      </c>
      <c r="E745" s="30" t="str">
        <f t="shared" si="41"/>
        <v/>
      </c>
      <c r="F745" s="30" t="str">
        <f t="shared" si="41"/>
        <v/>
      </c>
      <c r="H745" s="33">
        <f>'03_HGSL52（予防ケアマネ全部）'!B745</f>
        <v>0</v>
      </c>
      <c r="I745" s="37">
        <f>IFERROR(VALUE('03_HGSL52（予防ケアマネ全部）'!I745),"")</f>
        <v>0</v>
      </c>
      <c r="J745" s="36" t="str">
        <f t="shared" si="43"/>
        <v/>
      </c>
      <c r="K745" s="36" t="str">
        <f t="shared" si="43"/>
        <v/>
      </c>
      <c r="L745" s="36" t="str">
        <f t="shared" si="43"/>
        <v/>
      </c>
      <c r="M745" s="36" t="str">
        <f t="shared" si="43"/>
        <v/>
      </c>
    </row>
    <row r="746" spans="1:13" x14ac:dyDescent="0.15">
      <c r="A746" s="33">
        <f>'02_HGSL51（予防支援委託分）'!B746</f>
        <v>0</v>
      </c>
      <c r="B746" s="34">
        <f>IFERROR(VALUE('02_HGSL51（予防支援委託分）'!I746),"")</f>
        <v>0</v>
      </c>
      <c r="C746" s="30" t="str">
        <f t="shared" si="42"/>
        <v/>
      </c>
      <c r="D746" s="30" t="str">
        <f t="shared" si="41"/>
        <v/>
      </c>
      <c r="E746" s="30" t="str">
        <f t="shared" si="41"/>
        <v/>
      </c>
      <c r="F746" s="30" t="str">
        <f t="shared" si="41"/>
        <v/>
      </c>
      <c r="H746" s="33">
        <f>'03_HGSL52（予防ケアマネ全部）'!B746</f>
        <v>0</v>
      </c>
      <c r="I746" s="37">
        <f>IFERROR(VALUE('03_HGSL52（予防ケアマネ全部）'!I746),"")</f>
        <v>0</v>
      </c>
      <c r="J746" s="36" t="str">
        <f t="shared" si="43"/>
        <v/>
      </c>
      <c r="K746" s="36" t="str">
        <f t="shared" si="43"/>
        <v/>
      </c>
      <c r="L746" s="36" t="str">
        <f t="shared" si="43"/>
        <v/>
      </c>
      <c r="M746" s="36" t="str">
        <f t="shared" si="43"/>
        <v/>
      </c>
    </row>
    <row r="747" spans="1:13" x14ac:dyDescent="0.15">
      <c r="A747" s="33">
        <f>'02_HGSL51（予防支援委託分）'!B747</f>
        <v>0</v>
      </c>
      <c r="B747" s="34">
        <f>IFERROR(VALUE('02_HGSL51（予防支援委託分）'!I747),"")</f>
        <v>0</v>
      </c>
      <c r="C747" s="30" t="str">
        <f t="shared" si="42"/>
        <v/>
      </c>
      <c r="D747" s="30" t="str">
        <f t="shared" si="41"/>
        <v/>
      </c>
      <c r="E747" s="30" t="str">
        <f t="shared" si="41"/>
        <v/>
      </c>
      <c r="F747" s="30" t="str">
        <f t="shared" si="41"/>
        <v/>
      </c>
      <c r="H747" s="33">
        <f>'03_HGSL52（予防ケアマネ全部）'!B747</f>
        <v>0</v>
      </c>
      <c r="I747" s="37">
        <f>IFERROR(VALUE('03_HGSL52（予防ケアマネ全部）'!I747),"")</f>
        <v>0</v>
      </c>
      <c r="J747" s="36" t="str">
        <f t="shared" si="43"/>
        <v/>
      </c>
      <c r="K747" s="36" t="str">
        <f t="shared" si="43"/>
        <v/>
      </c>
      <c r="L747" s="36" t="str">
        <f t="shared" si="43"/>
        <v/>
      </c>
      <c r="M747" s="36" t="str">
        <f t="shared" si="43"/>
        <v/>
      </c>
    </row>
    <row r="748" spans="1:13" x14ac:dyDescent="0.15">
      <c r="A748" s="33">
        <f>'02_HGSL51（予防支援委託分）'!B748</f>
        <v>0</v>
      </c>
      <c r="B748" s="34">
        <f>IFERROR(VALUE('02_HGSL51（予防支援委託分）'!I748),"")</f>
        <v>0</v>
      </c>
      <c r="C748" s="30" t="str">
        <f t="shared" si="42"/>
        <v/>
      </c>
      <c r="D748" s="30" t="str">
        <f t="shared" si="41"/>
        <v/>
      </c>
      <c r="E748" s="30" t="str">
        <f t="shared" si="41"/>
        <v/>
      </c>
      <c r="F748" s="30" t="str">
        <f t="shared" si="41"/>
        <v/>
      </c>
      <c r="H748" s="33">
        <f>'03_HGSL52（予防ケアマネ全部）'!B748</f>
        <v>0</v>
      </c>
      <c r="I748" s="37">
        <f>IFERROR(VALUE('03_HGSL52（予防ケアマネ全部）'!I748),"")</f>
        <v>0</v>
      </c>
      <c r="J748" s="36" t="str">
        <f t="shared" si="43"/>
        <v/>
      </c>
      <c r="K748" s="36" t="str">
        <f t="shared" si="43"/>
        <v/>
      </c>
      <c r="L748" s="36" t="str">
        <f t="shared" si="43"/>
        <v/>
      </c>
      <c r="M748" s="36" t="str">
        <f t="shared" si="43"/>
        <v/>
      </c>
    </row>
    <row r="749" spans="1:13" x14ac:dyDescent="0.15">
      <c r="A749" s="33">
        <f>'02_HGSL51（予防支援委託分）'!B749</f>
        <v>0</v>
      </c>
      <c r="B749" s="34">
        <f>IFERROR(VALUE('02_HGSL51（予防支援委託分）'!I749),"")</f>
        <v>0</v>
      </c>
      <c r="C749" s="30" t="str">
        <f t="shared" si="42"/>
        <v/>
      </c>
      <c r="D749" s="30" t="str">
        <f t="shared" si="41"/>
        <v/>
      </c>
      <c r="E749" s="30" t="str">
        <f t="shared" si="41"/>
        <v/>
      </c>
      <c r="F749" s="30" t="str">
        <f t="shared" si="41"/>
        <v/>
      </c>
      <c r="H749" s="33">
        <f>'03_HGSL52（予防ケアマネ全部）'!B749</f>
        <v>0</v>
      </c>
      <c r="I749" s="37">
        <f>IFERROR(VALUE('03_HGSL52（予防ケアマネ全部）'!I749),"")</f>
        <v>0</v>
      </c>
      <c r="J749" s="36" t="str">
        <f t="shared" si="43"/>
        <v/>
      </c>
      <c r="K749" s="36" t="str">
        <f t="shared" si="43"/>
        <v/>
      </c>
      <c r="L749" s="36" t="str">
        <f t="shared" si="43"/>
        <v/>
      </c>
      <c r="M749" s="36" t="str">
        <f t="shared" si="43"/>
        <v/>
      </c>
    </row>
    <row r="750" spans="1:13" x14ac:dyDescent="0.15">
      <c r="A750" s="33">
        <f>'02_HGSL51（予防支援委託分）'!B750</f>
        <v>0</v>
      </c>
      <c r="B750" s="34">
        <f>IFERROR(VALUE('02_HGSL51（予防支援委託分）'!I750),"")</f>
        <v>0</v>
      </c>
      <c r="C750" s="30" t="str">
        <f t="shared" si="42"/>
        <v/>
      </c>
      <c r="D750" s="30" t="str">
        <f t="shared" si="41"/>
        <v/>
      </c>
      <c r="E750" s="30" t="str">
        <f t="shared" si="41"/>
        <v/>
      </c>
      <c r="F750" s="30" t="str">
        <f t="shared" si="41"/>
        <v/>
      </c>
      <c r="H750" s="33">
        <f>'03_HGSL52（予防ケアマネ全部）'!B750</f>
        <v>0</v>
      </c>
      <c r="I750" s="37">
        <f>IFERROR(VALUE('03_HGSL52（予防ケアマネ全部）'!I750),"")</f>
        <v>0</v>
      </c>
      <c r="J750" s="36" t="str">
        <f t="shared" si="43"/>
        <v/>
      </c>
      <c r="K750" s="36" t="str">
        <f t="shared" si="43"/>
        <v/>
      </c>
      <c r="L750" s="36" t="str">
        <f t="shared" si="43"/>
        <v/>
      </c>
      <c r="M750" s="36" t="str">
        <f t="shared" si="43"/>
        <v/>
      </c>
    </row>
    <row r="751" spans="1:13" x14ac:dyDescent="0.15">
      <c r="A751" s="33">
        <f>'02_HGSL51（予防支援委託分）'!B751</f>
        <v>0</v>
      </c>
      <c r="B751" s="34">
        <f>IFERROR(VALUE('02_HGSL51（予防支援委託分）'!I751),"")</f>
        <v>0</v>
      </c>
      <c r="C751" s="30" t="str">
        <f t="shared" si="42"/>
        <v/>
      </c>
      <c r="D751" s="30" t="str">
        <f t="shared" si="41"/>
        <v/>
      </c>
      <c r="E751" s="30" t="str">
        <f t="shared" si="41"/>
        <v/>
      </c>
      <c r="F751" s="30" t="str">
        <f t="shared" si="41"/>
        <v/>
      </c>
      <c r="H751" s="33">
        <f>'03_HGSL52（予防ケアマネ全部）'!B751</f>
        <v>0</v>
      </c>
      <c r="I751" s="37">
        <f>IFERROR(VALUE('03_HGSL52（予防ケアマネ全部）'!I751),"")</f>
        <v>0</v>
      </c>
      <c r="J751" s="36" t="str">
        <f t="shared" si="43"/>
        <v/>
      </c>
      <c r="K751" s="36" t="str">
        <f t="shared" si="43"/>
        <v/>
      </c>
      <c r="L751" s="36" t="str">
        <f t="shared" si="43"/>
        <v/>
      </c>
      <c r="M751" s="36" t="str">
        <f t="shared" si="43"/>
        <v/>
      </c>
    </row>
    <row r="752" spans="1:13" x14ac:dyDescent="0.15">
      <c r="A752" s="33">
        <f>'02_HGSL51（予防支援委託分）'!B752</f>
        <v>0</v>
      </c>
      <c r="B752" s="34">
        <f>IFERROR(VALUE('02_HGSL51（予防支援委託分）'!I752),"")</f>
        <v>0</v>
      </c>
      <c r="C752" s="30" t="str">
        <f t="shared" si="42"/>
        <v/>
      </c>
      <c r="D752" s="30" t="str">
        <f t="shared" si="41"/>
        <v/>
      </c>
      <c r="E752" s="30" t="str">
        <f t="shared" si="41"/>
        <v/>
      </c>
      <c r="F752" s="30" t="str">
        <f t="shared" si="41"/>
        <v/>
      </c>
      <c r="H752" s="33">
        <f>'03_HGSL52（予防ケアマネ全部）'!B752</f>
        <v>0</v>
      </c>
      <c r="I752" s="37">
        <f>IFERROR(VALUE('03_HGSL52（予防ケアマネ全部）'!I752),"")</f>
        <v>0</v>
      </c>
      <c r="J752" s="36" t="str">
        <f t="shared" si="43"/>
        <v/>
      </c>
      <c r="K752" s="36" t="str">
        <f t="shared" si="43"/>
        <v/>
      </c>
      <c r="L752" s="36" t="str">
        <f t="shared" si="43"/>
        <v/>
      </c>
      <c r="M752" s="36" t="str">
        <f t="shared" si="43"/>
        <v/>
      </c>
    </row>
    <row r="753" spans="1:13" x14ac:dyDescent="0.15">
      <c r="A753" s="33">
        <f>'02_HGSL51（予防支援委託分）'!B753</f>
        <v>0</v>
      </c>
      <c r="B753" s="34">
        <f>IFERROR(VALUE('02_HGSL51（予防支援委託分）'!I753),"")</f>
        <v>0</v>
      </c>
      <c r="C753" s="30" t="str">
        <f t="shared" si="42"/>
        <v/>
      </c>
      <c r="D753" s="30" t="str">
        <f t="shared" si="41"/>
        <v/>
      </c>
      <c r="E753" s="30" t="str">
        <f t="shared" si="41"/>
        <v/>
      </c>
      <c r="F753" s="30" t="str">
        <f t="shared" si="41"/>
        <v/>
      </c>
      <c r="H753" s="33">
        <f>'03_HGSL52（予防ケアマネ全部）'!B753</f>
        <v>0</v>
      </c>
      <c r="I753" s="37">
        <f>IFERROR(VALUE('03_HGSL52（予防ケアマネ全部）'!I753),"")</f>
        <v>0</v>
      </c>
      <c r="J753" s="36" t="str">
        <f t="shared" si="43"/>
        <v/>
      </c>
      <c r="K753" s="36" t="str">
        <f t="shared" si="43"/>
        <v/>
      </c>
      <c r="L753" s="36" t="str">
        <f t="shared" si="43"/>
        <v/>
      </c>
      <c r="M753" s="36" t="str">
        <f t="shared" si="43"/>
        <v/>
      </c>
    </row>
    <row r="754" spans="1:13" x14ac:dyDescent="0.15">
      <c r="A754" s="33">
        <f>'02_HGSL51（予防支援委託分）'!B754</f>
        <v>0</v>
      </c>
      <c r="B754" s="34">
        <f>IFERROR(VALUE('02_HGSL51（予防支援委託分）'!I754),"")</f>
        <v>0</v>
      </c>
      <c r="C754" s="30" t="str">
        <f t="shared" si="42"/>
        <v/>
      </c>
      <c r="D754" s="30" t="str">
        <f t="shared" si="41"/>
        <v/>
      </c>
      <c r="E754" s="30" t="str">
        <f t="shared" si="41"/>
        <v/>
      </c>
      <c r="F754" s="30" t="str">
        <f t="shared" si="41"/>
        <v/>
      </c>
      <c r="H754" s="33">
        <f>'03_HGSL52（予防ケアマネ全部）'!B754</f>
        <v>0</v>
      </c>
      <c r="I754" s="37">
        <f>IFERROR(VALUE('03_HGSL52（予防ケアマネ全部）'!I754),"")</f>
        <v>0</v>
      </c>
      <c r="J754" s="36" t="str">
        <f t="shared" si="43"/>
        <v/>
      </c>
      <c r="K754" s="36" t="str">
        <f t="shared" si="43"/>
        <v/>
      </c>
      <c r="L754" s="36" t="str">
        <f t="shared" si="43"/>
        <v/>
      </c>
      <c r="M754" s="36" t="str">
        <f t="shared" si="43"/>
        <v/>
      </c>
    </row>
    <row r="755" spans="1:13" x14ac:dyDescent="0.15">
      <c r="A755" s="33">
        <f>'02_HGSL51（予防支援委託分）'!B755</f>
        <v>0</v>
      </c>
      <c r="B755" s="34">
        <f>IFERROR(VALUE('02_HGSL51（予防支援委託分）'!I755),"")</f>
        <v>0</v>
      </c>
      <c r="C755" s="30" t="str">
        <f t="shared" si="42"/>
        <v/>
      </c>
      <c r="D755" s="30" t="str">
        <f t="shared" si="41"/>
        <v/>
      </c>
      <c r="E755" s="30" t="str">
        <f t="shared" si="41"/>
        <v/>
      </c>
      <c r="F755" s="30" t="str">
        <f t="shared" si="41"/>
        <v/>
      </c>
      <c r="H755" s="33">
        <f>'03_HGSL52（予防ケアマネ全部）'!B755</f>
        <v>0</v>
      </c>
      <c r="I755" s="37">
        <f>IFERROR(VALUE('03_HGSL52（予防ケアマネ全部）'!I755),"")</f>
        <v>0</v>
      </c>
      <c r="J755" s="36" t="str">
        <f t="shared" si="43"/>
        <v/>
      </c>
      <c r="K755" s="36" t="str">
        <f t="shared" si="43"/>
        <v/>
      </c>
      <c r="L755" s="36" t="str">
        <f t="shared" si="43"/>
        <v/>
      </c>
      <c r="M755" s="36" t="str">
        <f t="shared" si="43"/>
        <v/>
      </c>
    </row>
    <row r="756" spans="1:13" x14ac:dyDescent="0.15">
      <c r="A756" s="33">
        <f>'02_HGSL51（予防支援委託分）'!B756</f>
        <v>0</v>
      </c>
      <c r="B756" s="34">
        <f>IFERROR(VALUE('02_HGSL51（予防支援委託分）'!I756),"")</f>
        <v>0</v>
      </c>
      <c r="C756" s="30" t="str">
        <f t="shared" si="42"/>
        <v/>
      </c>
      <c r="D756" s="30" t="str">
        <f t="shared" si="41"/>
        <v/>
      </c>
      <c r="E756" s="30" t="str">
        <f t="shared" si="41"/>
        <v/>
      </c>
      <c r="F756" s="30" t="str">
        <f t="shared" si="41"/>
        <v/>
      </c>
      <c r="H756" s="33">
        <f>'03_HGSL52（予防ケアマネ全部）'!B756</f>
        <v>0</v>
      </c>
      <c r="I756" s="37">
        <f>IFERROR(VALUE('03_HGSL52（予防ケアマネ全部）'!I756),"")</f>
        <v>0</v>
      </c>
      <c r="J756" s="36" t="str">
        <f t="shared" si="43"/>
        <v/>
      </c>
      <c r="K756" s="36" t="str">
        <f t="shared" si="43"/>
        <v/>
      </c>
      <c r="L756" s="36" t="str">
        <f t="shared" si="43"/>
        <v/>
      </c>
      <c r="M756" s="36" t="str">
        <f t="shared" si="43"/>
        <v/>
      </c>
    </row>
    <row r="757" spans="1:13" x14ac:dyDescent="0.15">
      <c r="A757" s="33">
        <f>'02_HGSL51（予防支援委託分）'!B757</f>
        <v>0</v>
      </c>
      <c r="B757" s="34">
        <f>IFERROR(VALUE('02_HGSL51（予防支援委託分）'!I757),"")</f>
        <v>0</v>
      </c>
      <c r="C757" s="30" t="str">
        <f t="shared" si="42"/>
        <v/>
      </c>
      <c r="D757" s="30" t="str">
        <f t="shared" si="41"/>
        <v/>
      </c>
      <c r="E757" s="30" t="str">
        <f t="shared" si="41"/>
        <v/>
      </c>
      <c r="F757" s="30" t="str">
        <f t="shared" si="41"/>
        <v/>
      </c>
      <c r="H757" s="33">
        <f>'03_HGSL52（予防ケアマネ全部）'!B757</f>
        <v>0</v>
      </c>
      <c r="I757" s="37">
        <f>IFERROR(VALUE('03_HGSL52（予防ケアマネ全部）'!I757),"")</f>
        <v>0</v>
      </c>
      <c r="J757" s="36" t="str">
        <f t="shared" si="43"/>
        <v/>
      </c>
      <c r="K757" s="36" t="str">
        <f t="shared" si="43"/>
        <v/>
      </c>
      <c r="L757" s="36" t="str">
        <f t="shared" si="43"/>
        <v/>
      </c>
      <c r="M757" s="36" t="str">
        <f t="shared" si="43"/>
        <v/>
      </c>
    </row>
    <row r="758" spans="1:13" x14ac:dyDescent="0.15">
      <c r="A758" s="33">
        <f>'02_HGSL51（予防支援委託分）'!B758</f>
        <v>0</v>
      </c>
      <c r="B758" s="34">
        <f>IFERROR(VALUE('02_HGSL51（予防支援委託分）'!I758),"")</f>
        <v>0</v>
      </c>
      <c r="C758" s="30" t="str">
        <f t="shared" si="42"/>
        <v/>
      </c>
      <c r="D758" s="30" t="str">
        <f t="shared" si="42"/>
        <v/>
      </c>
      <c r="E758" s="30" t="str">
        <f t="shared" si="42"/>
        <v/>
      </c>
      <c r="F758" s="30" t="str">
        <f t="shared" si="42"/>
        <v/>
      </c>
      <c r="H758" s="33">
        <f>'03_HGSL52（予防ケアマネ全部）'!B758</f>
        <v>0</v>
      </c>
      <c r="I758" s="37">
        <f>IFERROR(VALUE('03_HGSL52（予防ケアマネ全部）'!I758),"")</f>
        <v>0</v>
      </c>
      <c r="J758" s="36" t="str">
        <f t="shared" si="43"/>
        <v/>
      </c>
      <c r="K758" s="36" t="str">
        <f t="shared" si="43"/>
        <v/>
      </c>
      <c r="L758" s="36" t="str">
        <f t="shared" si="43"/>
        <v/>
      </c>
      <c r="M758" s="36" t="str">
        <f t="shared" si="43"/>
        <v/>
      </c>
    </row>
    <row r="759" spans="1:13" x14ac:dyDescent="0.15">
      <c r="A759" s="33">
        <f>'02_HGSL51（予防支援委託分）'!B759</f>
        <v>0</v>
      </c>
      <c r="B759" s="34">
        <f>IFERROR(VALUE('02_HGSL51（予防支援委託分）'!I759),"")</f>
        <v>0</v>
      </c>
      <c r="C759" s="30" t="str">
        <f t="shared" ref="C759:F800" si="44">IF(COUNTIF($A759,"*"&amp;C$7&amp;"*")=1,$B759,"")</f>
        <v/>
      </c>
      <c r="D759" s="30" t="str">
        <f t="shared" si="44"/>
        <v/>
      </c>
      <c r="E759" s="30" t="str">
        <f t="shared" si="44"/>
        <v/>
      </c>
      <c r="F759" s="30" t="str">
        <f t="shared" si="44"/>
        <v/>
      </c>
      <c r="H759" s="33">
        <f>'03_HGSL52（予防ケアマネ全部）'!B759</f>
        <v>0</v>
      </c>
      <c r="I759" s="37">
        <f>IFERROR(VALUE('03_HGSL52（予防ケアマネ全部）'!I759),"")</f>
        <v>0</v>
      </c>
      <c r="J759" s="36" t="str">
        <f t="shared" si="43"/>
        <v/>
      </c>
      <c r="K759" s="36" t="str">
        <f t="shared" si="43"/>
        <v/>
      </c>
      <c r="L759" s="36" t="str">
        <f t="shared" si="43"/>
        <v/>
      </c>
      <c r="M759" s="36" t="str">
        <f t="shared" si="43"/>
        <v/>
      </c>
    </row>
    <row r="760" spans="1:13" x14ac:dyDescent="0.15">
      <c r="A760" s="33">
        <f>'02_HGSL51（予防支援委託分）'!B760</f>
        <v>0</v>
      </c>
      <c r="B760" s="34">
        <f>IFERROR(VALUE('02_HGSL51（予防支援委託分）'!I760),"")</f>
        <v>0</v>
      </c>
      <c r="C760" s="30" t="str">
        <f t="shared" si="44"/>
        <v/>
      </c>
      <c r="D760" s="30" t="str">
        <f t="shared" si="44"/>
        <v/>
      </c>
      <c r="E760" s="30" t="str">
        <f t="shared" si="44"/>
        <v/>
      </c>
      <c r="F760" s="30" t="str">
        <f t="shared" si="44"/>
        <v/>
      </c>
      <c r="H760" s="33">
        <f>'03_HGSL52（予防ケアマネ全部）'!B760</f>
        <v>0</v>
      </c>
      <c r="I760" s="37">
        <f>IFERROR(VALUE('03_HGSL52（予防ケアマネ全部）'!I760),"")</f>
        <v>0</v>
      </c>
      <c r="J760" s="36" t="str">
        <f t="shared" si="43"/>
        <v/>
      </c>
      <c r="K760" s="36" t="str">
        <f t="shared" si="43"/>
        <v/>
      </c>
      <c r="L760" s="36" t="str">
        <f t="shared" si="43"/>
        <v/>
      </c>
      <c r="M760" s="36" t="str">
        <f t="shared" si="43"/>
        <v/>
      </c>
    </row>
    <row r="761" spans="1:13" x14ac:dyDescent="0.15">
      <c r="A761" s="33">
        <f>'02_HGSL51（予防支援委託分）'!B761</f>
        <v>0</v>
      </c>
      <c r="B761" s="34">
        <f>IFERROR(VALUE('02_HGSL51（予防支援委託分）'!I761),"")</f>
        <v>0</v>
      </c>
      <c r="C761" s="30" t="str">
        <f t="shared" si="44"/>
        <v/>
      </c>
      <c r="D761" s="30" t="str">
        <f t="shared" si="44"/>
        <v/>
      </c>
      <c r="E761" s="30" t="str">
        <f t="shared" si="44"/>
        <v/>
      </c>
      <c r="F761" s="30" t="str">
        <f t="shared" si="44"/>
        <v/>
      </c>
      <c r="H761" s="33">
        <f>'03_HGSL52（予防ケアマネ全部）'!B761</f>
        <v>0</v>
      </c>
      <c r="I761" s="37">
        <f>IFERROR(VALUE('03_HGSL52（予防ケアマネ全部）'!I761),"")</f>
        <v>0</v>
      </c>
      <c r="J761" s="36" t="str">
        <f t="shared" si="43"/>
        <v/>
      </c>
      <c r="K761" s="36" t="str">
        <f t="shared" si="43"/>
        <v/>
      </c>
      <c r="L761" s="36" t="str">
        <f t="shared" si="43"/>
        <v/>
      </c>
      <c r="M761" s="36" t="str">
        <f t="shared" si="43"/>
        <v/>
      </c>
    </row>
    <row r="762" spans="1:13" x14ac:dyDescent="0.15">
      <c r="A762" s="33">
        <f>'02_HGSL51（予防支援委託分）'!B762</f>
        <v>0</v>
      </c>
      <c r="B762" s="34">
        <f>IFERROR(VALUE('02_HGSL51（予防支援委託分）'!I762),"")</f>
        <v>0</v>
      </c>
      <c r="C762" s="30" t="str">
        <f t="shared" si="44"/>
        <v/>
      </c>
      <c r="D762" s="30" t="str">
        <f t="shared" si="44"/>
        <v/>
      </c>
      <c r="E762" s="30" t="str">
        <f t="shared" si="44"/>
        <v/>
      </c>
      <c r="F762" s="30" t="str">
        <f t="shared" si="44"/>
        <v/>
      </c>
      <c r="H762" s="33">
        <f>'03_HGSL52（予防ケアマネ全部）'!B762</f>
        <v>0</v>
      </c>
      <c r="I762" s="37">
        <f>IFERROR(VALUE('03_HGSL52（予防ケアマネ全部）'!I762),"")</f>
        <v>0</v>
      </c>
      <c r="J762" s="36" t="str">
        <f t="shared" si="43"/>
        <v/>
      </c>
      <c r="K762" s="36" t="str">
        <f t="shared" si="43"/>
        <v/>
      </c>
      <c r="L762" s="36" t="str">
        <f t="shared" si="43"/>
        <v/>
      </c>
      <c r="M762" s="36" t="str">
        <f t="shared" si="43"/>
        <v/>
      </c>
    </row>
    <row r="763" spans="1:13" x14ac:dyDescent="0.15">
      <c r="A763" s="33">
        <f>'02_HGSL51（予防支援委託分）'!B763</f>
        <v>0</v>
      </c>
      <c r="B763" s="34">
        <f>IFERROR(VALUE('02_HGSL51（予防支援委託分）'!I763),"")</f>
        <v>0</v>
      </c>
      <c r="C763" s="30" t="str">
        <f t="shared" si="44"/>
        <v/>
      </c>
      <c r="D763" s="30" t="str">
        <f t="shared" si="44"/>
        <v/>
      </c>
      <c r="E763" s="30" t="str">
        <f t="shared" si="44"/>
        <v/>
      </c>
      <c r="F763" s="30" t="str">
        <f t="shared" si="44"/>
        <v/>
      </c>
      <c r="H763" s="33">
        <f>'03_HGSL52（予防ケアマネ全部）'!B763</f>
        <v>0</v>
      </c>
      <c r="I763" s="37">
        <f>IFERROR(VALUE('03_HGSL52（予防ケアマネ全部）'!I763),"")</f>
        <v>0</v>
      </c>
      <c r="J763" s="36" t="str">
        <f t="shared" si="43"/>
        <v/>
      </c>
      <c r="K763" s="36" t="str">
        <f t="shared" si="43"/>
        <v/>
      </c>
      <c r="L763" s="36" t="str">
        <f t="shared" si="43"/>
        <v/>
      </c>
      <c r="M763" s="36" t="str">
        <f t="shared" si="43"/>
        <v/>
      </c>
    </row>
    <row r="764" spans="1:13" x14ac:dyDescent="0.15">
      <c r="A764" s="33">
        <f>'02_HGSL51（予防支援委託分）'!B764</f>
        <v>0</v>
      </c>
      <c r="B764" s="34">
        <f>IFERROR(VALUE('02_HGSL51（予防支援委託分）'!I764),"")</f>
        <v>0</v>
      </c>
      <c r="C764" s="30" t="str">
        <f t="shared" si="44"/>
        <v/>
      </c>
      <c r="D764" s="30" t="str">
        <f t="shared" si="44"/>
        <v/>
      </c>
      <c r="E764" s="30" t="str">
        <f t="shared" si="44"/>
        <v/>
      </c>
      <c r="F764" s="30" t="str">
        <f t="shared" si="44"/>
        <v/>
      </c>
      <c r="H764" s="33">
        <f>'03_HGSL52（予防ケアマネ全部）'!B764</f>
        <v>0</v>
      </c>
      <c r="I764" s="37">
        <f>IFERROR(VALUE('03_HGSL52（予防ケアマネ全部）'!I764),"")</f>
        <v>0</v>
      </c>
      <c r="J764" s="36" t="str">
        <f t="shared" si="43"/>
        <v/>
      </c>
      <c r="K764" s="36" t="str">
        <f t="shared" si="43"/>
        <v/>
      </c>
      <c r="L764" s="36" t="str">
        <f t="shared" si="43"/>
        <v/>
      </c>
      <c r="M764" s="36" t="str">
        <f t="shared" si="43"/>
        <v/>
      </c>
    </row>
    <row r="765" spans="1:13" x14ac:dyDescent="0.15">
      <c r="A765" s="33">
        <f>'02_HGSL51（予防支援委託分）'!B765</f>
        <v>0</v>
      </c>
      <c r="B765" s="34">
        <f>IFERROR(VALUE('02_HGSL51（予防支援委託分）'!I765),"")</f>
        <v>0</v>
      </c>
      <c r="C765" s="30" t="str">
        <f t="shared" si="44"/>
        <v/>
      </c>
      <c r="D765" s="30" t="str">
        <f t="shared" si="44"/>
        <v/>
      </c>
      <c r="E765" s="30" t="str">
        <f t="shared" si="44"/>
        <v/>
      </c>
      <c r="F765" s="30" t="str">
        <f t="shared" si="44"/>
        <v/>
      </c>
      <c r="H765" s="33">
        <f>'03_HGSL52（予防ケアマネ全部）'!B765</f>
        <v>0</v>
      </c>
      <c r="I765" s="37">
        <f>IFERROR(VALUE('03_HGSL52（予防ケアマネ全部）'!I765),"")</f>
        <v>0</v>
      </c>
      <c r="J765" s="36" t="str">
        <f t="shared" si="43"/>
        <v/>
      </c>
      <c r="K765" s="36" t="str">
        <f t="shared" si="43"/>
        <v/>
      </c>
      <c r="L765" s="36" t="str">
        <f t="shared" si="43"/>
        <v/>
      </c>
      <c r="M765" s="36" t="str">
        <f t="shared" si="43"/>
        <v/>
      </c>
    </row>
    <row r="766" spans="1:13" x14ac:dyDescent="0.15">
      <c r="A766" s="33">
        <f>'02_HGSL51（予防支援委託分）'!B766</f>
        <v>0</v>
      </c>
      <c r="B766" s="34">
        <f>IFERROR(VALUE('02_HGSL51（予防支援委託分）'!I766),"")</f>
        <v>0</v>
      </c>
      <c r="C766" s="30" t="str">
        <f t="shared" si="44"/>
        <v/>
      </c>
      <c r="D766" s="30" t="str">
        <f t="shared" si="44"/>
        <v/>
      </c>
      <c r="E766" s="30" t="str">
        <f t="shared" si="44"/>
        <v/>
      </c>
      <c r="F766" s="30" t="str">
        <f t="shared" si="44"/>
        <v/>
      </c>
      <c r="H766" s="33">
        <f>'03_HGSL52（予防ケアマネ全部）'!B766</f>
        <v>0</v>
      </c>
      <c r="I766" s="37">
        <f>IFERROR(VALUE('03_HGSL52（予防ケアマネ全部）'!I766),"")</f>
        <v>0</v>
      </c>
      <c r="J766" s="36" t="str">
        <f t="shared" si="43"/>
        <v/>
      </c>
      <c r="K766" s="36" t="str">
        <f t="shared" si="43"/>
        <v/>
      </c>
      <c r="L766" s="36" t="str">
        <f t="shared" si="43"/>
        <v/>
      </c>
      <c r="M766" s="36" t="str">
        <f t="shared" si="43"/>
        <v/>
      </c>
    </row>
    <row r="767" spans="1:13" x14ac:dyDescent="0.15">
      <c r="A767" s="33">
        <f>'02_HGSL51（予防支援委託分）'!B767</f>
        <v>0</v>
      </c>
      <c r="B767" s="34">
        <f>IFERROR(VALUE('02_HGSL51（予防支援委託分）'!I767),"")</f>
        <v>0</v>
      </c>
      <c r="C767" s="30" t="str">
        <f t="shared" si="44"/>
        <v/>
      </c>
      <c r="D767" s="30" t="str">
        <f t="shared" si="44"/>
        <v/>
      </c>
      <c r="E767" s="30" t="str">
        <f t="shared" si="44"/>
        <v/>
      </c>
      <c r="F767" s="30" t="str">
        <f t="shared" si="44"/>
        <v/>
      </c>
      <c r="H767" s="33">
        <f>'03_HGSL52（予防ケアマネ全部）'!B767</f>
        <v>0</v>
      </c>
      <c r="I767" s="37">
        <f>IFERROR(VALUE('03_HGSL52（予防ケアマネ全部）'!I767),"")</f>
        <v>0</v>
      </c>
      <c r="J767" s="36" t="str">
        <f t="shared" si="43"/>
        <v/>
      </c>
      <c r="K767" s="36" t="str">
        <f t="shared" si="43"/>
        <v/>
      </c>
      <c r="L767" s="36" t="str">
        <f t="shared" si="43"/>
        <v/>
      </c>
      <c r="M767" s="36" t="str">
        <f t="shared" si="43"/>
        <v/>
      </c>
    </row>
    <row r="768" spans="1:13" x14ac:dyDescent="0.15">
      <c r="A768" s="33">
        <f>'02_HGSL51（予防支援委託分）'!B768</f>
        <v>0</v>
      </c>
      <c r="B768" s="34">
        <f>IFERROR(VALUE('02_HGSL51（予防支援委託分）'!I768),"")</f>
        <v>0</v>
      </c>
      <c r="C768" s="30" t="str">
        <f t="shared" si="44"/>
        <v/>
      </c>
      <c r="D768" s="30" t="str">
        <f t="shared" si="44"/>
        <v/>
      </c>
      <c r="E768" s="30" t="str">
        <f t="shared" si="44"/>
        <v/>
      </c>
      <c r="F768" s="30" t="str">
        <f t="shared" si="44"/>
        <v/>
      </c>
      <c r="H768" s="33">
        <f>'03_HGSL52（予防ケアマネ全部）'!B768</f>
        <v>0</v>
      </c>
      <c r="I768" s="37">
        <f>IFERROR(VALUE('03_HGSL52（予防ケアマネ全部）'!I768),"")</f>
        <v>0</v>
      </c>
      <c r="J768" s="36" t="str">
        <f t="shared" si="43"/>
        <v/>
      </c>
      <c r="K768" s="36" t="str">
        <f t="shared" si="43"/>
        <v/>
      </c>
      <c r="L768" s="36" t="str">
        <f t="shared" si="43"/>
        <v/>
      </c>
      <c r="M768" s="36" t="str">
        <f t="shared" si="43"/>
        <v/>
      </c>
    </row>
    <row r="769" spans="1:13" x14ac:dyDescent="0.15">
      <c r="A769" s="33">
        <f>'02_HGSL51（予防支援委託分）'!B769</f>
        <v>0</v>
      </c>
      <c r="B769" s="34">
        <f>IFERROR(VALUE('02_HGSL51（予防支援委託分）'!I769),"")</f>
        <v>0</v>
      </c>
      <c r="C769" s="30" t="str">
        <f t="shared" si="44"/>
        <v/>
      </c>
      <c r="D769" s="30" t="str">
        <f t="shared" si="44"/>
        <v/>
      </c>
      <c r="E769" s="30" t="str">
        <f t="shared" si="44"/>
        <v/>
      </c>
      <c r="F769" s="30" t="str">
        <f t="shared" si="44"/>
        <v/>
      </c>
      <c r="H769" s="33">
        <f>'03_HGSL52（予防ケアマネ全部）'!B769</f>
        <v>0</v>
      </c>
      <c r="I769" s="37">
        <f>IFERROR(VALUE('03_HGSL52（予防ケアマネ全部）'!I769),"")</f>
        <v>0</v>
      </c>
      <c r="J769" s="36" t="str">
        <f t="shared" si="43"/>
        <v/>
      </c>
      <c r="K769" s="36" t="str">
        <f t="shared" si="43"/>
        <v/>
      </c>
      <c r="L769" s="36" t="str">
        <f t="shared" si="43"/>
        <v/>
      </c>
      <c r="M769" s="36" t="str">
        <f t="shared" si="43"/>
        <v/>
      </c>
    </row>
    <row r="770" spans="1:13" x14ac:dyDescent="0.15">
      <c r="A770" s="33">
        <f>'02_HGSL51（予防支援委託分）'!B770</f>
        <v>0</v>
      </c>
      <c r="B770" s="34">
        <f>IFERROR(VALUE('02_HGSL51（予防支援委託分）'!I770),"")</f>
        <v>0</v>
      </c>
      <c r="C770" s="30" t="str">
        <f t="shared" si="44"/>
        <v/>
      </c>
      <c r="D770" s="30" t="str">
        <f t="shared" si="44"/>
        <v/>
      </c>
      <c r="E770" s="30" t="str">
        <f t="shared" si="44"/>
        <v/>
      </c>
      <c r="F770" s="30" t="str">
        <f t="shared" si="44"/>
        <v/>
      </c>
      <c r="H770" s="33">
        <f>'03_HGSL52（予防ケアマネ全部）'!B770</f>
        <v>0</v>
      </c>
      <c r="I770" s="37">
        <f>IFERROR(VALUE('03_HGSL52（予防ケアマネ全部）'!I770),"")</f>
        <v>0</v>
      </c>
      <c r="J770" s="36" t="str">
        <f t="shared" si="43"/>
        <v/>
      </c>
      <c r="K770" s="36" t="str">
        <f t="shared" si="43"/>
        <v/>
      </c>
      <c r="L770" s="36" t="str">
        <f t="shared" si="43"/>
        <v/>
      </c>
      <c r="M770" s="36" t="str">
        <f t="shared" si="43"/>
        <v/>
      </c>
    </row>
    <row r="771" spans="1:13" x14ac:dyDescent="0.15">
      <c r="A771" s="33">
        <f>'02_HGSL51（予防支援委託分）'!B771</f>
        <v>0</v>
      </c>
      <c r="B771" s="34">
        <f>IFERROR(VALUE('02_HGSL51（予防支援委託分）'!I771),"")</f>
        <v>0</v>
      </c>
      <c r="C771" s="30" t="str">
        <f t="shared" si="44"/>
        <v/>
      </c>
      <c r="D771" s="30" t="str">
        <f t="shared" si="44"/>
        <v/>
      </c>
      <c r="E771" s="30" t="str">
        <f t="shared" si="44"/>
        <v/>
      </c>
      <c r="F771" s="30" t="str">
        <f t="shared" si="44"/>
        <v/>
      </c>
      <c r="H771" s="33">
        <f>'03_HGSL52（予防ケアマネ全部）'!B771</f>
        <v>0</v>
      </c>
      <c r="I771" s="37">
        <f>IFERROR(VALUE('03_HGSL52（予防ケアマネ全部）'!I771),"")</f>
        <v>0</v>
      </c>
      <c r="J771" s="36" t="str">
        <f t="shared" si="43"/>
        <v/>
      </c>
      <c r="K771" s="36" t="str">
        <f t="shared" si="43"/>
        <v/>
      </c>
      <c r="L771" s="36" t="str">
        <f t="shared" si="43"/>
        <v/>
      </c>
      <c r="M771" s="36" t="str">
        <f t="shared" si="43"/>
        <v/>
      </c>
    </row>
    <row r="772" spans="1:13" x14ac:dyDescent="0.15">
      <c r="A772" s="33">
        <f>'02_HGSL51（予防支援委託分）'!B772</f>
        <v>0</v>
      </c>
      <c r="B772" s="34">
        <f>IFERROR(VALUE('02_HGSL51（予防支援委託分）'!I772),"")</f>
        <v>0</v>
      </c>
      <c r="C772" s="30" t="str">
        <f t="shared" si="44"/>
        <v/>
      </c>
      <c r="D772" s="30" t="str">
        <f t="shared" si="44"/>
        <v/>
      </c>
      <c r="E772" s="30" t="str">
        <f t="shared" si="44"/>
        <v/>
      </c>
      <c r="F772" s="30" t="str">
        <f t="shared" si="44"/>
        <v/>
      </c>
      <c r="H772" s="33">
        <f>'03_HGSL52（予防ケアマネ全部）'!B772</f>
        <v>0</v>
      </c>
      <c r="I772" s="37">
        <f>IFERROR(VALUE('03_HGSL52（予防ケアマネ全部）'!I772),"")</f>
        <v>0</v>
      </c>
      <c r="J772" s="36" t="str">
        <f t="shared" si="43"/>
        <v/>
      </c>
      <c r="K772" s="36" t="str">
        <f t="shared" si="43"/>
        <v/>
      </c>
      <c r="L772" s="36" t="str">
        <f t="shared" si="43"/>
        <v/>
      </c>
      <c r="M772" s="36" t="str">
        <f t="shared" si="43"/>
        <v/>
      </c>
    </row>
    <row r="773" spans="1:13" x14ac:dyDescent="0.15">
      <c r="A773" s="33">
        <f>'02_HGSL51（予防支援委託分）'!B773</f>
        <v>0</v>
      </c>
      <c r="B773" s="34">
        <f>IFERROR(VALUE('02_HGSL51（予防支援委託分）'!I773),"")</f>
        <v>0</v>
      </c>
      <c r="C773" s="30" t="str">
        <f t="shared" si="44"/>
        <v/>
      </c>
      <c r="D773" s="30" t="str">
        <f t="shared" si="44"/>
        <v/>
      </c>
      <c r="E773" s="30" t="str">
        <f t="shared" si="44"/>
        <v/>
      </c>
      <c r="F773" s="30" t="str">
        <f t="shared" si="44"/>
        <v/>
      </c>
      <c r="H773" s="33">
        <f>'03_HGSL52（予防ケアマネ全部）'!B773</f>
        <v>0</v>
      </c>
      <c r="I773" s="37">
        <f>IFERROR(VALUE('03_HGSL52（予防ケアマネ全部）'!I773),"")</f>
        <v>0</v>
      </c>
      <c r="J773" s="36" t="str">
        <f t="shared" si="43"/>
        <v/>
      </c>
      <c r="K773" s="36" t="str">
        <f t="shared" si="43"/>
        <v/>
      </c>
      <c r="L773" s="36" t="str">
        <f t="shared" si="43"/>
        <v/>
      </c>
      <c r="M773" s="36" t="str">
        <f t="shared" si="43"/>
        <v/>
      </c>
    </row>
    <row r="774" spans="1:13" x14ac:dyDescent="0.15">
      <c r="A774" s="33">
        <f>'02_HGSL51（予防支援委託分）'!B774</f>
        <v>0</v>
      </c>
      <c r="B774" s="34">
        <f>IFERROR(VALUE('02_HGSL51（予防支援委託分）'!I774),"")</f>
        <v>0</v>
      </c>
      <c r="C774" s="30" t="str">
        <f t="shared" si="44"/>
        <v/>
      </c>
      <c r="D774" s="30" t="str">
        <f t="shared" si="44"/>
        <v/>
      </c>
      <c r="E774" s="30" t="str">
        <f t="shared" si="44"/>
        <v/>
      </c>
      <c r="F774" s="30" t="str">
        <f t="shared" si="44"/>
        <v/>
      </c>
      <c r="H774" s="33">
        <f>'03_HGSL52（予防ケアマネ全部）'!B774</f>
        <v>0</v>
      </c>
      <c r="I774" s="37">
        <f>IFERROR(VALUE('03_HGSL52（予防ケアマネ全部）'!I774),"")</f>
        <v>0</v>
      </c>
      <c r="J774" s="36" t="str">
        <f>IF(COUNTIF($H774,"*"&amp;J$7&amp;"*")=1,$I774,"")</f>
        <v/>
      </c>
      <c r="K774" s="36" t="str">
        <f t="shared" si="43"/>
        <v/>
      </c>
      <c r="L774" s="36" t="str">
        <f t="shared" si="43"/>
        <v/>
      </c>
      <c r="M774" s="36" t="str">
        <f t="shared" si="43"/>
        <v/>
      </c>
    </row>
    <row r="775" spans="1:13" x14ac:dyDescent="0.15">
      <c r="A775" s="33">
        <f>'02_HGSL51（予防支援委託分）'!B775</f>
        <v>0</v>
      </c>
      <c r="B775" s="34">
        <f>IFERROR(VALUE('02_HGSL51（予防支援委託分）'!I775),"")</f>
        <v>0</v>
      </c>
      <c r="C775" s="30" t="str">
        <f t="shared" si="44"/>
        <v/>
      </c>
      <c r="D775" s="30" t="str">
        <f t="shared" si="44"/>
        <v/>
      </c>
      <c r="E775" s="30" t="str">
        <f t="shared" si="44"/>
        <v/>
      </c>
      <c r="F775" s="30" t="str">
        <f t="shared" si="44"/>
        <v/>
      </c>
      <c r="H775" s="33">
        <f>'03_HGSL52（予防ケアマネ全部）'!B775</f>
        <v>0</v>
      </c>
      <c r="I775" s="37">
        <f>IFERROR(VALUE('03_HGSL52（予防ケアマネ全部）'!I775),"")</f>
        <v>0</v>
      </c>
      <c r="J775" s="36" t="str">
        <f t="shared" si="43"/>
        <v/>
      </c>
      <c r="K775" s="36" t="str">
        <f t="shared" si="43"/>
        <v/>
      </c>
      <c r="L775" s="36" t="str">
        <f t="shared" si="43"/>
        <v/>
      </c>
      <c r="M775" s="36" t="str">
        <f t="shared" si="43"/>
        <v/>
      </c>
    </row>
    <row r="776" spans="1:13" x14ac:dyDescent="0.15">
      <c r="A776" s="33">
        <f>'02_HGSL51（予防支援委託分）'!B776</f>
        <v>0</v>
      </c>
      <c r="B776" s="34">
        <f>IFERROR(VALUE('02_HGSL51（予防支援委託分）'!I776),"")</f>
        <v>0</v>
      </c>
      <c r="C776" s="30" t="str">
        <f t="shared" si="44"/>
        <v/>
      </c>
      <c r="D776" s="30" t="str">
        <f t="shared" si="44"/>
        <v/>
      </c>
      <c r="E776" s="30" t="str">
        <f t="shared" si="44"/>
        <v/>
      </c>
      <c r="F776" s="30" t="str">
        <f t="shared" si="44"/>
        <v/>
      </c>
      <c r="H776" s="33">
        <f>'03_HGSL52（予防ケアマネ全部）'!B776</f>
        <v>0</v>
      </c>
      <c r="I776" s="37">
        <f>IFERROR(VALUE('03_HGSL52（予防ケアマネ全部）'!I776),"")</f>
        <v>0</v>
      </c>
      <c r="J776" s="36" t="str">
        <f t="shared" si="43"/>
        <v/>
      </c>
      <c r="K776" s="36" t="str">
        <f t="shared" si="43"/>
        <v/>
      </c>
      <c r="L776" s="36" t="str">
        <f t="shared" si="43"/>
        <v/>
      </c>
      <c r="M776" s="36" t="str">
        <f t="shared" ref="M776:M800" si="45">IF(COUNTIF($H776,"*"&amp;M$7&amp;"*")=1,$I776,"")</f>
        <v/>
      </c>
    </row>
    <row r="777" spans="1:13" x14ac:dyDescent="0.15">
      <c r="A777" s="33">
        <f>'02_HGSL51（予防支援委託分）'!B777</f>
        <v>0</v>
      </c>
      <c r="B777" s="34">
        <f>IFERROR(VALUE('02_HGSL51（予防支援委託分）'!I777),"")</f>
        <v>0</v>
      </c>
      <c r="C777" s="30" t="str">
        <f t="shared" si="44"/>
        <v/>
      </c>
      <c r="D777" s="30" t="str">
        <f t="shared" si="44"/>
        <v/>
      </c>
      <c r="E777" s="30" t="str">
        <f t="shared" si="44"/>
        <v/>
      </c>
      <c r="F777" s="30" t="str">
        <f t="shared" si="44"/>
        <v/>
      </c>
      <c r="H777" s="33">
        <f>'03_HGSL52（予防ケアマネ全部）'!B777</f>
        <v>0</v>
      </c>
      <c r="I777" s="37">
        <f>IFERROR(VALUE('03_HGSL52（予防ケアマネ全部）'!I777),"")</f>
        <v>0</v>
      </c>
      <c r="J777" s="36" t="str">
        <f t="shared" ref="J777:L800" si="46">IF(COUNTIF($H777,"*"&amp;J$7&amp;"*")=1,$I777,"")</f>
        <v/>
      </c>
      <c r="K777" s="36" t="str">
        <f t="shared" si="46"/>
        <v/>
      </c>
      <c r="L777" s="36" t="str">
        <f t="shared" si="46"/>
        <v/>
      </c>
      <c r="M777" s="36" t="str">
        <f t="shared" si="45"/>
        <v/>
      </c>
    </row>
    <row r="778" spans="1:13" x14ac:dyDescent="0.15">
      <c r="A778" s="33">
        <f>'02_HGSL51（予防支援委託分）'!B778</f>
        <v>0</v>
      </c>
      <c r="B778" s="34">
        <f>IFERROR(VALUE('02_HGSL51（予防支援委託分）'!I778),"")</f>
        <v>0</v>
      </c>
      <c r="C778" s="30" t="str">
        <f t="shared" si="44"/>
        <v/>
      </c>
      <c r="D778" s="30" t="str">
        <f t="shared" si="44"/>
        <v/>
      </c>
      <c r="E778" s="30" t="str">
        <f t="shared" si="44"/>
        <v/>
      </c>
      <c r="F778" s="30" t="str">
        <f t="shared" si="44"/>
        <v/>
      </c>
      <c r="H778" s="33">
        <f>'03_HGSL52（予防ケアマネ全部）'!B778</f>
        <v>0</v>
      </c>
      <c r="I778" s="37">
        <f>IFERROR(VALUE('03_HGSL52（予防ケアマネ全部）'!I778),"")</f>
        <v>0</v>
      </c>
      <c r="J778" s="36" t="str">
        <f t="shared" si="46"/>
        <v/>
      </c>
      <c r="K778" s="36" t="str">
        <f t="shared" si="46"/>
        <v/>
      </c>
      <c r="L778" s="36" t="str">
        <f t="shared" si="46"/>
        <v/>
      </c>
      <c r="M778" s="36" t="str">
        <f t="shared" si="45"/>
        <v/>
      </c>
    </row>
    <row r="779" spans="1:13" x14ac:dyDescent="0.15">
      <c r="A779" s="33">
        <f>'02_HGSL51（予防支援委託分）'!B779</f>
        <v>0</v>
      </c>
      <c r="B779" s="34">
        <f>IFERROR(VALUE('02_HGSL51（予防支援委託分）'!I779),"")</f>
        <v>0</v>
      </c>
      <c r="C779" s="30" t="str">
        <f t="shared" si="44"/>
        <v/>
      </c>
      <c r="D779" s="30" t="str">
        <f t="shared" si="44"/>
        <v/>
      </c>
      <c r="E779" s="30" t="str">
        <f t="shared" si="44"/>
        <v/>
      </c>
      <c r="F779" s="30" t="str">
        <f t="shared" si="44"/>
        <v/>
      </c>
      <c r="H779" s="33">
        <f>'03_HGSL52（予防ケアマネ全部）'!B779</f>
        <v>0</v>
      </c>
      <c r="I779" s="37">
        <f>IFERROR(VALUE('03_HGSL52（予防ケアマネ全部）'!I779),"")</f>
        <v>0</v>
      </c>
      <c r="J779" s="36" t="str">
        <f t="shared" si="46"/>
        <v/>
      </c>
      <c r="K779" s="36" t="str">
        <f t="shared" si="46"/>
        <v/>
      </c>
      <c r="L779" s="36" t="str">
        <f t="shared" si="46"/>
        <v/>
      </c>
      <c r="M779" s="36" t="str">
        <f t="shared" si="45"/>
        <v/>
      </c>
    </row>
    <row r="780" spans="1:13" x14ac:dyDescent="0.15">
      <c r="A780" s="33">
        <f>'02_HGSL51（予防支援委託分）'!B780</f>
        <v>0</v>
      </c>
      <c r="B780" s="34">
        <f>IFERROR(VALUE('02_HGSL51（予防支援委託分）'!I780),"")</f>
        <v>0</v>
      </c>
      <c r="C780" s="30" t="str">
        <f t="shared" si="44"/>
        <v/>
      </c>
      <c r="D780" s="30" t="str">
        <f t="shared" si="44"/>
        <v/>
      </c>
      <c r="E780" s="30" t="str">
        <f t="shared" si="44"/>
        <v/>
      </c>
      <c r="F780" s="30" t="str">
        <f t="shared" si="44"/>
        <v/>
      </c>
      <c r="H780" s="33">
        <f>'03_HGSL52（予防ケアマネ全部）'!B780</f>
        <v>0</v>
      </c>
      <c r="I780" s="37">
        <f>IFERROR(VALUE('03_HGSL52（予防ケアマネ全部）'!I780),"")</f>
        <v>0</v>
      </c>
      <c r="J780" s="36" t="str">
        <f t="shared" si="46"/>
        <v/>
      </c>
      <c r="K780" s="36" t="str">
        <f t="shared" si="46"/>
        <v/>
      </c>
      <c r="L780" s="36" t="str">
        <f t="shared" si="46"/>
        <v/>
      </c>
      <c r="M780" s="36" t="str">
        <f t="shared" si="45"/>
        <v/>
      </c>
    </row>
    <row r="781" spans="1:13" x14ac:dyDescent="0.15">
      <c r="A781" s="33">
        <f>'02_HGSL51（予防支援委託分）'!B781</f>
        <v>0</v>
      </c>
      <c r="B781" s="34">
        <f>IFERROR(VALUE('02_HGSL51（予防支援委託分）'!I781),"")</f>
        <v>0</v>
      </c>
      <c r="C781" s="30" t="str">
        <f t="shared" si="44"/>
        <v/>
      </c>
      <c r="D781" s="30" t="str">
        <f t="shared" si="44"/>
        <v/>
      </c>
      <c r="E781" s="30" t="str">
        <f t="shared" si="44"/>
        <v/>
      </c>
      <c r="F781" s="30" t="str">
        <f t="shared" si="44"/>
        <v/>
      </c>
      <c r="H781" s="33">
        <f>'03_HGSL52（予防ケアマネ全部）'!B781</f>
        <v>0</v>
      </c>
      <c r="I781" s="37">
        <f>IFERROR(VALUE('03_HGSL52（予防ケアマネ全部）'!I781),"")</f>
        <v>0</v>
      </c>
      <c r="J781" s="36" t="str">
        <f t="shared" si="46"/>
        <v/>
      </c>
      <c r="K781" s="36" t="str">
        <f t="shared" si="46"/>
        <v/>
      </c>
      <c r="L781" s="36" t="str">
        <f t="shared" si="46"/>
        <v/>
      </c>
      <c r="M781" s="36" t="str">
        <f t="shared" si="45"/>
        <v/>
      </c>
    </row>
    <row r="782" spans="1:13" x14ac:dyDescent="0.15">
      <c r="A782" s="33">
        <f>'02_HGSL51（予防支援委託分）'!B782</f>
        <v>0</v>
      </c>
      <c r="B782" s="34">
        <f>IFERROR(VALUE('02_HGSL51（予防支援委託分）'!I782),"")</f>
        <v>0</v>
      </c>
      <c r="C782" s="30" t="str">
        <f t="shared" si="44"/>
        <v/>
      </c>
      <c r="D782" s="30" t="str">
        <f t="shared" si="44"/>
        <v/>
      </c>
      <c r="E782" s="30" t="str">
        <f t="shared" si="44"/>
        <v/>
      </c>
      <c r="F782" s="30" t="str">
        <f t="shared" si="44"/>
        <v/>
      </c>
      <c r="H782" s="33">
        <f>'03_HGSL52（予防ケアマネ全部）'!B782</f>
        <v>0</v>
      </c>
      <c r="I782" s="37">
        <f>IFERROR(VALUE('03_HGSL52（予防ケアマネ全部）'!I782),"")</f>
        <v>0</v>
      </c>
      <c r="J782" s="36" t="str">
        <f t="shared" si="46"/>
        <v/>
      </c>
      <c r="K782" s="36" t="str">
        <f t="shared" si="46"/>
        <v/>
      </c>
      <c r="L782" s="36" t="str">
        <f t="shared" si="46"/>
        <v/>
      </c>
      <c r="M782" s="36" t="str">
        <f t="shared" si="45"/>
        <v/>
      </c>
    </row>
    <row r="783" spans="1:13" x14ac:dyDescent="0.15">
      <c r="A783" s="33">
        <f>'02_HGSL51（予防支援委託分）'!B783</f>
        <v>0</v>
      </c>
      <c r="B783" s="34">
        <f>IFERROR(VALUE('02_HGSL51（予防支援委託分）'!I783),"")</f>
        <v>0</v>
      </c>
      <c r="C783" s="30" t="str">
        <f t="shared" si="44"/>
        <v/>
      </c>
      <c r="D783" s="30" t="str">
        <f t="shared" si="44"/>
        <v/>
      </c>
      <c r="E783" s="30" t="str">
        <f t="shared" si="44"/>
        <v/>
      </c>
      <c r="F783" s="30" t="str">
        <f t="shared" si="44"/>
        <v/>
      </c>
      <c r="H783" s="33">
        <f>'03_HGSL52（予防ケアマネ全部）'!B783</f>
        <v>0</v>
      </c>
      <c r="I783" s="37">
        <f>IFERROR(VALUE('03_HGSL52（予防ケアマネ全部）'!I783),"")</f>
        <v>0</v>
      </c>
      <c r="J783" s="36" t="str">
        <f t="shared" si="46"/>
        <v/>
      </c>
      <c r="K783" s="36" t="str">
        <f t="shared" si="46"/>
        <v/>
      </c>
      <c r="L783" s="36" t="str">
        <f t="shared" si="46"/>
        <v/>
      </c>
      <c r="M783" s="36" t="str">
        <f t="shared" si="45"/>
        <v/>
      </c>
    </row>
    <row r="784" spans="1:13" x14ac:dyDescent="0.15">
      <c r="A784" s="33">
        <f>'02_HGSL51（予防支援委託分）'!B784</f>
        <v>0</v>
      </c>
      <c r="B784" s="34">
        <f>IFERROR(VALUE('02_HGSL51（予防支援委託分）'!I784),"")</f>
        <v>0</v>
      </c>
      <c r="C784" s="30" t="str">
        <f t="shared" si="44"/>
        <v/>
      </c>
      <c r="D784" s="30" t="str">
        <f t="shared" si="44"/>
        <v/>
      </c>
      <c r="E784" s="30" t="str">
        <f t="shared" si="44"/>
        <v/>
      </c>
      <c r="F784" s="30" t="str">
        <f t="shared" si="44"/>
        <v/>
      </c>
      <c r="H784" s="33">
        <f>'03_HGSL52（予防ケアマネ全部）'!B784</f>
        <v>0</v>
      </c>
      <c r="I784" s="37">
        <f>IFERROR(VALUE('03_HGSL52（予防ケアマネ全部）'!I784),"")</f>
        <v>0</v>
      </c>
      <c r="J784" s="36" t="str">
        <f t="shared" si="46"/>
        <v/>
      </c>
      <c r="K784" s="36" t="str">
        <f t="shared" si="46"/>
        <v/>
      </c>
      <c r="L784" s="36" t="str">
        <f t="shared" si="46"/>
        <v/>
      </c>
      <c r="M784" s="36" t="str">
        <f t="shared" si="45"/>
        <v/>
      </c>
    </row>
    <row r="785" spans="1:13" x14ac:dyDescent="0.15">
      <c r="A785" s="33">
        <f>'02_HGSL51（予防支援委託分）'!B785</f>
        <v>0</v>
      </c>
      <c r="B785" s="34">
        <f>IFERROR(VALUE('02_HGSL51（予防支援委託分）'!I785),"")</f>
        <v>0</v>
      </c>
      <c r="C785" s="30" t="str">
        <f t="shared" si="44"/>
        <v/>
      </c>
      <c r="D785" s="30" t="str">
        <f t="shared" si="44"/>
        <v/>
      </c>
      <c r="E785" s="30" t="str">
        <f t="shared" si="44"/>
        <v/>
      </c>
      <c r="F785" s="30" t="str">
        <f t="shared" si="44"/>
        <v/>
      </c>
      <c r="H785" s="33">
        <f>'03_HGSL52（予防ケアマネ全部）'!B785</f>
        <v>0</v>
      </c>
      <c r="I785" s="37">
        <f>IFERROR(VALUE('03_HGSL52（予防ケアマネ全部）'!I785),"")</f>
        <v>0</v>
      </c>
      <c r="J785" s="36" t="str">
        <f t="shared" si="46"/>
        <v/>
      </c>
      <c r="K785" s="36" t="str">
        <f t="shared" si="46"/>
        <v/>
      </c>
      <c r="L785" s="36" t="str">
        <f t="shared" si="46"/>
        <v/>
      </c>
      <c r="M785" s="36" t="str">
        <f t="shared" si="45"/>
        <v/>
      </c>
    </row>
    <row r="786" spans="1:13" x14ac:dyDescent="0.15">
      <c r="A786" s="33">
        <f>'02_HGSL51（予防支援委託分）'!B786</f>
        <v>0</v>
      </c>
      <c r="B786" s="34">
        <f>IFERROR(VALUE('02_HGSL51（予防支援委託分）'!I786),"")</f>
        <v>0</v>
      </c>
      <c r="C786" s="30" t="str">
        <f t="shared" si="44"/>
        <v/>
      </c>
      <c r="D786" s="30" t="str">
        <f t="shared" si="44"/>
        <v/>
      </c>
      <c r="E786" s="30" t="str">
        <f t="shared" si="44"/>
        <v/>
      </c>
      <c r="F786" s="30" t="str">
        <f t="shared" si="44"/>
        <v/>
      </c>
      <c r="H786" s="33">
        <f>'03_HGSL52（予防ケアマネ全部）'!B786</f>
        <v>0</v>
      </c>
      <c r="I786" s="37">
        <f>IFERROR(VALUE('03_HGSL52（予防ケアマネ全部）'!I786),"")</f>
        <v>0</v>
      </c>
      <c r="J786" s="36" t="str">
        <f t="shared" si="46"/>
        <v/>
      </c>
      <c r="K786" s="36" t="str">
        <f t="shared" si="46"/>
        <v/>
      </c>
      <c r="L786" s="36" t="str">
        <f t="shared" si="46"/>
        <v/>
      </c>
      <c r="M786" s="36" t="str">
        <f t="shared" si="45"/>
        <v/>
      </c>
    </row>
    <row r="787" spans="1:13" x14ac:dyDescent="0.15">
      <c r="A787" s="33">
        <f>'02_HGSL51（予防支援委託分）'!B787</f>
        <v>0</v>
      </c>
      <c r="B787" s="34">
        <f>IFERROR(VALUE('02_HGSL51（予防支援委託分）'!I787),"")</f>
        <v>0</v>
      </c>
      <c r="C787" s="30" t="str">
        <f t="shared" si="44"/>
        <v/>
      </c>
      <c r="D787" s="30" t="str">
        <f t="shared" si="44"/>
        <v/>
      </c>
      <c r="E787" s="30" t="str">
        <f t="shared" si="44"/>
        <v/>
      </c>
      <c r="F787" s="30" t="str">
        <f t="shared" si="44"/>
        <v/>
      </c>
      <c r="H787" s="33">
        <f>'03_HGSL52（予防ケアマネ全部）'!B787</f>
        <v>0</v>
      </c>
      <c r="I787" s="37">
        <f>IFERROR(VALUE('03_HGSL52（予防ケアマネ全部）'!I787),"")</f>
        <v>0</v>
      </c>
      <c r="J787" s="36" t="str">
        <f t="shared" si="46"/>
        <v/>
      </c>
      <c r="K787" s="36" t="str">
        <f t="shared" si="46"/>
        <v/>
      </c>
      <c r="L787" s="36" t="str">
        <f t="shared" si="46"/>
        <v/>
      </c>
      <c r="M787" s="36" t="str">
        <f t="shared" si="45"/>
        <v/>
      </c>
    </row>
    <row r="788" spans="1:13" x14ac:dyDescent="0.15">
      <c r="A788" s="33">
        <f>'02_HGSL51（予防支援委託分）'!B788</f>
        <v>0</v>
      </c>
      <c r="B788" s="34">
        <f>IFERROR(VALUE('02_HGSL51（予防支援委託分）'!I788),"")</f>
        <v>0</v>
      </c>
      <c r="C788" s="30" t="str">
        <f t="shared" si="44"/>
        <v/>
      </c>
      <c r="D788" s="30" t="str">
        <f t="shared" si="44"/>
        <v/>
      </c>
      <c r="E788" s="30" t="str">
        <f t="shared" si="44"/>
        <v/>
      </c>
      <c r="F788" s="30" t="str">
        <f t="shared" si="44"/>
        <v/>
      </c>
      <c r="H788" s="33">
        <f>'03_HGSL52（予防ケアマネ全部）'!B788</f>
        <v>0</v>
      </c>
      <c r="I788" s="37">
        <f>IFERROR(VALUE('03_HGSL52（予防ケアマネ全部）'!I788),"")</f>
        <v>0</v>
      </c>
      <c r="J788" s="36" t="str">
        <f t="shared" si="46"/>
        <v/>
      </c>
      <c r="K788" s="36" t="str">
        <f t="shared" si="46"/>
        <v/>
      </c>
      <c r="L788" s="36" t="str">
        <f t="shared" si="46"/>
        <v/>
      </c>
      <c r="M788" s="36" t="str">
        <f t="shared" si="45"/>
        <v/>
      </c>
    </row>
    <row r="789" spans="1:13" x14ac:dyDescent="0.15">
      <c r="A789" s="33">
        <f>'02_HGSL51（予防支援委託分）'!B789</f>
        <v>0</v>
      </c>
      <c r="B789" s="34">
        <f>IFERROR(VALUE('02_HGSL51（予防支援委託分）'!I789),"")</f>
        <v>0</v>
      </c>
      <c r="C789" s="30" t="str">
        <f t="shared" si="44"/>
        <v/>
      </c>
      <c r="D789" s="30" t="str">
        <f t="shared" si="44"/>
        <v/>
      </c>
      <c r="E789" s="30" t="str">
        <f t="shared" si="44"/>
        <v/>
      </c>
      <c r="F789" s="30" t="str">
        <f t="shared" si="44"/>
        <v/>
      </c>
      <c r="H789" s="33">
        <f>'03_HGSL52（予防ケアマネ全部）'!B789</f>
        <v>0</v>
      </c>
      <c r="I789" s="37">
        <f>IFERROR(VALUE('03_HGSL52（予防ケアマネ全部）'!I789),"")</f>
        <v>0</v>
      </c>
      <c r="J789" s="36" t="str">
        <f t="shared" si="46"/>
        <v/>
      </c>
      <c r="K789" s="36" t="str">
        <f t="shared" si="46"/>
        <v/>
      </c>
      <c r="L789" s="36" t="str">
        <f t="shared" si="46"/>
        <v/>
      </c>
      <c r="M789" s="36" t="str">
        <f t="shared" si="45"/>
        <v/>
      </c>
    </row>
    <row r="790" spans="1:13" x14ac:dyDescent="0.15">
      <c r="A790" s="33">
        <f>'02_HGSL51（予防支援委託分）'!B790</f>
        <v>0</v>
      </c>
      <c r="B790" s="34">
        <f>IFERROR(VALUE('02_HGSL51（予防支援委託分）'!I790),"")</f>
        <v>0</v>
      </c>
      <c r="C790" s="30" t="str">
        <f t="shared" si="44"/>
        <v/>
      </c>
      <c r="D790" s="30" t="str">
        <f t="shared" si="44"/>
        <v/>
      </c>
      <c r="E790" s="30" t="str">
        <f t="shared" si="44"/>
        <v/>
      </c>
      <c r="F790" s="30" t="str">
        <f t="shared" si="44"/>
        <v/>
      </c>
      <c r="H790" s="33">
        <f>'03_HGSL52（予防ケアマネ全部）'!B790</f>
        <v>0</v>
      </c>
      <c r="I790" s="37">
        <f>IFERROR(VALUE('03_HGSL52（予防ケアマネ全部）'!I790),"")</f>
        <v>0</v>
      </c>
      <c r="J790" s="36" t="str">
        <f t="shared" si="46"/>
        <v/>
      </c>
      <c r="K790" s="36" t="str">
        <f t="shared" si="46"/>
        <v/>
      </c>
      <c r="L790" s="36" t="str">
        <f t="shared" si="46"/>
        <v/>
      </c>
      <c r="M790" s="36" t="str">
        <f t="shared" si="45"/>
        <v/>
      </c>
    </row>
    <row r="791" spans="1:13" x14ac:dyDescent="0.15">
      <c r="A791" s="33">
        <f>'02_HGSL51（予防支援委託分）'!B791</f>
        <v>0</v>
      </c>
      <c r="B791" s="34">
        <f>IFERROR(VALUE('02_HGSL51（予防支援委託分）'!I791),"")</f>
        <v>0</v>
      </c>
      <c r="C791" s="30" t="str">
        <f t="shared" si="44"/>
        <v/>
      </c>
      <c r="D791" s="30" t="str">
        <f t="shared" si="44"/>
        <v/>
      </c>
      <c r="E791" s="30" t="str">
        <f t="shared" si="44"/>
        <v/>
      </c>
      <c r="F791" s="30" t="str">
        <f t="shared" si="44"/>
        <v/>
      </c>
      <c r="H791" s="33">
        <f>'03_HGSL52（予防ケアマネ全部）'!B791</f>
        <v>0</v>
      </c>
      <c r="I791" s="37">
        <f>IFERROR(VALUE('03_HGSL52（予防ケアマネ全部）'!I791),"")</f>
        <v>0</v>
      </c>
      <c r="J791" s="36" t="str">
        <f t="shared" si="46"/>
        <v/>
      </c>
      <c r="K791" s="36" t="str">
        <f t="shared" si="46"/>
        <v/>
      </c>
      <c r="L791" s="36" t="str">
        <f t="shared" si="46"/>
        <v/>
      </c>
      <c r="M791" s="36" t="str">
        <f t="shared" si="45"/>
        <v/>
      </c>
    </row>
    <row r="792" spans="1:13" x14ac:dyDescent="0.15">
      <c r="A792" s="33">
        <f>'02_HGSL51（予防支援委託分）'!B792</f>
        <v>0</v>
      </c>
      <c r="B792" s="34">
        <f>IFERROR(VALUE('02_HGSL51（予防支援委託分）'!I792),"")</f>
        <v>0</v>
      </c>
      <c r="C792" s="30" t="str">
        <f t="shared" si="44"/>
        <v/>
      </c>
      <c r="D792" s="30" t="str">
        <f t="shared" si="44"/>
        <v/>
      </c>
      <c r="E792" s="30" t="str">
        <f t="shared" si="44"/>
        <v/>
      </c>
      <c r="F792" s="30" t="str">
        <f t="shared" si="44"/>
        <v/>
      </c>
      <c r="H792" s="33">
        <f>'03_HGSL52（予防ケアマネ全部）'!B792</f>
        <v>0</v>
      </c>
      <c r="I792" s="37">
        <f>IFERROR(VALUE('03_HGSL52（予防ケアマネ全部）'!I792),"")</f>
        <v>0</v>
      </c>
      <c r="J792" s="36" t="str">
        <f t="shared" si="46"/>
        <v/>
      </c>
      <c r="K792" s="36" t="str">
        <f t="shared" si="46"/>
        <v/>
      </c>
      <c r="L792" s="36" t="str">
        <f t="shared" si="46"/>
        <v/>
      </c>
      <c r="M792" s="36" t="str">
        <f t="shared" si="45"/>
        <v/>
      </c>
    </row>
    <row r="793" spans="1:13" x14ac:dyDescent="0.15">
      <c r="A793" s="33">
        <f>'02_HGSL51（予防支援委託分）'!B793</f>
        <v>0</v>
      </c>
      <c r="B793" s="34">
        <f>IFERROR(VALUE('02_HGSL51（予防支援委託分）'!I793),"")</f>
        <v>0</v>
      </c>
      <c r="C793" s="30" t="str">
        <f t="shared" si="44"/>
        <v/>
      </c>
      <c r="D793" s="30" t="str">
        <f t="shared" si="44"/>
        <v/>
      </c>
      <c r="E793" s="30" t="str">
        <f t="shared" si="44"/>
        <v/>
      </c>
      <c r="F793" s="30" t="str">
        <f t="shared" si="44"/>
        <v/>
      </c>
      <c r="H793" s="33">
        <f>'03_HGSL52（予防ケアマネ全部）'!B793</f>
        <v>0</v>
      </c>
      <c r="I793" s="37">
        <f>IFERROR(VALUE('03_HGSL52（予防ケアマネ全部）'!I793),"")</f>
        <v>0</v>
      </c>
      <c r="J793" s="36" t="str">
        <f t="shared" si="46"/>
        <v/>
      </c>
      <c r="K793" s="36" t="str">
        <f t="shared" si="46"/>
        <v/>
      </c>
      <c r="L793" s="36" t="str">
        <f t="shared" si="46"/>
        <v/>
      </c>
      <c r="M793" s="36" t="str">
        <f t="shared" si="45"/>
        <v/>
      </c>
    </row>
    <row r="794" spans="1:13" x14ac:dyDescent="0.15">
      <c r="A794" s="33">
        <f>'02_HGSL51（予防支援委託分）'!B794</f>
        <v>0</v>
      </c>
      <c r="B794" s="34">
        <f>IFERROR(VALUE('02_HGSL51（予防支援委託分）'!I794),"")</f>
        <v>0</v>
      </c>
      <c r="C794" s="30" t="str">
        <f t="shared" si="44"/>
        <v/>
      </c>
      <c r="D794" s="30" t="str">
        <f t="shared" si="44"/>
        <v/>
      </c>
      <c r="E794" s="30" t="str">
        <f t="shared" si="44"/>
        <v/>
      </c>
      <c r="F794" s="30" t="str">
        <f t="shared" si="44"/>
        <v/>
      </c>
      <c r="H794" s="33">
        <f>'03_HGSL52（予防ケアマネ全部）'!B794</f>
        <v>0</v>
      </c>
      <c r="I794" s="37">
        <f>IFERROR(VALUE('03_HGSL52（予防ケアマネ全部）'!I794),"")</f>
        <v>0</v>
      </c>
      <c r="J794" s="36" t="str">
        <f t="shared" si="46"/>
        <v/>
      </c>
      <c r="K794" s="36" t="str">
        <f t="shared" si="46"/>
        <v/>
      </c>
      <c r="L794" s="36" t="str">
        <f t="shared" si="46"/>
        <v/>
      </c>
      <c r="M794" s="36" t="str">
        <f t="shared" si="45"/>
        <v/>
      </c>
    </row>
    <row r="795" spans="1:13" x14ac:dyDescent="0.15">
      <c r="A795" s="33">
        <f>'02_HGSL51（予防支援委託分）'!B795</f>
        <v>0</v>
      </c>
      <c r="B795" s="34">
        <f>IFERROR(VALUE('02_HGSL51（予防支援委託分）'!I795),"")</f>
        <v>0</v>
      </c>
      <c r="C795" s="30" t="str">
        <f t="shared" si="44"/>
        <v/>
      </c>
      <c r="D795" s="30" t="str">
        <f t="shared" si="44"/>
        <v/>
      </c>
      <c r="E795" s="30" t="str">
        <f t="shared" si="44"/>
        <v/>
      </c>
      <c r="F795" s="30" t="str">
        <f t="shared" si="44"/>
        <v/>
      </c>
      <c r="H795" s="33">
        <f>'03_HGSL52（予防ケアマネ全部）'!B795</f>
        <v>0</v>
      </c>
      <c r="I795" s="37">
        <f>IFERROR(VALUE('03_HGSL52（予防ケアマネ全部）'!I795),"")</f>
        <v>0</v>
      </c>
      <c r="J795" s="36" t="str">
        <f t="shared" si="46"/>
        <v/>
      </c>
      <c r="K795" s="36" t="str">
        <f t="shared" si="46"/>
        <v/>
      </c>
      <c r="L795" s="36" t="str">
        <f t="shared" si="46"/>
        <v/>
      </c>
      <c r="M795" s="36" t="str">
        <f t="shared" si="45"/>
        <v/>
      </c>
    </row>
    <row r="796" spans="1:13" x14ac:dyDescent="0.15">
      <c r="A796" s="33">
        <f>'02_HGSL51（予防支援委託分）'!B796</f>
        <v>0</v>
      </c>
      <c r="B796" s="34">
        <f>IFERROR(VALUE('02_HGSL51（予防支援委託分）'!I796),"")</f>
        <v>0</v>
      </c>
      <c r="C796" s="30" t="str">
        <f t="shared" si="44"/>
        <v/>
      </c>
      <c r="D796" s="30" t="str">
        <f t="shared" si="44"/>
        <v/>
      </c>
      <c r="E796" s="30" t="str">
        <f t="shared" si="44"/>
        <v/>
      </c>
      <c r="F796" s="30" t="str">
        <f t="shared" si="44"/>
        <v/>
      </c>
      <c r="H796" s="33">
        <f>'03_HGSL52（予防ケアマネ全部）'!B796</f>
        <v>0</v>
      </c>
      <c r="I796" s="37">
        <f>IFERROR(VALUE('03_HGSL52（予防ケアマネ全部）'!I796),"")</f>
        <v>0</v>
      </c>
      <c r="J796" s="36" t="str">
        <f t="shared" si="46"/>
        <v/>
      </c>
      <c r="K796" s="36" t="str">
        <f t="shared" si="46"/>
        <v/>
      </c>
      <c r="L796" s="36" t="str">
        <f t="shared" si="46"/>
        <v/>
      </c>
      <c r="M796" s="36" t="str">
        <f t="shared" si="45"/>
        <v/>
      </c>
    </row>
    <row r="797" spans="1:13" x14ac:dyDescent="0.15">
      <c r="A797" s="33">
        <f>'02_HGSL51（予防支援委託分）'!B797</f>
        <v>0</v>
      </c>
      <c r="B797" s="34">
        <f>IFERROR(VALUE('02_HGSL51（予防支援委託分）'!I797),"")</f>
        <v>0</v>
      </c>
      <c r="C797" s="30" t="str">
        <f t="shared" si="44"/>
        <v/>
      </c>
      <c r="D797" s="30" t="str">
        <f t="shared" si="44"/>
        <v/>
      </c>
      <c r="E797" s="30" t="str">
        <f t="shared" si="44"/>
        <v/>
      </c>
      <c r="F797" s="30" t="str">
        <f t="shared" si="44"/>
        <v/>
      </c>
      <c r="H797" s="33">
        <f>'03_HGSL52（予防ケアマネ全部）'!B797</f>
        <v>0</v>
      </c>
      <c r="I797" s="37">
        <f>IFERROR(VALUE('03_HGSL52（予防ケアマネ全部）'!I797),"")</f>
        <v>0</v>
      </c>
      <c r="J797" s="36" t="str">
        <f t="shared" si="46"/>
        <v/>
      </c>
      <c r="K797" s="36" t="str">
        <f t="shared" si="46"/>
        <v/>
      </c>
      <c r="L797" s="36" t="str">
        <f t="shared" si="46"/>
        <v/>
      </c>
      <c r="M797" s="36" t="str">
        <f t="shared" si="45"/>
        <v/>
      </c>
    </row>
    <row r="798" spans="1:13" x14ac:dyDescent="0.15">
      <c r="A798" s="33">
        <f>'02_HGSL51（予防支援委託分）'!B798</f>
        <v>0</v>
      </c>
      <c r="B798" s="34">
        <f>IFERROR(VALUE('02_HGSL51（予防支援委託分）'!I798),"")</f>
        <v>0</v>
      </c>
      <c r="C798" s="30" t="str">
        <f t="shared" si="44"/>
        <v/>
      </c>
      <c r="D798" s="30" t="str">
        <f t="shared" si="44"/>
        <v/>
      </c>
      <c r="E798" s="30" t="str">
        <f t="shared" si="44"/>
        <v/>
      </c>
      <c r="F798" s="30" t="str">
        <f t="shared" si="44"/>
        <v/>
      </c>
      <c r="H798" s="33">
        <f>'03_HGSL52（予防ケアマネ全部）'!B798</f>
        <v>0</v>
      </c>
      <c r="I798" s="37">
        <f>IFERROR(VALUE('03_HGSL52（予防ケアマネ全部）'!I798),"")</f>
        <v>0</v>
      </c>
      <c r="J798" s="36" t="str">
        <f t="shared" si="46"/>
        <v/>
      </c>
      <c r="K798" s="36" t="str">
        <f t="shared" si="46"/>
        <v/>
      </c>
      <c r="L798" s="36" t="str">
        <f t="shared" si="46"/>
        <v/>
      </c>
      <c r="M798" s="36" t="str">
        <f t="shared" si="45"/>
        <v/>
      </c>
    </row>
    <row r="799" spans="1:13" x14ac:dyDescent="0.15">
      <c r="A799" s="33">
        <f>'02_HGSL51（予防支援委託分）'!B799</f>
        <v>0</v>
      </c>
      <c r="B799" s="34">
        <f>IFERROR(VALUE('02_HGSL51（予防支援委託分）'!I799),"")</f>
        <v>0</v>
      </c>
      <c r="C799" s="30" t="str">
        <f t="shared" si="44"/>
        <v/>
      </c>
      <c r="D799" s="30" t="str">
        <f t="shared" si="44"/>
        <v/>
      </c>
      <c r="E799" s="30" t="str">
        <f t="shared" si="44"/>
        <v/>
      </c>
      <c r="F799" s="30" t="str">
        <f t="shared" si="44"/>
        <v/>
      </c>
      <c r="H799" s="33">
        <f>'03_HGSL52（予防ケアマネ全部）'!B799</f>
        <v>0</v>
      </c>
      <c r="I799" s="37">
        <f>IFERROR(VALUE('03_HGSL52（予防ケアマネ全部）'!I799),"")</f>
        <v>0</v>
      </c>
      <c r="J799" s="36" t="str">
        <f t="shared" si="46"/>
        <v/>
      </c>
      <c r="K799" s="36" t="str">
        <f t="shared" si="46"/>
        <v/>
      </c>
      <c r="L799" s="36" t="str">
        <f t="shared" si="46"/>
        <v/>
      </c>
      <c r="M799" s="36" t="str">
        <f t="shared" si="45"/>
        <v/>
      </c>
    </row>
    <row r="800" spans="1:13" x14ac:dyDescent="0.15">
      <c r="A800" s="33">
        <f>'02_HGSL51（予防支援委託分）'!B800</f>
        <v>0</v>
      </c>
      <c r="B800" s="34">
        <f>IFERROR(VALUE('02_HGSL51（予防支援委託分）'!I800),"")</f>
        <v>0</v>
      </c>
      <c r="C800" s="30" t="str">
        <f t="shared" si="44"/>
        <v/>
      </c>
      <c r="D800" s="30" t="str">
        <f t="shared" si="44"/>
        <v/>
      </c>
      <c r="E800" s="30" t="str">
        <f t="shared" si="44"/>
        <v/>
      </c>
      <c r="F800" s="30" t="str">
        <f t="shared" si="44"/>
        <v/>
      </c>
      <c r="H800" s="33">
        <f>'03_HGSL52（予防ケアマネ全部）'!B800</f>
        <v>0</v>
      </c>
      <c r="I800" s="37">
        <f>IFERROR(VALUE('03_HGSL52（予防ケアマネ全部）'!I800),"")</f>
        <v>0</v>
      </c>
      <c r="J800" s="36" t="str">
        <f t="shared" si="46"/>
        <v/>
      </c>
      <c r="K800" s="36" t="str">
        <f t="shared" si="46"/>
        <v/>
      </c>
      <c r="L800" s="36" t="str">
        <f t="shared" si="46"/>
        <v/>
      </c>
      <c r="M800" s="36" t="str">
        <f t="shared" si="45"/>
        <v/>
      </c>
    </row>
  </sheetData>
  <autoFilter ref="A8:M800"/>
  <mergeCells count="8">
    <mergeCell ref="J6:M6"/>
    <mergeCell ref="H5:M5"/>
    <mergeCell ref="C6:F6"/>
    <mergeCell ref="B6:B7"/>
    <mergeCell ref="A6:A7"/>
    <mergeCell ref="A5:F5"/>
    <mergeCell ref="H6:H7"/>
    <mergeCell ref="I6:I7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87"/>
  <sheetViews>
    <sheetView tabSelected="1" view="pageBreakPreview" topLeftCell="A16" zoomScaleNormal="60" zoomScaleSheetLayoutView="100" workbookViewId="0">
      <selection activeCell="N20" sqref="N20"/>
    </sheetView>
  </sheetViews>
  <sheetFormatPr defaultRowHeight="13.5" x14ac:dyDescent="0.15"/>
  <cols>
    <col min="1" max="1" width="4.75" bestFit="1" customWidth="1"/>
    <col min="2" max="8" width="3.625" customWidth="1"/>
    <col min="9" max="13" width="11.625" bestFit="1" customWidth="1"/>
    <col min="14" max="14" width="36.5" bestFit="1" customWidth="1"/>
    <col min="15" max="15" width="25.5" customWidth="1"/>
    <col min="16" max="16" width="15.75" bestFit="1" customWidth="1"/>
    <col min="17" max="17" width="13.375" bestFit="1" customWidth="1"/>
    <col min="18" max="25" width="11.625" bestFit="1" customWidth="1"/>
    <col min="26" max="26" width="5.625" customWidth="1"/>
    <col min="27" max="28" width="12.875" bestFit="1" customWidth="1"/>
    <col min="29" max="29" width="6" bestFit="1" customWidth="1"/>
    <col min="30" max="43" width="11.625" bestFit="1" customWidth="1"/>
    <col min="44" max="45" width="12.875" bestFit="1" customWidth="1"/>
    <col min="46" max="46" width="13.875" bestFit="1" customWidth="1"/>
    <col min="47" max="63" width="3.625" customWidth="1"/>
  </cols>
  <sheetData>
    <row r="1" spans="1:17" ht="15" customHeight="1" x14ac:dyDescent="0.15">
      <c r="A1" s="107" t="s">
        <v>3232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</row>
    <row r="2" spans="1:17" ht="15" customHeight="1" x14ac:dyDescent="0.1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</row>
    <row r="3" spans="1:17" ht="30" customHeight="1" thickBot="1" x14ac:dyDescent="0.2">
      <c r="A3" s="71" t="s">
        <v>1036</v>
      </c>
      <c r="B3" s="105" t="s">
        <v>1037</v>
      </c>
      <c r="C3" s="105"/>
      <c r="D3" s="105"/>
      <c r="E3" s="105"/>
      <c r="F3" s="105"/>
      <c r="G3" s="105"/>
      <c r="H3" s="105"/>
      <c r="I3" s="105" t="s">
        <v>3244</v>
      </c>
      <c r="J3" s="105"/>
      <c r="K3" s="105"/>
      <c r="L3" s="105"/>
      <c r="M3" s="113"/>
      <c r="N3" s="105"/>
      <c r="O3" s="113"/>
    </row>
    <row r="4" spans="1:17" ht="30" customHeight="1" x14ac:dyDescent="0.15">
      <c r="A4" s="71"/>
      <c r="B4" s="105"/>
      <c r="C4" s="105"/>
      <c r="D4" s="105"/>
      <c r="E4" s="105"/>
      <c r="F4" s="105"/>
      <c r="G4" s="105"/>
      <c r="H4" s="105"/>
      <c r="I4" s="43" t="s">
        <v>3233</v>
      </c>
      <c r="J4" s="43" t="s">
        <v>3234</v>
      </c>
      <c r="K4" s="43" t="s">
        <v>3235</v>
      </c>
      <c r="L4" s="44" t="s">
        <v>3236</v>
      </c>
      <c r="M4" s="59" t="s">
        <v>3218</v>
      </c>
      <c r="N4" s="47" t="s">
        <v>3227</v>
      </c>
      <c r="O4" s="60" t="s">
        <v>3229</v>
      </c>
      <c r="P4" s="38" t="s">
        <v>3226</v>
      </c>
      <c r="Q4" s="9" t="s">
        <v>3228</v>
      </c>
    </row>
    <row r="5" spans="1:17" ht="30" customHeight="1" x14ac:dyDescent="0.15">
      <c r="A5" s="71" t="s">
        <v>1030</v>
      </c>
      <c r="B5" s="73" t="s">
        <v>1034</v>
      </c>
      <c r="C5" s="73"/>
      <c r="D5" s="73"/>
      <c r="E5" s="73"/>
      <c r="F5" s="73"/>
      <c r="G5" s="73"/>
      <c r="H5" s="73"/>
      <c r="I5" s="40">
        <f>COUNTIF('02_HGSL51（予防支援委託分）'!B:B,"*"&amp;A5&amp;"*")</f>
        <v>113</v>
      </c>
      <c r="J5" s="40">
        <f t="shared" ref="J5:J12" si="0">K5-I5</f>
        <v>53</v>
      </c>
      <c r="K5" s="40">
        <f>SUMIF('01_161（予防支援小計）'!F:F,"流山市"&amp;A5&amp;"*",'01_161（予防支援小計）'!J:J)</f>
        <v>166</v>
      </c>
      <c r="L5" s="94">
        <f>SUM(K5:K6)</f>
        <v>339</v>
      </c>
      <c r="M5" s="87">
        <f>SUM(J5:J6)/L5</f>
        <v>0.53687315634218291</v>
      </c>
      <c r="N5" s="110" t="str">
        <f>VLOOKUP(TEXT(P5,"0000000000"),'03_HGSL52（予防ケアマネ全部）'!I:J,2,FALSE)</f>
        <v>生活クラブ風の村ケアプランセンター流山</v>
      </c>
      <c r="O5" s="87">
        <f>Q5/(J5+J6)</f>
        <v>0.13186813186813187</v>
      </c>
      <c r="P5" s="86">
        <f>MODE('11計算用シート'!C:C,'11計算用シート'!J:J)</f>
        <v>1272502103</v>
      </c>
      <c r="Q5" s="67">
        <f>COUNTIF('11計算用シート'!C:C,P5)+COUNTIF('11計算用シート'!J:J,P5)</f>
        <v>24</v>
      </c>
    </row>
    <row r="6" spans="1:17" ht="30" customHeight="1" x14ac:dyDescent="0.15">
      <c r="A6" s="71"/>
      <c r="B6" s="106" t="s">
        <v>1035</v>
      </c>
      <c r="C6" s="106"/>
      <c r="D6" s="106"/>
      <c r="E6" s="106"/>
      <c r="F6" s="106"/>
      <c r="G6" s="106"/>
      <c r="H6" s="106"/>
      <c r="I6" s="39">
        <f>COUNTIFS('03_HGSL52（予防ケアマネ全部）'!B:B,"*"&amp;A5&amp;"*",'03_HGSL52（予防ケアマネ全部）'!J:J,"")</f>
        <v>44</v>
      </c>
      <c r="J6" s="39">
        <f t="shared" si="0"/>
        <v>129</v>
      </c>
      <c r="K6" s="39">
        <f>COUNTIF('03_HGSL52（予防ケアマネ全部）'!B:B,"*"&amp;A5&amp;"*")</f>
        <v>173</v>
      </c>
      <c r="L6" s="94"/>
      <c r="M6" s="87"/>
      <c r="N6" s="110"/>
      <c r="O6" s="87"/>
      <c r="P6" s="86"/>
      <c r="Q6" s="67"/>
    </row>
    <row r="7" spans="1:17" ht="30" customHeight="1" x14ac:dyDescent="0.15">
      <c r="A7" s="71" t="s">
        <v>1031</v>
      </c>
      <c r="B7" s="73" t="s">
        <v>1034</v>
      </c>
      <c r="C7" s="73"/>
      <c r="D7" s="73"/>
      <c r="E7" s="73"/>
      <c r="F7" s="73"/>
      <c r="G7" s="73"/>
      <c r="H7" s="73"/>
      <c r="I7" s="40">
        <f>COUNTIF('02_HGSL51（予防支援委託分）'!B:B,"*"&amp;A7&amp;"*")</f>
        <v>107</v>
      </c>
      <c r="J7" s="40">
        <f t="shared" si="0"/>
        <v>43</v>
      </c>
      <c r="K7" s="40">
        <f>SUMIF('01_161（予防支援小計）'!F:F,"流山市"&amp;A7&amp;"*",'01_161（予防支援小計）'!J:J)</f>
        <v>150</v>
      </c>
      <c r="L7" s="94">
        <f>SUM(K7:K8)</f>
        <v>297</v>
      </c>
      <c r="M7" s="87">
        <f t="shared" ref="M7" si="1">SUM(J7:J8)/L7</f>
        <v>0.53198653198653201</v>
      </c>
      <c r="N7" s="110" t="str">
        <f>VLOOKUP(TEXT(P7,"0000000000"),'03_HGSL52（予防ケアマネ全部）'!I:J,2,FALSE)</f>
        <v>指定居宅介護支援事業所こまぎ安心館</v>
      </c>
      <c r="O7" s="87">
        <f>Q7/(J7+J8)</f>
        <v>0.17721518987341772</v>
      </c>
      <c r="P7" s="86">
        <f>MODE('11計算用シート'!D:D,'11計算用シート'!K:K)</f>
        <v>1272501519</v>
      </c>
      <c r="Q7" s="67">
        <f>COUNTIF('11計算用シート'!D:D,P7)+COUNTIF('11計算用シート'!K:K,P7)</f>
        <v>28</v>
      </c>
    </row>
    <row r="8" spans="1:17" ht="30" customHeight="1" x14ac:dyDescent="0.15">
      <c r="A8" s="71"/>
      <c r="B8" s="106" t="s">
        <v>1035</v>
      </c>
      <c r="C8" s="106"/>
      <c r="D8" s="106"/>
      <c r="E8" s="106"/>
      <c r="F8" s="106"/>
      <c r="G8" s="106"/>
      <c r="H8" s="106"/>
      <c r="I8" s="39">
        <f>COUNTIFS('03_HGSL52（予防ケアマネ全部）'!B:B,"*"&amp;A7&amp;"*",'03_HGSL52（予防ケアマネ全部）'!J:J,"")</f>
        <v>32</v>
      </c>
      <c r="J8" s="39">
        <f t="shared" si="0"/>
        <v>115</v>
      </c>
      <c r="K8" s="39">
        <f>COUNTIF('03_HGSL52（予防ケアマネ全部）'!B:B,"*"&amp;A7&amp;"*")</f>
        <v>147</v>
      </c>
      <c r="L8" s="94"/>
      <c r="M8" s="87"/>
      <c r="N8" s="110"/>
      <c r="O8" s="87"/>
      <c r="P8" s="86"/>
      <c r="Q8" s="67"/>
    </row>
    <row r="9" spans="1:17" ht="30" customHeight="1" x14ac:dyDescent="0.15">
      <c r="A9" s="71" t="s">
        <v>1032</v>
      </c>
      <c r="B9" s="73" t="s">
        <v>1034</v>
      </c>
      <c r="C9" s="73"/>
      <c r="D9" s="73"/>
      <c r="E9" s="73"/>
      <c r="F9" s="73"/>
      <c r="G9" s="73"/>
      <c r="H9" s="73"/>
      <c r="I9" s="40">
        <f>COUNTIF('02_HGSL51（予防支援委託分）'!B:B,"*"&amp;A9&amp;"*")</f>
        <v>48</v>
      </c>
      <c r="J9" s="40">
        <f t="shared" si="0"/>
        <v>49</v>
      </c>
      <c r="K9" s="40">
        <f>SUMIF('01_161（予防支援小計）'!F:F,"流山市"&amp;A9&amp;"*",'01_161（予防支援小計）'!J:J)</f>
        <v>97</v>
      </c>
      <c r="L9" s="94">
        <f>SUM(K9:K10)</f>
        <v>253</v>
      </c>
      <c r="M9" s="87">
        <f t="shared" ref="M9" si="2">SUM(J9:J10)/L9</f>
        <v>0.4189723320158103</v>
      </c>
      <c r="N9" s="110" t="str">
        <f>VLOOKUP(TEXT(P9,"0000000000"),'03_HGSL52（予防ケアマネ全部）'!I:J,2,FALSE)</f>
        <v>指定居宅介護支援事業所あざみ苑</v>
      </c>
      <c r="O9" s="87">
        <f>Q9/(J9+J10)</f>
        <v>0.15094339622641509</v>
      </c>
      <c r="P9" s="86">
        <f>MODE('11計算用シート'!E:E,'11計算用シート'!L:L)</f>
        <v>1272500065</v>
      </c>
      <c r="Q9" s="67">
        <f>COUNTIF('11計算用シート'!E:E,P9)+COUNTIF('11計算用シート'!L:L,P9)</f>
        <v>16</v>
      </c>
    </row>
    <row r="10" spans="1:17" ht="30" customHeight="1" x14ac:dyDescent="0.15">
      <c r="A10" s="71"/>
      <c r="B10" s="106" t="s">
        <v>1035</v>
      </c>
      <c r="C10" s="106"/>
      <c r="D10" s="106"/>
      <c r="E10" s="106"/>
      <c r="F10" s="106"/>
      <c r="G10" s="106"/>
      <c r="H10" s="106"/>
      <c r="I10" s="39">
        <f>COUNTIFS('03_HGSL52（予防ケアマネ全部）'!B:B,"*"&amp;A9&amp;"*",'03_HGSL52（予防ケアマネ全部）'!J:J,"")</f>
        <v>99</v>
      </c>
      <c r="J10" s="39">
        <f t="shared" si="0"/>
        <v>57</v>
      </c>
      <c r="K10" s="39">
        <f>COUNTIF('03_HGSL52（予防ケアマネ全部）'!B:B,"*"&amp;A9&amp;"*")</f>
        <v>156</v>
      </c>
      <c r="L10" s="94"/>
      <c r="M10" s="87"/>
      <c r="N10" s="110"/>
      <c r="O10" s="87"/>
      <c r="P10" s="86"/>
      <c r="Q10" s="67"/>
    </row>
    <row r="11" spans="1:17" ht="30" customHeight="1" x14ac:dyDescent="0.15">
      <c r="A11" s="71" t="s">
        <v>1033</v>
      </c>
      <c r="B11" s="73" t="s">
        <v>1034</v>
      </c>
      <c r="C11" s="73"/>
      <c r="D11" s="73"/>
      <c r="E11" s="73"/>
      <c r="F11" s="73"/>
      <c r="G11" s="73"/>
      <c r="H11" s="73"/>
      <c r="I11" s="40">
        <f>COUNTIF('02_HGSL51（予防支援委託分）'!B:B,"*"&amp;A11&amp;"*")</f>
        <v>70</v>
      </c>
      <c r="J11" s="40">
        <f t="shared" si="0"/>
        <v>13</v>
      </c>
      <c r="K11" s="40">
        <f>SUMIF('01_161（予防支援小計）'!F:F,"流山市"&amp;A11&amp;"*",'01_161（予防支援小計）'!J:J)</f>
        <v>83</v>
      </c>
      <c r="L11" s="94">
        <f>SUM(K11:K12)</f>
        <v>199</v>
      </c>
      <c r="M11" s="87">
        <f t="shared" ref="M11" si="3">SUM(J11:J12)/L11</f>
        <v>0.46231155778894473</v>
      </c>
      <c r="N11" s="110" t="str">
        <f>VLOOKUP(TEXT(P11,"0000000000"),'03_HGSL52（予防ケアマネ全部）'!I:J,2,FALSE)</f>
        <v>あけぼの介護センター流山</v>
      </c>
      <c r="O11" s="87">
        <f>Q11/(J11+J12)</f>
        <v>0.34782608695652173</v>
      </c>
      <c r="P11" s="86">
        <f>MODE('11計算用シート'!F:F,'11計算用シート'!M:M)</f>
        <v>1272502400</v>
      </c>
      <c r="Q11" s="67">
        <f>COUNTIF('11計算用シート'!F:F,P11)+COUNTIF('11計算用シート'!M:M,P11)</f>
        <v>32</v>
      </c>
    </row>
    <row r="12" spans="1:17" ht="30" customHeight="1" thickBot="1" x14ac:dyDescent="0.2">
      <c r="A12" s="72"/>
      <c r="B12" s="74" t="s">
        <v>1035</v>
      </c>
      <c r="C12" s="74"/>
      <c r="D12" s="74"/>
      <c r="E12" s="74"/>
      <c r="F12" s="74"/>
      <c r="G12" s="74"/>
      <c r="H12" s="74"/>
      <c r="I12" s="42">
        <f>COUNTIFS('03_HGSL52（予防ケアマネ全部）'!B:B,"*"&amp;A11&amp;"*",'03_HGSL52（予防ケアマネ全部）'!J:J,"")</f>
        <v>37</v>
      </c>
      <c r="J12" s="42">
        <f t="shared" si="0"/>
        <v>79</v>
      </c>
      <c r="K12" s="42">
        <f>COUNTIF('03_HGSL52（予防ケアマネ全部）'!B:B,"*"&amp;A11&amp;"*")</f>
        <v>116</v>
      </c>
      <c r="L12" s="111"/>
      <c r="M12" s="95"/>
      <c r="N12" s="112"/>
      <c r="O12" s="88"/>
      <c r="P12" s="86"/>
      <c r="Q12" s="67"/>
    </row>
    <row r="13" spans="1:17" ht="30" customHeight="1" thickTop="1" x14ac:dyDescent="0.15">
      <c r="A13" s="71" t="s">
        <v>3242</v>
      </c>
      <c r="B13" s="73" t="s">
        <v>1034</v>
      </c>
      <c r="C13" s="73"/>
      <c r="D13" s="73"/>
      <c r="E13" s="73"/>
      <c r="F13" s="73"/>
      <c r="G13" s="73"/>
      <c r="H13" s="73"/>
      <c r="I13" s="41">
        <f t="shared" ref="I13" si="4">SUM(I5,I7,I9,I11,)</f>
        <v>338</v>
      </c>
      <c r="J13" s="41">
        <f>SUM(J5,J7,J9,J11,)</f>
        <v>158</v>
      </c>
      <c r="K13" s="41">
        <f>SUM(K5,K7,K9,K11,)</f>
        <v>496</v>
      </c>
      <c r="L13" s="93">
        <f>SUM(K13:K14)</f>
        <v>1088</v>
      </c>
      <c r="M13" s="96">
        <f t="shared" ref="M13" si="5">SUM(J13:J14)/L13</f>
        <v>0.49448529411764708</v>
      </c>
      <c r="N13" s="89" t="s">
        <v>3245</v>
      </c>
      <c r="O13" s="90"/>
    </row>
    <row r="14" spans="1:17" ht="30" customHeight="1" thickBot="1" x14ac:dyDescent="0.2">
      <c r="A14" s="72"/>
      <c r="B14" s="74" t="s">
        <v>1035</v>
      </c>
      <c r="C14" s="74"/>
      <c r="D14" s="74"/>
      <c r="E14" s="74"/>
      <c r="F14" s="74"/>
      <c r="G14" s="74"/>
      <c r="H14" s="74"/>
      <c r="I14" s="39">
        <f t="shared" ref="I14" si="6">SUM(I6,I8,I10,I12,)</f>
        <v>212</v>
      </c>
      <c r="J14" s="39">
        <f>SUM(J6,J8,J10,J12,)</f>
        <v>380</v>
      </c>
      <c r="K14" s="39">
        <f>SUM(K6,K8,K10,K12,)</f>
        <v>592</v>
      </c>
      <c r="L14" s="94"/>
      <c r="M14" s="88"/>
      <c r="N14" s="91"/>
      <c r="O14" s="92"/>
    </row>
    <row r="15" spans="1:17" ht="30" customHeight="1" thickTop="1" thickBot="1" x14ac:dyDescent="0.2">
      <c r="A15" s="109" t="s">
        <v>3243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</row>
    <row r="16" spans="1:17" ht="30" customHeight="1" x14ac:dyDescent="0.15">
      <c r="A16" s="43" t="s">
        <v>3237</v>
      </c>
      <c r="B16" s="105" t="s">
        <v>3238</v>
      </c>
      <c r="C16" s="105"/>
      <c r="D16" s="105"/>
      <c r="E16" s="105"/>
      <c r="F16" s="105"/>
      <c r="G16" s="105"/>
      <c r="H16" s="105"/>
      <c r="I16" s="44" t="s">
        <v>3239</v>
      </c>
      <c r="J16" s="46" t="s">
        <v>3240</v>
      </c>
      <c r="K16" s="45" t="s">
        <v>3241</v>
      </c>
      <c r="L16" s="43" t="s">
        <v>3242</v>
      </c>
      <c r="N16" s="61"/>
    </row>
    <row r="17" spans="1:28" ht="30" customHeight="1" x14ac:dyDescent="0.15">
      <c r="A17" s="97" t="s">
        <v>1030</v>
      </c>
      <c r="B17" s="99" t="s">
        <v>1034</v>
      </c>
      <c r="C17" s="100"/>
      <c r="D17" s="100"/>
      <c r="E17" s="100"/>
      <c r="F17" s="100"/>
      <c r="G17" s="100"/>
      <c r="H17" s="101"/>
      <c r="I17" s="48">
        <f>4390*I5</f>
        <v>496070</v>
      </c>
      <c r="J17" s="54">
        <f>4390*J5</f>
        <v>232670</v>
      </c>
      <c r="K17" s="52">
        <f>4390*K5</f>
        <v>728740</v>
      </c>
      <c r="L17" s="83">
        <f>SUM(K17:K18)</f>
        <v>1488210</v>
      </c>
      <c r="M17" s="8"/>
      <c r="Q17" s="29"/>
    </row>
    <row r="18" spans="1:28" ht="30" customHeight="1" x14ac:dyDescent="0.15">
      <c r="A18" s="76"/>
      <c r="B18" s="80" t="s">
        <v>1035</v>
      </c>
      <c r="C18" s="81"/>
      <c r="D18" s="81"/>
      <c r="E18" s="81"/>
      <c r="F18" s="81"/>
      <c r="G18" s="81"/>
      <c r="H18" s="82"/>
      <c r="I18" s="50">
        <f t="shared" ref="I18" si="7">4390*I6</f>
        <v>193160</v>
      </c>
      <c r="J18" s="55">
        <f t="shared" ref="J18:K20" si="8">4390*J6</f>
        <v>566310</v>
      </c>
      <c r="K18" s="50">
        <f t="shared" si="8"/>
        <v>759470</v>
      </c>
      <c r="L18" s="67"/>
      <c r="M18" s="8"/>
      <c r="Q18" s="29"/>
    </row>
    <row r="19" spans="1:28" ht="30" customHeight="1" x14ac:dyDescent="0.15">
      <c r="A19" s="97" t="s">
        <v>1031</v>
      </c>
      <c r="B19" s="99" t="s">
        <v>1034</v>
      </c>
      <c r="C19" s="100"/>
      <c r="D19" s="100"/>
      <c r="E19" s="100"/>
      <c r="F19" s="100"/>
      <c r="G19" s="100"/>
      <c r="H19" s="101"/>
      <c r="I19" s="48">
        <f t="shared" ref="I19" si="9">4390*I7</f>
        <v>469730</v>
      </c>
      <c r="J19" s="54">
        <f t="shared" si="8"/>
        <v>188770</v>
      </c>
      <c r="K19" s="52">
        <f t="shared" si="8"/>
        <v>658500</v>
      </c>
      <c r="L19" s="83">
        <f t="shared" ref="L19" si="10">SUM(K19:K20)</f>
        <v>1303830</v>
      </c>
      <c r="M19" s="8"/>
      <c r="Q19" s="29"/>
    </row>
    <row r="20" spans="1:28" ht="30" customHeight="1" x14ac:dyDescent="0.15">
      <c r="A20" s="76"/>
      <c r="B20" s="80" t="s">
        <v>1035</v>
      </c>
      <c r="C20" s="81"/>
      <c r="D20" s="81"/>
      <c r="E20" s="81"/>
      <c r="F20" s="81"/>
      <c r="G20" s="81"/>
      <c r="H20" s="82"/>
      <c r="I20" s="50">
        <f t="shared" ref="I20" si="11">4390*I8</f>
        <v>140480</v>
      </c>
      <c r="J20" s="55">
        <f t="shared" si="8"/>
        <v>504850</v>
      </c>
      <c r="K20" s="50">
        <f t="shared" si="8"/>
        <v>645330</v>
      </c>
      <c r="L20" s="67"/>
      <c r="M20" s="8"/>
      <c r="Q20" s="29"/>
    </row>
    <row r="21" spans="1:28" ht="30" customHeight="1" x14ac:dyDescent="0.15">
      <c r="A21" s="97" t="s">
        <v>1032</v>
      </c>
      <c r="B21" s="99" t="s">
        <v>1034</v>
      </c>
      <c r="C21" s="100"/>
      <c r="D21" s="100"/>
      <c r="E21" s="100"/>
      <c r="F21" s="100"/>
      <c r="G21" s="100"/>
      <c r="H21" s="101"/>
      <c r="I21" s="48">
        <f>4390*I9</f>
        <v>210720</v>
      </c>
      <c r="J21" s="54">
        <f t="shared" ref="J21" si="12">4390*J9</f>
        <v>215110</v>
      </c>
      <c r="K21" s="52">
        <f t="shared" ref="K21:K26" si="13">4390*K9</f>
        <v>425830</v>
      </c>
      <c r="L21" s="83">
        <f t="shared" ref="L21" si="14">SUM(K21:K22)</f>
        <v>1110670</v>
      </c>
      <c r="M21" s="8"/>
      <c r="Q21" s="29"/>
    </row>
    <row r="22" spans="1:28" ht="30" customHeight="1" x14ac:dyDescent="0.15">
      <c r="A22" s="76"/>
      <c r="B22" s="80" t="s">
        <v>1035</v>
      </c>
      <c r="C22" s="81"/>
      <c r="D22" s="81"/>
      <c r="E22" s="81"/>
      <c r="F22" s="81"/>
      <c r="G22" s="81"/>
      <c r="H22" s="82"/>
      <c r="I22" s="50">
        <f t="shared" ref="I22" si="15">4390*I10</f>
        <v>434610</v>
      </c>
      <c r="J22" s="55">
        <f>4390*J10</f>
        <v>250230</v>
      </c>
      <c r="K22" s="50">
        <f t="shared" si="13"/>
        <v>684840</v>
      </c>
      <c r="L22" s="67"/>
      <c r="M22" s="8"/>
      <c r="Q22" s="29"/>
    </row>
    <row r="23" spans="1:28" ht="30" customHeight="1" x14ac:dyDescent="0.15">
      <c r="A23" s="97" t="s">
        <v>1033</v>
      </c>
      <c r="B23" s="99" t="s">
        <v>1034</v>
      </c>
      <c r="C23" s="100"/>
      <c r="D23" s="100"/>
      <c r="E23" s="100"/>
      <c r="F23" s="100"/>
      <c r="G23" s="100"/>
      <c r="H23" s="101"/>
      <c r="I23" s="48">
        <f t="shared" ref="I23" si="16">4390*I11</f>
        <v>307300</v>
      </c>
      <c r="J23" s="54">
        <f>4390*J11</f>
        <v>57070</v>
      </c>
      <c r="K23" s="52">
        <f t="shared" si="13"/>
        <v>364370</v>
      </c>
      <c r="L23" s="83">
        <f t="shared" ref="L23" si="17">SUM(K23:K24)</f>
        <v>873610</v>
      </c>
      <c r="M23" s="8"/>
      <c r="Q23" s="29"/>
    </row>
    <row r="24" spans="1:28" ht="30" customHeight="1" thickBot="1" x14ac:dyDescent="0.2">
      <c r="A24" s="98"/>
      <c r="B24" s="102" t="s">
        <v>1035</v>
      </c>
      <c r="C24" s="103"/>
      <c r="D24" s="103"/>
      <c r="E24" s="103"/>
      <c r="F24" s="103"/>
      <c r="G24" s="103"/>
      <c r="H24" s="104"/>
      <c r="I24" s="51">
        <f t="shared" ref="I24" si="18">4390*I12</f>
        <v>162430</v>
      </c>
      <c r="J24" s="56">
        <f>4390*J12</f>
        <v>346810</v>
      </c>
      <c r="K24" s="51">
        <f t="shared" si="13"/>
        <v>509240</v>
      </c>
      <c r="L24" s="84"/>
      <c r="M24" s="8"/>
      <c r="Q24" s="29"/>
    </row>
    <row r="25" spans="1:28" ht="30" customHeight="1" thickTop="1" x14ac:dyDescent="0.15">
      <c r="A25" s="75" t="s">
        <v>3242</v>
      </c>
      <c r="B25" s="77" t="s">
        <v>1034</v>
      </c>
      <c r="C25" s="78"/>
      <c r="D25" s="78"/>
      <c r="E25" s="78"/>
      <c r="F25" s="78"/>
      <c r="G25" s="78"/>
      <c r="H25" s="79"/>
      <c r="I25" s="49">
        <f t="shared" ref="I25" si="19">4390*I13</f>
        <v>1483820</v>
      </c>
      <c r="J25" s="57">
        <f>4390*J13</f>
        <v>693620</v>
      </c>
      <c r="K25" s="53">
        <f t="shared" si="13"/>
        <v>2177440</v>
      </c>
      <c r="L25" s="85">
        <f t="shared" ref="L25" si="20">SUM(K25:K26)</f>
        <v>4776320</v>
      </c>
      <c r="M25" s="8"/>
      <c r="Q25" s="29"/>
    </row>
    <row r="26" spans="1:28" ht="30" customHeight="1" thickBot="1" x14ac:dyDescent="0.2">
      <c r="A26" s="76"/>
      <c r="B26" s="80" t="s">
        <v>1035</v>
      </c>
      <c r="C26" s="81"/>
      <c r="D26" s="81"/>
      <c r="E26" s="81"/>
      <c r="F26" s="81"/>
      <c r="G26" s="81"/>
      <c r="H26" s="82"/>
      <c r="I26" s="50">
        <f t="shared" ref="I26" si="21">4390*I14</f>
        <v>930680</v>
      </c>
      <c r="J26" s="58">
        <f>4390*J14</f>
        <v>1668200</v>
      </c>
      <c r="K26" s="50">
        <f t="shared" si="13"/>
        <v>2598880</v>
      </c>
      <c r="L26" s="67"/>
      <c r="M26" s="8"/>
      <c r="Q26" s="29"/>
    </row>
    <row r="27" spans="1:28" ht="30" customHeight="1" x14ac:dyDescent="0.15">
      <c r="L27" s="8"/>
      <c r="Q27" s="29"/>
      <c r="Z27" s="8"/>
      <c r="AA27" s="8"/>
      <c r="AB27" s="8"/>
    </row>
    <row r="28" spans="1:28" ht="20.100000000000001" customHeight="1" x14ac:dyDescent="0.15">
      <c r="Q28" s="29"/>
    </row>
    <row r="29" spans="1:28" ht="20.100000000000001" customHeight="1" x14ac:dyDescent="0.15">
      <c r="Q29" s="29"/>
    </row>
    <row r="30" spans="1:28" ht="20.100000000000001" customHeight="1" x14ac:dyDescent="0.15">
      <c r="Q30" s="29"/>
    </row>
    <row r="31" spans="1:28" ht="20.100000000000001" customHeight="1" x14ac:dyDescent="0.15">
      <c r="Q31" s="29"/>
    </row>
    <row r="32" spans="1:28" ht="20.100000000000001" customHeight="1" x14ac:dyDescent="0.15">
      <c r="Q32" s="29"/>
    </row>
    <row r="33" spans="17:17" ht="20.100000000000001" customHeight="1" x14ac:dyDescent="0.15">
      <c r="Q33" s="29"/>
    </row>
    <row r="34" spans="17:17" ht="20.100000000000001" customHeight="1" x14ac:dyDescent="0.15">
      <c r="Q34" s="29"/>
    </row>
    <row r="35" spans="17:17" ht="20.100000000000001" customHeight="1" x14ac:dyDescent="0.15">
      <c r="Q35" s="29"/>
    </row>
    <row r="36" spans="17:17" ht="20.100000000000001" customHeight="1" x14ac:dyDescent="0.15">
      <c r="Q36" s="29"/>
    </row>
    <row r="37" spans="17:17" ht="20.100000000000001" customHeight="1" x14ac:dyDescent="0.15">
      <c r="Q37" s="29"/>
    </row>
    <row r="38" spans="17:17" ht="20.100000000000001" customHeight="1" x14ac:dyDescent="0.15">
      <c r="Q38" s="29"/>
    </row>
    <row r="39" spans="17:17" ht="20.100000000000001" customHeight="1" x14ac:dyDescent="0.15">
      <c r="Q39" s="29"/>
    </row>
    <row r="40" spans="17:17" ht="20.100000000000001" customHeight="1" x14ac:dyDescent="0.15">
      <c r="Q40" s="29"/>
    </row>
    <row r="41" spans="17:17" ht="20.100000000000001" customHeight="1" x14ac:dyDescent="0.15">
      <c r="Q41" s="29"/>
    </row>
    <row r="42" spans="17:17" ht="20.100000000000001" customHeight="1" x14ac:dyDescent="0.15">
      <c r="Q42" s="29"/>
    </row>
    <row r="43" spans="17:17" ht="20.100000000000001" customHeight="1" x14ac:dyDescent="0.15">
      <c r="Q43" s="29"/>
    </row>
    <row r="44" spans="17:17" ht="20.100000000000001" customHeight="1" x14ac:dyDescent="0.15">
      <c r="Q44" s="29"/>
    </row>
    <row r="45" spans="17:17" ht="20.100000000000001" customHeight="1" x14ac:dyDescent="0.15">
      <c r="Q45" s="29"/>
    </row>
    <row r="46" spans="17:17" ht="20.100000000000001" customHeight="1" x14ac:dyDescent="0.15">
      <c r="Q46" s="29"/>
    </row>
    <row r="47" spans="17:17" ht="20.100000000000001" customHeight="1" x14ac:dyDescent="0.15">
      <c r="Q47" s="29"/>
    </row>
    <row r="48" spans="17:17" ht="20.100000000000001" customHeight="1" x14ac:dyDescent="0.15">
      <c r="Q48" s="29"/>
    </row>
    <row r="49" spans="17:17" ht="20.100000000000001" customHeight="1" x14ac:dyDescent="0.15">
      <c r="Q49" s="29"/>
    </row>
    <row r="50" spans="17:17" ht="20.100000000000001" customHeight="1" x14ac:dyDescent="0.15">
      <c r="Q50" s="29"/>
    </row>
    <row r="51" spans="17:17" ht="20.100000000000001" customHeight="1" x14ac:dyDescent="0.15">
      <c r="Q51" s="29"/>
    </row>
    <row r="52" spans="17:17" ht="20.100000000000001" customHeight="1" x14ac:dyDescent="0.15">
      <c r="Q52" s="29"/>
    </row>
    <row r="53" spans="17:17" x14ac:dyDescent="0.15">
      <c r="Q53" s="29"/>
    </row>
    <row r="54" spans="17:17" x14ac:dyDescent="0.15">
      <c r="Q54" s="29"/>
    </row>
    <row r="55" spans="17:17" x14ac:dyDescent="0.15">
      <c r="Q55" s="29"/>
    </row>
    <row r="56" spans="17:17" x14ac:dyDescent="0.15">
      <c r="Q56" s="29"/>
    </row>
    <row r="57" spans="17:17" x14ac:dyDescent="0.15">
      <c r="Q57" s="29"/>
    </row>
    <row r="58" spans="17:17" x14ac:dyDescent="0.15">
      <c r="Q58" s="29"/>
    </row>
    <row r="59" spans="17:17" x14ac:dyDescent="0.15">
      <c r="Q59" s="29"/>
    </row>
    <row r="60" spans="17:17" x14ac:dyDescent="0.15">
      <c r="Q60" s="29"/>
    </row>
    <row r="61" spans="17:17" x14ac:dyDescent="0.15">
      <c r="Q61" s="29"/>
    </row>
    <row r="62" spans="17:17" x14ac:dyDescent="0.15">
      <c r="Q62" s="29"/>
    </row>
    <row r="63" spans="17:17" x14ac:dyDescent="0.15">
      <c r="Q63" s="29"/>
    </row>
    <row r="64" spans="17:17" x14ac:dyDescent="0.15">
      <c r="Q64" s="29"/>
    </row>
    <row r="65" spans="17:17" x14ac:dyDescent="0.15">
      <c r="Q65" s="29"/>
    </row>
    <row r="66" spans="17:17" x14ac:dyDescent="0.15">
      <c r="Q66" s="29"/>
    </row>
    <row r="67" spans="17:17" x14ac:dyDescent="0.15">
      <c r="Q67" s="29"/>
    </row>
    <row r="68" spans="17:17" x14ac:dyDescent="0.15">
      <c r="Q68" s="29"/>
    </row>
    <row r="69" spans="17:17" x14ac:dyDescent="0.15">
      <c r="Q69" s="29"/>
    </row>
    <row r="70" spans="17:17" x14ac:dyDescent="0.15">
      <c r="Q70" s="29"/>
    </row>
    <row r="71" spans="17:17" x14ac:dyDescent="0.15">
      <c r="Q71" s="29"/>
    </row>
    <row r="72" spans="17:17" x14ac:dyDescent="0.15">
      <c r="Q72" s="29"/>
    </row>
    <row r="73" spans="17:17" x14ac:dyDescent="0.15">
      <c r="Q73" s="29"/>
    </row>
    <row r="74" spans="17:17" x14ac:dyDescent="0.15">
      <c r="Q74" s="29"/>
    </row>
    <row r="75" spans="17:17" x14ac:dyDescent="0.15">
      <c r="Q75" s="29"/>
    </row>
    <row r="76" spans="17:17" x14ac:dyDescent="0.15">
      <c r="Q76" s="29"/>
    </row>
    <row r="77" spans="17:17" x14ac:dyDescent="0.15">
      <c r="Q77" s="29"/>
    </row>
    <row r="78" spans="17:17" x14ac:dyDescent="0.15">
      <c r="Q78" s="29"/>
    </row>
    <row r="79" spans="17:17" x14ac:dyDescent="0.15">
      <c r="Q79" s="29"/>
    </row>
    <row r="80" spans="17:17" x14ac:dyDescent="0.15">
      <c r="Q80" s="29"/>
    </row>
    <row r="81" spans="17:17" x14ac:dyDescent="0.15">
      <c r="Q81" s="29"/>
    </row>
    <row r="82" spans="17:17" x14ac:dyDescent="0.15">
      <c r="Q82" s="29"/>
    </row>
    <row r="83" spans="17:17" x14ac:dyDescent="0.15">
      <c r="Q83" s="29"/>
    </row>
    <row r="84" spans="17:17" x14ac:dyDescent="0.15">
      <c r="Q84" s="29"/>
    </row>
    <row r="85" spans="17:17" x14ac:dyDescent="0.15">
      <c r="Q85" s="29"/>
    </row>
    <row r="86" spans="17:17" x14ac:dyDescent="0.15">
      <c r="Q86" s="29"/>
    </row>
    <row r="87" spans="17:17" x14ac:dyDescent="0.15">
      <c r="Q87" s="29"/>
    </row>
    <row r="88" spans="17:17" x14ac:dyDescent="0.15">
      <c r="Q88" s="29"/>
    </row>
    <row r="89" spans="17:17" x14ac:dyDescent="0.15">
      <c r="Q89" s="29"/>
    </row>
    <row r="90" spans="17:17" x14ac:dyDescent="0.15">
      <c r="Q90" s="29"/>
    </row>
    <row r="91" spans="17:17" x14ac:dyDescent="0.15">
      <c r="Q91" s="29"/>
    </row>
    <row r="92" spans="17:17" x14ac:dyDescent="0.15">
      <c r="Q92" s="29"/>
    </row>
    <row r="93" spans="17:17" x14ac:dyDescent="0.15">
      <c r="Q93" s="29"/>
    </row>
    <row r="94" spans="17:17" x14ac:dyDescent="0.15">
      <c r="Q94" s="29"/>
    </row>
    <row r="95" spans="17:17" x14ac:dyDescent="0.15">
      <c r="Q95" s="29"/>
    </row>
    <row r="96" spans="17:17" x14ac:dyDescent="0.15">
      <c r="Q96" s="29"/>
    </row>
    <row r="97" spans="17:17" x14ac:dyDescent="0.15">
      <c r="Q97" s="29"/>
    </row>
    <row r="98" spans="17:17" x14ac:dyDescent="0.15">
      <c r="Q98" s="29"/>
    </row>
    <row r="99" spans="17:17" x14ac:dyDescent="0.15">
      <c r="Q99" s="29"/>
    </row>
    <row r="100" spans="17:17" x14ac:dyDescent="0.15">
      <c r="Q100" s="29"/>
    </row>
    <row r="101" spans="17:17" x14ac:dyDescent="0.15">
      <c r="Q101" s="29"/>
    </row>
    <row r="102" spans="17:17" x14ac:dyDescent="0.15">
      <c r="Q102" s="29"/>
    </row>
    <row r="103" spans="17:17" x14ac:dyDescent="0.15">
      <c r="Q103" s="29"/>
    </row>
    <row r="104" spans="17:17" x14ac:dyDescent="0.15">
      <c r="Q104" s="29"/>
    </row>
    <row r="105" spans="17:17" x14ac:dyDescent="0.15">
      <c r="Q105" s="29"/>
    </row>
    <row r="106" spans="17:17" x14ac:dyDescent="0.15">
      <c r="Q106" s="29"/>
    </row>
    <row r="107" spans="17:17" x14ac:dyDescent="0.15">
      <c r="Q107" s="29"/>
    </row>
    <row r="108" spans="17:17" x14ac:dyDescent="0.15">
      <c r="Q108" s="29"/>
    </row>
    <row r="109" spans="17:17" x14ac:dyDescent="0.15">
      <c r="Q109" s="29"/>
    </row>
    <row r="110" spans="17:17" x14ac:dyDescent="0.15">
      <c r="Q110" s="29"/>
    </row>
    <row r="111" spans="17:17" x14ac:dyDescent="0.15">
      <c r="Q111" s="29"/>
    </row>
    <row r="112" spans="17:17" x14ac:dyDescent="0.15">
      <c r="Q112" s="29"/>
    </row>
    <row r="113" spans="17:17" x14ac:dyDescent="0.15">
      <c r="Q113" s="29"/>
    </row>
    <row r="114" spans="17:17" x14ac:dyDescent="0.15">
      <c r="Q114" s="29"/>
    </row>
    <row r="115" spans="17:17" x14ac:dyDescent="0.15">
      <c r="Q115" s="29"/>
    </row>
    <row r="116" spans="17:17" x14ac:dyDescent="0.15">
      <c r="Q116" s="29"/>
    </row>
    <row r="117" spans="17:17" x14ac:dyDescent="0.15">
      <c r="Q117" s="29"/>
    </row>
    <row r="118" spans="17:17" x14ac:dyDescent="0.15">
      <c r="Q118" s="29"/>
    </row>
    <row r="119" spans="17:17" x14ac:dyDescent="0.15">
      <c r="Q119" s="29"/>
    </row>
    <row r="120" spans="17:17" x14ac:dyDescent="0.15">
      <c r="Q120" s="29"/>
    </row>
    <row r="121" spans="17:17" x14ac:dyDescent="0.15">
      <c r="Q121" s="29"/>
    </row>
    <row r="122" spans="17:17" x14ac:dyDescent="0.15">
      <c r="Q122" s="29"/>
    </row>
    <row r="123" spans="17:17" x14ac:dyDescent="0.15">
      <c r="Q123" s="29"/>
    </row>
    <row r="124" spans="17:17" x14ac:dyDescent="0.15">
      <c r="Q124" s="29"/>
    </row>
    <row r="125" spans="17:17" x14ac:dyDescent="0.15">
      <c r="Q125" s="29"/>
    </row>
    <row r="126" spans="17:17" x14ac:dyDescent="0.15">
      <c r="Q126" s="29"/>
    </row>
    <row r="127" spans="17:17" x14ac:dyDescent="0.15">
      <c r="Q127" s="29"/>
    </row>
    <row r="128" spans="17:17" x14ac:dyDescent="0.15">
      <c r="Q128" s="29"/>
    </row>
    <row r="129" spans="17:17" x14ac:dyDescent="0.15">
      <c r="Q129" s="29"/>
    </row>
    <row r="130" spans="17:17" x14ac:dyDescent="0.15">
      <c r="Q130" s="29"/>
    </row>
    <row r="131" spans="17:17" x14ac:dyDescent="0.15">
      <c r="Q131" s="29"/>
    </row>
    <row r="132" spans="17:17" x14ac:dyDescent="0.15">
      <c r="Q132" s="29"/>
    </row>
    <row r="133" spans="17:17" x14ac:dyDescent="0.15">
      <c r="Q133" s="29"/>
    </row>
    <row r="134" spans="17:17" x14ac:dyDescent="0.15">
      <c r="Q134" s="29"/>
    </row>
    <row r="135" spans="17:17" x14ac:dyDescent="0.15">
      <c r="Q135" s="29"/>
    </row>
    <row r="136" spans="17:17" x14ac:dyDescent="0.15">
      <c r="Q136" s="29"/>
    </row>
    <row r="137" spans="17:17" x14ac:dyDescent="0.15">
      <c r="Q137" s="29"/>
    </row>
    <row r="138" spans="17:17" x14ac:dyDescent="0.15">
      <c r="Q138" s="29"/>
    </row>
    <row r="139" spans="17:17" x14ac:dyDescent="0.15">
      <c r="Q139" s="29"/>
    </row>
    <row r="140" spans="17:17" x14ac:dyDescent="0.15">
      <c r="Q140" s="29"/>
    </row>
    <row r="141" spans="17:17" x14ac:dyDescent="0.15">
      <c r="Q141" s="29"/>
    </row>
    <row r="142" spans="17:17" x14ac:dyDescent="0.15">
      <c r="Q142" s="29"/>
    </row>
    <row r="143" spans="17:17" x14ac:dyDescent="0.15">
      <c r="Q143" s="29"/>
    </row>
    <row r="144" spans="17:17" x14ac:dyDescent="0.15">
      <c r="Q144" s="29"/>
    </row>
    <row r="145" spans="17:17" x14ac:dyDescent="0.15">
      <c r="Q145" s="29"/>
    </row>
    <row r="146" spans="17:17" x14ac:dyDescent="0.15">
      <c r="Q146" s="29"/>
    </row>
    <row r="147" spans="17:17" x14ac:dyDescent="0.15">
      <c r="Q147" s="29"/>
    </row>
    <row r="148" spans="17:17" x14ac:dyDescent="0.15">
      <c r="Q148" s="29"/>
    </row>
    <row r="149" spans="17:17" x14ac:dyDescent="0.15">
      <c r="Q149" s="29"/>
    </row>
    <row r="150" spans="17:17" x14ac:dyDescent="0.15">
      <c r="Q150" s="29"/>
    </row>
    <row r="151" spans="17:17" x14ac:dyDescent="0.15">
      <c r="Q151" s="29"/>
    </row>
    <row r="152" spans="17:17" x14ac:dyDescent="0.15">
      <c r="Q152" s="29"/>
    </row>
    <row r="153" spans="17:17" x14ac:dyDescent="0.15">
      <c r="Q153" s="29"/>
    </row>
    <row r="154" spans="17:17" x14ac:dyDescent="0.15">
      <c r="Q154" s="29"/>
    </row>
    <row r="155" spans="17:17" x14ac:dyDescent="0.15">
      <c r="Q155" s="29"/>
    </row>
    <row r="156" spans="17:17" x14ac:dyDescent="0.15">
      <c r="Q156" s="29"/>
    </row>
    <row r="157" spans="17:17" x14ac:dyDescent="0.15">
      <c r="Q157" s="29"/>
    </row>
    <row r="158" spans="17:17" x14ac:dyDescent="0.15">
      <c r="Q158" s="29"/>
    </row>
    <row r="159" spans="17:17" x14ac:dyDescent="0.15">
      <c r="Q159" s="29"/>
    </row>
    <row r="160" spans="17:17" x14ac:dyDescent="0.15">
      <c r="Q160" s="29"/>
    </row>
    <row r="161" spans="17:17" x14ac:dyDescent="0.15">
      <c r="Q161" s="29"/>
    </row>
    <row r="162" spans="17:17" x14ac:dyDescent="0.15">
      <c r="Q162" s="29"/>
    </row>
    <row r="163" spans="17:17" x14ac:dyDescent="0.15">
      <c r="Q163" s="29"/>
    </row>
    <row r="164" spans="17:17" x14ac:dyDescent="0.15">
      <c r="Q164" s="29"/>
    </row>
    <row r="165" spans="17:17" x14ac:dyDescent="0.15">
      <c r="Q165" s="29"/>
    </row>
    <row r="166" spans="17:17" x14ac:dyDescent="0.15">
      <c r="Q166" s="29"/>
    </row>
    <row r="167" spans="17:17" x14ac:dyDescent="0.15">
      <c r="Q167" s="29"/>
    </row>
    <row r="168" spans="17:17" x14ac:dyDescent="0.15">
      <c r="Q168" s="29"/>
    </row>
    <row r="169" spans="17:17" x14ac:dyDescent="0.15">
      <c r="Q169" s="29"/>
    </row>
    <row r="170" spans="17:17" x14ac:dyDescent="0.15">
      <c r="Q170" s="29"/>
    </row>
    <row r="171" spans="17:17" x14ac:dyDescent="0.15">
      <c r="Q171" s="29"/>
    </row>
    <row r="172" spans="17:17" x14ac:dyDescent="0.15">
      <c r="Q172" s="29"/>
    </row>
    <row r="173" spans="17:17" x14ac:dyDescent="0.15">
      <c r="Q173" s="29"/>
    </row>
    <row r="174" spans="17:17" x14ac:dyDescent="0.15">
      <c r="Q174" s="29"/>
    </row>
    <row r="175" spans="17:17" x14ac:dyDescent="0.15">
      <c r="Q175" s="29"/>
    </row>
    <row r="176" spans="17:17" x14ac:dyDescent="0.15">
      <c r="Q176" s="29"/>
    </row>
    <row r="177" spans="17:17" x14ac:dyDescent="0.15">
      <c r="Q177" s="29"/>
    </row>
    <row r="178" spans="17:17" x14ac:dyDescent="0.15">
      <c r="Q178" s="29"/>
    </row>
    <row r="179" spans="17:17" x14ac:dyDescent="0.15">
      <c r="Q179" s="29"/>
    </row>
    <row r="180" spans="17:17" x14ac:dyDescent="0.15">
      <c r="Q180" s="29"/>
    </row>
    <row r="181" spans="17:17" x14ac:dyDescent="0.15">
      <c r="Q181" s="29"/>
    </row>
    <row r="182" spans="17:17" x14ac:dyDescent="0.15">
      <c r="Q182" s="29"/>
    </row>
    <row r="183" spans="17:17" x14ac:dyDescent="0.15">
      <c r="Q183" s="29"/>
    </row>
    <row r="184" spans="17:17" x14ac:dyDescent="0.15">
      <c r="Q184" s="29"/>
    </row>
    <row r="185" spans="17:17" x14ac:dyDescent="0.15">
      <c r="Q185" s="29"/>
    </row>
    <row r="186" spans="17:17" x14ac:dyDescent="0.15">
      <c r="Q186" s="29"/>
    </row>
    <row r="187" spans="17:17" x14ac:dyDescent="0.15">
      <c r="Q187" s="29"/>
    </row>
    <row r="188" spans="17:17" x14ac:dyDescent="0.15">
      <c r="Q188" s="29"/>
    </row>
    <row r="189" spans="17:17" x14ac:dyDescent="0.15">
      <c r="Q189" s="29"/>
    </row>
    <row r="190" spans="17:17" x14ac:dyDescent="0.15">
      <c r="Q190" s="29"/>
    </row>
    <row r="191" spans="17:17" x14ac:dyDescent="0.15">
      <c r="Q191" s="29"/>
    </row>
    <row r="192" spans="17:17" x14ac:dyDescent="0.15">
      <c r="Q192" s="29"/>
    </row>
    <row r="193" spans="17:17" x14ac:dyDescent="0.15">
      <c r="Q193" s="29"/>
    </row>
    <row r="194" spans="17:17" x14ac:dyDescent="0.15">
      <c r="Q194" s="29"/>
    </row>
    <row r="195" spans="17:17" x14ac:dyDescent="0.15">
      <c r="Q195" s="29"/>
    </row>
    <row r="196" spans="17:17" x14ac:dyDescent="0.15">
      <c r="Q196" s="29"/>
    </row>
    <row r="197" spans="17:17" x14ac:dyDescent="0.15">
      <c r="Q197" s="29"/>
    </row>
    <row r="198" spans="17:17" x14ac:dyDescent="0.15">
      <c r="Q198" s="29"/>
    </row>
    <row r="199" spans="17:17" x14ac:dyDescent="0.15">
      <c r="Q199" s="29"/>
    </row>
    <row r="200" spans="17:17" x14ac:dyDescent="0.15">
      <c r="Q200" s="29"/>
    </row>
    <row r="201" spans="17:17" x14ac:dyDescent="0.15">
      <c r="Q201" s="29"/>
    </row>
    <row r="202" spans="17:17" x14ac:dyDescent="0.15">
      <c r="Q202" s="29"/>
    </row>
    <row r="203" spans="17:17" x14ac:dyDescent="0.15">
      <c r="Q203" s="29"/>
    </row>
    <row r="204" spans="17:17" x14ac:dyDescent="0.15">
      <c r="Q204" s="29"/>
    </row>
    <row r="205" spans="17:17" x14ac:dyDescent="0.15">
      <c r="Q205" s="29"/>
    </row>
    <row r="206" spans="17:17" x14ac:dyDescent="0.15">
      <c r="Q206" s="29"/>
    </row>
    <row r="207" spans="17:17" x14ac:dyDescent="0.15">
      <c r="Q207" s="29"/>
    </row>
    <row r="208" spans="17:17" x14ac:dyDescent="0.15">
      <c r="Q208" s="29"/>
    </row>
    <row r="209" spans="17:17" x14ac:dyDescent="0.15">
      <c r="Q209" s="29"/>
    </row>
    <row r="210" spans="17:17" x14ac:dyDescent="0.15">
      <c r="Q210" s="29"/>
    </row>
    <row r="211" spans="17:17" x14ac:dyDescent="0.15">
      <c r="Q211" s="29"/>
    </row>
    <row r="212" spans="17:17" x14ac:dyDescent="0.15">
      <c r="Q212" s="29"/>
    </row>
    <row r="213" spans="17:17" x14ac:dyDescent="0.15">
      <c r="Q213" s="29"/>
    </row>
    <row r="214" spans="17:17" x14ac:dyDescent="0.15">
      <c r="Q214" s="29"/>
    </row>
    <row r="215" spans="17:17" x14ac:dyDescent="0.15">
      <c r="Q215" s="29"/>
    </row>
    <row r="216" spans="17:17" x14ac:dyDescent="0.15">
      <c r="Q216" s="29"/>
    </row>
    <row r="217" spans="17:17" x14ac:dyDescent="0.15">
      <c r="Q217" s="29"/>
    </row>
    <row r="218" spans="17:17" x14ac:dyDescent="0.15">
      <c r="Q218" s="29"/>
    </row>
    <row r="219" spans="17:17" x14ac:dyDescent="0.15">
      <c r="Q219" s="29"/>
    </row>
    <row r="220" spans="17:17" x14ac:dyDescent="0.15">
      <c r="Q220" s="29"/>
    </row>
    <row r="221" spans="17:17" x14ac:dyDescent="0.15">
      <c r="Q221" s="29"/>
    </row>
    <row r="222" spans="17:17" x14ac:dyDescent="0.15">
      <c r="Q222" s="29"/>
    </row>
    <row r="223" spans="17:17" x14ac:dyDescent="0.15">
      <c r="Q223" s="29"/>
    </row>
    <row r="224" spans="17:17" x14ac:dyDescent="0.15">
      <c r="Q224" s="29"/>
    </row>
    <row r="225" spans="17:17" x14ac:dyDescent="0.15">
      <c r="Q225" s="29"/>
    </row>
    <row r="226" spans="17:17" x14ac:dyDescent="0.15">
      <c r="Q226" s="29"/>
    </row>
    <row r="227" spans="17:17" x14ac:dyDescent="0.15">
      <c r="Q227" s="29"/>
    </row>
    <row r="228" spans="17:17" x14ac:dyDescent="0.15">
      <c r="Q228" s="29"/>
    </row>
    <row r="229" spans="17:17" x14ac:dyDescent="0.15">
      <c r="Q229" s="29"/>
    </row>
    <row r="230" spans="17:17" x14ac:dyDescent="0.15">
      <c r="Q230" s="29"/>
    </row>
    <row r="231" spans="17:17" x14ac:dyDescent="0.15">
      <c r="Q231" s="29"/>
    </row>
    <row r="232" spans="17:17" x14ac:dyDescent="0.15">
      <c r="Q232" s="29"/>
    </row>
    <row r="233" spans="17:17" x14ac:dyDescent="0.15">
      <c r="Q233" s="29"/>
    </row>
    <row r="234" spans="17:17" x14ac:dyDescent="0.15">
      <c r="Q234" s="29"/>
    </row>
    <row r="235" spans="17:17" x14ac:dyDescent="0.15">
      <c r="Q235" s="29"/>
    </row>
    <row r="236" spans="17:17" x14ac:dyDescent="0.15">
      <c r="Q236" s="29"/>
    </row>
    <row r="237" spans="17:17" x14ac:dyDescent="0.15">
      <c r="Q237" s="29"/>
    </row>
    <row r="238" spans="17:17" x14ac:dyDescent="0.15">
      <c r="Q238" s="29"/>
    </row>
    <row r="239" spans="17:17" x14ac:dyDescent="0.15">
      <c r="Q239" s="29"/>
    </row>
    <row r="240" spans="17:17" x14ac:dyDescent="0.15">
      <c r="Q240" s="29"/>
    </row>
    <row r="241" spans="17:17" x14ac:dyDescent="0.15">
      <c r="Q241" s="29"/>
    </row>
    <row r="242" spans="17:17" x14ac:dyDescent="0.15">
      <c r="Q242" s="29"/>
    </row>
    <row r="243" spans="17:17" x14ac:dyDescent="0.15">
      <c r="Q243" s="29"/>
    </row>
    <row r="244" spans="17:17" x14ac:dyDescent="0.15">
      <c r="Q244" s="29"/>
    </row>
    <row r="245" spans="17:17" x14ac:dyDescent="0.15">
      <c r="Q245" s="29"/>
    </row>
    <row r="246" spans="17:17" x14ac:dyDescent="0.15">
      <c r="Q246" s="29"/>
    </row>
    <row r="247" spans="17:17" x14ac:dyDescent="0.15">
      <c r="Q247" s="29"/>
    </row>
    <row r="248" spans="17:17" x14ac:dyDescent="0.15">
      <c r="Q248" s="29"/>
    </row>
    <row r="249" spans="17:17" x14ac:dyDescent="0.15">
      <c r="Q249" s="29"/>
    </row>
    <row r="250" spans="17:17" x14ac:dyDescent="0.15">
      <c r="Q250" s="29"/>
    </row>
    <row r="251" spans="17:17" x14ac:dyDescent="0.15">
      <c r="Q251" s="29"/>
    </row>
    <row r="252" spans="17:17" x14ac:dyDescent="0.15">
      <c r="Q252" s="29"/>
    </row>
    <row r="253" spans="17:17" x14ac:dyDescent="0.15">
      <c r="Q253" s="29"/>
    </row>
    <row r="254" spans="17:17" x14ac:dyDescent="0.15">
      <c r="Q254" s="29"/>
    </row>
    <row r="255" spans="17:17" x14ac:dyDescent="0.15">
      <c r="Q255" s="29"/>
    </row>
    <row r="256" spans="17:17" x14ac:dyDescent="0.15">
      <c r="Q256" s="29"/>
    </row>
    <row r="257" spans="17:17" x14ac:dyDescent="0.15">
      <c r="Q257" s="29"/>
    </row>
    <row r="258" spans="17:17" x14ac:dyDescent="0.15">
      <c r="Q258" s="29"/>
    </row>
    <row r="259" spans="17:17" x14ac:dyDescent="0.15">
      <c r="Q259" s="29"/>
    </row>
    <row r="260" spans="17:17" x14ac:dyDescent="0.15">
      <c r="Q260" s="29"/>
    </row>
    <row r="261" spans="17:17" x14ac:dyDescent="0.15">
      <c r="Q261" s="29"/>
    </row>
    <row r="262" spans="17:17" x14ac:dyDescent="0.15">
      <c r="Q262" s="29"/>
    </row>
    <row r="263" spans="17:17" x14ac:dyDescent="0.15">
      <c r="Q263" s="29"/>
    </row>
    <row r="264" spans="17:17" x14ac:dyDescent="0.15">
      <c r="Q264" s="29"/>
    </row>
    <row r="265" spans="17:17" x14ac:dyDescent="0.15">
      <c r="Q265" s="29"/>
    </row>
    <row r="266" spans="17:17" x14ac:dyDescent="0.15">
      <c r="Q266" s="29"/>
    </row>
    <row r="267" spans="17:17" x14ac:dyDescent="0.15">
      <c r="Q267" s="29"/>
    </row>
    <row r="268" spans="17:17" x14ac:dyDescent="0.15">
      <c r="Q268" s="29"/>
    </row>
    <row r="269" spans="17:17" x14ac:dyDescent="0.15">
      <c r="Q269" s="29"/>
    </row>
    <row r="270" spans="17:17" x14ac:dyDescent="0.15">
      <c r="Q270" s="29"/>
    </row>
    <row r="271" spans="17:17" x14ac:dyDescent="0.15">
      <c r="Q271" s="29"/>
    </row>
    <row r="272" spans="17:17" x14ac:dyDescent="0.15">
      <c r="Q272" s="29"/>
    </row>
    <row r="273" spans="17:17" x14ac:dyDescent="0.15">
      <c r="Q273" s="29"/>
    </row>
    <row r="274" spans="17:17" x14ac:dyDescent="0.15">
      <c r="Q274" s="29"/>
    </row>
    <row r="275" spans="17:17" x14ac:dyDescent="0.15">
      <c r="Q275" s="29"/>
    </row>
    <row r="276" spans="17:17" x14ac:dyDescent="0.15">
      <c r="Q276" s="29"/>
    </row>
    <row r="277" spans="17:17" x14ac:dyDescent="0.15">
      <c r="Q277" s="29"/>
    </row>
    <row r="278" spans="17:17" x14ac:dyDescent="0.15">
      <c r="Q278" s="29"/>
    </row>
    <row r="279" spans="17:17" x14ac:dyDescent="0.15">
      <c r="Q279" s="29"/>
    </row>
    <row r="280" spans="17:17" x14ac:dyDescent="0.15">
      <c r="Q280" s="29"/>
    </row>
    <row r="281" spans="17:17" x14ac:dyDescent="0.15">
      <c r="Q281" s="29"/>
    </row>
    <row r="282" spans="17:17" x14ac:dyDescent="0.15">
      <c r="Q282" s="29"/>
    </row>
    <row r="283" spans="17:17" x14ac:dyDescent="0.15">
      <c r="Q283" s="29"/>
    </row>
    <row r="284" spans="17:17" x14ac:dyDescent="0.15">
      <c r="Q284" s="29"/>
    </row>
    <row r="285" spans="17:17" x14ac:dyDescent="0.15">
      <c r="Q285" s="29"/>
    </row>
    <row r="286" spans="17:17" x14ac:dyDescent="0.15">
      <c r="Q286" s="29"/>
    </row>
    <row r="287" spans="17:17" x14ac:dyDescent="0.15">
      <c r="Q287" s="29"/>
    </row>
    <row r="288" spans="17:17" x14ac:dyDescent="0.15">
      <c r="Q288" s="29"/>
    </row>
    <row r="289" spans="17:17" x14ac:dyDescent="0.15">
      <c r="Q289" s="29"/>
    </row>
    <row r="290" spans="17:17" x14ac:dyDescent="0.15">
      <c r="Q290" s="29"/>
    </row>
    <row r="291" spans="17:17" x14ac:dyDescent="0.15">
      <c r="Q291" s="29"/>
    </row>
    <row r="292" spans="17:17" x14ac:dyDescent="0.15">
      <c r="Q292" s="29"/>
    </row>
    <row r="293" spans="17:17" x14ac:dyDescent="0.15">
      <c r="Q293" s="29"/>
    </row>
    <row r="294" spans="17:17" x14ac:dyDescent="0.15">
      <c r="Q294" s="29"/>
    </row>
    <row r="295" spans="17:17" x14ac:dyDescent="0.15">
      <c r="Q295" s="29"/>
    </row>
    <row r="296" spans="17:17" x14ac:dyDescent="0.15">
      <c r="Q296" s="29"/>
    </row>
    <row r="297" spans="17:17" x14ac:dyDescent="0.15">
      <c r="Q297" s="29"/>
    </row>
    <row r="298" spans="17:17" x14ac:dyDescent="0.15">
      <c r="Q298" s="29"/>
    </row>
    <row r="299" spans="17:17" x14ac:dyDescent="0.15">
      <c r="Q299" s="29"/>
    </row>
    <row r="300" spans="17:17" x14ac:dyDescent="0.15">
      <c r="Q300" s="29"/>
    </row>
    <row r="301" spans="17:17" x14ac:dyDescent="0.15">
      <c r="Q301" s="29"/>
    </row>
    <row r="302" spans="17:17" x14ac:dyDescent="0.15">
      <c r="Q302" s="29"/>
    </row>
    <row r="303" spans="17:17" x14ac:dyDescent="0.15">
      <c r="Q303" s="29"/>
    </row>
    <row r="304" spans="17:17" x14ac:dyDescent="0.15">
      <c r="Q304" s="29"/>
    </row>
    <row r="305" spans="17:17" x14ac:dyDescent="0.15">
      <c r="Q305" s="29"/>
    </row>
    <row r="306" spans="17:17" x14ac:dyDescent="0.15">
      <c r="Q306" s="29"/>
    </row>
    <row r="307" spans="17:17" x14ac:dyDescent="0.15">
      <c r="Q307" s="29"/>
    </row>
    <row r="308" spans="17:17" x14ac:dyDescent="0.15">
      <c r="Q308" s="29"/>
    </row>
    <row r="309" spans="17:17" x14ac:dyDescent="0.15">
      <c r="Q309" s="29"/>
    </row>
    <row r="310" spans="17:17" x14ac:dyDescent="0.15">
      <c r="Q310" s="29"/>
    </row>
    <row r="311" spans="17:17" x14ac:dyDescent="0.15">
      <c r="Q311" s="29"/>
    </row>
    <row r="312" spans="17:17" x14ac:dyDescent="0.15">
      <c r="Q312" s="29"/>
    </row>
    <row r="313" spans="17:17" x14ac:dyDescent="0.15">
      <c r="Q313" s="29"/>
    </row>
    <row r="314" spans="17:17" x14ac:dyDescent="0.15">
      <c r="Q314" s="29"/>
    </row>
    <row r="315" spans="17:17" x14ac:dyDescent="0.15">
      <c r="Q315" s="29"/>
    </row>
    <row r="316" spans="17:17" x14ac:dyDescent="0.15">
      <c r="Q316" s="29"/>
    </row>
    <row r="317" spans="17:17" x14ac:dyDescent="0.15">
      <c r="Q317" s="29"/>
    </row>
    <row r="318" spans="17:17" x14ac:dyDescent="0.15">
      <c r="Q318" s="29"/>
    </row>
    <row r="319" spans="17:17" x14ac:dyDescent="0.15">
      <c r="Q319" s="29"/>
    </row>
    <row r="320" spans="17:17" x14ac:dyDescent="0.15">
      <c r="Q320" s="29"/>
    </row>
    <row r="321" spans="17:17" x14ac:dyDescent="0.15">
      <c r="Q321" s="29"/>
    </row>
    <row r="322" spans="17:17" x14ac:dyDescent="0.15">
      <c r="Q322" s="29"/>
    </row>
    <row r="323" spans="17:17" x14ac:dyDescent="0.15">
      <c r="Q323" s="29"/>
    </row>
    <row r="324" spans="17:17" x14ac:dyDescent="0.15">
      <c r="Q324" s="29"/>
    </row>
    <row r="325" spans="17:17" x14ac:dyDescent="0.15">
      <c r="Q325" s="29"/>
    </row>
    <row r="326" spans="17:17" x14ac:dyDescent="0.15">
      <c r="Q326" s="29"/>
    </row>
    <row r="327" spans="17:17" x14ac:dyDescent="0.15">
      <c r="Q327" s="29"/>
    </row>
    <row r="328" spans="17:17" x14ac:dyDescent="0.15">
      <c r="Q328" s="29"/>
    </row>
    <row r="329" spans="17:17" x14ac:dyDescent="0.15">
      <c r="Q329" s="29"/>
    </row>
    <row r="330" spans="17:17" x14ac:dyDescent="0.15">
      <c r="Q330" s="29"/>
    </row>
    <row r="331" spans="17:17" x14ac:dyDescent="0.15">
      <c r="Q331" s="29"/>
    </row>
    <row r="332" spans="17:17" x14ac:dyDescent="0.15">
      <c r="Q332" s="29"/>
    </row>
    <row r="333" spans="17:17" x14ac:dyDescent="0.15">
      <c r="Q333" s="29"/>
    </row>
    <row r="334" spans="17:17" x14ac:dyDescent="0.15">
      <c r="Q334" s="29"/>
    </row>
    <row r="335" spans="17:17" x14ac:dyDescent="0.15">
      <c r="Q335" s="29"/>
    </row>
    <row r="336" spans="17:17" x14ac:dyDescent="0.15">
      <c r="Q336" s="29"/>
    </row>
    <row r="337" spans="17:17" x14ac:dyDescent="0.15">
      <c r="Q337" s="29"/>
    </row>
    <row r="338" spans="17:17" x14ac:dyDescent="0.15">
      <c r="Q338" s="29"/>
    </row>
    <row r="339" spans="17:17" x14ac:dyDescent="0.15">
      <c r="Q339" s="29"/>
    </row>
    <row r="340" spans="17:17" x14ac:dyDescent="0.15">
      <c r="Q340" s="29"/>
    </row>
    <row r="341" spans="17:17" x14ac:dyDescent="0.15">
      <c r="Q341" s="29"/>
    </row>
    <row r="342" spans="17:17" x14ac:dyDescent="0.15">
      <c r="Q342" s="29"/>
    </row>
    <row r="343" spans="17:17" x14ac:dyDescent="0.15">
      <c r="Q343" s="29"/>
    </row>
    <row r="344" spans="17:17" x14ac:dyDescent="0.15">
      <c r="Q344" s="29"/>
    </row>
    <row r="345" spans="17:17" x14ac:dyDescent="0.15">
      <c r="Q345" s="29"/>
    </row>
    <row r="346" spans="17:17" x14ac:dyDescent="0.15">
      <c r="Q346" s="29"/>
    </row>
    <row r="347" spans="17:17" x14ac:dyDescent="0.15">
      <c r="Q347" s="29"/>
    </row>
    <row r="348" spans="17:17" x14ac:dyDescent="0.15">
      <c r="Q348" s="29"/>
    </row>
    <row r="349" spans="17:17" x14ac:dyDescent="0.15">
      <c r="Q349" s="29"/>
    </row>
    <row r="350" spans="17:17" x14ac:dyDescent="0.15">
      <c r="Q350" s="29"/>
    </row>
    <row r="351" spans="17:17" x14ac:dyDescent="0.15">
      <c r="Q351" s="29"/>
    </row>
    <row r="352" spans="17:17" x14ac:dyDescent="0.15">
      <c r="Q352" s="29"/>
    </row>
    <row r="353" spans="17:17" x14ac:dyDescent="0.15">
      <c r="Q353" s="29"/>
    </row>
    <row r="354" spans="17:17" x14ac:dyDescent="0.15">
      <c r="Q354" s="29"/>
    </row>
    <row r="355" spans="17:17" x14ac:dyDescent="0.15">
      <c r="Q355" s="29"/>
    </row>
    <row r="356" spans="17:17" x14ac:dyDescent="0.15">
      <c r="Q356" s="29"/>
    </row>
    <row r="357" spans="17:17" x14ac:dyDescent="0.15">
      <c r="Q357" s="29"/>
    </row>
    <row r="358" spans="17:17" x14ac:dyDescent="0.15">
      <c r="Q358" s="29"/>
    </row>
    <row r="359" spans="17:17" x14ac:dyDescent="0.15">
      <c r="Q359" s="29"/>
    </row>
    <row r="360" spans="17:17" x14ac:dyDescent="0.15">
      <c r="Q360" s="29"/>
    </row>
    <row r="361" spans="17:17" x14ac:dyDescent="0.15">
      <c r="Q361" s="29"/>
    </row>
    <row r="362" spans="17:17" x14ac:dyDescent="0.15">
      <c r="Q362" s="29"/>
    </row>
    <row r="363" spans="17:17" x14ac:dyDescent="0.15">
      <c r="Q363" s="29"/>
    </row>
    <row r="364" spans="17:17" x14ac:dyDescent="0.15">
      <c r="Q364" s="29"/>
    </row>
    <row r="365" spans="17:17" x14ac:dyDescent="0.15">
      <c r="Q365" s="29"/>
    </row>
    <row r="366" spans="17:17" x14ac:dyDescent="0.15">
      <c r="Q366" s="29"/>
    </row>
    <row r="367" spans="17:17" x14ac:dyDescent="0.15">
      <c r="Q367" s="29"/>
    </row>
    <row r="368" spans="17:17" x14ac:dyDescent="0.15">
      <c r="Q368" s="29"/>
    </row>
    <row r="369" spans="17:17" x14ac:dyDescent="0.15">
      <c r="Q369" s="29"/>
    </row>
    <row r="370" spans="17:17" x14ac:dyDescent="0.15">
      <c r="Q370" s="29"/>
    </row>
    <row r="371" spans="17:17" x14ac:dyDescent="0.15">
      <c r="Q371" s="29"/>
    </row>
    <row r="372" spans="17:17" x14ac:dyDescent="0.15">
      <c r="Q372" s="29"/>
    </row>
    <row r="373" spans="17:17" x14ac:dyDescent="0.15">
      <c r="Q373" s="29"/>
    </row>
    <row r="374" spans="17:17" x14ac:dyDescent="0.15">
      <c r="Q374" s="29"/>
    </row>
    <row r="375" spans="17:17" x14ac:dyDescent="0.15">
      <c r="Q375" s="29"/>
    </row>
    <row r="376" spans="17:17" x14ac:dyDescent="0.15">
      <c r="Q376" s="29"/>
    </row>
    <row r="377" spans="17:17" x14ac:dyDescent="0.15">
      <c r="Q377" s="29"/>
    </row>
    <row r="378" spans="17:17" x14ac:dyDescent="0.15">
      <c r="Q378" s="29"/>
    </row>
    <row r="379" spans="17:17" x14ac:dyDescent="0.15">
      <c r="Q379" s="29"/>
    </row>
    <row r="380" spans="17:17" x14ac:dyDescent="0.15">
      <c r="Q380" s="29"/>
    </row>
    <row r="381" spans="17:17" x14ac:dyDescent="0.15">
      <c r="Q381" s="29"/>
    </row>
    <row r="382" spans="17:17" x14ac:dyDescent="0.15">
      <c r="Q382" s="29"/>
    </row>
    <row r="383" spans="17:17" x14ac:dyDescent="0.15">
      <c r="Q383" s="29"/>
    </row>
    <row r="384" spans="17:17" x14ac:dyDescent="0.15">
      <c r="Q384" s="29"/>
    </row>
    <row r="385" spans="17:17" x14ac:dyDescent="0.15">
      <c r="Q385" s="29"/>
    </row>
    <row r="386" spans="17:17" x14ac:dyDescent="0.15">
      <c r="Q386" s="29"/>
    </row>
    <row r="387" spans="17:17" x14ac:dyDescent="0.15">
      <c r="Q387" s="29"/>
    </row>
    <row r="388" spans="17:17" x14ac:dyDescent="0.15">
      <c r="Q388" s="29"/>
    </row>
    <row r="389" spans="17:17" x14ac:dyDescent="0.15">
      <c r="Q389" s="29"/>
    </row>
    <row r="390" spans="17:17" x14ac:dyDescent="0.15">
      <c r="Q390" s="29"/>
    </row>
    <row r="391" spans="17:17" x14ac:dyDescent="0.15">
      <c r="Q391" s="29"/>
    </row>
    <row r="392" spans="17:17" x14ac:dyDescent="0.15">
      <c r="Q392" s="29"/>
    </row>
    <row r="393" spans="17:17" x14ac:dyDescent="0.15">
      <c r="Q393" s="29"/>
    </row>
    <row r="394" spans="17:17" x14ac:dyDescent="0.15">
      <c r="Q394" s="29"/>
    </row>
    <row r="395" spans="17:17" x14ac:dyDescent="0.15">
      <c r="Q395" s="29"/>
    </row>
    <row r="396" spans="17:17" x14ac:dyDescent="0.15">
      <c r="Q396" s="29"/>
    </row>
    <row r="397" spans="17:17" x14ac:dyDescent="0.15">
      <c r="Q397" s="29"/>
    </row>
    <row r="398" spans="17:17" x14ac:dyDescent="0.15">
      <c r="Q398" s="29"/>
    </row>
    <row r="399" spans="17:17" x14ac:dyDescent="0.15">
      <c r="Q399" s="29"/>
    </row>
    <row r="400" spans="17:17" x14ac:dyDescent="0.15">
      <c r="Q400" s="29"/>
    </row>
    <row r="401" spans="17:17" x14ac:dyDescent="0.15">
      <c r="Q401" s="29"/>
    </row>
    <row r="402" spans="17:17" x14ac:dyDescent="0.15">
      <c r="Q402" s="29"/>
    </row>
    <row r="403" spans="17:17" x14ac:dyDescent="0.15">
      <c r="Q403" s="29"/>
    </row>
    <row r="404" spans="17:17" x14ac:dyDescent="0.15">
      <c r="Q404" s="29"/>
    </row>
    <row r="405" spans="17:17" x14ac:dyDescent="0.15">
      <c r="Q405" s="29"/>
    </row>
    <row r="406" spans="17:17" x14ac:dyDescent="0.15">
      <c r="Q406" s="29"/>
    </row>
    <row r="407" spans="17:17" x14ac:dyDescent="0.15">
      <c r="Q407" s="29"/>
    </row>
    <row r="408" spans="17:17" x14ac:dyDescent="0.15">
      <c r="Q408" s="29"/>
    </row>
    <row r="409" spans="17:17" x14ac:dyDescent="0.15">
      <c r="Q409" s="29"/>
    </row>
    <row r="410" spans="17:17" x14ac:dyDescent="0.15">
      <c r="Q410" s="29"/>
    </row>
    <row r="411" spans="17:17" x14ac:dyDescent="0.15">
      <c r="Q411" s="29"/>
    </row>
    <row r="412" spans="17:17" x14ac:dyDescent="0.15">
      <c r="Q412" s="29"/>
    </row>
    <row r="413" spans="17:17" x14ac:dyDescent="0.15">
      <c r="Q413" s="29"/>
    </row>
    <row r="414" spans="17:17" x14ac:dyDescent="0.15">
      <c r="Q414" s="29"/>
    </row>
    <row r="415" spans="17:17" x14ac:dyDescent="0.15">
      <c r="Q415" s="29"/>
    </row>
    <row r="416" spans="17:17" x14ac:dyDescent="0.15">
      <c r="Q416" s="29"/>
    </row>
    <row r="417" spans="17:17" x14ac:dyDescent="0.15">
      <c r="Q417" s="29"/>
    </row>
    <row r="418" spans="17:17" x14ac:dyDescent="0.15">
      <c r="Q418" s="29"/>
    </row>
    <row r="419" spans="17:17" x14ac:dyDescent="0.15">
      <c r="Q419" s="29"/>
    </row>
    <row r="420" spans="17:17" x14ac:dyDescent="0.15">
      <c r="Q420" s="29"/>
    </row>
    <row r="421" spans="17:17" x14ac:dyDescent="0.15">
      <c r="Q421" s="29"/>
    </row>
    <row r="422" spans="17:17" x14ac:dyDescent="0.15">
      <c r="Q422" s="29"/>
    </row>
    <row r="423" spans="17:17" x14ac:dyDescent="0.15">
      <c r="Q423" s="29"/>
    </row>
    <row r="424" spans="17:17" x14ac:dyDescent="0.15">
      <c r="Q424" s="29"/>
    </row>
    <row r="425" spans="17:17" x14ac:dyDescent="0.15">
      <c r="Q425" s="29"/>
    </row>
    <row r="426" spans="17:17" x14ac:dyDescent="0.15">
      <c r="Q426" s="29"/>
    </row>
    <row r="427" spans="17:17" x14ac:dyDescent="0.15">
      <c r="Q427" s="29"/>
    </row>
    <row r="428" spans="17:17" x14ac:dyDescent="0.15">
      <c r="Q428" s="29"/>
    </row>
    <row r="429" spans="17:17" x14ac:dyDescent="0.15">
      <c r="Q429" s="29"/>
    </row>
    <row r="430" spans="17:17" x14ac:dyDescent="0.15">
      <c r="Q430" s="29"/>
    </row>
    <row r="431" spans="17:17" x14ac:dyDescent="0.15">
      <c r="Q431" s="29"/>
    </row>
    <row r="432" spans="17:17" x14ac:dyDescent="0.15">
      <c r="Q432" s="29"/>
    </row>
    <row r="433" spans="17:17" x14ac:dyDescent="0.15">
      <c r="Q433" s="29"/>
    </row>
    <row r="434" spans="17:17" x14ac:dyDescent="0.15">
      <c r="Q434" s="29"/>
    </row>
    <row r="435" spans="17:17" x14ac:dyDescent="0.15">
      <c r="Q435" s="29"/>
    </row>
    <row r="436" spans="17:17" x14ac:dyDescent="0.15">
      <c r="Q436" s="29"/>
    </row>
    <row r="437" spans="17:17" x14ac:dyDescent="0.15">
      <c r="Q437" s="29"/>
    </row>
    <row r="438" spans="17:17" x14ac:dyDescent="0.15">
      <c r="Q438" s="29"/>
    </row>
    <row r="439" spans="17:17" x14ac:dyDescent="0.15">
      <c r="Q439" s="29"/>
    </row>
    <row r="440" spans="17:17" x14ac:dyDescent="0.15">
      <c r="Q440" s="29"/>
    </row>
    <row r="441" spans="17:17" x14ac:dyDescent="0.15">
      <c r="Q441" s="29"/>
    </row>
    <row r="442" spans="17:17" x14ac:dyDescent="0.15">
      <c r="Q442" s="29"/>
    </row>
    <row r="443" spans="17:17" x14ac:dyDescent="0.15">
      <c r="Q443" s="29"/>
    </row>
    <row r="444" spans="17:17" x14ac:dyDescent="0.15">
      <c r="Q444" s="29"/>
    </row>
    <row r="445" spans="17:17" x14ac:dyDescent="0.15">
      <c r="Q445" s="29"/>
    </row>
    <row r="446" spans="17:17" x14ac:dyDescent="0.15">
      <c r="Q446" s="29"/>
    </row>
    <row r="447" spans="17:17" x14ac:dyDescent="0.15">
      <c r="Q447" s="29"/>
    </row>
    <row r="448" spans="17:17" x14ac:dyDescent="0.15">
      <c r="Q448" s="29"/>
    </row>
    <row r="449" spans="17:17" x14ac:dyDescent="0.15">
      <c r="Q449" s="29"/>
    </row>
    <row r="450" spans="17:17" x14ac:dyDescent="0.15">
      <c r="Q450" s="29"/>
    </row>
    <row r="451" spans="17:17" x14ac:dyDescent="0.15">
      <c r="Q451" s="29"/>
    </row>
    <row r="452" spans="17:17" x14ac:dyDescent="0.15">
      <c r="Q452" s="29"/>
    </row>
    <row r="453" spans="17:17" x14ac:dyDescent="0.15">
      <c r="Q453" s="29"/>
    </row>
    <row r="454" spans="17:17" x14ac:dyDescent="0.15">
      <c r="Q454" s="29"/>
    </row>
    <row r="455" spans="17:17" x14ac:dyDescent="0.15">
      <c r="Q455" s="29"/>
    </row>
    <row r="456" spans="17:17" x14ac:dyDescent="0.15">
      <c r="Q456" s="29"/>
    </row>
    <row r="457" spans="17:17" x14ac:dyDescent="0.15">
      <c r="Q457" s="29"/>
    </row>
    <row r="458" spans="17:17" x14ac:dyDescent="0.15">
      <c r="Q458" s="29"/>
    </row>
    <row r="459" spans="17:17" x14ac:dyDescent="0.15">
      <c r="Q459" s="29"/>
    </row>
    <row r="460" spans="17:17" x14ac:dyDescent="0.15">
      <c r="Q460" s="29"/>
    </row>
    <row r="461" spans="17:17" x14ac:dyDescent="0.15">
      <c r="Q461" s="29"/>
    </row>
    <row r="462" spans="17:17" x14ac:dyDescent="0.15">
      <c r="Q462" s="29"/>
    </row>
    <row r="463" spans="17:17" x14ac:dyDescent="0.15">
      <c r="Q463" s="29"/>
    </row>
    <row r="464" spans="17:17" x14ac:dyDescent="0.15">
      <c r="Q464" s="29"/>
    </row>
    <row r="465" spans="17:17" x14ac:dyDescent="0.15">
      <c r="Q465" s="29"/>
    </row>
    <row r="466" spans="17:17" x14ac:dyDescent="0.15">
      <c r="Q466" s="29"/>
    </row>
    <row r="467" spans="17:17" x14ac:dyDescent="0.15">
      <c r="Q467" s="29"/>
    </row>
    <row r="468" spans="17:17" x14ac:dyDescent="0.15">
      <c r="Q468" s="29"/>
    </row>
    <row r="469" spans="17:17" x14ac:dyDescent="0.15">
      <c r="Q469" s="29"/>
    </row>
    <row r="470" spans="17:17" x14ac:dyDescent="0.15">
      <c r="Q470" s="29"/>
    </row>
    <row r="471" spans="17:17" x14ac:dyDescent="0.15">
      <c r="Q471" s="29"/>
    </row>
    <row r="472" spans="17:17" x14ac:dyDescent="0.15">
      <c r="Q472" s="29"/>
    </row>
    <row r="473" spans="17:17" x14ac:dyDescent="0.15">
      <c r="Q473" s="29"/>
    </row>
    <row r="474" spans="17:17" x14ac:dyDescent="0.15">
      <c r="Q474" s="29"/>
    </row>
    <row r="475" spans="17:17" x14ac:dyDescent="0.15">
      <c r="Q475" s="29"/>
    </row>
    <row r="476" spans="17:17" x14ac:dyDescent="0.15">
      <c r="Q476" s="29"/>
    </row>
    <row r="477" spans="17:17" x14ac:dyDescent="0.15">
      <c r="Q477" s="29"/>
    </row>
    <row r="478" spans="17:17" x14ac:dyDescent="0.15">
      <c r="Q478" s="29"/>
    </row>
    <row r="479" spans="17:17" x14ac:dyDescent="0.15">
      <c r="Q479" s="29"/>
    </row>
    <row r="480" spans="17:17" x14ac:dyDescent="0.15">
      <c r="Q480" s="29"/>
    </row>
    <row r="481" spans="17:17" x14ac:dyDescent="0.15">
      <c r="Q481" s="29"/>
    </row>
    <row r="482" spans="17:17" x14ac:dyDescent="0.15">
      <c r="Q482" s="29"/>
    </row>
    <row r="483" spans="17:17" x14ac:dyDescent="0.15">
      <c r="Q483" s="29"/>
    </row>
    <row r="484" spans="17:17" x14ac:dyDescent="0.15">
      <c r="Q484" s="29"/>
    </row>
    <row r="485" spans="17:17" x14ac:dyDescent="0.15">
      <c r="Q485" s="29"/>
    </row>
    <row r="486" spans="17:17" x14ac:dyDescent="0.15">
      <c r="Q486" s="29"/>
    </row>
    <row r="487" spans="17:17" x14ac:dyDescent="0.15">
      <c r="Q487" s="29"/>
    </row>
    <row r="488" spans="17:17" x14ac:dyDescent="0.15">
      <c r="Q488" s="29"/>
    </row>
    <row r="489" spans="17:17" x14ac:dyDescent="0.15">
      <c r="Q489" s="29"/>
    </row>
    <row r="490" spans="17:17" x14ac:dyDescent="0.15">
      <c r="Q490" s="29"/>
    </row>
    <row r="491" spans="17:17" x14ac:dyDescent="0.15">
      <c r="Q491" s="29"/>
    </row>
    <row r="492" spans="17:17" x14ac:dyDescent="0.15">
      <c r="Q492" s="29"/>
    </row>
    <row r="493" spans="17:17" x14ac:dyDescent="0.15">
      <c r="Q493" s="29"/>
    </row>
    <row r="494" spans="17:17" x14ac:dyDescent="0.15">
      <c r="Q494" s="29"/>
    </row>
    <row r="495" spans="17:17" x14ac:dyDescent="0.15">
      <c r="Q495" s="29"/>
    </row>
    <row r="496" spans="17:17" x14ac:dyDescent="0.15">
      <c r="Q496" s="29"/>
    </row>
    <row r="497" spans="17:17" x14ac:dyDescent="0.15">
      <c r="Q497" s="29"/>
    </row>
    <row r="498" spans="17:17" x14ac:dyDescent="0.15">
      <c r="Q498" s="29"/>
    </row>
    <row r="499" spans="17:17" x14ac:dyDescent="0.15">
      <c r="Q499" s="29"/>
    </row>
    <row r="500" spans="17:17" x14ac:dyDescent="0.15">
      <c r="Q500" s="29"/>
    </row>
    <row r="501" spans="17:17" x14ac:dyDescent="0.15">
      <c r="Q501" s="29"/>
    </row>
    <row r="502" spans="17:17" x14ac:dyDescent="0.15">
      <c r="Q502" s="29"/>
    </row>
    <row r="503" spans="17:17" x14ac:dyDescent="0.15">
      <c r="Q503" s="29"/>
    </row>
    <row r="504" spans="17:17" x14ac:dyDescent="0.15">
      <c r="Q504" s="29"/>
    </row>
    <row r="505" spans="17:17" x14ac:dyDescent="0.15">
      <c r="Q505" s="29"/>
    </row>
    <row r="506" spans="17:17" x14ac:dyDescent="0.15">
      <c r="Q506" s="29"/>
    </row>
    <row r="507" spans="17:17" x14ac:dyDescent="0.15">
      <c r="Q507" s="29"/>
    </row>
    <row r="508" spans="17:17" x14ac:dyDescent="0.15">
      <c r="Q508" s="29"/>
    </row>
    <row r="509" spans="17:17" x14ac:dyDescent="0.15">
      <c r="Q509" s="29"/>
    </row>
    <row r="510" spans="17:17" x14ac:dyDescent="0.15">
      <c r="Q510" s="29"/>
    </row>
    <row r="511" spans="17:17" x14ac:dyDescent="0.15">
      <c r="Q511" s="29"/>
    </row>
    <row r="512" spans="17:17" x14ac:dyDescent="0.15">
      <c r="Q512" s="29"/>
    </row>
    <row r="513" spans="17:17" x14ac:dyDescent="0.15">
      <c r="Q513" s="29"/>
    </row>
    <row r="514" spans="17:17" x14ac:dyDescent="0.15">
      <c r="Q514" s="29"/>
    </row>
    <row r="515" spans="17:17" x14ac:dyDescent="0.15">
      <c r="Q515" s="29"/>
    </row>
    <row r="516" spans="17:17" x14ac:dyDescent="0.15">
      <c r="Q516" s="29"/>
    </row>
    <row r="517" spans="17:17" x14ac:dyDescent="0.15">
      <c r="Q517" s="29"/>
    </row>
    <row r="518" spans="17:17" x14ac:dyDescent="0.15">
      <c r="Q518" s="29"/>
    </row>
    <row r="519" spans="17:17" x14ac:dyDescent="0.15">
      <c r="Q519" s="29"/>
    </row>
    <row r="520" spans="17:17" x14ac:dyDescent="0.15">
      <c r="Q520" s="29"/>
    </row>
    <row r="521" spans="17:17" x14ac:dyDescent="0.15">
      <c r="Q521" s="29"/>
    </row>
    <row r="522" spans="17:17" x14ac:dyDescent="0.15">
      <c r="Q522" s="29"/>
    </row>
    <row r="523" spans="17:17" x14ac:dyDescent="0.15">
      <c r="Q523" s="29"/>
    </row>
    <row r="524" spans="17:17" x14ac:dyDescent="0.15">
      <c r="Q524" s="29"/>
    </row>
    <row r="525" spans="17:17" x14ac:dyDescent="0.15">
      <c r="Q525" s="29"/>
    </row>
    <row r="526" spans="17:17" x14ac:dyDescent="0.15">
      <c r="Q526" s="29"/>
    </row>
    <row r="527" spans="17:17" x14ac:dyDescent="0.15">
      <c r="Q527" s="29"/>
    </row>
    <row r="528" spans="17:17" x14ac:dyDescent="0.15">
      <c r="Q528" s="29"/>
    </row>
    <row r="529" spans="17:17" x14ac:dyDescent="0.15">
      <c r="Q529" s="29"/>
    </row>
    <row r="530" spans="17:17" x14ac:dyDescent="0.15">
      <c r="Q530" s="29"/>
    </row>
    <row r="531" spans="17:17" x14ac:dyDescent="0.15">
      <c r="Q531" s="29"/>
    </row>
    <row r="532" spans="17:17" x14ac:dyDescent="0.15">
      <c r="Q532" s="29"/>
    </row>
    <row r="533" spans="17:17" x14ac:dyDescent="0.15">
      <c r="Q533" s="29"/>
    </row>
    <row r="534" spans="17:17" x14ac:dyDescent="0.15">
      <c r="Q534" s="29"/>
    </row>
    <row r="535" spans="17:17" x14ac:dyDescent="0.15">
      <c r="Q535" s="29"/>
    </row>
    <row r="536" spans="17:17" x14ac:dyDescent="0.15">
      <c r="Q536" s="29"/>
    </row>
    <row r="537" spans="17:17" x14ac:dyDescent="0.15">
      <c r="Q537" s="29"/>
    </row>
    <row r="538" spans="17:17" x14ac:dyDescent="0.15">
      <c r="Q538" s="29"/>
    </row>
    <row r="539" spans="17:17" x14ac:dyDescent="0.15">
      <c r="Q539" s="29"/>
    </row>
    <row r="540" spans="17:17" x14ac:dyDescent="0.15">
      <c r="Q540" s="29"/>
    </row>
    <row r="541" spans="17:17" x14ac:dyDescent="0.15">
      <c r="Q541" s="29"/>
    </row>
    <row r="542" spans="17:17" x14ac:dyDescent="0.15">
      <c r="Q542" s="29"/>
    </row>
    <row r="543" spans="17:17" x14ac:dyDescent="0.15">
      <c r="Q543" s="29"/>
    </row>
    <row r="544" spans="17:17" x14ac:dyDescent="0.15">
      <c r="Q544" s="29"/>
    </row>
    <row r="545" spans="17:17" x14ac:dyDescent="0.15">
      <c r="Q545" s="29"/>
    </row>
    <row r="546" spans="17:17" x14ac:dyDescent="0.15">
      <c r="Q546" s="29"/>
    </row>
    <row r="547" spans="17:17" x14ac:dyDescent="0.15">
      <c r="Q547" s="29"/>
    </row>
    <row r="548" spans="17:17" x14ac:dyDescent="0.15">
      <c r="Q548" s="29"/>
    </row>
    <row r="549" spans="17:17" x14ac:dyDescent="0.15">
      <c r="Q549" s="29"/>
    </row>
    <row r="550" spans="17:17" x14ac:dyDescent="0.15">
      <c r="Q550" s="29"/>
    </row>
    <row r="551" spans="17:17" x14ac:dyDescent="0.15">
      <c r="Q551" s="29"/>
    </row>
    <row r="552" spans="17:17" x14ac:dyDescent="0.15">
      <c r="Q552" s="29"/>
    </row>
    <row r="553" spans="17:17" x14ac:dyDescent="0.15">
      <c r="Q553" s="29"/>
    </row>
    <row r="554" spans="17:17" x14ac:dyDescent="0.15">
      <c r="Q554" s="29"/>
    </row>
    <row r="555" spans="17:17" x14ac:dyDescent="0.15">
      <c r="Q555" s="29"/>
    </row>
    <row r="556" spans="17:17" x14ac:dyDescent="0.15">
      <c r="Q556" s="29"/>
    </row>
    <row r="557" spans="17:17" x14ac:dyDescent="0.15">
      <c r="Q557" s="29"/>
    </row>
    <row r="558" spans="17:17" x14ac:dyDescent="0.15">
      <c r="Q558" s="29"/>
    </row>
    <row r="559" spans="17:17" x14ac:dyDescent="0.15">
      <c r="Q559" s="29"/>
    </row>
    <row r="560" spans="17:17" x14ac:dyDescent="0.15">
      <c r="Q560" s="29"/>
    </row>
    <row r="561" spans="17:17" x14ac:dyDescent="0.15">
      <c r="Q561" s="29"/>
    </row>
    <row r="562" spans="17:17" x14ac:dyDescent="0.15">
      <c r="Q562" s="29"/>
    </row>
    <row r="563" spans="17:17" x14ac:dyDescent="0.15">
      <c r="Q563" s="29"/>
    </row>
    <row r="564" spans="17:17" x14ac:dyDescent="0.15">
      <c r="Q564" s="29"/>
    </row>
    <row r="565" spans="17:17" x14ac:dyDescent="0.15">
      <c r="Q565" s="29"/>
    </row>
    <row r="566" spans="17:17" x14ac:dyDescent="0.15">
      <c r="Q566" s="29"/>
    </row>
    <row r="567" spans="17:17" x14ac:dyDescent="0.15">
      <c r="Q567" s="29"/>
    </row>
    <row r="568" spans="17:17" x14ac:dyDescent="0.15">
      <c r="Q568" s="29"/>
    </row>
    <row r="569" spans="17:17" x14ac:dyDescent="0.15">
      <c r="Q569" s="29"/>
    </row>
    <row r="570" spans="17:17" x14ac:dyDescent="0.15">
      <c r="Q570" s="29"/>
    </row>
    <row r="571" spans="17:17" x14ac:dyDescent="0.15">
      <c r="Q571" s="29"/>
    </row>
    <row r="572" spans="17:17" x14ac:dyDescent="0.15">
      <c r="Q572" s="29"/>
    </row>
    <row r="573" spans="17:17" x14ac:dyDescent="0.15">
      <c r="Q573" s="29"/>
    </row>
    <row r="574" spans="17:17" x14ac:dyDescent="0.15">
      <c r="Q574" s="29"/>
    </row>
    <row r="575" spans="17:17" x14ac:dyDescent="0.15">
      <c r="Q575" s="29"/>
    </row>
    <row r="576" spans="17:17" x14ac:dyDescent="0.15">
      <c r="Q576" s="29"/>
    </row>
    <row r="577" spans="17:17" x14ac:dyDescent="0.15">
      <c r="Q577" s="29"/>
    </row>
    <row r="578" spans="17:17" x14ac:dyDescent="0.15">
      <c r="Q578" s="29"/>
    </row>
    <row r="579" spans="17:17" x14ac:dyDescent="0.15">
      <c r="Q579" s="29"/>
    </row>
    <row r="580" spans="17:17" x14ac:dyDescent="0.15">
      <c r="Q580" s="29"/>
    </row>
    <row r="581" spans="17:17" x14ac:dyDescent="0.15">
      <c r="Q581" s="29"/>
    </row>
    <row r="582" spans="17:17" x14ac:dyDescent="0.15">
      <c r="Q582" s="29"/>
    </row>
    <row r="583" spans="17:17" x14ac:dyDescent="0.15">
      <c r="Q583" s="29"/>
    </row>
    <row r="584" spans="17:17" x14ac:dyDescent="0.15">
      <c r="Q584" s="29"/>
    </row>
    <row r="585" spans="17:17" x14ac:dyDescent="0.15">
      <c r="Q585" s="29"/>
    </row>
    <row r="586" spans="17:17" x14ac:dyDescent="0.15">
      <c r="Q586" s="29"/>
    </row>
    <row r="587" spans="17:17" x14ac:dyDescent="0.15">
      <c r="Q587" s="29"/>
    </row>
    <row r="588" spans="17:17" x14ac:dyDescent="0.15">
      <c r="Q588" s="29"/>
    </row>
    <row r="589" spans="17:17" x14ac:dyDescent="0.15">
      <c r="Q589" s="29"/>
    </row>
    <row r="590" spans="17:17" x14ac:dyDescent="0.15">
      <c r="Q590" s="29"/>
    </row>
    <row r="591" spans="17:17" x14ac:dyDescent="0.15">
      <c r="Q591" s="29"/>
    </row>
    <row r="592" spans="17:17" x14ac:dyDescent="0.15">
      <c r="Q592" s="29"/>
    </row>
    <row r="593" spans="17:17" x14ac:dyDescent="0.15">
      <c r="Q593" s="29"/>
    </row>
    <row r="594" spans="17:17" x14ac:dyDescent="0.15">
      <c r="Q594" s="29"/>
    </row>
    <row r="595" spans="17:17" x14ac:dyDescent="0.15">
      <c r="Q595" s="29"/>
    </row>
    <row r="596" spans="17:17" x14ac:dyDescent="0.15">
      <c r="Q596" s="29"/>
    </row>
    <row r="597" spans="17:17" x14ac:dyDescent="0.15">
      <c r="Q597" s="29"/>
    </row>
    <row r="598" spans="17:17" x14ac:dyDescent="0.15">
      <c r="Q598" s="29"/>
    </row>
    <row r="599" spans="17:17" x14ac:dyDescent="0.15">
      <c r="Q599" s="29"/>
    </row>
    <row r="600" spans="17:17" x14ac:dyDescent="0.15">
      <c r="Q600" s="29"/>
    </row>
    <row r="601" spans="17:17" x14ac:dyDescent="0.15">
      <c r="Q601" s="29"/>
    </row>
    <row r="602" spans="17:17" x14ac:dyDescent="0.15">
      <c r="Q602" s="29"/>
    </row>
    <row r="603" spans="17:17" x14ac:dyDescent="0.15">
      <c r="Q603" s="29"/>
    </row>
    <row r="604" spans="17:17" x14ac:dyDescent="0.15">
      <c r="Q604" s="29"/>
    </row>
    <row r="605" spans="17:17" x14ac:dyDescent="0.15">
      <c r="Q605" s="29"/>
    </row>
    <row r="606" spans="17:17" x14ac:dyDescent="0.15">
      <c r="Q606" s="29"/>
    </row>
    <row r="607" spans="17:17" x14ac:dyDescent="0.15">
      <c r="Q607" s="29"/>
    </row>
    <row r="608" spans="17:17" x14ac:dyDescent="0.15">
      <c r="Q608" s="29"/>
    </row>
    <row r="609" spans="17:17" x14ac:dyDescent="0.15">
      <c r="Q609" s="29"/>
    </row>
    <row r="610" spans="17:17" x14ac:dyDescent="0.15">
      <c r="Q610" s="29"/>
    </row>
    <row r="611" spans="17:17" x14ac:dyDescent="0.15">
      <c r="Q611" s="29"/>
    </row>
    <row r="612" spans="17:17" x14ac:dyDescent="0.15">
      <c r="Q612" s="29"/>
    </row>
    <row r="613" spans="17:17" x14ac:dyDescent="0.15">
      <c r="Q613" s="29"/>
    </row>
    <row r="614" spans="17:17" x14ac:dyDescent="0.15">
      <c r="Q614" s="29"/>
    </row>
    <row r="615" spans="17:17" x14ac:dyDescent="0.15">
      <c r="Q615" s="29"/>
    </row>
    <row r="616" spans="17:17" x14ac:dyDescent="0.15">
      <c r="Q616" s="29"/>
    </row>
    <row r="617" spans="17:17" x14ac:dyDescent="0.15">
      <c r="Q617" s="29"/>
    </row>
    <row r="618" spans="17:17" x14ac:dyDescent="0.15">
      <c r="Q618" s="29"/>
    </row>
    <row r="619" spans="17:17" x14ac:dyDescent="0.15">
      <c r="Q619" s="29"/>
    </row>
    <row r="620" spans="17:17" x14ac:dyDescent="0.15">
      <c r="Q620" s="29"/>
    </row>
    <row r="621" spans="17:17" x14ac:dyDescent="0.15">
      <c r="Q621" s="29"/>
    </row>
    <row r="622" spans="17:17" x14ac:dyDescent="0.15">
      <c r="Q622" s="29"/>
    </row>
    <row r="623" spans="17:17" x14ac:dyDescent="0.15">
      <c r="Q623" s="29"/>
    </row>
    <row r="624" spans="17:17" x14ac:dyDescent="0.15">
      <c r="Q624" s="29"/>
    </row>
    <row r="625" spans="17:17" x14ac:dyDescent="0.15">
      <c r="Q625" s="29"/>
    </row>
    <row r="626" spans="17:17" x14ac:dyDescent="0.15">
      <c r="Q626" s="29"/>
    </row>
    <row r="627" spans="17:17" x14ac:dyDescent="0.15">
      <c r="Q627" s="29"/>
    </row>
    <row r="628" spans="17:17" x14ac:dyDescent="0.15">
      <c r="Q628" s="29"/>
    </row>
    <row r="629" spans="17:17" x14ac:dyDescent="0.15">
      <c r="Q629" s="29"/>
    </row>
    <row r="630" spans="17:17" x14ac:dyDescent="0.15">
      <c r="Q630" s="29"/>
    </row>
    <row r="631" spans="17:17" x14ac:dyDescent="0.15">
      <c r="Q631" s="29"/>
    </row>
    <row r="632" spans="17:17" x14ac:dyDescent="0.15">
      <c r="Q632" s="29"/>
    </row>
    <row r="633" spans="17:17" x14ac:dyDescent="0.15">
      <c r="Q633" s="29"/>
    </row>
    <row r="634" spans="17:17" x14ac:dyDescent="0.15">
      <c r="Q634" s="29"/>
    </row>
    <row r="635" spans="17:17" x14ac:dyDescent="0.15">
      <c r="Q635" s="29"/>
    </row>
    <row r="636" spans="17:17" x14ac:dyDescent="0.15">
      <c r="Q636" s="29"/>
    </row>
    <row r="637" spans="17:17" x14ac:dyDescent="0.15">
      <c r="Q637" s="29"/>
    </row>
    <row r="638" spans="17:17" x14ac:dyDescent="0.15">
      <c r="Q638" s="29"/>
    </row>
    <row r="639" spans="17:17" x14ac:dyDescent="0.15">
      <c r="Q639" s="29"/>
    </row>
    <row r="640" spans="17:17" x14ac:dyDescent="0.15">
      <c r="Q640" s="29"/>
    </row>
    <row r="641" spans="17:17" x14ac:dyDescent="0.15">
      <c r="Q641" s="29"/>
    </row>
    <row r="642" spans="17:17" x14ac:dyDescent="0.15">
      <c r="Q642" s="29"/>
    </row>
    <row r="643" spans="17:17" x14ac:dyDescent="0.15">
      <c r="Q643" s="29"/>
    </row>
    <row r="644" spans="17:17" x14ac:dyDescent="0.15">
      <c r="Q644" s="29"/>
    </row>
    <row r="645" spans="17:17" x14ac:dyDescent="0.15">
      <c r="Q645" s="29"/>
    </row>
    <row r="646" spans="17:17" x14ac:dyDescent="0.15">
      <c r="Q646" s="29"/>
    </row>
    <row r="647" spans="17:17" x14ac:dyDescent="0.15">
      <c r="Q647" s="29"/>
    </row>
    <row r="648" spans="17:17" x14ac:dyDescent="0.15">
      <c r="Q648" s="29"/>
    </row>
    <row r="649" spans="17:17" x14ac:dyDescent="0.15">
      <c r="Q649" s="29"/>
    </row>
    <row r="650" spans="17:17" x14ac:dyDescent="0.15">
      <c r="Q650" s="29"/>
    </row>
    <row r="651" spans="17:17" x14ac:dyDescent="0.15">
      <c r="Q651" s="29"/>
    </row>
    <row r="652" spans="17:17" x14ac:dyDescent="0.15">
      <c r="Q652" s="29"/>
    </row>
    <row r="653" spans="17:17" x14ac:dyDescent="0.15">
      <c r="Q653" s="29"/>
    </row>
    <row r="654" spans="17:17" x14ac:dyDescent="0.15">
      <c r="Q654" s="29"/>
    </row>
    <row r="655" spans="17:17" x14ac:dyDescent="0.15">
      <c r="Q655" s="29"/>
    </row>
    <row r="656" spans="17:17" x14ac:dyDescent="0.15">
      <c r="Q656" s="29"/>
    </row>
    <row r="657" spans="17:17" x14ac:dyDescent="0.15">
      <c r="Q657" s="29"/>
    </row>
    <row r="658" spans="17:17" x14ac:dyDescent="0.15">
      <c r="Q658" s="29"/>
    </row>
    <row r="659" spans="17:17" x14ac:dyDescent="0.15">
      <c r="Q659" s="29"/>
    </row>
    <row r="660" spans="17:17" x14ac:dyDescent="0.15">
      <c r="Q660" s="29"/>
    </row>
    <row r="661" spans="17:17" x14ac:dyDescent="0.15">
      <c r="Q661" s="29"/>
    </row>
    <row r="662" spans="17:17" x14ac:dyDescent="0.15">
      <c r="Q662" s="29"/>
    </row>
    <row r="663" spans="17:17" x14ac:dyDescent="0.15">
      <c r="Q663" s="29"/>
    </row>
    <row r="664" spans="17:17" x14ac:dyDescent="0.15">
      <c r="Q664" s="29"/>
    </row>
    <row r="665" spans="17:17" x14ac:dyDescent="0.15">
      <c r="Q665" s="29"/>
    </row>
    <row r="666" spans="17:17" x14ac:dyDescent="0.15">
      <c r="Q666" s="29"/>
    </row>
    <row r="667" spans="17:17" x14ac:dyDescent="0.15">
      <c r="Q667" s="29"/>
    </row>
    <row r="668" spans="17:17" x14ac:dyDescent="0.15">
      <c r="Q668" s="29"/>
    </row>
    <row r="669" spans="17:17" x14ac:dyDescent="0.15">
      <c r="Q669" s="29"/>
    </row>
    <row r="670" spans="17:17" x14ac:dyDescent="0.15">
      <c r="Q670" s="29"/>
    </row>
    <row r="671" spans="17:17" x14ac:dyDescent="0.15">
      <c r="Q671" s="29"/>
    </row>
    <row r="672" spans="17:17" x14ac:dyDescent="0.15">
      <c r="Q672" s="29"/>
    </row>
    <row r="673" spans="17:17" x14ac:dyDescent="0.15">
      <c r="Q673" s="29"/>
    </row>
    <row r="674" spans="17:17" x14ac:dyDescent="0.15">
      <c r="Q674" s="29"/>
    </row>
    <row r="675" spans="17:17" x14ac:dyDescent="0.15">
      <c r="Q675" s="29"/>
    </row>
    <row r="676" spans="17:17" x14ac:dyDescent="0.15">
      <c r="Q676" s="29"/>
    </row>
    <row r="677" spans="17:17" x14ac:dyDescent="0.15">
      <c r="Q677" s="29"/>
    </row>
    <row r="678" spans="17:17" x14ac:dyDescent="0.15">
      <c r="Q678" s="29"/>
    </row>
    <row r="679" spans="17:17" x14ac:dyDescent="0.15">
      <c r="Q679" s="29"/>
    </row>
    <row r="680" spans="17:17" x14ac:dyDescent="0.15">
      <c r="Q680" s="29"/>
    </row>
    <row r="681" spans="17:17" x14ac:dyDescent="0.15">
      <c r="Q681" s="29"/>
    </row>
    <row r="682" spans="17:17" x14ac:dyDescent="0.15">
      <c r="Q682" s="29"/>
    </row>
    <row r="683" spans="17:17" x14ac:dyDescent="0.15">
      <c r="Q683" s="29"/>
    </row>
    <row r="684" spans="17:17" x14ac:dyDescent="0.15">
      <c r="Q684" s="29"/>
    </row>
    <row r="685" spans="17:17" x14ac:dyDescent="0.15">
      <c r="Q685" s="29"/>
    </row>
    <row r="686" spans="17:17" x14ac:dyDescent="0.15">
      <c r="Q686" s="29"/>
    </row>
    <row r="687" spans="17:17" x14ac:dyDescent="0.15">
      <c r="Q687" s="29"/>
    </row>
  </sheetData>
  <mergeCells count="68">
    <mergeCell ref="A1:O2"/>
    <mergeCell ref="A15:O15"/>
    <mergeCell ref="B16:H16"/>
    <mergeCell ref="B12:H12"/>
    <mergeCell ref="L5:L6"/>
    <mergeCell ref="M5:M6"/>
    <mergeCell ref="N5:N6"/>
    <mergeCell ref="O5:O6"/>
    <mergeCell ref="B11:H11"/>
    <mergeCell ref="L7:L8"/>
    <mergeCell ref="L9:L10"/>
    <mergeCell ref="L11:L12"/>
    <mergeCell ref="N7:N8"/>
    <mergeCell ref="N9:N10"/>
    <mergeCell ref="N11:N12"/>
    <mergeCell ref="I3:O3"/>
    <mergeCell ref="A17:A18"/>
    <mergeCell ref="B3:H4"/>
    <mergeCell ref="A3:A4"/>
    <mergeCell ref="A5:A6"/>
    <mergeCell ref="A7:A8"/>
    <mergeCell ref="A9:A10"/>
    <mergeCell ref="A11:A12"/>
    <mergeCell ref="B5:H5"/>
    <mergeCell ref="B6:H6"/>
    <mergeCell ref="B7:H7"/>
    <mergeCell ref="B8:H8"/>
    <mergeCell ref="B9:H9"/>
    <mergeCell ref="B10:H10"/>
    <mergeCell ref="B17:H17"/>
    <mergeCell ref="O7:O8"/>
    <mergeCell ref="O9:O10"/>
    <mergeCell ref="O11:O12"/>
    <mergeCell ref="N13:O14"/>
    <mergeCell ref="L13:L14"/>
    <mergeCell ref="M7:M8"/>
    <mergeCell ref="M9:M10"/>
    <mergeCell ref="M11:M12"/>
    <mergeCell ref="M13:M14"/>
    <mergeCell ref="P7:P8"/>
    <mergeCell ref="Q7:Q8"/>
    <mergeCell ref="P5:P6"/>
    <mergeCell ref="P9:P10"/>
    <mergeCell ref="P11:P12"/>
    <mergeCell ref="Q5:Q6"/>
    <mergeCell ref="Q9:Q10"/>
    <mergeCell ref="Q11:Q12"/>
    <mergeCell ref="L17:L18"/>
    <mergeCell ref="L19:L20"/>
    <mergeCell ref="L21:L22"/>
    <mergeCell ref="L23:L24"/>
    <mergeCell ref="L25:L26"/>
    <mergeCell ref="A13:A14"/>
    <mergeCell ref="B13:H13"/>
    <mergeCell ref="B14:H14"/>
    <mergeCell ref="A25:A26"/>
    <mergeCell ref="B25:H25"/>
    <mergeCell ref="B26:H26"/>
    <mergeCell ref="B18:H18"/>
    <mergeCell ref="A23:A24"/>
    <mergeCell ref="B23:H23"/>
    <mergeCell ref="B24:H24"/>
    <mergeCell ref="A19:A20"/>
    <mergeCell ref="B19:H19"/>
    <mergeCell ref="B20:H20"/>
    <mergeCell ref="A21:A22"/>
    <mergeCell ref="B21:H21"/>
    <mergeCell ref="B22:H22"/>
  </mergeCells>
  <phoneticPr fontId="4"/>
  <pageMargins left="0.7" right="0.7" top="0.75" bottom="0.75" header="0.3" footer="0.3"/>
  <pageSetup paperSize="8" fitToHeight="0" orientation="landscape" r:id="rId1"/>
  <rowBreaks count="1" manualBreakCount="1">
    <brk id="2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25"/>
  <sheetViews>
    <sheetView workbookViewId="0">
      <selection activeCell="F20" sqref="F20"/>
    </sheetView>
  </sheetViews>
  <sheetFormatPr defaultRowHeight="13.5" x14ac:dyDescent="0.15"/>
  <cols>
    <col min="1" max="5" width="9" style="7"/>
    <col min="6" max="6" width="42.125" style="7" bestFit="1" customWidth="1"/>
    <col min="7" max="8" width="9" style="7"/>
    <col min="9" max="9" width="17.25" style="7" bestFit="1" customWidth="1"/>
    <col min="10" max="16384" width="9" style="7"/>
  </cols>
  <sheetData>
    <row r="1" spans="1:16" x14ac:dyDescent="0.15">
      <c r="A1" s="7">
        <v>1</v>
      </c>
      <c r="B1" s="7">
        <v>1</v>
      </c>
      <c r="C1" s="7">
        <v>0</v>
      </c>
      <c r="D1" s="7">
        <v>1923</v>
      </c>
      <c r="E1" s="7">
        <v>161</v>
      </c>
      <c r="F1" s="7">
        <v>0</v>
      </c>
      <c r="G1" s="7">
        <v>122200</v>
      </c>
      <c r="H1" s="7">
        <v>0</v>
      </c>
      <c r="I1" s="7">
        <v>0</v>
      </c>
      <c r="J1" s="7">
        <v>1</v>
      </c>
      <c r="K1" s="7">
        <v>201811</v>
      </c>
      <c r="L1" s="7">
        <v>1</v>
      </c>
    </row>
    <row r="2" spans="1:16" x14ac:dyDescent="0.15">
      <c r="A2" s="7">
        <v>2</v>
      </c>
      <c r="B2" s="7">
        <v>2</v>
      </c>
      <c r="C2" s="7">
        <v>1611</v>
      </c>
      <c r="D2" s="7" t="s">
        <v>2011</v>
      </c>
      <c r="E2" s="7">
        <v>122200</v>
      </c>
      <c r="F2" s="7" t="s">
        <v>1</v>
      </c>
      <c r="G2" s="7">
        <v>201811</v>
      </c>
      <c r="H2" s="7">
        <v>20181207</v>
      </c>
      <c r="I2" s="7">
        <v>1</v>
      </c>
      <c r="J2" s="7" t="s">
        <v>1590</v>
      </c>
    </row>
    <row r="3" spans="1:16" x14ac:dyDescent="0.15">
      <c r="A3" s="7">
        <v>2</v>
      </c>
      <c r="B3" s="7">
        <v>3</v>
      </c>
      <c r="C3" s="7">
        <v>1611</v>
      </c>
      <c r="D3" s="7" t="s">
        <v>1585</v>
      </c>
      <c r="E3" s="7">
        <v>140343963</v>
      </c>
      <c r="F3" s="7" t="s">
        <v>2012</v>
      </c>
      <c r="G3" s="7">
        <v>201810</v>
      </c>
      <c r="H3" s="7">
        <v>31</v>
      </c>
      <c r="I3" s="7" t="s">
        <v>2013</v>
      </c>
      <c r="J3" s="7">
        <v>1</v>
      </c>
      <c r="K3" s="7">
        <v>2</v>
      </c>
      <c r="L3" s="7">
        <v>688</v>
      </c>
      <c r="M3" s="7">
        <v>6880</v>
      </c>
      <c r="N3" s="7">
        <v>6192</v>
      </c>
      <c r="O3" s="7">
        <v>688</v>
      </c>
      <c r="P3" s="7">
        <v>0</v>
      </c>
    </row>
    <row r="4" spans="1:16" x14ac:dyDescent="0.15">
      <c r="A4" s="7">
        <v>2</v>
      </c>
      <c r="B4" s="7">
        <v>4</v>
      </c>
      <c r="C4" s="7">
        <v>1611</v>
      </c>
      <c r="D4" s="7" t="s">
        <v>1585</v>
      </c>
      <c r="E4" s="7">
        <v>170104087</v>
      </c>
      <c r="F4" s="7" t="s">
        <v>2014</v>
      </c>
      <c r="G4" s="7">
        <v>201810</v>
      </c>
      <c r="H4" s="7">
        <v>43</v>
      </c>
      <c r="I4" s="7" t="s">
        <v>2015</v>
      </c>
      <c r="J4" s="7">
        <v>1</v>
      </c>
      <c r="L4" s="7">
        <v>1168</v>
      </c>
      <c r="M4" s="7">
        <v>11925</v>
      </c>
      <c r="N4" s="7">
        <v>11925</v>
      </c>
      <c r="O4" s="7">
        <v>0</v>
      </c>
      <c r="P4" s="7">
        <v>0</v>
      </c>
    </row>
    <row r="5" spans="1:16" x14ac:dyDescent="0.15">
      <c r="A5" s="7">
        <v>2</v>
      </c>
      <c r="B5" s="7">
        <v>5</v>
      </c>
      <c r="C5" s="7">
        <v>1611</v>
      </c>
      <c r="D5" s="7" t="s">
        <v>1585</v>
      </c>
      <c r="E5" s="7">
        <v>170104111</v>
      </c>
      <c r="F5" s="7" t="s">
        <v>2016</v>
      </c>
      <c r="G5" s="7">
        <v>201810</v>
      </c>
      <c r="H5" s="7">
        <v>11</v>
      </c>
      <c r="I5" s="7" t="s">
        <v>2017</v>
      </c>
      <c r="J5" s="7">
        <v>1</v>
      </c>
      <c r="K5" s="7">
        <v>31</v>
      </c>
      <c r="L5" s="7">
        <v>30790</v>
      </c>
      <c r="M5" s="7">
        <v>314365</v>
      </c>
      <c r="N5" s="7">
        <v>282928</v>
      </c>
      <c r="O5" s="7">
        <v>31437</v>
      </c>
      <c r="P5" s="7">
        <v>0</v>
      </c>
    </row>
    <row r="6" spans="1:16" x14ac:dyDescent="0.15">
      <c r="A6" s="7">
        <v>2</v>
      </c>
      <c r="B6" s="7">
        <v>6</v>
      </c>
      <c r="C6" s="7">
        <v>1611</v>
      </c>
      <c r="D6" s="7" t="s">
        <v>1585</v>
      </c>
      <c r="E6" s="7">
        <v>170200901</v>
      </c>
      <c r="F6" s="7" t="s">
        <v>2018</v>
      </c>
      <c r="G6" s="7">
        <v>201810</v>
      </c>
      <c r="H6" s="7">
        <v>17</v>
      </c>
      <c r="I6" s="7" t="s">
        <v>2019</v>
      </c>
      <c r="J6" s="7">
        <v>1</v>
      </c>
      <c r="K6" s="7">
        <v>24</v>
      </c>
      <c r="L6" s="7">
        <v>808</v>
      </c>
      <c r="M6" s="7">
        <v>8080</v>
      </c>
      <c r="N6" s="7">
        <v>7272</v>
      </c>
      <c r="O6" s="7">
        <v>808</v>
      </c>
      <c r="P6" s="7">
        <v>0</v>
      </c>
    </row>
    <row r="7" spans="1:16" x14ac:dyDescent="0.15">
      <c r="A7" s="7">
        <v>2</v>
      </c>
      <c r="B7" s="7">
        <v>7</v>
      </c>
      <c r="C7" s="7">
        <v>1611</v>
      </c>
      <c r="D7" s="7" t="s">
        <v>1585</v>
      </c>
      <c r="E7" s="7">
        <v>170400188</v>
      </c>
      <c r="F7" s="7" t="s">
        <v>2020</v>
      </c>
      <c r="G7" s="7">
        <v>201810</v>
      </c>
      <c r="H7" s="7">
        <v>15</v>
      </c>
      <c r="I7" s="7" t="s">
        <v>2021</v>
      </c>
      <c r="J7" s="7">
        <v>1</v>
      </c>
      <c r="K7" s="7">
        <v>7</v>
      </c>
      <c r="L7" s="7">
        <v>5763</v>
      </c>
      <c r="M7" s="7">
        <v>58436</v>
      </c>
      <c r="N7" s="7">
        <v>52592</v>
      </c>
      <c r="O7" s="7">
        <v>5844</v>
      </c>
      <c r="P7" s="7">
        <v>0</v>
      </c>
    </row>
    <row r="8" spans="1:16" x14ac:dyDescent="0.15">
      <c r="A8" s="7">
        <v>2</v>
      </c>
      <c r="B8" s="7">
        <v>8</v>
      </c>
      <c r="C8" s="7">
        <v>1611</v>
      </c>
      <c r="D8" s="7" t="s">
        <v>1585</v>
      </c>
      <c r="E8" s="7">
        <v>170402101</v>
      </c>
      <c r="F8" s="7" t="s">
        <v>2022</v>
      </c>
      <c r="G8" s="7">
        <v>201810</v>
      </c>
      <c r="H8" s="7">
        <v>14</v>
      </c>
      <c r="I8" s="7" t="s">
        <v>2023</v>
      </c>
      <c r="J8" s="7">
        <v>1</v>
      </c>
      <c r="K8" s="7">
        <v>4</v>
      </c>
      <c r="L8" s="7">
        <v>2598</v>
      </c>
      <c r="M8" s="7">
        <v>26421</v>
      </c>
      <c r="N8" s="7">
        <v>23778</v>
      </c>
      <c r="O8" s="7">
        <v>2643</v>
      </c>
      <c r="P8" s="7">
        <v>0</v>
      </c>
    </row>
    <row r="9" spans="1:16" x14ac:dyDescent="0.15">
      <c r="A9" s="7">
        <v>2</v>
      </c>
      <c r="B9" s="7">
        <v>9</v>
      </c>
      <c r="C9" s="7">
        <v>1611</v>
      </c>
      <c r="D9" s="7" t="s">
        <v>1585</v>
      </c>
      <c r="E9" s="7">
        <v>170404891</v>
      </c>
      <c r="F9" s="7" t="s">
        <v>2024</v>
      </c>
      <c r="G9" s="7">
        <v>201810</v>
      </c>
      <c r="H9" s="7">
        <v>43</v>
      </c>
      <c r="I9" s="7" t="s">
        <v>2015</v>
      </c>
      <c r="J9" s="7">
        <v>1</v>
      </c>
      <c r="L9" s="7">
        <v>1053</v>
      </c>
      <c r="M9" s="7">
        <v>10751</v>
      </c>
      <c r="N9" s="7">
        <v>10751</v>
      </c>
      <c r="O9" s="7">
        <v>0</v>
      </c>
      <c r="P9" s="7">
        <v>0</v>
      </c>
    </row>
    <row r="10" spans="1:16" x14ac:dyDescent="0.15">
      <c r="A10" s="7">
        <v>2</v>
      </c>
      <c r="B10" s="7">
        <v>10</v>
      </c>
      <c r="C10" s="7">
        <v>1611</v>
      </c>
      <c r="D10" s="7" t="s">
        <v>1585</v>
      </c>
      <c r="E10" s="7">
        <v>170501779</v>
      </c>
      <c r="F10" s="7" t="s">
        <v>2025</v>
      </c>
      <c r="G10" s="7">
        <v>201810</v>
      </c>
      <c r="H10" s="7">
        <v>17</v>
      </c>
      <c r="I10" s="7" t="s">
        <v>2019</v>
      </c>
      <c r="J10" s="7">
        <v>1</v>
      </c>
      <c r="K10" s="7">
        <v>31</v>
      </c>
      <c r="L10" s="7">
        <v>678</v>
      </c>
      <c r="M10" s="7">
        <v>6780</v>
      </c>
      <c r="N10" s="7">
        <v>6102</v>
      </c>
      <c r="O10" s="7">
        <v>678</v>
      </c>
      <c r="P10" s="7">
        <v>0</v>
      </c>
    </row>
    <row r="11" spans="1:16" x14ac:dyDescent="0.15">
      <c r="A11" s="7">
        <v>2</v>
      </c>
      <c r="B11" s="7">
        <v>11</v>
      </c>
      <c r="C11" s="7">
        <v>1611</v>
      </c>
      <c r="D11" s="7" t="s">
        <v>1585</v>
      </c>
      <c r="E11" s="7">
        <v>801900010</v>
      </c>
      <c r="F11" s="7" t="s">
        <v>2026</v>
      </c>
      <c r="G11" s="7">
        <v>201803</v>
      </c>
      <c r="H11" s="7">
        <v>46</v>
      </c>
      <c r="I11" s="7" t="s">
        <v>1584</v>
      </c>
      <c r="J11" s="7">
        <v>1</v>
      </c>
      <c r="L11" s="7">
        <v>730</v>
      </c>
      <c r="M11" s="7">
        <v>7811</v>
      </c>
      <c r="N11" s="7">
        <v>7811</v>
      </c>
      <c r="O11" s="7">
        <v>0</v>
      </c>
      <c r="P11" s="7">
        <v>0</v>
      </c>
    </row>
    <row r="12" spans="1:16" x14ac:dyDescent="0.15">
      <c r="A12" s="7">
        <v>2</v>
      </c>
      <c r="B12" s="7">
        <v>12</v>
      </c>
      <c r="C12" s="7">
        <v>1611</v>
      </c>
      <c r="D12" s="7" t="s">
        <v>1585</v>
      </c>
      <c r="E12" s="7">
        <v>801900010</v>
      </c>
      <c r="F12" s="7" t="s">
        <v>2026</v>
      </c>
      <c r="G12" s="7">
        <v>201804</v>
      </c>
      <c r="H12" s="7">
        <v>46</v>
      </c>
      <c r="I12" s="7" t="s">
        <v>1584</v>
      </c>
      <c r="J12" s="7">
        <v>1</v>
      </c>
      <c r="L12" s="7">
        <v>430</v>
      </c>
      <c r="M12" s="7">
        <v>4661</v>
      </c>
      <c r="N12" s="7">
        <v>4661</v>
      </c>
      <c r="O12" s="7">
        <v>0</v>
      </c>
      <c r="P12" s="7">
        <v>0</v>
      </c>
    </row>
    <row r="13" spans="1:16" x14ac:dyDescent="0.15">
      <c r="A13" s="7">
        <v>2</v>
      </c>
      <c r="B13" s="7">
        <v>13</v>
      </c>
      <c r="C13" s="7">
        <v>1611</v>
      </c>
      <c r="D13" s="7" t="s">
        <v>1585</v>
      </c>
      <c r="E13" s="7">
        <v>801900010</v>
      </c>
      <c r="F13" s="7" t="s">
        <v>2026</v>
      </c>
      <c r="G13" s="7">
        <v>201810</v>
      </c>
      <c r="H13" s="7">
        <v>46</v>
      </c>
      <c r="I13" s="7" t="s">
        <v>1584</v>
      </c>
      <c r="J13" s="7">
        <v>1</v>
      </c>
      <c r="L13" s="7">
        <v>430</v>
      </c>
      <c r="M13" s="7">
        <v>4661</v>
      </c>
      <c r="N13" s="7">
        <v>4661</v>
      </c>
      <c r="O13" s="7">
        <v>0</v>
      </c>
      <c r="P13" s="7">
        <v>0</v>
      </c>
    </row>
    <row r="14" spans="1:16" x14ac:dyDescent="0.15">
      <c r="A14" s="7">
        <v>2</v>
      </c>
      <c r="B14" s="7">
        <v>14</v>
      </c>
      <c r="C14" s="7">
        <v>1611</v>
      </c>
      <c r="D14" s="7" t="s">
        <v>1585</v>
      </c>
      <c r="E14" s="7">
        <v>810114868</v>
      </c>
      <c r="F14" s="7" t="s">
        <v>2027</v>
      </c>
      <c r="G14" s="7">
        <v>201810</v>
      </c>
      <c r="H14" s="7">
        <v>31</v>
      </c>
      <c r="I14" s="7" t="s">
        <v>2013</v>
      </c>
      <c r="J14" s="7">
        <v>1</v>
      </c>
      <c r="K14" s="7">
        <v>2</v>
      </c>
      <c r="L14" s="7">
        <v>520</v>
      </c>
      <c r="M14" s="7">
        <v>5200</v>
      </c>
      <c r="N14" s="7">
        <v>4680</v>
      </c>
      <c r="O14" s="7">
        <v>520</v>
      </c>
      <c r="P14" s="7">
        <v>0</v>
      </c>
    </row>
    <row r="15" spans="1:16" x14ac:dyDescent="0.15">
      <c r="A15" s="7">
        <v>2</v>
      </c>
      <c r="B15" s="7">
        <v>15</v>
      </c>
      <c r="C15" s="7">
        <v>1611</v>
      </c>
      <c r="D15" s="7" t="s">
        <v>1585</v>
      </c>
      <c r="E15" s="7">
        <v>810312421</v>
      </c>
      <c r="F15" s="7" t="s">
        <v>2028</v>
      </c>
      <c r="G15" s="7">
        <v>201810</v>
      </c>
      <c r="H15" s="7">
        <v>31</v>
      </c>
      <c r="I15" s="7" t="s">
        <v>2013</v>
      </c>
      <c r="J15" s="7">
        <v>3</v>
      </c>
      <c r="K15" s="7">
        <v>6</v>
      </c>
      <c r="L15" s="7">
        <v>1560</v>
      </c>
      <c r="M15" s="7">
        <v>15600</v>
      </c>
      <c r="N15" s="7">
        <v>14040</v>
      </c>
      <c r="O15" s="7">
        <v>1040</v>
      </c>
      <c r="P15" s="7">
        <v>520</v>
      </c>
    </row>
    <row r="16" spans="1:16" x14ac:dyDescent="0.15">
      <c r="A16" s="7">
        <v>2</v>
      </c>
      <c r="B16" s="7">
        <v>16</v>
      </c>
      <c r="C16" s="7">
        <v>1611</v>
      </c>
      <c r="D16" s="7" t="s">
        <v>1585</v>
      </c>
      <c r="E16" s="7">
        <v>810411512</v>
      </c>
      <c r="F16" s="7" t="s">
        <v>2029</v>
      </c>
      <c r="G16" s="7">
        <v>201810</v>
      </c>
      <c r="H16" s="7">
        <v>31</v>
      </c>
      <c r="I16" s="7" t="s">
        <v>2013</v>
      </c>
      <c r="J16" s="7">
        <v>1</v>
      </c>
      <c r="K16" s="7">
        <v>2</v>
      </c>
      <c r="L16" s="7">
        <v>520</v>
      </c>
      <c r="M16" s="7">
        <v>5200</v>
      </c>
      <c r="N16" s="7">
        <v>4680</v>
      </c>
      <c r="O16" s="7">
        <v>520</v>
      </c>
      <c r="P16" s="7">
        <v>0</v>
      </c>
    </row>
    <row r="17" spans="1:16" x14ac:dyDescent="0.15">
      <c r="A17" s="7">
        <v>2</v>
      </c>
      <c r="B17" s="7">
        <v>17</v>
      </c>
      <c r="C17" s="7">
        <v>1611</v>
      </c>
      <c r="D17" s="7" t="s">
        <v>1585</v>
      </c>
      <c r="E17" s="7">
        <v>812012409</v>
      </c>
      <c r="F17" s="7" t="s">
        <v>2030</v>
      </c>
      <c r="G17" s="7">
        <v>201810</v>
      </c>
      <c r="H17" s="7">
        <v>31</v>
      </c>
      <c r="I17" s="7" t="s">
        <v>2013</v>
      </c>
      <c r="J17" s="7">
        <v>1</v>
      </c>
      <c r="K17" s="7">
        <v>2</v>
      </c>
      <c r="L17" s="7">
        <v>520</v>
      </c>
      <c r="M17" s="7">
        <v>5200</v>
      </c>
      <c r="N17" s="7">
        <v>4680</v>
      </c>
      <c r="O17" s="7">
        <v>0</v>
      </c>
      <c r="P17" s="7">
        <v>520</v>
      </c>
    </row>
    <row r="18" spans="1:16" x14ac:dyDescent="0.15">
      <c r="A18" s="7">
        <v>2</v>
      </c>
      <c r="B18" s="7">
        <v>18</v>
      </c>
      <c r="C18" s="7">
        <v>1611</v>
      </c>
      <c r="D18" s="7" t="s">
        <v>1585</v>
      </c>
      <c r="E18" s="7">
        <v>817310311</v>
      </c>
      <c r="F18" s="7" t="s">
        <v>2031</v>
      </c>
      <c r="G18" s="7">
        <v>201810</v>
      </c>
      <c r="H18" s="7">
        <v>31</v>
      </c>
      <c r="I18" s="7" t="s">
        <v>2013</v>
      </c>
      <c r="J18" s="7">
        <v>1</v>
      </c>
      <c r="K18" s="7">
        <v>2</v>
      </c>
      <c r="L18" s="7">
        <v>520</v>
      </c>
      <c r="M18" s="7">
        <v>5200</v>
      </c>
      <c r="N18" s="7">
        <v>4680</v>
      </c>
      <c r="O18" s="7">
        <v>520</v>
      </c>
      <c r="P18" s="7">
        <v>0</v>
      </c>
    </row>
    <row r="19" spans="1:16" x14ac:dyDescent="0.15">
      <c r="A19" s="7">
        <v>2</v>
      </c>
      <c r="B19" s="7">
        <v>19</v>
      </c>
      <c r="C19" s="7">
        <v>1611</v>
      </c>
      <c r="D19" s="7" t="s">
        <v>1585</v>
      </c>
      <c r="E19" s="7">
        <v>830133740</v>
      </c>
      <c r="F19" s="7" t="s">
        <v>2027</v>
      </c>
      <c r="G19" s="7">
        <v>201810</v>
      </c>
      <c r="H19" s="7">
        <v>31</v>
      </c>
      <c r="I19" s="7" t="s">
        <v>2013</v>
      </c>
      <c r="J19" s="7">
        <v>1</v>
      </c>
      <c r="K19" s="7">
        <v>6</v>
      </c>
      <c r="L19" s="7">
        <v>2064</v>
      </c>
      <c r="M19" s="7">
        <v>20640</v>
      </c>
      <c r="N19" s="7">
        <v>18576</v>
      </c>
      <c r="O19" s="7">
        <v>2064</v>
      </c>
      <c r="P19" s="7">
        <v>0</v>
      </c>
    </row>
    <row r="20" spans="1:16" x14ac:dyDescent="0.15">
      <c r="A20" s="7">
        <v>2</v>
      </c>
      <c r="B20" s="7">
        <v>20</v>
      </c>
      <c r="C20" s="7">
        <v>1611</v>
      </c>
      <c r="D20" s="7" t="s">
        <v>1585</v>
      </c>
      <c r="E20" s="7">
        <v>830530713</v>
      </c>
      <c r="F20" s="7" t="s">
        <v>2032</v>
      </c>
      <c r="G20" s="7">
        <v>201810</v>
      </c>
      <c r="H20" s="7">
        <v>31</v>
      </c>
      <c r="I20" s="7" t="s">
        <v>2013</v>
      </c>
      <c r="J20" s="7">
        <v>2</v>
      </c>
      <c r="K20" s="7">
        <v>3</v>
      </c>
      <c r="L20" s="7">
        <v>1571</v>
      </c>
      <c r="M20" s="7">
        <v>15710</v>
      </c>
      <c r="N20" s="7">
        <v>14139</v>
      </c>
      <c r="O20" s="7">
        <v>442</v>
      </c>
      <c r="P20" s="7">
        <v>1129</v>
      </c>
    </row>
    <row r="21" spans="1:16" x14ac:dyDescent="0.15">
      <c r="A21" s="7">
        <v>2</v>
      </c>
      <c r="B21" s="7">
        <v>21</v>
      </c>
      <c r="C21" s="7">
        <v>1611</v>
      </c>
      <c r="D21" s="7" t="s">
        <v>1585</v>
      </c>
      <c r="E21" s="7">
        <v>840341655</v>
      </c>
      <c r="F21" s="7" t="s">
        <v>2033</v>
      </c>
      <c r="G21" s="7">
        <v>201810</v>
      </c>
      <c r="H21" s="7">
        <v>31</v>
      </c>
      <c r="I21" s="7" t="s">
        <v>2013</v>
      </c>
      <c r="J21" s="7">
        <v>1</v>
      </c>
      <c r="K21" s="7">
        <v>2</v>
      </c>
      <c r="L21" s="7">
        <v>688</v>
      </c>
      <c r="M21" s="7">
        <v>6880</v>
      </c>
      <c r="N21" s="7">
        <v>6192</v>
      </c>
      <c r="O21" s="7">
        <v>688</v>
      </c>
      <c r="P21" s="7">
        <v>0</v>
      </c>
    </row>
    <row r="22" spans="1:16" x14ac:dyDescent="0.15">
      <c r="A22" s="7">
        <v>2</v>
      </c>
      <c r="B22" s="7">
        <v>22</v>
      </c>
      <c r="C22" s="7">
        <v>1611</v>
      </c>
      <c r="D22" s="7" t="s">
        <v>1585</v>
      </c>
      <c r="E22" s="7">
        <v>840441257</v>
      </c>
      <c r="F22" s="7" t="s">
        <v>2034</v>
      </c>
      <c r="G22" s="7">
        <v>201810</v>
      </c>
      <c r="H22" s="7">
        <v>31</v>
      </c>
      <c r="I22" s="7" t="s">
        <v>2013</v>
      </c>
      <c r="J22" s="7">
        <v>1</v>
      </c>
      <c r="K22" s="7">
        <v>1</v>
      </c>
      <c r="L22" s="7">
        <v>344</v>
      </c>
      <c r="M22" s="7">
        <v>3440</v>
      </c>
      <c r="N22" s="7">
        <v>3096</v>
      </c>
      <c r="O22" s="7">
        <v>344</v>
      </c>
      <c r="P22" s="7">
        <v>0</v>
      </c>
    </row>
    <row r="23" spans="1:16" x14ac:dyDescent="0.15">
      <c r="A23" s="7">
        <v>2</v>
      </c>
      <c r="B23" s="7">
        <v>23</v>
      </c>
      <c r="C23" s="7">
        <v>1611</v>
      </c>
      <c r="D23" s="7" t="s">
        <v>1585</v>
      </c>
      <c r="E23" s="7">
        <v>841741135</v>
      </c>
      <c r="F23" s="7" t="s">
        <v>2035</v>
      </c>
      <c r="G23" s="7">
        <v>201810</v>
      </c>
      <c r="H23" s="7">
        <v>31</v>
      </c>
      <c r="I23" s="7" t="s">
        <v>2013</v>
      </c>
      <c r="J23" s="7">
        <v>1</v>
      </c>
      <c r="K23" s="7">
        <v>2</v>
      </c>
      <c r="L23" s="7">
        <v>688</v>
      </c>
      <c r="M23" s="7">
        <v>6880</v>
      </c>
      <c r="N23" s="7">
        <v>6192</v>
      </c>
      <c r="O23" s="7">
        <v>688</v>
      </c>
      <c r="P23" s="7">
        <v>0</v>
      </c>
    </row>
    <row r="24" spans="1:16" x14ac:dyDescent="0.15">
      <c r="A24" s="7">
        <v>2</v>
      </c>
      <c r="B24" s="7">
        <v>24</v>
      </c>
      <c r="C24" s="7">
        <v>1611</v>
      </c>
      <c r="D24" s="7" t="s">
        <v>1585</v>
      </c>
      <c r="E24" s="7">
        <v>842040719</v>
      </c>
      <c r="F24" s="7" t="s">
        <v>2036</v>
      </c>
      <c r="G24" s="7">
        <v>201810</v>
      </c>
      <c r="H24" s="7">
        <v>31</v>
      </c>
      <c r="I24" s="7" t="s">
        <v>2013</v>
      </c>
      <c r="J24" s="7">
        <v>2</v>
      </c>
      <c r="K24" s="7">
        <v>2</v>
      </c>
      <c r="L24" s="7">
        <v>688</v>
      </c>
      <c r="M24" s="7">
        <v>6880</v>
      </c>
      <c r="N24" s="7">
        <v>6192</v>
      </c>
      <c r="O24" s="7">
        <v>0</v>
      </c>
      <c r="P24" s="7">
        <v>688</v>
      </c>
    </row>
    <row r="25" spans="1:16" x14ac:dyDescent="0.15">
      <c r="A25" s="7">
        <v>2</v>
      </c>
      <c r="B25" s="7">
        <v>25</v>
      </c>
      <c r="C25" s="7">
        <v>1611</v>
      </c>
      <c r="D25" s="7" t="s">
        <v>1585</v>
      </c>
      <c r="E25" s="7">
        <v>842140535</v>
      </c>
      <c r="F25" s="7" t="s">
        <v>2037</v>
      </c>
      <c r="G25" s="7">
        <v>201810</v>
      </c>
      <c r="H25" s="7">
        <v>31</v>
      </c>
      <c r="I25" s="7" t="s">
        <v>2013</v>
      </c>
      <c r="J25" s="7">
        <v>1</v>
      </c>
      <c r="K25" s="7">
        <v>2</v>
      </c>
      <c r="L25" s="7">
        <v>688</v>
      </c>
      <c r="M25" s="7">
        <v>6880</v>
      </c>
      <c r="N25" s="7">
        <v>6192</v>
      </c>
      <c r="O25" s="7">
        <v>0</v>
      </c>
      <c r="P25" s="7">
        <v>688</v>
      </c>
    </row>
    <row r="26" spans="1:16" x14ac:dyDescent="0.15">
      <c r="A26" s="7">
        <v>2</v>
      </c>
      <c r="B26" s="7">
        <v>26</v>
      </c>
      <c r="C26" s="7">
        <v>1611</v>
      </c>
      <c r="D26" s="7" t="s">
        <v>1585</v>
      </c>
      <c r="E26" s="7">
        <v>842840100</v>
      </c>
      <c r="F26" s="7" t="s">
        <v>2038</v>
      </c>
      <c r="G26" s="7">
        <v>201810</v>
      </c>
      <c r="H26" s="7">
        <v>31</v>
      </c>
      <c r="I26" s="7" t="s">
        <v>2013</v>
      </c>
      <c r="J26" s="7">
        <v>1</v>
      </c>
      <c r="K26" s="7">
        <v>1</v>
      </c>
      <c r="L26" s="7">
        <v>344</v>
      </c>
      <c r="M26" s="7">
        <v>3440</v>
      </c>
      <c r="N26" s="7">
        <v>3096</v>
      </c>
      <c r="O26" s="7">
        <v>0</v>
      </c>
      <c r="P26" s="7">
        <v>344</v>
      </c>
    </row>
    <row r="27" spans="1:16" x14ac:dyDescent="0.15">
      <c r="A27" s="7">
        <v>2</v>
      </c>
      <c r="B27" s="7">
        <v>27</v>
      </c>
      <c r="C27" s="7">
        <v>1611</v>
      </c>
      <c r="D27" s="7" t="s">
        <v>1585</v>
      </c>
      <c r="E27" s="7">
        <v>844240275</v>
      </c>
      <c r="F27" s="7" t="s">
        <v>2039</v>
      </c>
      <c r="G27" s="7">
        <v>201807</v>
      </c>
      <c r="H27" s="7">
        <v>31</v>
      </c>
      <c r="I27" s="7" t="s">
        <v>2013</v>
      </c>
      <c r="J27" s="7">
        <v>1</v>
      </c>
      <c r="K27" s="7">
        <v>2</v>
      </c>
      <c r="L27" s="7">
        <v>688</v>
      </c>
      <c r="M27" s="7">
        <v>6880</v>
      </c>
      <c r="N27" s="7">
        <v>6192</v>
      </c>
      <c r="O27" s="7">
        <v>688</v>
      </c>
      <c r="P27" s="7">
        <v>0</v>
      </c>
    </row>
    <row r="28" spans="1:16" x14ac:dyDescent="0.15">
      <c r="A28" s="7">
        <v>2</v>
      </c>
      <c r="B28" s="7">
        <v>28</v>
      </c>
      <c r="C28" s="7">
        <v>1611</v>
      </c>
      <c r="D28" s="7" t="s">
        <v>1585</v>
      </c>
      <c r="E28" s="7">
        <v>844240275</v>
      </c>
      <c r="F28" s="7" t="s">
        <v>2039</v>
      </c>
      <c r="G28" s="7">
        <v>201809</v>
      </c>
      <c r="H28" s="7">
        <v>31</v>
      </c>
      <c r="I28" s="7" t="s">
        <v>2013</v>
      </c>
      <c r="J28" s="7">
        <v>1</v>
      </c>
      <c r="K28" s="7">
        <v>2</v>
      </c>
      <c r="L28" s="7">
        <v>688</v>
      </c>
      <c r="M28" s="7">
        <v>6880</v>
      </c>
      <c r="N28" s="7">
        <v>6192</v>
      </c>
      <c r="O28" s="7">
        <v>688</v>
      </c>
      <c r="P28" s="7">
        <v>0</v>
      </c>
    </row>
    <row r="29" spans="1:16" x14ac:dyDescent="0.15">
      <c r="A29" s="7">
        <v>2</v>
      </c>
      <c r="B29" s="7">
        <v>29</v>
      </c>
      <c r="C29" s="7">
        <v>1611</v>
      </c>
      <c r="D29" s="7" t="s">
        <v>1585</v>
      </c>
      <c r="E29" s="7">
        <v>844240275</v>
      </c>
      <c r="F29" s="7" t="s">
        <v>2039</v>
      </c>
      <c r="G29" s="7">
        <v>201810</v>
      </c>
      <c r="H29" s="7">
        <v>31</v>
      </c>
      <c r="I29" s="7" t="s">
        <v>2013</v>
      </c>
      <c r="J29" s="7">
        <v>1</v>
      </c>
      <c r="K29" s="7">
        <v>2</v>
      </c>
      <c r="L29" s="7">
        <v>688</v>
      </c>
      <c r="M29" s="7">
        <v>6880</v>
      </c>
      <c r="N29" s="7">
        <v>6192</v>
      </c>
      <c r="O29" s="7">
        <v>688</v>
      </c>
      <c r="P29" s="7">
        <v>0</v>
      </c>
    </row>
    <row r="30" spans="1:16" x14ac:dyDescent="0.15">
      <c r="A30" s="7">
        <v>2</v>
      </c>
      <c r="B30" s="7">
        <v>30</v>
      </c>
      <c r="C30" s="7">
        <v>1611</v>
      </c>
      <c r="D30" s="7" t="s">
        <v>1585</v>
      </c>
      <c r="E30" s="7">
        <v>851180026</v>
      </c>
      <c r="F30" s="7" t="s">
        <v>2040</v>
      </c>
      <c r="G30" s="7">
        <v>201810</v>
      </c>
      <c r="H30" s="7">
        <v>52</v>
      </c>
      <c r="I30" s="7" t="s">
        <v>2041</v>
      </c>
      <c r="J30" s="7">
        <v>1</v>
      </c>
      <c r="K30" s="7">
        <v>4</v>
      </c>
      <c r="L30" s="7">
        <v>4399</v>
      </c>
      <c r="M30" s="7">
        <v>44605</v>
      </c>
      <c r="N30" s="7">
        <v>40144</v>
      </c>
      <c r="O30" s="7">
        <v>4461</v>
      </c>
      <c r="P30" s="7">
        <v>0</v>
      </c>
    </row>
    <row r="31" spans="1:16" x14ac:dyDescent="0.15">
      <c r="A31" s="7">
        <v>2</v>
      </c>
      <c r="B31" s="7">
        <v>31</v>
      </c>
      <c r="C31" s="7">
        <v>1611</v>
      </c>
      <c r="D31" s="7" t="s">
        <v>1585</v>
      </c>
      <c r="E31" s="7">
        <v>851180026</v>
      </c>
      <c r="F31" s="7" t="s">
        <v>2040</v>
      </c>
      <c r="G31" s="7">
        <v>201810</v>
      </c>
      <c r="H31" s="7">
        <v>59</v>
      </c>
      <c r="I31" s="7" t="s">
        <v>2042</v>
      </c>
      <c r="J31" s="7">
        <v>1</v>
      </c>
      <c r="K31" s="7">
        <v>4</v>
      </c>
      <c r="M31" s="7">
        <v>4140</v>
      </c>
      <c r="N31" s="7">
        <v>2190</v>
      </c>
      <c r="O31" s="7">
        <v>1950</v>
      </c>
      <c r="P31" s="7">
        <v>0</v>
      </c>
    </row>
    <row r="32" spans="1:16" x14ac:dyDescent="0.15">
      <c r="A32" s="7">
        <v>2</v>
      </c>
      <c r="B32" s="7">
        <v>32</v>
      </c>
      <c r="C32" s="7">
        <v>1611</v>
      </c>
      <c r="D32" s="7" t="s">
        <v>1585</v>
      </c>
      <c r="E32" s="7">
        <v>852080084</v>
      </c>
      <c r="F32" s="7" t="s">
        <v>2043</v>
      </c>
      <c r="G32" s="7">
        <v>201810</v>
      </c>
      <c r="H32" s="7">
        <v>52</v>
      </c>
      <c r="I32" s="7" t="s">
        <v>2041</v>
      </c>
      <c r="J32" s="7">
        <v>1</v>
      </c>
      <c r="K32" s="7">
        <v>31</v>
      </c>
      <c r="L32" s="7">
        <v>33910</v>
      </c>
      <c r="M32" s="7">
        <v>354359</v>
      </c>
      <c r="N32" s="7">
        <v>318923</v>
      </c>
      <c r="O32" s="7">
        <v>35436</v>
      </c>
      <c r="P32" s="7">
        <v>0</v>
      </c>
    </row>
    <row r="33" spans="1:16" x14ac:dyDescent="0.15">
      <c r="A33" s="7">
        <v>2</v>
      </c>
      <c r="B33" s="7">
        <v>33</v>
      </c>
      <c r="C33" s="7">
        <v>1611</v>
      </c>
      <c r="D33" s="7" t="s">
        <v>1585</v>
      </c>
      <c r="E33" s="7">
        <v>852080084</v>
      </c>
      <c r="F33" s="7" t="s">
        <v>2043</v>
      </c>
      <c r="G33" s="7">
        <v>201810</v>
      </c>
      <c r="H33" s="7">
        <v>59</v>
      </c>
      <c r="I33" s="7" t="s">
        <v>2042</v>
      </c>
      <c r="J33" s="7">
        <v>1</v>
      </c>
      <c r="K33" s="7">
        <v>31</v>
      </c>
      <c r="M33" s="7">
        <v>42780</v>
      </c>
      <c r="N33" s="7">
        <v>22630</v>
      </c>
      <c r="O33" s="7">
        <v>20150</v>
      </c>
      <c r="P33" s="7">
        <v>0</v>
      </c>
    </row>
    <row r="34" spans="1:16" x14ac:dyDescent="0.15">
      <c r="A34" s="7">
        <v>2</v>
      </c>
      <c r="B34" s="7">
        <v>34</v>
      </c>
      <c r="C34" s="7">
        <v>1611</v>
      </c>
      <c r="D34" s="7" t="s">
        <v>1585</v>
      </c>
      <c r="E34" s="7">
        <v>852080084</v>
      </c>
      <c r="F34" s="7" t="s">
        <v>2043</v>
      </c>
      <c r="G34" s="7">
        <v>201810</v>
      </c>
      <c r="H34" s="7" t="s">
        <v>2044</v>
      </c>
      <c r="I34" s="7" t="s">
        <v>2045</v>
      </c>
      <c r="J34" s="7">
        <v>1</v>
      </c>
      <c r="L34" s="7">
        <v>682</v>
      </c>
      <c r="M34" s="7">
        <v>6820</v>
      </c>
      <c r="N34" s="7">
        <v>6138</v>
      </c>
      <c r="O34" s="7">
        <v>682</v>
      </c>
      <c r="P34" s="7">
        <v>0</v>
      </c>
    </row>
    <row r="35" spans="1:16" x14ac:dyDescent="0.15">
      <c r="A35" s="7">
        <v>2</v>
      </c>
      <c r="B35" s="7">
        <v>35</v>
      </c>
      <c r="C35" s="7">
        <v>1611</v>
      </c>
      <c r="D35" s="7" t="s">
        <v>1585</v>
      </c>
      <c r="E35" s="7">
        <v>853180024</v>
      </c>
      <c r="F35" s="7" t="s">
        <v>2046</v>
      </c>
      <c r="G35" s="7">
        <v>201810</v>
      </c>
      <c r="H35" s="7">
        <v>52</v>
      </c>
      <c r="I35" s="7" t="s">
        <v>2041</v>
      </c>
      <c r="J35" s="7">
        <v>1</v>
      </c>
      <c r="K35" s="7">
        <v>31</v>
      </c>
      <c r="L35" s="7">
        <v>27377</v>
      </c>
      <c r="M35" s="7">
        <v>273770</v>
      </c>
      <c r="N35" s="7">
        <v>246393</v>
      </c>
      <c r="O35" s="7">
        <v>27377</v>
      </c>
      <c r="P35" s="7">
        <v>0</v>
      </c>
    </row>
    <row r="36" spans="1:16" x14ac:dyDescent="0.15">
      <c r="A36" s="7">
        <v>2</v>
      </c>
      <c r="B36" s="7">
        <v>36</v>
      </c>
      <c r="C36" s="7">
        <v>1611</v>
      </c>
      <c r="D36" s="7" t="s">
        <v>1585</v>
      </c>
      <c r="E36" s="7">
        <v>854480043</v>
      </c>
      <c r="F36" s="7" t="s">
        <v>2047</v>
      </c>
      <c r="G36" s="7">
        <v>201810</v>
      </c>
      <c r="H36" s="7">
        <v>52</v>
      </c>
      <c r="I36" s="7" t="s">
        <v>2041</v>
      </c>
      <c r="J36" s="7">
        <v>1</v>
      </c>
      <c r="K36" s="7">
        <v>31</v>
      </c>
      <c r="L36" s="7">
        <v>29019</v>
      </c>
      <c r="M36" s="7">
        <v>298025</v>
      </c>
      <c r="N36" s="7">
        <v>268222</v>
      </c>
      <c r="O36" s="7">
        <v>29803</v>
      </c>
      <c r="P36" s="7">
        <v>0</v>
      </c>
    </row>
    <row r="37" spans="1:16" x14ac:dyDescent="0.15">
      <c r="A37" s="7">
        <v>2</v>
      </c>
      <c r="B37" s="7">
        <v>37</v>
      </c>
      <c r="C37" s="7">
        <v>1611</v>
      </c>
      <c r="D37" s="7" t="s">
        <v>1585</v>
      </c>
      <c r="E37" s="7">
        <v>862090032</v>
      </c>
      <c r="F37" s="7" t="s">
        <v>2048</v>
      </c>
      <c r="G37" s="7">
        <v>201804</v>
      </c>
      <c r="H37" s="7">
        <v>63</v>
      </c>
      <c r="I37" s="7" t="s">
        <v>2049</v>
      </c>
      <c r="J37" s="7">
        <v>1</v>
      </c>
      <c r="K37" s="7">
        <v>4</v>
      </c>
      <c r="L37" s="7">
        <v>2006</v>
      </c>
      <c r="M37" s="7">
        <v>21464</v>
      </c>
      <c r="N37" s="7">
        <v>19317</v>
      </c>
      <c r="O37" s="7">
        <v>2147</v>
      </c>
      <c r="P37" s="7">
        <v>0</v>
      </c>
    </row>
    <row r="38" spans="1:16" x14ac:dyDescent="0.15">
      <c r="A38" s="7">
        <v>2</v>
      </c>
      <c r="B38" s="7">
        <v>38</v>
      </c>
      <c r="C38" s="7">
        <v>1611</v>
      </c>
      <c r="D38" s="7" t="s">
        <v>1585</v>
      </c>
      <c r="E38" s="7">
        <v>862090032</v>
      </c>
      <c r="F38" s="7" t="s">
        <v>2048</v>
      </c>
      <c r="G38" s="7">
        <v>201810</v>
      </c>
      <c r="H38" s="7">
        <v>63</v>
      </c>
      <c r="I38" s="7" t="s">
        <v>2049</v>
      </c>
      <c r="J38" s="7">
        <v>1</v>
      </c>
      <c r="K38" s="7">
        <v>4</v>
      </c>
      <c r="L38" s="7">
        <v>2045</v>
      </c>
      <c r="M38" s="7">
        <v>22167</v>
      </c>
      <c r="N38" s="7">
        <v>19950</v>
      </c>
      <c r="O38" s="7">
        <v>2217</v>
      </c>
      <c r="P38" s="7">
        <v>0</v>
      </c>
    </row>
    <row r="39" spans="1:16" x14ac:dyDescent="0.15">
      <c r="A39" s="7">
        <v>2</v>
      </c>
      <c r="B39" s="7">
        <v>39</v>
      </c>
      <c r="C39" s="7">
        <v>1611</v>
      </c>
      <c r="D39" s="7" t="s">
        <v>1585</v>
      </c>
      <c r="E39" s="7">
        <v>870102076</v>
      </c>
      <c r="F39" s="7" t="s">
        <v>2050</v>
      </c>
      <c r="G39" s="7">
        <v>201810</v>
      </c>
      <c r="H39" s="7">
        <v>15</v>
      </c>
      <c r="I39" s="7" t="s">
        <v>2021</v>
      </c>
      <c r="J39" s="7">
        <v>1</v>
      </c>
      <c r="K39" s="7">
        <v>4</v>
      </c>
      <c r="L39" s="7">
        <v>3232</v>
      </c>
      <c r="M39" s="7">
        <v>33774</v>
      </c>
      <c r="N39" s="7">
        <v>30396</v>
      </c>
      <c r="O39" s="7">
        <v>3378</v>
      </c>
      <c r="P39" s="7">
        <v>0</v>
      </c>
    </row>
    <row r="40" spans="1:16" x14ac:dyDescent="0.15">
      <c r="A40" s="7">
        <v>2</v>
      </c>
      <c r="B40" s="7">
        <v>40</v>
      </c>
      <c r="C40" s="7">
        <v>1611</v>
      </c>
      <c r="D40" s="7" t="s">
        <v>1585</v>
      </c>
      <c r="E40" s="7">
        <v>870103322</v>
      </c>
      <c r="F40" s="7" t="s">
        <v>2051</v>
      </c>
      <c r="G40" s="7">
        <v>201810</v>
      </c>
      <c r="H40" s="7">
        <v>43</v>
      </c>
      <c r="I40" s="7" t="s">
        <v>2015</v>
      </c>
      <c r="J40" s="7">
        <v>1</v>
      </c>
      <c r="L40" s="7">
        <v>1453</v>
      </c>
      <c r="M40" s="7">
        <v>15547</v>
      </c>
      <c r="N40" s="7">
        <v>15547</v>
      </c>
      <c r="O40" s="7">
        <v>0</v>
      </c>
      <c r="P40" s="7">
        <v>0</v>
      </c>
    </row>
    <row r="41" spans="1:16" x14ac:dyDescent="0.15">
      <c r="A41" s="7">
        <v>2</v>
      </c>
      <c r="B41" s="7">
        <v>41</v>
      </c>
      <c r="C41" s="7">
        <v>1611</v>
      </c>
      <c r="D41" s="7" t="s">
        <v>1585</v>
      </c>
      <c r="E41" s="7">
        <v>870103579</v>
      </c>
      <c r="F41" s="7" t="s">
        <v>2052</v>
      </c>
      <c r="G41" s="7">
        <v>201810</v>
      </c>
      <c r="H41" s="7">
        <v>43</v>
      </c>
      <c r="I41" s="7" t="s">
        <v>2015</v>
      </c>
      <c r="J41" s="7">
        <v>1</v>
      </c>
      <c r="L41" s="7">
        <v>1168</v>
      </c>
      <c r="M41" s="7">
        <v>12497</v>
      </c>
      <c r="N41" s="7">
        <v>12497</v>
      </c>
      <c r="O41" s="7">
        <v>0</v>
      </c>
      <c r="P41" s="7">
        <v>0</v>
      </c>
    </row>
    <row r="42" spans="1:16" x14ac:dyDescent="0.15">
      <c r="A42" s="7">
        <v>2</v>
      </c>
      <c r="B42" s="7">
        <v>42</v>
      </c>
      <c r="C42" s="7">
        <v>1611</v>
      </c>
      <c r="D42" s="7" t="s">
        <v>1585</v>
      </c>
      <c r="E42" s="7">
        <v>870103603</v>
      </c>
      <c r="F42" s="7" t="s">
        <v>2053</v>
      </c>
      <c r="G42" s="7">
        <v>201810</v>
      </c>
      <c r="H42" s="7">
        <v>15</v>
      </c>
      <c r="I42" s="7" t="s">
        <v>2021</v>
      </c>
      <c r="J42" s="7">
        <v>1</v>
      </c>
      <c r="K42" s="7">
        <v>16</v>
      </c>
      <c r="L42" s="7">
        <v>14341</v>
      </c>
      <c r="M42" s="7">
        <v>149863</v>
      </c>
      <c r="N42" s="7">
        <v>134876</v>
      </c>
      <c r="O42" s="7">
        <v>14987</v>
      </c>
      <c r="P42" s="7">
        <v>0</v>
      </c>
    </row>
    <row r="43" spans="1:16" x14ac:dyDescent="0.15">
      <c r="A43" s="7">
        <v>2</v>
      </c>
      <c r="B43" s="7">
        <v>43</v>
      </c>
      <c r="C43" s="7">
        <v>1611</v>
      </c>
      <c r="D43" s="7" t="s">
        <v>1585</v>
      </c>
      <c r="E43" s="7">
        <v>870104262</v>
      </c>
      <c r="F43" s="7" t="s">
        <v>2054</v>
      </c>
      <c r="G43" s="7">
        <v>201810</v>
      </c>
      <c r="H43" s="7">
        <v>11</v>
      </c>
      <c r="I43" s="7" t="s">
        <v>2017</v>
      </c>
      <c r="J43" s="7">
        <v>1</v>
      </c>
      <c r="K43" s="7">
        <v>5</v>
      </c>
      <c r="L43" s="7">
        <v>1140</v>
      </c>
      <c r="M43" s="7">
        <v>12198</v>
      </c>
      <c r="N43" s="7">
        <v>10978</v>
      </c>
      <c r="O43" s="7">
        <v>1220</v>
      </c>
      <c r="P43" s="7">
        <v>0</v>
      </c>
    </row>
    <row r="44" spans="1:16" x14ac:dyDescent="0.15">
      <c r="A44" s="7">
        <v>2</v>
      </c>
      <c r="B44" s="7">
        <v>44</v>
      </c>
      <c r="C44" s="7">
        <v>1611</v>
      </c>
      <c r="D44" s="7" t="s">
        <v>1585</v>
      </c>
      <c r="E44" s="7">
        <v>870104304</v>
      </c>
      <c r="F44" s="7" t="s">
        <v>2055</v>
      </c>
      <c r="G44" s="7">
        <v>201810</v>
      </c>
      <c r="H44" s="7">
        <v>15</v>
      </c>
      <c r="I44" s="7" t="s">
        <v>2021</v>
      </c>
      <c r="J44" s="7">
        <v>1</v>
      </c>
      <c r="K44" s="7">
        <v>14</v>
      </c>
      <c r="L44" s="7">
        <v>8910</v>
      </c>
      <c r="M44" s="7">
        <v>93109</v>
      </c>
      <c r="N44" s="7">
        <v>83798</v>
      </c>
      <c r="O44" s="7">
        <v>9311</v>
      </c>
      <c r="P44" s="7">
        <v>0</v>
      </c>
    </row>
    <row r="45" spans="1:16" x14ac:dyDescent="0.15">
      <c r="A45" s="7">
        <v>2</v>
      </c>
      <c r="B45" s="7">
        <v>45</v>
      </c>
      <c r="C45" s="7">
        <v>1611</v>
      </c>
      <c r="D45" s="7" t="s">
        <v>1585</v>
      </c>
      <c r="E45" s="7">
        <v>870104916</v>
      </c>
      <c r="F45" s="7" t="s">
        <v>2056</v>
      </c>
      <c r="G45" s="7">
        <v>201810</v>
      </c>
      <c r="H45" s="7">
        <v>43</v>
      </c>
      <c r="I45" s="7" t="s">
        <v>2015</v>
      </c>
      <c r="J45" s="7">
        <v>1</v>
      </c>
      <c r="L45" s="7">
        <v>853</v>
      </c>
      <c r="M45" s="7">
        <v>9127</v>
      </c>
      <c r="N45" s="7">
        <v>9127</v>
      </c>
      <c r="O45" s="7">
        <v>0</v>
      </c>
      <c r="P45" s="7">
        <v>0</v>
      </c>
    </row>
    <row r="46" spans="1:16" x14ac:dyDescent="0.15">
      <c r="A46" s="7">
        <v>2</v>
      </c>
      <c r="B46" s="7">
        <v>46</v>
      </c>
      <c r="C46" s="7">
        <v>1611</v>
      </c>
      <c r="D46" s="7" t="s">
        <v>1585</v>
      </c>
      <c r="E46" s="7">
        <v>870105152</v>
      </c>
      <c r="F46" s="7" t="s">
        <v>2057</v>
      </c>
      <c r="G46" s="7">
        <v>201810</v>
      </c>
      <c r="H46" s="7">
        <v>51</v>
      </c>
      <c r="I46" s="7" t="s">
        <v>2058</v>
      </c>
      <c r="J46" s="7">
        <v>1</v>
      </c>
      <c r="K46" s="7">
        <v>31</v>
      </c>
      <c r="L46" s="7">
        <v>27274</v>
      </c>
      <c r="M46" s="7">
        <v>285013</v>
      </c>
      <c r="N46" s="7">
        <v>256511</v>
      </c>
      <c r="O46" s="7">
        <v>28502</v>
      </c>
      <c r="P46" s="7">
        <v>0</v>
      </c>
    </row>
    <row r="47" spans="1:16" x14ac:dyDescent="0.15">
      <c r="A47" s="7">
        <v>2</v>
      </c>
      <c r="B47" s="7">
        <v>47</v>
      </c>
      <c r="C47" s="7">
        <v>1611</v>
      </c>
      <c r="D47" s="7" t="s">
        <v>1585</v>
      </c>
      <c r="E47" s="7">
        <v>870105152</v>
      </c>
      <c r="F47" s="7" t="s">
        <v>2057</v>
      </c>
      <c r="G47" s="7">
        <v>201810</v>
      </c>
      <c r="H47" s="7">
        <v>59</v>
      </c>
      <c r="I47" s="7" t="s">
        <v>2042</v>
      </c>
      <c r="J47" s="7">
        <v>1</v>
      </c>
      <c r="K47" s="7">
        <v>31</v>
      </c>
      <c r="M47" s="7">
        <v>103850</v>
      </c>
      <c r="N47" s="7">
        <v>43090</v>
      </c>
      <c r="O47" s="7">
        <v>60760</v>
      </c>
      <c r="P47" s="7">
        <v>0</v>
      </c>
    </row>
    <row r="48" spans="1:16" x14ac:dyDescent="0.15">
      <c r="A48" s="7">
        <v>2</v>
      </c>
      <c r="B48" s="7">
        <v>48</v>
      </c>
      <c r="C48" s="7">
        <v>1611</v>
      </c>
      <c r="D48" s="7" t="s">
        <v>1585</v>
      </c>
      <c r="E48" s="7">
        <v>870300472</v>
      </c>
      <c r="F48" s="7" t="s">
        <v>2059</v>
      </c>
      <c r="G48" s="7">
        <v>201810</v>
      </c>
      <c r="H48" s="7">
        <v>17</v>
      </c>
      <c r="I48" s="7" t="s">
        <v>2019</v>
      </c>
      <c r="J48" s="7">
        <v>1</v>
      </c>
      <c r="K48" s="7">
        <v>31</v>
      </c>
      <c r="L48" s="7">
        <v>260</v>
      </c>
      <c r="M48" s="7">
        <v>2600</v>
      </c>
      <c r="N48" s="7">
        <v>2340</v>
      </c>
      <c r="O48" s="7">
        <v>260</v>
      </c>
      <c r="P48" s="7">
        <v>0</v>
      </c>
    </row>
    <row r="49" spans="1:16" x14ac:dyDescent="0.15">
      <c r="A49" s="7">
        <v>2</v>
      </c>
      <c r="B49" s="7">
        <v>49</v>
      </c>
      <c r="C49" s="7">
        <v>1611</v>
      </c>
      <c r="D49" s="7" t="s">
        <v>1585</v>
      </c>
      <c r="E49" s="7">
        <v>870300712</v>
      </c>
      <c r="F49" s="7" t="s">
        <v>2060</v>
      </c>
      <c r="G49" s="7">
        <v>201810</v>
      </c>
      <c r="H49" s="7">
        <v>11</v>
      </c>
      <c r="I49" s="7" t="s">
        <v>2017</v>
      </c>
      <c r="J49" s="7">
        <v>1</v>
      </c>
      <c r="K49" s="7">
        <v>13</v>
      </c>
      <c r="L49" s="7">
        <v>7348</v>
      </c>
      <c r="M49" s="7">
        <v>76566</v>
      </c>
      <c r="N49" s="7">
        <v>68909</v>
      </c>
      <c r="O49" s="7">
        <v>7657</v>
      </c>
      <c r="P49" s="7">
        <v>0</v>
      </c>
    </row>
    <row r="50" spans="1:16" x14ac:dyDescent="0.15">
      <c r="A50" s="7">
        <v>2</v>
      </c>
      <c r="B50" s="7">
        <v>50</v>
      </c>
      <c r="C50" s="7">
        <v>1611</v>
      </c>
      <c r="D50" s="7" t="s">
        <v>1585</v>
      </c>
      <c r="E50" s="7">
        <v>870300720</v>
      </c>
      <c r="F50" s="7" t="s">
        <v>2061</v>
      </c>
      <c r="G50" s="7">
        <v>201810</v>
      </c>
      <c r="H50" s="7">
        <v>43</v>
      </c>
      <c r="I50" s="7" t="s">
        <v>2015</v>
      </c>
      <c r="J50" s="7">
        <v>1</v>
      </c>
      <c r="L50" s="7">
        <v>1768</v>
      </c>
      <c r="M50" s="7">
        <v>18422</v>
      </c>
      <c r="N50" s="7">
        <v>18422</v>
      </c>
      <c r="O50" s="7">
        <v>0</v>
      </c>
      <c r="P50" s="7">
        <v>0</v>
      </c>
    </row>
    <row r="51" spans="1:16" x14ac:dyDescent="0.15">
      <c r="A51" s="7">
        <v>2</v>
      </c>
      <c r="B51" s="7">
        <v>51</v>
      </c>
      <c r="C51" s="7">
        <v>1611</v>
      </c>
      <c r="D51" s="7" t="s">
        <v>1585</v>
      </c>
      <c r="E51" s="7">
        <v>870301652</v>
      </c>
      <c r="F51" s="7" t="s">
        <v>2062</v>
      </c>
      <c r="G51" s="7">
        <v>201810</v>
      </c>
      <c r="H51" s="7">
        <v>15</v>
      </c>
      <c r="I51" s="7" t="s">
        <v>2021</v>
      </c>
      <c r="J51" s="7">
        <v>1</v>
      </c>
      <c r="K51" s="7">
        <v>18</v>
      </c>
      <c r="L51" s="7">
        <v>16594</v>
      </c>
      <c r="M51" s="7">
        <v>170420</v>
      </c>
      <c r="N51" s="7">
        <v>153378</v>
      </c>
      <c r="O51" s="7">
        <v>17042</v>
      </c>
      <c r="P51" s="7">
        <v>0</v>
      </c>
    </row>
    <row r="52" spans="1:16" x14ac:dyDescent="0.15">
      <c r="A52" s="7">
        <v>2</v>
      </c>
      <c r="B52" s="7">
        <v>52</v>
      </c>
      <c r="C52" s="7">
        <v>1611</v>
      </c>
      <c r="D52" s="7" t="s">
        <v>1585</v>
      </c>
      <c r="E52" s="7">
        <v>870301744</v>
      </c>
      <c r="F52" s="7" t="s">
        <v>2063</v>
      </c>
      <c r="G52" s="7">
        <v>201810</v>
      </c>
      <c r="H52" s="7">
        <v>15</v>
      </c>
      <c r="I52" s="7" t="s">
        <v>2021</v>
      </c>
      <c r="J52" s="7">
        <v>1</v>
      </c>
      <c r="K52" s="7">
        <v>21</v>
      </c>
      <c r="L52" s="7">
        <v>6117</v>
      </c>
      <c r="M52" s="7">
        <v>62821</v>
      </c>
      <c r="N52" s="7">
        <v>56538</v>
      </c>
      <c r="O52" s="7">
        <v>6283</v>
      </c>
      <c r="P52" s="7">
        <v>0</v>
      </c>
    </row>
    <row r="53" spans="1:16" x14ac:dyDescent="0.15">
      <c r="A53" s="7">
        <v>2</v>
      </c>
      <c r="B53" s="7">
        <v>53</v>
      </c>
      <c r="C53" s="7">
        <v>1611</v>
      </c>
      <c r="D53" s="7" t="s">
        <v>1585</v>
      </c>
      <c r="E53" s="7">
        <v>870302429</v>
      </c>
      <c r="F53" s="7" t="s">
        <v>2064</v>
      </c>
      <c r="G53" s="7">
        <v>201810</v>
      </c>
      <c r="H53" s="7">
        <v>17</v>
      </c>
      <c r="I53" s="7" t="s">
        <v>2019</v>
      </c>
      <c r="J53" s="7">
        <v>1</v>
      </c>
      <c r="K53" s="7">
        <v>31</v>
      </c>
      <c r="L53" s="7">
        <v>931</v>
      </c>
      <c r="M53" s="7">
        <v>9310</v>
      </c>
      <c r="N53" s="7">
        <v>8379</v>
      </c>
      <c r="O53" s="7">
        <v>0</v>
      </c>
      <c r="P53" s="7">
        <v>931</v>
      </c>
    </row>
    <row r="54" spans="1:16" x14ac:dyDescent="0.15">
      <c r="A54" s="7">
        <v>2</v>
      </c>
      <c r="B54" s="7">
        <v>54</v>
      </c>
      <c r="C54" s="7">
        <v>1611</v>
      </c>
      <c r="D54" s="7" t="s">
        <v>1585</v>
      </c>
      <c r="E54" s="7">
        <v>870302445</v>
      </c>
      <c r="F54" s="7" t="s">
        <v>2065</v>
      </c>
      <c r="G54" s="7">
        <v>201810</v>
      </c>
      <c r="H54" s="7">
        <v>11</v>
      </c>
      <c r="I54" s="7" t="s">
        <v>2017</v>
      </c>
      <c r="J54" s="7">
        <v>1</v>
      </c>
      <c r="K54" s="7">
        <v>31</v>
      </c>
      <c r="L54" s="7">
        <v>6534</v>
      </c>
      <c r="M54" s="7">
        <v>68084</v>
      </c>
      <c r="N54" s="7">
        <v>61275</v>
      </c>
      <c r="O54" s="7">
        <v>6809</v>
      </c>
      <c r="P54" s="7">
        <v>0</v>
      </c>
    </row>
    <row r="55" spans="1:16" x14ac:dyDescent="0.15">
      <c r="A55" s="7">
        <v>2</v>
      </c>
      <c r="B55" s="7">
        <v>55</v>
      </c>
      <c r="C55" s="7">
        <v>1611</v>
      </c>
      <c r="D55" s="7" t="s">
        <v>1585</v>
      </c>
      <c r="E55" s="7">
        <v>870302486</v>
      </c>
      <c r="F55" s="7" t="s">
        <v>2066</v>
      </c>
      <c r="G55" s="7">
        <v>201810</v>
      </c>
      <c r="H55" s="7">
        <v>17</v>
      </c>
      <c r="I55" s="7" t="s">
        <v>2019</v>
      </c>
      <c r="J55" s="7">
        <v>5</v>
      </c>
      <c r="K55" s="7">
        <v>155</v>
      </c>
      <c r="L55" s="7">
        <v>11640</v>
      </c>
      <c r="M55" s="7">
        <v>116400</v>
      </c>
      <c r="N55" s="7">
        <v>104760</v>
      </c>
      <c r="O55" s="7">
        <v>5860</v>
      </c>
      <c r="P55" s="7">
        <v>5780</v>
      </c>
    </row>
    <row r="56" spans="1:16" x14ac:dyDescent="0.15">
      <c r="A56" s="7">
        <v>2</v>
      </c>
      <c r="B56" s="7">
        <v>56</v>
      </c>
      <c r="C56" s="7">
        <v>1611</v>
      </c>
      <c r="D56" s="7" t="s">
        <v>1585</v>
      </c>
      <c r="E56" s="7">
        <v>870302528</v>
      </c>
      <c r="F56" s="7" t="s">
        <v>2067</v>
      </c>
      <c r="G56" s="7">
        <v>201810</v>
      </c>
      <c r="H56" s="7">
        <v>43</v>
      </c>
      <c r="I56" s="7" t="s">
        <v>2015</v>
      </c>
      <c r="J56" s="7">
        <v>1</v>
      </c>
      <c r="L56" s="7">
        <v>853</v>
      </c>
      <c r="M56" s="7">
        <v>8888</v>
      </c>
      <c r="N56" s="7">
        <v>8888</v>
      </c>
      <c r="O56" s="7">
        <v>0</v>
      </c>
      <c r="P56" s="7">
        <v>0</v>
      </c>
    </row>
    <row r="57" spans="1:16" x14ac:dyDescent="0.15">
      <c r="A57" s="7">
        <v>2</v>
      </c>
      <c r="B57" s="7">
        <v>57</v>
      </c>
      <c r="C57" s="7">
        <v>1611</v>
      </c>
      <c r="D57" s="7" t="s">
        <v>1585</v>
      </c>
      <c r="E57" s="7">
        <v>870500162</v>
      </c>
      <c r="F57" s="7" t="s">
        <v>2068</v>
      </c>
      <c r="G57" s="7">
        <v>201810</v>
      </c>
      <c r="H57" s="7">
        <v>33</v>
      </c>
      <c r="I57" s="7" t="s">
        <v>2069</v>
      </c>
      <c r="J57" s="7">
        <v>1</v>
      </c>
      <c r="K57" s="7">
        <v>29</v>
      </c>
      <c r="L57" s="7">
        <v>17344</v>
      </c>
      <c r="M57" s="7">
        <v>173440</v>
      </c>
      <c r="N57" s="7">
        <v>121408</v>
      </c>
      <c r="O57" s="7">
        <v>52032</v>
      </c>
      <c r="P57" s="7">
        <v>0</v>
      </c>
    </row>
    <row r="58" spans="1:16" x14ac:dyDescent="0.15">
      <c r="A58" s="7">
        <v>2</v>
      </c>
      <c r="B58" s="7">
        <v>58</v>
      </c>
      <c r="C58" s="7">
        <v>1611</v>
      </c>
      <c r="D58" s="7" t="s">
        <v>1585</v>
      </c>
      <c r="E58" s="7">
        <v>870500600</v>
      </c>
      <c r="F58" s="7" t="s">
        <v>2070</v>
      </c>
      <c r="G58" s="7">
        <v>201810</v>
      </c>
      <c r="H58" s="7">
        <v>17</v>
      </c>
      <c r="I58" s="7" t="s">
        <v>2019</v>
      </c>
      <c r="J58" s="7">
        <v>1</v>
      </c>
      <c r="K58" s="7">
        <v>31</v>
      </c>
      <c r="L58" s="7">
        <v>1692</v>
      </c>
      <c r="M58" s="7">
        <v>16920</v>
      </c>
      <c r="N58" s="7">
        <v>11844</v>
      </c>
      <c r="O58" s="7">
        <v>5076</v>
      </c>
      <c r="P58" s="7">
        <v>0</v>
      </c>
    </row>
    <row r="59" spans="1:16" x14ac:dyDescent="0.15">
      <c r="A59" s="7">
        <v>2</v>
      </c>
      <c r="B59" s="7">
        <v>59</v>
      </c>
      <c r="C59" s="7">
        <v>1611</v>
      </c>
      <c r="D59" s="7" t="s">
        <v>1585</v>
      </c>
      <c r="E59" s="7">
        <v>870700275</v>
      </c>
      <c r="F59" s="7" t="s">
        <v>2071</v>
      </c>
      <c r="G59" s="7">
        <v>201810</v>
      </c>
      <c r="H59" s="7">
        <v>43</v>
      </c>
      <c r="I59" s="7" t="s">
        <v>2015</v>
      </c>
      <c r="J59" s="7">
        <v>1</v>
      </c>
      <c r="L59" s="7">
        <v>1668</v>
      </c>
      <c r="M59" s="7">
        <v>17030</v>
      </c>
      <c r="N59" s="7">
        <v>17030</v>
      </c>
      <c r="O59" s="7">
        <v>0</v>
      </c>
      <c r="P59" s="7">
        <v>0</v>
      </c>
    </row>
    <row r="60" spans="1:16" x14ac:dyDescent="0.15">
      <c r="A60" s="7">
        <v>2</v>
      </c>
      <c r="B60" s="7">
        <v>60</v>
      </c>
      <c r="C60" s="7">
        <v>1611</v>
      </c>
      <c r="D60" s="7" t="s">
        <v>1585</v>
      </c>
      <c r="E60" s="7">
        <v>870700325</v>
      </c>
      <c r="F60" s="7" t="s">
        <v>2072</v>
      </c>
      <c r="G60" s="7">
        <v>201810</v>
      </c>
      <c r="H60" s="7">
        <v>33</v>
      </c>
      <c r="I60" s="7" t="s">
        <v>2069</v>
      </c>
      <c r="J60" s="7">
        <v>1</v>
      </c>
      <c r="K60" s="7">
        <v>31</v>
      </c>
      <c r="L60" s="7">
        <v>21955</v>
      </c>
      <c r="M60" s="7">
        <v>222623</v>
      </c>
      <c r="N60" s="7">
        <v>200360</v>
      </c>
      <c r="O60" s="7">
        <v>22263</v>
      </c>
      <c r="P60" s="7">
        <v>0</v>
      </c>
    </row>
    <row r="61" spans="1:16" x14ac:dyDescent="0.15">
      <c r="A61" s="7">
        <v>2</v>
      </c>
      <c r="B61" s="7">
        <v>61</v>
      </c>
      <c r="C61" s="7">
        <v>1611</v>
      </c>
      <c r="D61" s="7" t="s">
        <v>1585</v>
      </c>
      <c r="E61" s="7">
        <v>870700614</v>
      </c>
      <c r="F61" s="7" t="s">
        <v>2073</v>
      </c>
      <c r="G61" s="7">
        <v>201810</v>
      </c>
      <c r="H61" s="7">
        <v>11</v>
      </c>
      <c r="I61" s="7" t="s">
        <v>2017</v>
      </c>
      <c r="J61" s="7">
        <v>1</v>
      </c>
      <c r="K61" s="7">
        <v>28</v>
      </c>
      <c r="L61" s="7">
        <v>12990</v>
      </c>
      <c r="M61" s="7">
        <v>132627</v>
      </c>
      <c r="N61" s="7">
        <v>119364</v>
      </c>
      <c r="O61" s="7">
        <v>0</v>
      </c>
      <c r="P61" s="7">
        <v>13263</v>
      </c>
    </row>
    <row r="62" spans="1:16" x14ac:dyDescent="0.15">
      <c r="A62" s="7">
        <v>2</v>
      </c>
      <c r="B62" s="7">
        <v>62</v>
      </c>
      <c r="C62" s="7">
        <v>1611</v>
      </c>
      <c r="D62" s="7" t="s">
        <v>1585</v>
      </c>
      <c r="E62" s="7">
        <v>870800778</v>
      </c>
      <c r="F62" s="7" t="s">
        <v>2074</v>
      </c>
      <c r="G62" s="7">
        <v>201810</v>
      </c>
      <c r="H62" s="7">
        <v>43</v>
      </c>
      <c r="I62" s="7" t="s">
        <v>2015</v>
      </c>
      <c r="J62" s="7">
        <v>1</v>
      </c>
      <c r="L62" s="7">
        <v>1168</v>
      </c>
      <c r="M62" s="7">
        <v>12497</v>
      </c>
      <c r="N62" s="7">
        <v>12497</v>
      </c>
      <c r="O62" s="7">
        <v>0</v>
      </c>
      <c r="P62" s="7">
        <v>0</v>
      </c>
    </row>
    <row r="63" spans="1:16" x14ac:dyDescent="0.15">
      <c r="A63" s="7">
        <v>2</v>
      </c>
      <c r="B63" s="7">
        <v>63</v>
      </c>
      <c r="C63" s="7">
        <v>1611</v>
      </c>
      <c r="D63" s="7" t="s">
        <v>1585</v>
      </c>
      <c r="E63" s="7">
        <v>870800828</v>
      </c>
      <c r="F63" s="7" t="s">
        <v>2075</v>
      </c>
      <c r="G63" s="7">
        <v>201810</v>
      </c>
      <c r="H63" s="7">
        <v>15</v>
      </c>
      <c r="I63" s="7" t="s">
        <v>2021</v>
      </c>
      <c r="J63" s="7">
        <v>1</v>
      </c>
      <c r="K63" s="7">
        <v>6</v>
      </c>
      <c r="L63" s="7">
        <v>2707</v>
      </c>
      <c r="M63" s="7">
        <v>28288</v>
      </c>
      <c r="N63" s="7">
        <v>25459</v>
      </c>
      <c r="O63" s="7">
        <v>2829</v>
      </c>
      <c r="P63" s="7">
        <v>0</v>
      </c>
    </row>
    <row r="64" spans="1:16" x14ac:dyDescent="0.15">
      <c r="A64" s="7">
        <v>2</v>
      </c>
      <c r="B64" s="7">
        <v>64</v>
      </c>
      <c r="C64" s="7">
        <v>1611</v>
      </c>
      <c r="D64" s="7" t="s">
        <v>1585</v>
      </c>
      <c r="E64" s="7">
        <v>870800950</v>
      </c>
      <c r="F64" s="7" t="s">
        <v>2076</v>
      </c>
      <c r="G64" s="7">
        <v>201810</v>
      </c>
      <c r="H64" s="7">
        <v>11</v>
      </c>
      <c r="I64" s="7" t="s">
        <v>2017</v>
      </c>
      <c r="J64" s="7">
        <v>1</v>
      </c>
      <c r="K64" s="7">
        <v>31</v>
      </c>
      <c r="L64" s="7">
        <v>18303</v>
      </c>
      <c r="M64" s="7">
        <v>195842</v>
      </c>
      <c r="N64" s="7">
        <v>176257</v>
      </c>
      <c r="O64" s="7">
        <v>19585</v>
      </c>
      <c r="P64" s="7">
        <v>0</v>
      </c>
    </row>
    <row r="65" spans="1:16" x14ac:dyDescent="0.15">
      <c r="A65" s="7">
        <v>2</v>
      </c>
      <c r="B65" s="7">
        <v>65</v>
      </c>
      <c r="C65" s="7">
        <v>1611</v>
      </c>
      <c r="D65" s="7" t="s">
        <v>1585</v>
      </c>
      <c r="E65" s="7">
        <v>870801016</v>
      </c>
      <c r="F65" s="7" t="s">
        <v>2077</v>
      </c>
      <c r="G65" s="7">
        <v>201810</v>
      </c>
      <c r="H65" s="7">
        <v>43</v>
      </c>
      <c r="I65" s="7" t="s">
        <v>2015</v>
      </c>
      <c r="J65" s="7">
        <v>2</v>
      </c>
      <c r="L65" s="7">
        <v>1706</v>
      </c>
      <c r="M65" s="7">
        <v>18254</v>
      </c>
      <c r="N65" s="7">
        <v>18254</v>
      </c>
      <c r="O65" s="7">
        <v>0</v>
      </c>
      <c r="P65" s="7">
        <v>0</v>
      </c>
    </row>
    <row r="66" spans="1:16" x14ac:dyDescent="0.15">
      <c r="A66" s="7">
        <v>2</v>
      </c>
      <c r="B66" s="7">
        <v>66</v>
      </c>
      <c r="C66" s="7">
        <v>1611</v>
      </c>
      <c r="D66" s="7" t="s">
        <v>1585</v>
      </c>
      <c r="E66" s="7">
        <v>870801222</v>
      </c>
      <c r="F66" s="7" t="s">
        <v>2078</v>
      </c>
      <c r="G66" s="7">
        <v>201810</v>
      </c>
      <c r="H66" s="7">
        <v>43</v>
      </c>
      <c r="I66" s="7" t="s">
        <v>2015</v>
      </c>
      <c r="J66" s="7">
        <v>1</v>
      </c>
      <c r="L66" s="7">
        <v>1368</v>
      </c>
      <c r="M66" s="7">
        <v>14637</v>
      </c>
      <c r="N66" s="7">
        <v>14637</v>
      </c>
      <c r="O66" s="7">
        <v>0</v>
      </c>
      <c r="P66" s="7">
        <v>0</v>
      </c>
    </row>
    <row r="67" spans="1:16" x14ac:dyDescent="0.15">
      <c r="A67" s="7">
        <v>2</v>
      </c>
      <c r="B67" s="7">
        <v>67</v>
      </c>
      <c r="C67" s="7">
        <v>1611</v>
      </c>
      <c r="D67" s="7" t="s">
        <v>1585</v>
      </c>
      <c r="E67" s="7">
        <v>871701371</v>
      </c>
      <c r="F67" s="7" t="s">
        <v>2079</v>
      </c>
      <c r="G67" s="7">
        <v>201810</v>
      </c>
      <c r="H67" s="7">
        <v>11</v>
      </c>
      <c r="I67" s="7" t="s">
        <v>2017</v>
      </c>
      <c r="J67" s="7">
        <v>1</v>
      </c>
      <c r="K67" s="7">
        <v>31</v>
      </c>
      <c r="L67" s="7">
        <v>15368</v>
      </c>
      <c r="M67" s="7">
        <v>164437</v>
      </c>
      <c r="N67" s="7">
        <v>147993</v>
      </c>
      <c r="O67" s="7">
        <v>16444</v>
      </c>
      <c r="P67" s="7">
        <v>0</v>
      </c>
    </row>
    <row r="68" spans="1:16" x14ac:dyDescent="0.15">
      <c r="A68" s="7">
        <v>2</v>
      </c>
      <c r="B68" s="7">
        <v>68</v>
      </c>
      <c r="C68" s="7">
        <v>1611</v>
      </c>
      <c r="D68" s="7" t="s">
        <v>1585</v>
      </c>
      <c r="E68" s="7">
        <v>871701439</v>
      </c>
      <c r="F68" s="7" t="s">
        <v>2080</v>
      </c>
      <c r="G68" s="7">
        <v>201810</v>
      </c>
      <c r="H68" s="7">
        <v>15</v>
      </c>
      <c r="I68" s="7" t="s">
        <v>2021</v>
      </c>
      <c r="J68" s="7">
        <v>1</v>
      </c>
      <c r="K68" s="7">
        <v>14</v>
      </c>
      <c r="L68" s="7">
        <v>12439</v>
      </c>
      <c r="M68" s="7">
        <v>129987</v>
      </c>
      <c r="N68" s="7">
        <v>116988</v>
      </c>
      <c r="O68" s="7">
        <v>12999</v>
      </c>
      <c r="P68" s="7">
        <v>0</v>
      </c>
    </row>
    <row r="69" spans="1:16" x14ac:dyDescent="0.15">
      <c r="A69" s="7">
        <v>2</v>
      </c>
      <c r="B69" s="7">
        <v>69</v>
      </c>
      <c r="C69" s="7">
        <v>1611</v>
      </c>
      <c r="D69" s="7" t="s">
        <v>1585</v>
      </c>
      <c r="E69" s="7">
        <v>871900643</v>
      </c>
      <c r="F69" s="7" t="s">
        <v>2081</v>
      </c>
      <c r="G69" s="7">
        <v>201810</v>
      </c>
      <c r="H69" s="7">
        <v>11</v>
      </c>
      <c r="I69" s="7" t="s">
        <v>2017</v>
      </c>
      <c r="J69" s="7">
        <v>1</v>
      </c>
      <c r="K69" s="7">
        <v>31</v>
      </c>
      <c r="L69" s="7">
        <v>8819</v>
      </c>
      <c r="M69" s="7">
        <v>95597</v>
      </c>
      <c r="N69" s="7">
        <v>86037</v>
      </c>
      <c r="O69" s="7">
        <v>9560</v>
      </c>
      <c r="P69" s="7">
        <v>0</v>
      </c>
    </row>
    <row r="70" spans="1:16" x14ac:dyDescent="0.15">
      <c r="A70" s="7">
        <v>2</v>
      </c>
      <c r="B70" s="7">
        <v>70</v>
      </c>
      <c r="C70" s="7">
        <v>1611</v>
      </c>
      <c r="D70" s="7" t="s">
        <v>1585</v>
      </c>
      <c r="E70" s="7">
        <v>871901013</v>
      </c>
      <c r="F70" s="7" t="s">
        <v>2082</v>
      </c>
      <c r="G70" s="7">
        <v>201810</v>
      </c>
      <c r="H70" s="7">
        <v>15</v>
      </c>
      <c r="I70" s="7" t="s">
        <v>2021</v>
      </c>
      <c r="J70" s="7">
        <v>1</v>
      </c>
      <c r="K70" s="7">
        <v>16</v>
      </c>
      <c r="L70" s="7">
        <v>11359</v>
      </c>
      <c r="M70" s="7">
        <v>119723</v>
      </c>
      <c r="N70" s="7">
        <v>107750</v>
      </c>
      <c r="O70" s="7">
        <v>11973</v>
      </c>
      <c r="P70" s="7">
        <v>0</v>
      </c>
    </row>
    <row r="71" spans="1:16" x14ac:dyDescent="0.15">
      <c r="A71" s="7">
        <v>2</v>
      </c>
      <c r="B71" s="7">
        <v>71</v>
      </c>
      <c r="C71" s="7">
        <v>1611</v>
      </c>
      <c r="D71" s="7" t="s">
        <v>1585</v>
      </c>
      <c r="E71" s="7">
        <v>871901047</v>
      </c>
      <c r="F71" s="7" t="s">
        <v>2083</v>
      </c>
      <c r="G71" s="7">
        <v>201810</v>
      </c>
      <c r="H71" s="7">
        <v>43</v>
      </c>
      <c r="I71" s="7" t="s">
        <v>2015</v>
      </c>
      <c r="J71" s="7">
        <v>1</v>
      </c>
      <c r="L71" s="7">
        <v>1368</v>
      </c>
      <c r="M71" s="7">
        <v>14829</v>
      </c>
      <c r="N71" s="7">
        <v>14829</v>
      </c>
      <c r="O71" s="7">
        <v>0</v>
      </c>
      <c r="P71" s="7">
        <v>0</v>
      </c>
    </row>
    <row r="72" spans="1:16" x14ac:dyDescent="0.15">
      <c r="A72" s="7">
        <v>2</v>
      </c>
      <c r="B72" s="7">
        <v>72</v>
      </c>
      <c r="C72" s="7">
        <v>1611</v>
      </c>
      <c r="D72" s="7" t="s">
        <v>1585</v>
      </c>
      <c r="E72" s="7">
        <v>871901229</v>
      </c>
      <c r="F72" s="7" t="s">
        <v>2084</v>
      </c>
      <c r="G72" s="7">
        <v>201810</v>
      </c>
      <c r="H72" s="7">
        <v>43</v>
      </c>
      <c r="I72" s="7" t="s">
        <v>2015</v>
      </c>
      <c r="J72" s="7">
        <v>1</v>
      </c>
      <c r="L72" s="7">
        <v>1053</v>
      </c>
      <c r="M72" s="7">
        <v>11414</v>
      </c>
      <c r="N72" s="7">
        <v>11414</v>
      </c>
      <c r="O72" s="7">
        <v>0</v>
      </c>
      <c r="P72" s="7">
        <v>0</v>
      </c>
    </row>
    <row r="73" spans="1:16" x14ac:dyDescent="0.15">
      <c r="A73" s="7">
        <v>2</v>
      </c>
      <c r="B73" s="7">
        <v>73</v>
      </c>
      <c r="C73" s="7">
        <v>1611</v>
      </c>
      <c r="D73" s="7" t="s">
        <v>1585</v>
      </c>
      <c r="E73" s="7">
        <v>871901237</v>
      </c>
      <c r="F73" s="7" t="s">
        <v>2085</v>
      </c>
      <c r="G73" s="7">
        <v>201810</v>
      </c>
      <c r="H73" s="7">
        <v>11</v>
      </c>
      <c r="I73" s="7" t="s">
        <v>2017</v>
      </c>
      <c r="J73" s="7">
        <v>1</v>
      </c>
      <c r="K73" s="7">
        <v>1</v>
      </c>
      <c r="L73" s="7">
        <v>317</v>
      </c>
      <c r="M73" s="7">
        <v>3436</v>
      </c>
      <c r="N73" s="7">
        <v>3092</v>
      </c>
      <c r="O73" s="7">
        <v>344</v>
      </c>
      <c r="P73" s="7">
        <v>0</v>
      </c>
    </row>
    <row r="74" spans="1:16" x14ac:dyDescent="0.15">
      <c r="A74" s="7">
        <v>2</v>
      </c>
      <c r="B74" s="7">
        <v>74</v>
      </c>
      <c r="C74" s="7">
        <v>1611</v>
      </c>
      <c r="D74" s="7" t="s">
        <v>1585</v>
      </c>
      <c r="E74" s="7">
        <v>872002753</v>
      </c>
      <c r="F74" s="7" t="s">
        <v>2086</v>
      </c>
      <c r="G74" s="7">
        <v>201810</v>
      </c>
      <c r="H74" s="7">
        <v>43</v>
      </c>
      <c r="I74" s="7" t="s">
        <v>2015</v>
      </c>
      <c r="J74" s="7">
        <v>1</v>
      </c>
      <c r="L74" s="7">
        <v>1368</v>
      </c>
      <c r="M74" s="7">
        <v>14637</v>
      </c>
      <c r="N74" s="7">
        <v>14637</v>
      </c>
      <c r="O74" s="7">
        <v>0</v>
      </c>
      <c r="P74" s="7">
        <v>0</v>
      </c>
    </row>
    <row r="75" spans="1:16" x14ac:dyDescent="0.15">
      <c r="A75" s="7">
        <v>2</v>
      </c>
      <c r="B75" s="7">
        <v>75</v>
      </c>
      <c r="C75" s="7">
        <v>1611</v>
      </c>
      <c r="D75" s="7" t="s">
        <v>1585</v>
      </c>
      <c r="E75" s="7">
        <v>872101928</v>
      </c>
      <c r="F75" s="7" t="s">
        <v>2087</v>
      </c>
      <c r="G75" s="7">
        <v>201810</v>
      </c>
      <c r="H75" s="7">
        <v>11</v>
      </c>
      <c r="I75" s="7" t="s">
        <v>2017</v>
      </c>
      <c r="J75" s="7">
        <v>1</v>
      </c>
      <c r="K75" s="7">
        <v>31</v>
      </c>
      <c r="L75" s="7">
        <v>20937</v>
      </c>
      <c r="M75" s="7">
        <v>213766</v>
      </c>
      <c r="N75" s="7">
        <v>192389</v>
      </c>
      <c r="O75" s="7">
        <v>0</v>
      </c>
      <c r="P75" s="7">
        <v>21377</v>
      </c>
    </row>
    <row r="76" spans="1:16" x14ac:dyDescent="0.15">
      <c r="A76" s="7">
        <v>2</v>
      </c>
      <c r="B76" s="7">
        <v>76</v>
      </c>
      <c r="C76" s="7">
        <v>1611</v>
      </c>
      <c r="D76" s="7" t="s">
        <v>1585</v>
      </c>
      <c r="E76" s="7">
        <v>872101936</v>
      </c>
      <c r="F76" s="7" t="s">
        <v>2088</v>
      </c>
      <c r="G76" s="7">
        <v>201810</v>
      </c>
      <c r="H76" s="7">
        <v>78</v>
      </c>
      <c r="I76" s="7" t="s">
        <v>2089</v>
      </c>
      <c r="J76" s="7">
        <v>1</v>
      </c>
      <c r="K76" s="7">
        <v>13</v>
      </c>
      <c r="L76" s="7">
        <v>7250</v>
      </c>
      <c r="M76" s="7">
        <v>73515</v>
      </c>
      <c r="N76" s="7">
        <v>66163</v>
      </c>
      <c r="O76" s="7">
        <v>0</v>
      </c>
      <c r="P76" s="7">
        <v>7352</v>
      </c>
    </row>
    <row r="77" spans="1:16" x14ac:dyDescent="0.15">
      <c r="A77" s="7">
        <v>2</v>
      </c>
      <c r="B77" s="7">
        <v>77</v>
      </c>
      <c r="C77" s="7">
        <v>1611</v>
      </c>
      <c r="D77" s="7" t="s">
        <v>1585</v>
      </c>
      <c r="E77" s="7">
        <v>872400494</v>
      </c>
      <c r="F77" s="7" t="s">
        <v>2090</v>
      </c>
      <c r="G77" s="7">
        <v>201810</v>
      </c>
      <c r="H77" s="7">
        <v>43</v>
      </c>
      <c r="I77" s="7" t="s">
        <v>2015</v>
      </c>
      <c r="J77" s="7">
        <v>1</v>
      </c>
      <c r="L77" s="7">
        <v>1053</v>
      </c>
      <c r="M77" s="7">
        <v>10751</v>
      </c>
      <c r="N77" s="7">
        <v>10751</v>
      </c>
      <c r="O77" s="7">
        <v>0</v>
      </c>
      <c r="P77" s="7">
        <v>0</v>
      </c>
    </row>
    <row r="78" spans="1:16" x14ac:dyDescent="0.15">
      <c r="A78" s="7">
        <v>2</v>
      </c>
      <c r="B78" s="7">
        <v>78</v>
      </c>
      <c r="C78" s="7">
        <v>1611</v>
      </c>
      <c r="D78" s="7" t="s">
        <v>1585</v>
      </c>
      <c r="E78" s="7">
        <v>872400585</v>
      </c>
      <c r="F78" s="7" t="s">
        <v>2091</v>
      </c>
      <c r="G78" s="7">
        <v>201810</v>
      </c>
      <c r="H78" s="7">
        <v>15</v>
      </c>
      <c r="I78" s="7" t="s">
        <v>2021</v>
      </c>
      <c r="J78" s="7">
        <v>2</v>
      </c>
      <c r="K78" s="7">
        <v>46</v>
      </c>
      <c r="L78" s="7">
        <v>16590</v>
      </c>
      <c r="M78" s="7">
        <v>173364</v>
      </c>
      <c r="N78" s="7">
        <v>156026</v>
      </c>
      <c r="O78" s="7">
        <v>8669</v>
      </c>
      <c r="P78" s="7">
        <v>8669</v>
      </c>
    </row>
    <row r="79" spans="1:16" x14ac:dyDescent="0.15">
      <c r="A79" s="7">
        <v>2</v>
      </c>
      <c r="B79" s="7">
        <v>79</v>
      </c>
      <c r="C79" s="7">
        <v>1611</v>
      </c>
      <c r="D79" s="7" t="s">
        <v>1585</v>
      </c>
      <c r="E79" s="7">
        <v>872400718</v>
      </c>
      <c r="F79" s="7" t="s">
        <v>2092</v>
      </c>
      <c r="G79" s="7">
        <v>201810</v>
      </c>
      <c r="H79" s="7">
        <v>11</v>
      </c>
      <c r="I79" s="7" t="s">
        <v>2017</v>
      </c>
      <c r="J79" s="7">
        <v>2</v>
      </c>
      <c r="K79" s="7">
        <v>62</v>
      </c>
      <c r="L79" s="7">
        <v>14808</v>
      </c>
      <c r="M79" s="7">
        <v>158444</v>
      </c>
      <c r="N79" s="7">
        <v>142598</v>
      </c>
      <c r="O79" s="7">
        <v>5601</v>
      </c>
      <c r="P79" s="7">
        <v>10245</v>
      </c>
    </row>
    <row r="80" spans="1:16" x14ac:dyDescent="0.15">
      <c r="A80" s="7">
        <v>2</v>
      </c>
      <c r="B80" s="7">
        <v>80</v>
      </c>
      <c r="C80" s="7">
        <v>1611</v>
      </c>
      <c r="D80" s="7" t="s">
        <v>1585</v>
      </c>
      <c r="E80" s="7">
        <v>873000061</v>
      </c>
      <c r="F80" s="7" t="s">
        <v>2093</v>
      </c>
      <c r="G80" s="7">
        <v>201810</v>
      </c>
      <c r="H80" s="7">
        <v>51</v>
      </c>
      <c r="I80" s="7" t="s">
        <v>2058</v>
      </c>
      <c r="J80" s="7">
        <v>1</v>
      </c>
      <c r="K80" s="7">
        <v>31</v>
      </c>
      <c r="L80" s="7">
        <v>30216</v>
      </c>
      <c r="M80" s="7">
        <v>302160</v>
      </c>
      <c r="N80" s="7">
        <v>271944</v>
      </c>
      <c r="O80" s="7">
        <v>30216</v>
      </c>
      <c r="P80" s="7">
        <v>0</v>
      </c>
    </row>
    <row r="81" spans="1:16" x14ac:dyDescent="0.15">
      <c r="A81" s="7">
        <v>2</v>
      </c>
      <c r="B81" s="7">
        <v>81</v>
      </c>
      <c r="C81" s="7">
        <v>1611</v>
      </c>
      <c r="D81" s="7" t="s">
        <v>1585</v>
      </c>
      <c r="E81" s="7">
        <v>873000061</v>
      </c>
      <c r="F81" s="7" t="s">
        <v>2093</v>
      </c>
      <c r="G81" s="7">
        <v>201810</v>
      </c>
      <c r="H81" s="7">
        <v>59</v>
      </c>
      <c r="I81" s="7" t="s">
        <v>2042</v>
      </c>
      <c r="J81" s="7">
        <v>1</v>
      </c>
      <c r="K81" s="7">
        <v>31</v>
      </c>
      <c r="M81" s="7">
        <v>103850</v>
      </c>
      <c r="N81" s="7">
        <v>43090</v>
      </c>
      <c r="O81" s="7">
        <v>60760</v>
      </c>
      <c r="P81" s="7">
        <v>0</v>
      </c>
    </row>
    <row r="82" spans="1:16" x14ac:dyDescent="0.15">
      <c r="A82" s="7">
        <v>2</v>
      </c>
      <c r="B82" s="7">
        <v>82</v>
      </c>
      <c r="C82" s="7">
        <v>1611</v>
      </c>
      <c r="D82" s="7" t="s">
        <v>1585</v>
      </c>
      <c r="E82" s="7">
        <v>873000186</v>
      </c>
      <c r="F82" s="7" t="s">
        <v>2094</v>
      </c>
      <c r="G82" s="7">
        <v>201810</v>
      </c>
      <c r="H82" s="7">
        <v>15</v>
      </c>
      <c r="I82" s="7" t="s">
        <v>2021</v>
      </c>
      <c r="J82" s="7">
        <v>1</v>
      </c>
      <c r="K82" s="7">
        <v>31</v>
      </c>
      <c r="L82" s="7">
        <v>28357</v>
      </c>
      <c r="M82" s="7">
        <v>283570</v>
      </c>
      <c r="N82" s="7">
        <v>255213</v>
      </c>
      <c r="O82" s="7">
        <v>28357</v>
      </c>
      <c r="P82" s="7">
        <v>0</v>
      </c>
    </row>
    <row r="83" spans="1:16" x14ac:dyDescent="0.15">
      <c r="A83" s="7">
        <v>2</v>
      </c>
      <c r="B83" s="7">
        <v>83</v>
      </c>
      <c r="C83" s="7">
        <v>1611</v>
      </c>
      <c r="D83" s="7" t="s">
        <v>1585</v>
      </c>
      <c r="E83" s="7">
        <v>873000210</v>
      </c>
      <c r="F83" s="7" t="s">
        <v>2095</v>
      </c>
      <c r="G83" s="7">
        <v>201810</v>
      </c>
      <c r="H83" s="7">
        <v>11</v>
      </c>
      <c r="I83" s="7" t="s">
        <v>2017</v>
      </c>
      <c r="J83" s="7">
        <v>1</v>
      </c>
      <c r="K83" s="7">
        <v>26</v>
      </c>
      <c r="L83" s="7">
        <v>8408</v>
      </c>
      <c r="M83" s="7">
        <v>84080</v>
      </c>
      <c r="N83" s="7">
        <v>75672</v>
      </c>
      <c r="O83" s="7">
        <v>0</v>
      </c>
      <c r="P83" s="7">
        <v>8408</v>
      </c>
    </row>
    <row r="84" spans="1:16" x14ac:dyDescent="0.15">
      <c r="A84" s="7">
        <v>2</v>
      </c>
      <c r="B84" s="7">
        <v>84</v>
      </c>
      <c r="C84" s="7">
        <v>1611</v>
      </c>
      <c r="D84" s="7" t="s">
        <v>1585</v>
      </c>
      <c r="E84" s="7">
        <v>873800916</v>
      </c>
      <c r="F84" s="7" t="s">
        <v>2096</v>
      </c>
      <c r="G84" s="7">
        <v>201810</v>
      </c>
      <c r="H84" s="7">
        <v>33</v>
      </c>
      <c r="I84" s="7" t="s">
        <v>2069</v>
      </c>
      <c r="J84" s="7">
        <v>2</v>
      </c>
      <c r="K84" s="7">
        <v>62</v>
      </c>
      <c r="L84" s="7">
        <v>41430</v>
      </c>
      <c r="M84" s="7">
        <v>420100</v>
      </c>
      <c r="N84" s="7">
        <v>378090</v>
      </c>
      <c r="O84" s="7">
        <v>0</v>
      </c>
      <c r="P84" s="7">
        <v>42010</v>
      </c>
    </row>
    <row r="85" spans="1:16" x14ac:dyDescent="0.15">
      <c r="A85" s="7">
        <v>2</v>
      </c>
      <c r="B85" s="7">
        <v>85</v>
      </c>
      <c r="C85" s="7">
        <v>1611</v>
      </c>
      <c r="D85" s="7" t="s">
        <v>1585</v>
      </c>
      <c r="E85" s="7">
        <v>873900328</v>
      </c>
      <c r="F85" s="7" t="s">
        <v>2097</v>
      </c>
      <c r="G85" s="7">
        <v>201810</v>
      </c>
      <c r="H85" s="7">
        <v>11</v>
      </c>
      <c r="I85" s="7" t="s">
        <v>2017</v>
      </c>
      <c r="J85" s="7">
        <v>1</v>
      </c>
      <c r="K85" s="7">
        <v>5</v>
      </c>
      <c r="L85" s="7">
        <v>2240</v>
      </c>
      <c r="M85" s="7">
        <v>22400</v>
      </c>
      <c r="N85" s="7">
        <v>20160</v>
      </c>
      <c r="O85" s="7">
        <v>2240</v>
      </c>
      <c r="P85" s="7">
        <v>0</v>
      </c>
    </row>
    <row r="86" spans="1:16" x14ac:dyDescent="0.15">
      <c r="A86" s="7">
        <v>2</v>
      </c>
      <c r="B86" s="7">
        <v>86</v>
      </c>
      <c r="C86" s="7">
        <v>1611</v>
      </c>
      <c r="D86" s="7" t="s">
        <v>1585</v>
      </c>
      <c r="E86" s="7">
        <v>873900591</v>
      </c>
      <c r="F86" s="7" t="s">
        <v>2098</v>
      </c>
      <c r="G86" s="7">
        <v>201810</v>
      </c>
      <c r="H86" s="7">
        <v>43</v>
      </c>
      <c r="I86" s="7" t="s">
        <v>2015</v>
      </c>
      <c r="J86" s="7">
        <v>1</v>
      </c>
      <c r="L86" s="7">
        <v>853</v>
      </c>
      <c r="M86" s="7">
        <v>8530</v>
      </c>
      <c r="N86" s="7">
        <v>8530</v>
      </c>
      <c r="O86" s="7">
        <v>0</v>
      </c>
      <c r="P86" s="7">
        <v>0</v>
      </c>
    </row>
    <row r="87" spans="1:16" x14ac:dyDescent="0.15">
      <c r="A87" s="7">
        <v>2</v>
      </c>
      <c r="B87" s="7">
        <v>87</v>
      </c>
      <c r="C87" s="7">
        <v>1611</v>
      </c>
      <c r="D87" s="7" t="s">
        <v>1585</v>
      </c>
      <c r="E87" s="7">
        <v>874100415</v>
      </c>
      <c r="F87" s="7" t="s">
        <v>2099</v>
      </c>
      <c r="G87" s="7">
        <v>201810</v>
      </c>
      <c r="H87" s="7">
        <v>43</v>
      </c>
      <c r="I87" s="7" t="s">
        <v>2015</v>
      </c>
      <c r="J87" s="7">
        <v>1</v>
      </c>
      <c r="L87" s="7">
        <v>1053</v>
      </c>
      <c r="M87" s="7">
        <v>10530</v>
      </c>
      <c r="N87" s="7">
        <v>10530</v>
      </c>
      <c r="O87" s="7">
        <v>0</v>
      </c>
      <c r="P87" s="7">
        <v>0</v>
      </c>
    </row>
    <row r="88" spans="1:16" x14ac:dyDescent="0.15">
      <c r="A88" s="7">
        <v>2</v>
      </c>
      <c r="B88" s="7">
        <v>88</v>
      </c>
      <c r="C88" s="7">
        <v>1611</v>
      </c>
      <c r="D88" s="7" t="s">
        <v>1585</v>
      </c>
      <c r="E88" s="7">
        <v>874100621</v>
      </c>
      <c r="F88" s="7" t="s">
        <v>2100</v>
      </c>
      <c r="G88" s="7">
        <v>201810</v>
      </c>
      <c r="H88" s="7">
        <v>11</v>
      </c>
      <c r="I88" s="7" t="s">
        <v>2017</v>
      </c>
      <c r="J88" s="7">
        <v>1</v>
      </c>
      <c r="K88" s="7">
        <v>22</v>
      </c>
      <c r="L88" s="7">
        <v>5152</v>
      </c>
      <c r="M88" s="7">
        <v>51520</v>
      </c>
      <c r="N88" s="7">
        <v>36064</v>
      </c>
      <c r="O88" s="7">
        <v>15456</v>
      </c>
      <c r="P88" s="7">
        <v>0</v>
      </c>
    </row>
    <row r="89" spans="1:16" x14ac:dyDescent="0.15">
      <c r="A89" s="7">
        <v>2</v>
      </c>
      <c r="B89" s="7">
        <v>89</v>
      </c>
      <c r="C89" s="7">
        <v>1611</v>
      </c>
      <c r="D89" s="7" t="s">
        <v>1585</v>
      </c>
      <c r="E89" s="7">
        <v>874300411</v>
      </c>
      <c r="F89" s="7" t="s">
        <v>2101</v>
      </c>
      <c r="G89" s="7">
        <v>201810</v>
      </c>
      <c r="H89" s="7">
        <v>17</v>
      </c>
      <c r="I89" s="7" t="s">
        <v>2019</v>
      </c>
      <c r="J89" s="7">
        <v>1</v>
      </c>
      <c r="K89" s="7">
        <v>31</v>
      </c>
      <c r="L89" s="7">
        <v>1700</v>
      </c>
      <c r="M89" s="7">
        <v>17000</v>
      </c>
      <c r="N89" s="7">
        <v>15300</v>
      </c>
      <c r="O89" s="7">
        <v>0</v>
      </c>
      <c r="P89" s="7">
        <v>1700</v>
      </c>
    </row>
    <row r="90" spans="1:16" x14ac:dyDescent="0.15">
      <c r="A90" s="7">
        <v>2</v>
      </c>
      <c r="B90" s="7">
        <v>90</v>
      </c>
      <c r="C90" s="7">
        <v>1611</v>
      </c>
      <c r="D90" s="7" t="s">
        <v>1585</v>
      </c>
      <c r="E90" s="7">
        <v>875600124</v>
      </c>
      <c r="F90" s="7" t="s">
        <v>2102</v>
      </c>
      <c r="G90" s="7">
        <v>201810</v>
      </c>
      <c r="H90" s="7">
        <v>17</v>
      </c>
      <c r="I90" s="7" t="s">
        <v>2019</v>
      </c>
      <c r="J90" s="7">
        <v>1</v>
      </c>
      <c r="K90" s="7">
        <v>31</v>
      </c>
      <c r="L90" s="7">
        <v>1200</v>
      </c>
      <c r="M90" s="7">
        <v>12000</v>
      </c>
      <c r="N90" s="7">
        <v>10800</v>
      </c>
      <c r="O90" s="7">
        <v>0</v>
      </c>
      <c r="P90" s="7">
        <v>1200</v>
      </c>
    </row>
    <row r="91" spans="1:16" x14ac:dyDescent="0.15">
      <c r="A91" s="7">
        <v>2</v>
      </c>
      <c r="B91" s="7">
        <v>91</v>
      </c>
      <c r="C91" s="7">
        <v>1611</v>
      </c>
      <c r="D91" s="7" t="s">
        <v>1585</v>
      </c>
      <c r="E91" s="7">
        <v>875600322</v>
      </c>
      <c r="F91" s="7" t="s">
        <v>2103</v>
      </c>
      <c r="G91" s="7">
        <v>201810</v>
      </c>
      <c r="H91" s="7">
        <v>43</v>
      </c>
      <c r="I91" s="7" t="s">
        <v>2015</v>
      </c>
      <c r="J91" s="7">
        <v>1</v>
      </c>
      <c r="L91" s="7">
        <v>1368</v>
      </c>
      <c r="M91" s="7">
        <v>13680</v>
      </c>
      <c r="N91" s="7">
        <v>13680</v>
      </c>
      <c r="O91" s="7">
        <v>0</v>
      </c>
      <c r="P91" s="7">
        <v>0</v>
      </c>
    </row>
    <row r="92" spans="1:16" x14ac:dyDescent="0.15">
      <c r="A92" s="7">
        <v>2</v>
      </c>
      <c r="B92" s="7">
        <v>92</v>
      </c>
      <c r="C92" s="7">
        <v>1611</v>
      </c>
      <c r="D92" s="7" t="s">
        <v>1585</v>
      </c>
      <c r="E92" s="7">
        <v>890700073</v>
      </c>
      <c r="F92" s="7" t="s">
        <v>2104</v>
      </c>
      <c r="G92" s="7">
        <v>201810</v>
      </c>
      <c r="H92" s="7">
        <v>78</v>
      </c>
      <c r="I92" s="7" t="s">
        <v>2089</v>
      </c>
      <c r="J92" s="7">
        <v>1</v>
      </c>
      <c r="K92" s="7">
        <v>13</v>
      </c>
      <c r="L92" s="7">
        <v>13244</v>
      </c>
      <c r="M92" s="7">
        <v>134294</v>
      </c>
      <c r="N92" s="7">
        <v>120864</v>
      </c>
      <c r="O92" s="7">
        <v>0</v>
      </c>
      <c r="P92" s="7">
        <v>13430</v>
      </c>
    </row>
    <row r="93" spans="1:16" x14ac:dyDescent="0.15">
      <c r="A93" s="7">
        <v>2</v>
      </c>
      <c r="B93" s="7">
        <v>93</v>
      </c>
      <c r="C93" s="7">
        <v>1611</v>
      </c>
      <c r="D93" s="7" t="s">
        <v>1585</v>
      </c>
      <c r="E93" s="7">
        <v>910811215</v>
      </c>
      <c r="F93" s="7" t="s">
        <v>2105</v>
      </c>
      <c r="G93" s="7">
        <v>201810</v>
      </c>
      <c r="H93" s="7">
        <v>31</v>
      </c>
      <c r="I93" s="7" t="s">
        <v>2013</v>
      </c>
      <c r="J93" s="7">
        <v>1</v>
      </c>
      <c r="K93" s="7">
        <v>1</v>
      </c>
      <c r="L93" s="7">
        <v>284</v>
      </c>
      <c r="M93" s="7">
        <v>2840</v>
      </c>
      <c r="N93" s="7">
        <v>2556</v>
      </c>
      <c r="O93" s="7">
        <v>0</v>
      </c>
      <c r="P93" s="7">
        <v>284</v>
      </c>
    </row>
    <row r="94" spans="1:16" x14ac:dyDescent="0.15">
      <c r="A94" s="7">
        <v>2</v>
      </c>
      <c r="B94" s="7">
        <v>94</v>
      </c>
      <c r="C94" s="7">
        <v>1611</v>
      </c>
      <c r="D94" s="7" t="s">
        <v>1585</v>
      </c>
      <c r="E94" s="7">
        <v>940350374</v>
      </c>
      <c r="F94" s="7" t="s">
        <v>2106</v>
      </c>
      <c r="G94" s="7">
        <v>201810</v>
      </c>
      <c r="H94" s="7">
        <v>31</v>
      </c>
      <c r="I94" s="7" t="s">
        <v>2013</v>
      </c>
      <c r="J94" s="7">
        <v>1</v>
      </c>
      <c r="K94" s="7">
        <v>2</v>
      </c>
      <c r="L94" s="7">
        <v>752</v>
      </c>
      <c r="M94" s="7">
        <v>7520</v>
      </c>
      <c r="N94" s="7">
        <v>6768</v>
      </c>
      <c r="O94" s="7">
        <v>0</v>
      </c>
      <c r="P94" s="7">
        <v>752</v>
      </c>
    </row>
    <row r="95" spans="1:16" x14ac:dyDescent="0.15">
      <c r="A95" s="7">
        <v>2</v>
      </c>
      <c r="B95" s="7">
        <v>95</v>
      </c>
      <c r="C95" s="7">
        <v>1611</v>
      </c>
      <c r="D95" s="7" t="s">
        <v>1585</v>
      </c>
      <c r="E95" s="7">
        <v>940450679</v>
      </c>
      <c r="F95" s="7" t="s">
        <v>2107</v>
      </c>
      <c r="G95" s="7">
        <v>201810</v>
      </c>
      <c r="H95" s="7">
        <v>31</v>
      </c>
      <c r="I95" s="7" t="s">
        <v>2013</v>
      </c>
      <c r="J95" s="7">
        <v>1</v>
      </c>
      <c r="K95" s="7">
        <v>2</v>
      </c>
      <c r="L95" s="7">
        <v>688</v>
      </c>
      <c r="M95" s="7">
        <v>6880</v>
      </c>
      <c r="N95" s="7">
        <v>6192</v>
      </c>
      <c r="O95" s="7">
        <v>688</v>
      </c>
      <c r="P95" s="7">
        <v>0</v>
      </c>
    </row>
    <row r="96" spans="1:16" x14ac:dyDescent="0.15">
      <c r="A96" s="7">
        <v>2</v>
      </c>
      <c r="B96" s="7">
        <v>96</v>
      </c>
      <c r="C96" s="7">
        <v>1611</v>
      </c>
      <c r="D96" s="7" t="s">
        <v>1585</v>
      </c>
      <c r="E96" s="7">
        <v>951380005</v>
      </c>
      <c r="F96" s="7" t="s">
        <v>2108</v>
      </c>
      <c r="G96" s="7">
        <v>201810</v>
      </c>
      <c r="H96" s="7">
        <v>52</v>
      </c>
      <c r="I96" s="7" t="s">
        <v>2041</v>
      </c>
      <c r="J96" s="7">
        <v>1</v>
      </c>
      <c r="K96" s="7">
        <v>31</v>
      </c>
      <c r="L96" s="7">
        <v>29403</v>
      </c>
      <c r="M96" s="7">
        <v>294030</v>
      </c>
      <c r="N96" s="7">
        <v>264627</v>
      </c>
      <c r="O96" s="7">
        <v>29403</v>
      </c>
      <c r="P96" s="7">
        <v>0</v>
      </c>
    </row>
    <row r="97" spans="1:16" x14ac:dyDescent="0.15">
      <c r="A97" s="7">
        <v>2</v>
      </c>
      <c r="B97" s="7">
        <v>97</v>
      </c>
      <c r="C97" s="7">
        <v>1611</v>
      </c>
      <c r="D97" s="7" t="s">
        <v>1585</v>
      </c>
      <c r="E97" s="7">
        <v>970100319</v>
      </c>
      <c r="F97" s="7" t="s">
        <v>2109</v>
      </c>
      <c r="G97" s="7">
        <v>201809</v>
      </c>
      <c r="H97" s="7">
        <v>17</v>
      </c>
      <c r="I97" s="7" t="s">
        <v>2019</v>
      </c>
      <c r="J97" s="7">
        <v>1</v>
      </c>
      <c r="K97" s="7">
        <v>30</v>
      </c>
      <c r="L97" s="7">
        <v>700</v>
      </c>
      <c r="M97" s="7">
        <v>7000</v>
      </c>
      <c r="N97" s="7">
        <v>6300</v>
      </c>
      <c r="O97" s="7">
        <v>700</v>
      </c>
      <c r="P97" s="7">
        <v>0</v>
      </c>
    </row>
    <row r="98" spans="1:16" x14ac:dyDescent="0.15">
      <c r="A98" s="7">
        <v>2</v>
      </c>
      <c r="B98" s="7">
        <v>98</v>
      </c>
      <c r="C98" s="7">
        <v>1611</v>
      </c>
      <c r="D98" s="7" t="s">
        <v>1585</v>
      </c>
      <c r="E98" s="7">
        <v>970100319</v>
      </c>
      <c r="F98" s="7" t="s">
        <v>2109</v>
      </c>
      <c r="G98" s="7">
        <v>201810</v>
      </c>
      <c r="H98" s="7">
        <v>17</v>
      </c>
      <c r="I98" s="7" t="s">
        <v>2019</v>
      </c>
      <c r="J98" s="7">
        <v>1</v>
      </c>
      <c r="K98" s="7">
        <v>31</v>
      </c>
      <c r="L98" s="7">
        <v>700</v>
      </c>
      <c r="M98" s="7">
        <v>7000</v>
      </c>
      <c r="N98" s="7">
        <v>6300</v>
      </c>
      <c r="O98" s="7">
        <v>700</v>
      </c>
      <c r="P98" s="7">
        <v>0</v>
      </c>
    </row>
    <row r="99" spans="1:16" x14ac:dyDescent="0.15">
      <c r="A99" s="7">
        <v>2</v>
      </c>
      <c r="B99" s="7">
        <v>99</v>
      </c>
      <c r="C99" s="7">
        <v>1611</v>
      </c>
      <c r="D99" s="7" t="s">
        <v>1585</v>
      </c>
      <c r="E99" s="7">
        <v>970401360</v>
      </c>
      <c r="F99" s="7" t="s">
        <v>2110</v>
      </c>
      <c r="G99" s="7">
        <v>201809</v>
      </c>
      <c r="H99" s="7">
        <v>15</v>
      </c>
      <c r="I99" s="7" t="s">
        <v>2021</v>
      </c>
      <c r="J99" s="7">
        <v>1</v>
      </c>
      <c r="K99" s="7">
        <v>4</v>
      </c>
      <c r="L99" s="7">
        <v>3726</v>
      </c>
      <c r="M99" s="7">
        <v>37260</v>
      </c>
      <c r="N99" s="7">
        <v>33534</v>
      </c>
      <c r="O99" s="7">
        <v>3726</v>
      </c>
      <c r="P99" s="7">
        <v>0</v>
      </c>
    </row>
    <row r="100" spans="1:16" x14ac:dyDescent="0.15">
      <c r="A100" s="7">
        <v>2</v>
      </c>
      <c r="B100" s="7">
        <v>100</v>
      </c>
      <c r="C100" s="7">
        <v>1611</v>
      </c>
      <c r="D100" s="7" t="s">
        <v>1585</v>
      </c>
      <c r="E100" s="7">
        <v>970401360</v>
      </c>
      <c r="F100" s="7" t="s">
        <v>2110</v>
      </c>
      <c r="G100" s="7">
        <v>201810</v>
      </c>
      <c r="H100" s="7">
        <v>15</v>
      </c>
      <c r="I100" s="7" t="s">
        <v>2021</v>
      </c>
      <c r="J100" s="7">
        <v>1</v>
      </c>
      <c r="K100" s="7">
        <v>5</v>
      </c>
      <c r="L100" s="7">
        <v>5209</v>
      </c>
      <c r="M100" s="7">
        <v>52090</v>
      </c>
      <c r="N100" s="7">
        <v>46881</v>
      </c>
      <c r="O100" s="7">
        <v>5209</v>
      </c>
      <c r="P100" s="7">
        <v>0</v>
      </c>
    </row>
    <row r="101" spans="1:16" x14ac:dyDescent="0.15">
      <c r="A101" s="7">
        <v>2</v>
      </c>
      <c r="B101" s="7">
        <v>101</v>
      </c>
      <c r="C101" s="7">
        <v>1611</v>
      </c>
      <c r="D101" s="7" t="s">
        <v>1585</v>
      </c>
      <c r="E101" s="7">
        <v>970401386</v>
      </c>
      <c r="F101" s="7" t="s">
        <v>2111</v>
      </c>
      <c r="G101" s="7">
        <v>201809</v>
      </c>
      <c r="H101" s="7">
        <v>11</v>
      </c>
      <c r="I101" s="7" t="s">
        <v>2017</v>
      </c>
      <c r="J101" s="7">
        <v>1</v>
      </c>
      <c r="K101" s="7">
        <v>30</v>
      </c>
      <c r="L101" s="7">
        <v>13219</v>
      </c>
      <c r="M101" s="7">
        <v>132190</v>
      </c>
      <c r="N101" s="7">
        <v>118971</v>
      </c>
      <c r="O101" s="7">
        <v>13219</v>
      </c>
      <c r="P101" s="7">
        <v>0</v>
      </c>
    </row>
    <row r="102" spans="1:16" x14ac:dyDescent="0.15">
      <c r="A102" s="7">
        <v>2</v>
      </c>
      <c r="B102" s="7">
        <v>102</v>
      </c>
      <c r="C102" s="7">
        <v>1611</v>
      </c>
      <c r="D102" s="7" t="s">
        <v>1585</v>
      </c>
      <c r="E102" s="7">
        <v>970401386</v>
      </c>
      <c r="F102" s="7" t="s">
        <v>2111</v>
      </c>
      <c r="G102" s="7">
        <v>201809</v>
      </c>
      <c r="H102" s="7">
        <v>43</v>
      </c>
      <c r="I102" s="7" t="s">
        <v>2015</v>
      </c>
      <c r="J102" s="7">
        <v>1</v>
      </c>
      <c r="L102" s="7">
        <v>1168</v>
      </c>
      <c r="M102" s="7">
        <v>11680</v>
      </c>
      <c r="N102" s="7">
        <v>11680</v>
      </c>
      <c r="O102" s="7">
        <v>0</v>
      </c>
      <c r="P102" s="7">
        <v>0</v>
      </c>
    </row>
    <row r="103" spans="1:16" x14ac:dyDescent="0.15">
      <c r="A103" s="7">
        <v>2</v>
      </c>
      <c r="B103" s="7">
        <v>103</v>
      </c>
      <c r="C103" s="7">
        <v>1611</v>
      </c>
      <c r="D103" s="7" t="s">
        <v>1585</v>
      </c>
      <c r="E103" s="7">
        <v>970401386</v>
      </c>
      <c r="F103" s="7" t="s">
        <v>2111</v>
      </c>
      <c r="G103" s="7">
        <v>201810</v>
      </c>
      <c r="H103" s="7">
        <v>11</v>
      </c>
      <c r="I103" s="7" t="s">
        <v>2017</v>
      </c>
      <c r="J103" s="7">
        <v>1</v>
      </c>
      <c r="K103" s="7">
        <v>31</v>
      </c>
      <c r="L103" s="7">
        <v>17614</v>
      </c>
      <c r="M103" s="7">
        <v>176140</v>
      </c>
      <c r="N103" s="7">
        <v>158526</v>
      </c>
      <c r="O103" s="7">
        <v>17614</v>
      </c>
      <c r="P103" s="7">
        <v>0</v>
      </c>
    </row>
    <row r="104" spans="1:16" x14ac:dyDescent="0.15">
      <c r="A104" s="7">
        <v>2</v>
      </c>
      <c r="B104" s="7">
        <v>104</v>
      </c>
      <c r="C104" s="7">
        <v>1611</v>
      </c>
      <c r="D104" s="7" t="s">
        <v>1585</v>
      </c>
      <c r="E104" s="7">
        <v>970401386</v>
      </c>
      <c r="F104" s="7" t="s">
        <v>2111</v>
      </c>
      <c r="G104" s="7">
        <v>201810</v>
      </c>
      <c r="H104" s="7">
        <v>43</v>
      </c>
      <c r="I104" s="7" t="s">
        <v>2015</v>
      </c>
      <c r="J104" s="7">
        <v>1</v>
      </c>
      <c r="L104" s="7">
        <v>1368</v>
      </c>
      <c r="M104" s="7">
        <v>13680</v>
      </c>
      <c r="N104" s="7">
        <v>13680</v>
      </c>
      <c r="O104" s="7">
        <v>0</v>
      </c>
      <c r="P104" s="7">
        <v>0</v>
      </c>
    </row>
    <row r="105" spans="1:16" x14ac:dyDescent="0.15">
      <c r="A105" s="7">
        <v>2</v>
      </c>
      <c r="B105" s="7">
        <v>105</v>
      </c>
      <c r="C105" s="7">
        <v>1611</v>
      </c>
      <c r="D105" s="7" t="s">
        <v>1585</v>
      </c>
      <c r="E105" s="7">
        <v>1000200251</v>
      </c>
      <c r="F105" s="7" t="s">
        <v>2112</v>
      </c>
      <c r="G105" s="7">
        <v>201810</v>
      </c>
      <c r="H105" s="7">
        <v>46</v>
      </c>
      <c r="I105" s="7" t="s">
        <v>1584</v>
      </c>
      <c r="J105" s="7">
        <v>1</v>
      </c>
      <c r="L105" s="7">
        <v>430</v>
      </c>
      <c r="M105" s="7">
        <v>4480</v>
      </c>
      <c r="N105" s="7">
        <v>4480</v>
      </c>
      <c r="O105" s="7">
        <v>0</v>
      </c>
      <c r="P105" s="7">
        <v>0</v>
      </c>
    </row>
    <row r="106" spans="1:16" x14ac:dyDescent="0.15">
      <c r="A106" s="7">
        <v>2</v>
      </c>
      <c r="B106" s="7">
        <v>106</v>
      </c>
      <c r="C106" s="7">
        <v>1611</v>
      </c>
      <c r="D106" s="7" t="s">
        <v>1585</v>
      </c>
      <c r="E106" s="7">
        <v>1010110862</v>
      </c>
      <c r="F106" s="7" t="s">
        <v>2113</v>
      </c>
      <c r="G106" s="7">
        <v>201810</v>
      </c>
      <c r="H106" s="7">
        <v>31</v>
      </c>
      <c r="I106" s="7" t="s">
        <v>2013</v>
      </c>
      <c r="J106" s="7">
        <v>1</v>
      </c>
      <c r="K106" s="7">
        <v>1</v>
      </c>
      <c r="L106" s="7">
        <v>260</v>
      </c>
      <c r="M106" s="7">
        <v>2600</v>
      </c>
      <c r="N106" s="7">
        <v>2080</v>
      </c>
      <c r="O106" s="7">
        <v>520</v>
      </c>
      <c r="P106" s="7">
        <v>0</v>
      </c>
    </row>
    <row r="107" spans="1:16" x14ac:dyDescent="0.15">
      <c r="A107" s="7">
        <v>2</v>
      </c>
      <c r="B107" s="7">
        <v>107</v>
      </c>
      <c r="C107" s="7">
        <v>1611</v>
      </c>
      <c r="D107" s="7" t="s">
        <v>1585</v>
      </c>
      <c r="E107" s="7">
        <v>1012610513</v>
      </c>
      <c r="F107" s="7" t="s">
        <v>2114</v>
      </c>
      <c r="G107" s="7">
        <v>201809</v>
      </c>
      <c r="H107" s="7">
        <v>31</v>
      </c>
      <c r="I107" s="7" t="s">
        <v>2013</v>
      </c>
      <c r="J107" s="7">
        <v>1</v>
      </c>
      <c r="K107" s="7">
        <v>2</v>
      </c>
      <c r="L107" s="7">
        <v>884</v>
      </c>
      <c r="M107" s="7">
        <v>8840</v>
      </c>
      <c r="N107" s="7">
        <v>7956</v>
      </c>
      <c r="O107" s="7">
        <v>884</v>
      </c>
      <c r="P107" s="7">
        <v>0</v>
      </c>
    </row>
    <row r="108" spans="1:16" x14ac:dyDescent="0.15">
      <c r="A108" s="7">
        <v>2</v>
      </c>
      <c r="B108" s="7">
        <v>108</v>
      </c>
      <c r="C108" s="7">
        <v>1611</v>
      </c>
      <c r="D108" s="7" t="s">
        <v>1585</v>
      </c>
      <c r="E108" s="7">
        <v>1012610513</v>
      </c>
      <c r="F108" s="7" t="s">
        <v>2114</v>
      </c>
      <c r="G108" s="7">
        <v>201810</v>
      </c>
      <c r="H108" s="7">
        <v>31</v>
      </c>
      <c r="I108" s="7" t="s">
        <v>2013</v>
      </c>
      <c r="J108" s="7">
        <v>1</v>
      </c>
      <c r="K108" s="7">
        <v>2</v>
      </c>
      <c r="L108" s="7">
        <v>884</v>
      </c>
      <c r="M108" s="7">
        <v>8840</v>
      </c>
      <c r="N108" s="7">
        <v>7956</v>
      </c>
      <c r="O108" s="7">
        <v>884</v>
      </c>
      <c r="P108" s="7">
        <v>0</v>
      </c>
    </row>
    <row r="109" spans="1:16" x14ac:dyDescent="0.15">
      <c r="A109" s="7">
        <v>2</v>
      </c>
      <c r="B109" s="7">
        <v>109</v>
      </c>
      <c r="C109" s="7">
        <v>1611</v>
      </c>
      <c r="D109" s="7" t="s">
        <v>1585</v>
      </c>
      <c r="E109" s="7">
        <v>1040101691</v>
      </c>
      <c r="F109" s="7" t="s">
        <v>2115</v>
      </c>
      <c r="G109" s="7">
        <v>201810</v>
      </c>
      <c r="H109" s="7">
        <v>31</v>
      </c>
      <c r="I109" s="7" t="s">
        <v>2013</v>
      </c>
      <c r="J109" s="7">
        <v>1</v>
      </c>
      <c r="K109" s="7">
        <v>1</v>
      </c>
      <c r="L109" s="7">
        <v>344</v>
      </c>
      <c r="M109" s="7">
        <v>3440</v>
      </c>
      <c r="N109" s="7">
        <v>2752</v>
      </c>
      <c r="O109" s="7">
        <v>688</v>
      </c>
      <c r="P109" s="7">
        <v>0</v>
      </c>
    </row>
    <row r="110" spans="1:16" x14ac:dyDescent="0.15">
      <c r="A110" s="7">
        <v>2</v>
      </c>
      <c r="B110" s="7">
        <v>110</v>
      </c>
      <c r="C110" s="7">
        <v>1611</v>
      </c>
      <c r="D110" s="7" t="s">
        <v>1585</v>
      </c>
      <c r="E110" s="7">
        <v>1040240093</v>
      </c>
      <c r="F110" s="7" t="s">
        <v>2116</v>
      </c>
      <c r="G110" s="7">
        <v>201810</v>
      </c>
      <c r="H110" s="7">
        <v>31</v>
      </c>
      <c r="I110" s="7" t="s">
        <v>2013</v>
      </c>
      <c r="J110" s="7">
        <v>1</v>
      </c>
      <c r="K110" s="7">
        <v>2</v>
      </c>
      <c r="L110" s="7">
        <v>688</v>
      </c>
      <c r="M110" s="7">
        <v>6880</v>
      </c>
      <c r="N110" s="7">
        <v>6192</v>
      </c>
      <c r="O110" s="7">
        <v>688</v>
      </c>
      <c r="P110" s="7">
        <v>0</v>
      </c>
    </row>
    <row r="111" spans="1:16" x14ac:dyDescent="0.15">
      <c r="A111" s="7">
        <v>2</v>
      </c>
      <c r="B111" s="7">
        <v>111</v>
      </c>
      <c r="C111" s="7">
        <v>1611</v>
      </c>
      <c r="D111" s="7" t="s">
        <v>1585</v>
      </c>
      <c r="E111" s="7">
        <v>1052180013</v>
      </c>
      <c r="F111" s="7" t="s">
        <v>2117</v>
      </c>
      <c r="G111" s="7">
        <v>201810</v>
      </c>
      <c r="H111" s="7">
        <v>66</v>
      </c>
      <c r="I111" s="7" t="s">
        <v>2118</v>
      </c>
      <c r="J111" s="7">
        <v>1</v>
      </c>
      <c r="K111" s="7">
        <v>9</v>
      </c>
      <c r="L111" s="7">
        <v>4517</v>
      </c>
      <c r="M111" s="7">
        <v>46660</v>
      </c>
      <c r="N111" s="7">
        <v>41994</v>
      </c>
      <c r="O111" s="7">
        <v>4666</v>
      </c>
      <c r="P111" s="7">
        <v>0</v>
      </c>
    </row>
    <row r="112" spans="1:16" x14ac:dyDescent="0.15">
      <c r="A112" s="7">
        <v>2</v>
      </c>
      <c r="B112" s="7">
        <v>112</v>
      </c>
      <c r="C112" s="7">
        <v>1611</v>
      </c>
      <c r="D112" s="7" t="s">
        <v>1585</v>
      </c>
      <c r="E112" s="7">
        <v>1070100068</v>
      </c>
      <c r="F112" s="7" t="s">
        <v>2119</v>
      </c>
      <c r="G112" s="7">
        <v>201810</v>
      </c>
      <c r="H112" s="7">
        <v>11</v>
      </c>
      <c r="I112" s="7" t="s">
        <v>2017</v>
      </c>
      <c r="J112" s="7">
        <v>1</v>
      </c>
      <c r="K112" s="7">
        <v>4</v>
      </c>
      <c r="L112" s="7">
        <v>1014</v>
      </c>
      <c r="M112" s="7">
        <v>10352</v>
      </c>
      <c r="N112" s="7">
        <v>9316</v>
      </c>
      <c r="O112" s="7">
        <v>1036</v>
      </c>
      <c r="P112" s="7">
        <v>0</v>
      </c>
    </row>
    <row r="113" spans="1:16" x14ac:dyDescent="0.15">
      <c r="A113" s="7">
        <v>2</v>
      </c>
      <c r="B113" s="7">
        <v>113</v>
      </c>
      <c r="C113" s="7">
        <v>1611</v>
      </c>
      <c r="D113" s="7" t="s">
        <v>1585</v>
      </c>
      <c r="E113" s="7">
        <v>1070100068</v>
      </c>
      <c r="F113" s="7" t="s">
        <v>2119</v>
      </c>
      <c r="G113" s="7">
        <v>201810</v>
      </c>
      <c r="H113" s="7">
        <v>43</v>
      </c>
      <c r="I113" s="7" t="s">
        <v>2015</v>
      </c>
      <c r="J113" s="7">
        <v>1</v>
      </c>
      <c r="L113" s="7">
        <v>1053</v>
      </c>
      <c r="M113" s="7">
        <v>10751</v>
      </c>
      <c r="N113" s="7">
        <v>10751</v>
      </c>
      <c r="O113" s="7">
        <v>0</v>
      </c>
      <c r="P113" s="7">
        <v>0</v>
      </c>
    </row>
    <row r="114" spans="1:16" x14ac:dyDescent="0.15">
      <c r="A114" s="7">
        <v>2</v>
      </c>
      <c r="B114" s="7">
        <v>114</v>
      </c>
      <c r="C114" s="7">
        <v>1611</v>
      </c>
      <c r="D114" s="7" t="s">
        <v>1585</v>
      </c>
      <c r="E114" s="7">
        <v>1070101132</v>
      </c>
      <c r="F114" s="7" t="s">
        <v>2120</v>
      </c>
      <c r="G114" s="7">
        <v>201810</v>
      </c>
      <c r="H114" s="7">
        <v>43</v>
      </c>
      <c r="I114" s="7" t="s">
        <v>2015</v>
      </c>
      <c r="J114" s="7">
        <v>1</v>
      </c>
      <c r="L114" s="7">
        <v>1368</v>
      </c>
      <c r="M114" s="7">
        <v>13967</v>
      </c>
      <c r="N114" s="7">
        <v>13967</v>
      </c>
      <c r="O114" s="7">
        <v>0</v>
      </c>
      <c r="P114" s="7">
        <v>0</v>
      </c>
    </row>
    <row r="115" spans="1:16" x14ac:dyDescent="0.15">
      <c r="A115" s="7">
        <v>2</v>
      </c>
      <c r="B115" s="7">
        <v>115</v>
      </c>
      <c r="C115" s="7">
        <v>1611</v>
      </c>
      <c r="D115" s="7" t="s">
        <v>1585</v>
      </c>
      <c r="E115" s="7">
        <v>1070101918</v>
      </c>
      <c r="F115" s="7" t="s">
        <v>2121</v>
      </c>
      <c r="G115" s="7">
        <v>201810</v>
      </c>
      <c r="H115" s="7">
        <v>33</v>
      </c>
      <c r="I115" s="7" t="s">
        <v>2069</v>
      </c>
      <c r="J115" s="7">
        <v>1</v>
      </c>
      <c r="K115" s="7">
        <v>31</v>
      </c>
      <c r="L115" s="7">
        <v>19078</v>
      </c>
      <c r="M115" s="7">
        <v>193450</v>
      </c>
      <c r="N115" s="7">
        <v>154760</v>
      </c>
      <c r="O115" s="7">
        <v>38690</v>
      </c>
      <c r="P115" s="7">
        <v>0</v>
      </c>
    </row>
    <row r="116" spans="1:16" x14ac:dyDescent="0.15">
      <c r="A116" s="7">
        <v>2</v>
      </c>
      <c r="B116" s="7">
        <v>116</v>
      </c>
      <c r="C116" s="7">
        <v>1611</v>
      </c>
      <c r="D116" s="7" t="s">
        <v>1585</v>
      </c>
      <c r="E116" s="7">
        <v>1070104011</v>
      </c>
      <c r="F116" s="7" t="s">
        <v>2122</v>
      </c>
      <c r="G116" s="7">
        <v>201810</v>
      </c>
      <c r="H116" s="7">
        <v>17</v>
      </c>
      <c r="I116" s="7" t="s">
        <v>2019</v>
      </c>
      <c r="J116" s="7">
        <v>1</v>
      </c>
      <c r="K116" s="7">
        <v>31</v>
      </c>
      <c r="L116" s="7">
        <v>250</v>
      </c>
      <c r="M116" s="7">
        <v>2500</v>
      </c>
      <c r="N116" s="7">
        <v>2250</v>
      </c>
      <c r="O116" s="7">
        <v>250</v>
      </c>
      <c r="P116" s="7">
        <v>0</v>
      </c>
    </row>
    <row r="117" spans="1:16" x14ac:dyDescent="0.15">
      <c r="A117" s="7">
        <v>2</v>
      </c>
      <c r="B117" s="7">
        <v>117</v>
      </c>
      <c r="C117" s="7">
        <v>1611</v>
      </c>
      <c r="D117" s="7" t="s">
        <v>1585</v>
      </c>
      <c r="E117" s="7">
        <v>1070105018</v>
      </c>
      <c r="F117" s="7" t="s">
        <v>2123</v>
      </c>
      <c r="G117" s="7">
        <v>201810</v>
      </c>
      <c r="H117" s="7">
        <v>15</v>
      </c>
      <c r="I117" s="7" t="s">
        <v>2021</v>
      </c>
      <c r="J117" s="7">
        <v>1</v>
      </c>
      <c r="K117" s="7">
        <v>12</v>
      </c>
      <c r="L117" s="7">
        <v>5331</v>
      </c>
      <c r="M117" s="7">
        <v>54056</v>
      </c>
      <c r="N117" s="7">
        <v>48650</v>
      </c>
      <c r="O117" s="7">
        <v>5406</v>
      </c>
      <c r="P117" s="7">
        <v>0</v>
      </c>
    </row>
    <row r="118" spans="1:16" x14ac:dyDescent="0.15">
      <c r="A118" s="7">
        <v>2</v>
      </c>
      <c r="B118" s="7">
        <v>118</v>
      </c>
      <c r="C118" s="7">
        <v>1611</v>
      </c>
      <c r="D118" s="7" t="s">
        <v>1585</v>
      </c>
      <c r="E118" s="7">
        <v>1070203888</v>
      </c>
      <c r="F118" s="7" t="s">
        <v>2124</v>
      </c>
      <c r="G118" s="7">
        <v>201810</v>
      </c>
      <c r="H118" s="7">
        <v>15</v>
      </c>
      <c r="I118" s="7" t="s">
        <v>2021</v>
      </c>
      <c r="J118" s="7">
        <v>1</v>
      </c>
      <c r="K118" s="7">
        <v>31</v>
      </c>
      <c r="L118" s="7">
        <v>19509</v>
      </c>
      <c r="M118" s="7">
        <v>200357</v>
      </c>
      <c r="N118" s="7">
        <v>180321</v>
      </c>
      <c r="O118" s="7">
        <v>20036</v>
      </c>
      <c r="P118" s="7">
        <v>0</v>
      </c>
    </row>
    <row r="119" spans="1:16" x14ac:dyDescent="0.15">
      <c r="A119" s="7">
        <v>2</v>
      </c>
      <c r="B119" s="7">
        <v>119</v>
      </c>
      <c r="C119" s="7">
        <v>1611</v>
      </c>
      <c r="D119" s="7" t="s">
        <v>1585</v>
      </c>
      <c r="E119" s="7">
        <v>1070204134</v>
      </c>
      <c r="F119" s="7" t="s">
        <v>2125</v>
      </c>
      <c r="G119" s="7">
        <v>201810</v>
      </c>
      <c r="H119" s="7">
        <v>43</v>
      </c>
      <c r="I119" s="7" t="s">
        <v>2015</v>
      </c>
      <c r="J119" s="7">
        <v>1</v>
      </c>
      <c r="L119" s="7">
        <v>1053</v>
      </c>
      <c r="M119" s="7">
        <v>10972</v>
      </c>
      <c r="N119" s="7">
        <v>10972</v>
      </c>
      <c r="O119" s="7">
        <v>0</v>
      </c>
      <c r="P119" s="7">
        <v>0</v>
      </c>
    </row>
    <row r="120" spans="1:16" x14ac:dyDescent="0.15">
      <c r="A120" s="7">
        <v>2</v>
      </c>
      <c r="B120" s="7">
        <v>120</v>
      </c>
      <c r="C120" s="7">
        <v>1611</v>
      </c>
      <c r="D120" s="7" t="s">
        <v>1585</v>
      </c>
      <c r="E120" s="7">
        <v>1070206675</v>
      </c>
      <c r="F120" s="7" t="s">
        <v>2126</v>
      </c>
      <c r="G120" s="7">
        <v>201810</v>
      </c>
      <c r="H120" s="7">
        <v>33</v>
      </c>
      <c r="I120" s="7" t="s">
        <v>2069</v>
      </c>
      <c r="J120" s="7">
        <v>1</v>
      </c>
      <c r="K120" s="7">
        <v>3</v>
      </c>
      <c r="L120" s="7">
        <v>1913</v>
      </c>
      <c r="M120" s="7">
        <v>19646</v>
      </c>
      <c r="N120" s="7">
        <v>17681</v>
      </c>
      <c r="O120" s="7">
        <v>1965</v>
      </c>
      <c r="P120" s="7">
        <v>0</v>
      </c>
    </row>
    <row r="121" spans="1:16" x14ac:dyDescent="0.15">
      <c r="A121" s="7">
        <v>2</v>
      </c>
      <c r="B121" s="7">
        <v>121</v>
      </c>
      <c r="C121" s="7">
        <v>1611</v>
      </c>
      <c r="D121" s="7" t="s">
        <v>1585</v>
      </c>
      <c r="E121" s="7">
        <v>1070206683</v>
      </c>
      <c r="F121" s="7" t="s">
        <v>2127</v>
      </c>
      <c r="G121" s="7">
        <v>201810</v>
      </c>
      <c r="H121" s="7">
        <v>15</v>
      </c>
      <c r="I121" s="7" t="s">
        <v>2021</v>
      </c>
      <c r="J121" s="7">
        <v>1</v>
      </c>
      <c r="K121" s="7">
        <v>27</v>
      </c>
      <c r="L121" s="7">
        <v>23501</v>
      </c>
      <c r="M121" s="7">
        <v>241355</v>
      </c>
      <c r="N121" s="7">
        <v>217219</v>
      </c>
      <c r="O121" s="7">
        <v>24136</v>
      </c>
      <c r="P121" s="7">
        <v>0</v>
      </c>
    </row>
    <row r="122" spans="1:16" x14ac:dyDescent="0.15">
      <c r="A122" s="7">
        <v>2</v>
      </c>
      <c r="B122" s="7">
        <v>122</v>
      </c>
      <c r="C122" s="7">
        <v>1611</v>
      </c>
      <c r="D122" s="7" t="s">
        <v>1585</v>
      </c>
      <c r="E122" s="7">
        <v>1072100413</v>
      </c>
      <c r="F122" s="7" t="s">
        <v>2128</v>
      </c>
      <c r="G122" s="7">
        <v>201810</v>
      </c>
      <c r="H122" s="7">
        <v>17</v>
      </c>
      <c r="I122" s="7" t="s">
        <v>2019</v>
      </c>
      <c r="J122" s="7">
        <v>1</v>
      </c>
      <c r="K122" s="7">
        <v>31</v>
      </c>
      <c r="L122" s="7">
        <v>1250</v>
      </c>
      <c r="M122" s="7">
        <v>12500</v>
      </c>
      <c r="N122" s="7">
        <v>11250</v>
      </c>
      <c r="O122" s="7">
        <v>1250</v>
      </c>
      <c r="P122" s="7">
        <v>0</v>
      </c>
    </row>
    <row r="123" spans="1:16" x14ac:dyDescent="0.15">
      <c r="A123" s="7">
        <v>2</v>
      </c>
      <c r="B123" s="7">
        <v>123</v>
      </c>
      <c r="C123" s="7">
        <v>1611</v>
      </c>
      <c r="D123" s="7" t="s">
        <v>1585</v>
      </c>
      <c r="E123" s="7">
        <v>1110207639</v>
      </c>
      <c r="F123" s="7" t="s">
        <v>2129</v>
      </c>
      <c r="G123" s="7">
        <v>201810</v>
      </c>
      <c r="H123" s="7">
        <v>31</v>
      </c>
      <c r="I123" s="7" t="s">
        <v>2013</v>
      </c>
      <c r="J123" s="7">
        <v>1</v>
      </c>
      <c r="K123" s="7">
        <v>2</v>
      </c>
      <c r="L123" s="7">
        <v>520</v>
      </c>
      <c r="M123" s="7">
        <v>5200</v>
      </c>
      <c r="N123" s="7">
        <v>4680</v>
      </c>
      <c r="O123" s="7">
        <v>520</v>
      </c>
      <c r="P123" s="7">
        <v>0</v>
      </c>
    </row>
    <row r="124" spans="1:16" x14ac:dyDescent="0.15">
      <c r="A124" s="7">
        <v>2</v>
      </c>
      <c r="B124" s="7">
        <v>124</v>
      </c>
      <c r="C124" s="7">
        <v>1611</v>
      </c>
      <c r="D124" s="7" t="s">
        <v>1585</v>
      </c>
      <c r="E124" s="7">
        <v>1110208041</v>
      </c>
      <c r="F124" s="7" t="s">
        <v>2130</v>
      </c>
      <c r="G124" s="7">
        <v>201810</v>
      </c>
      <c r="H124" s="7">
        <v>31</v>
      </c>
      <c r="I124" s="7" t="s">
        <v>2013</v>
      </c>
      <c r="J124" s="7">
        <v>1</v>
      </c>
      <c r="K124" s="7">
        <v>2</v>
      </c>
      <c r="L124" s="7">
        <v>520</v>
      </c>
      <c r="M124" s="7">
        <v>5200</v>
      </c>
      <c r="N124" s="7">
        <v>4680</v>
      </c>
      <c r="O124" s="7">
        <v>520</v>
      </c>
      <c r="P124" s="7">
        <v>0</v>
      </c>
    </row>
    <row r="125" spans="1:16" x14ac:dyDescent="0.15">
      <c r="A125" s="7">
        <v>2</v>
      </c>
      <c r="B125" s="7">
        <v>125</v>
      </c>
      <c r="C125" s="7">
        <v>1611</v>
      </c>
      <c r="D125" s="7" t="s">
        <v>1585</v>
      </c>
      <c r="E125" s="7">
        <v>1110208223</v>
      </c>
      <c r="F125" s="7" t="s">
        <v>2131</v>
      </c>
      <c r="G125" s="7">
        <v>201810</v>
      </c>
      <c r="H125" s="7">
        <v>34</v>
      </c>
      <c r="I125" s="7" t="s">
        <v>2132</v>
      </c>
      <c r="J125" s="7">
        <v>1</v>
      </c>
      <c r="K125" s="7">
        <v>2</v>
      </c>
      <c r="L125" s="7">
        <v>520</v>
      </c>
      <c r="M125" s="7">
        <v>5200</v>
      </c>
      <c r="N125" s="7">
        <v>4680</v>
      </c>
      <c r="O125" s="7">
        <v>520</v>
      </c>
      <c r="P125" s="7">
        <v>0</v>
      </c>
    </row>
    <row r="126" spans="1:16" x14ac:dyDescent="0.15">
      <c r="A126" s="7">
        <v>2</v>
      </c>
      <c r="B126" s="7">
        <v>126</v>
      </c>
      <c r="C126" s="7">
        <v>1611</v>
      </c>
      <c r="D126" s="7" t="s">
        <v>1585</v>
      </c>
      <c r="E126" s="7">
        <v>1110208439</v>
      </c>
      <c r="F126" s="7" t="s">
        <v>2133</v>
      </c>
      <c r="G126" s="7">
        <v>201810</v>
      </c>
      <c r="H126" s="7">
        <v>31</v>
      </c>
      <c r="I126" s="7" t="s">
        <v>2013</v>
      </c>
      <c r="J126" s="7">
        <v>2</v>
      </c>
      <c r="K126" s="7">
        <v>4</v>
      </c>
      <c r="L126" s="7">
        <v>1040</v>
      </c>
      <c r="M126" s="7">
        <v>10400</v>
      </c>
      <c r="N126" s="7">
        <v>8840</v>
      </c>
      <c r="O126" s="7">
        <v>1560</v>
      </c>
      <c r="P126" s="7">
        <v>0</v>
      </c>
    </row>
    <row r="127" spans="1:16" x14ac:dyDescent="0.15">
      <c r="A127" s="7">
        <v>2</v>
      </c>
      <c r="B127" s="7">
        <v>127</v>
      </c>
      <c r="C127" s="7">
        <v>1611</v>
      </c>
      <c r="D127" s="7" t="s">
        <v>1585</v>
      </c>
      <c r="E127" s="7">
        <v>1110603027</v>
      </c>
      <c r="F127" s="7" t="s">
        <v>2134</v>
      </c>
      <c r="G127" s="7">
        <v>201810</v>
      </c>
      <c r="H127" s="7">
        <v>31</v>
      </c>
      <c r="I127" s="7" t="s">
        <v>2013</v>
      </c>
      <c r="J127" s="7">
        <v>4</v>
      </c>
      <c r="K127" s="7">
        <v>7</v>
      </c>
      <c r="L127" s="7">
        <v>1820</v>
      </c>
      <c r="M127" s="7">
        <v>18200</v>
      </c>
      <c r="N127" s="7">
        <v>15600</v>
      </c>
      <c r="O127" s="7">
        <v>2600</v>
      </c>
      <c r="P127" s="7">
        <v>0</v>
      </c>
    </row>
    <row r="128" spans="1:16" x14ac:dyDescent="0.15">
      <c r="A128" s="7">
        <v>2</v>
      </c>
      <c r="B128" s="7">
        <v>128</v>
      </c>
      <c r="C128" s="7">
        <v>1611</v>
      </c>
      <c r="D128" s="7" t="s">
        <v>1585</v>
      </c>
      <c r="E128" s="7">
        <v>1110603373</v>
      </c>
      <c r="F128" s="7" t="s">
        <v>2135</v>
      </c>
      <c r="G128" s="7">
        <v>201810</v>
      </c>
      <c r="H128" s="7">
        <v>31</v>
      </c>
      <c r="I128" s="7" t="s">
        <v>2013</v>
      </c>
      <c r="J128" s="7">
        <v>1</v>
      </c>
      <c r="K128" s="7">
        <v>2</v>
      </c>
      <c r="L128" s="7">
        <v>520</v>
      </c>
      <c r="M128" s="7">
        <v>5200</v>
      </c>
      <c r="N128" s="7">
        <v>4680</v>
      </c>
      <c r="O128" s="7">
        <v>520</v>
      </c>
      <c r="P128" s="7">
        <v>0</v>
      </c>
    </row>
    <row r="129" spans="1:16" x14ac:dyDescent="0.15">
      <c r="A129" s="7">
        <v>2</v>
      </c>
      <c r="B129" s="7">
        <v>129</v>
      </c>
      <c r="C129" s="7">
        <v>1611</v>
      </c>
      <c r="D129" s="7" t="s">
        <v>1585</v>
      </c>
      <c r="E129" s="7">
        <v>1110805101</v>
      </c>
      <c r="F129" s="7" t="s">
        <v>2136</v>
      </c>
      <c r="G129" s="7">
        <v>201810</v>
      </c>
      <c r="H129" s="7">
        <v>31</v>
      </c>
      <c r="I129" s="7" t="s">
        <v>2013</v>
      </c>
      <c r="J129" s="7">
        <v>1</v>
      </c>
      <c r="K129" s="7">
        <v>1</v>
      </c>
      <c r="L129" s="7">
        <v>260</v>
      </c>
      <c r="M129" s="7">
        <v>2600</v>
      </c>
      <c r="N129" s="7">
        <v>2340</v>
      </c>
      <c r="O129" s="7">
        <v>260</v>
      </c>
      <c r="P129" s="7">
        <v>0</v>
      </c>
    </row>
    <row r="130" spans="1:16" x14ac:dyDescent="0.15">
      <c r="A130" s="7">
        <v>2</v>
      </c>
      <c r="B130" s="7">
        <v>130</v>
      </c>
      <c r="C130" s="7">
        <v>1611</v>
      </c>
      <c r="D130" s="7" t="s">
        <v>1585</v>
      </c>
      <c r="E130" s="7">
        <v>1111101898</v>
      </c>
      <c r="F130" s="7" t="s">
        <v>2137</v>
      </c>
      <c r="G130" s="7">
        <v>201810</v>
      </c>
      <c r="H130" s="7">
        <v>53</v>
      </c>
      <c r="I130" s="7" t="s">
        <v>2138</v>
      </c>
      <c r="J130" s="7">
        <v>1</v>
      </c>
      <c r="K130" s="7">
        <v>31</v>
      </c>
      <c r="L130" s="7">
        <v>42479</v>
      </c>
      <c r="M130" s="7">
        <v>436259</v>
      </c>
      <c r="N130" s="7">
        <v>392633</v>
      </c>
      <c r="O130" s="7">
        <v>43626</v>
      </c>
      <c r="P130" s="7">
        <v>0</v>
      </c>
    </row>
    <row r="131" spans="1:16" x14ac:dyDescent="0.15">
      <c r="A131" s="7">
        <v>2</v>
      </c>
      <c r="B131" s="7">
        <v>131</v>
      </c>
      <c r="C131" s="7">
        <v>1611</v>
      </c>
      <c r="D131" s="7" t="s">
        <v>1585</v>
      </c>
      <c r="E131" s="7">
        <v>1111101898</v>
      </c>
      <c r="F131" s="7" t="s">
        <v>2137</v>
      </c>
      <c r="G131" s="7">
        <v>201810</v>
      </c>
      <c r="H131" s="7" t="s">
        <v>2044</v>
      </c>
      <c r="I131" s="7" t="s">
        <v>2139</v>
      </c>
      <c r="J131" s="7">
        <v>1</v>
      </c>
      <c r="L131" s="7">
        <v>3162</v>
      </c>
      <c r="M131" s="7">
        <v>31620</v>
      </c>
      <c r="N131" s="7">
        <v>28458</v>
      </c>
      <c r="O131" s="7">
        <v>3162</v>
      </c>
      <c r="P131" s="7">
        <v>0</v>
      </c>
    </row>
    <row r="132" spans="1:16" x14ac:dyDescent="0.15">
      <c r="A132" s="7">
        <v>2</v>
      </c>
      <c r="B132" s="7">
        <v>132</v>
      </c>
      <c r="C132" s="7">
        <v>1611</v>
      </c>
      <c r="D132" s="7" t="s">
        <v>1585</v>
      </c>
      <c r="E132" s="7">
        <v>1111102946</v>
      </c>
      <c r="F132" s="7" t="s">
        <v>2140</v>
      </c>
      <c r="G132" s="7">
        <v>201810</v>
      </c>
      <c r="H132" s="7">
        <v>31</v>
      </c>
      <c r="I132" s="7" t="s">
        <v>2013</v>
      </c>
      <c r="J132" s="7">
        <v>1</v>
      </c>
      <c r="K132" s="7">
        <v>2</v>
      </c>
      <c r="L132" s="7">
        <v>520</v>
      </c>
      <c r="M132" s="7">
        <v>5200</v>
      </c>
      <c r="N132" s="7">
        <v>4680</v>
      </c>
      <c r="O132" s="7">
        <v>520</v>
      </c>
      <c r="P132" s="7">
        <v>0</v>
      </c>
    </row>
    <row r="133" spans="1:16" x14ac:dyDescent="0.15">
      <c r="A133" s="7">
        <v>2</v>
      </c>
      <c r="B133" s="7">
        <v>133</v>
      </c>
      <c r="C133" s="7">
        <v>1611</v>
      </c>
      <c r="D133" s="7" t="s">
        <v>1585</v>
      </c>
      <c r="E133" s="7">
        <v>1111401496</v>
      </c>
      <c r="F133" s="7" t="s">
        <v>2141</v>
      </c>
      <c r="G133" s="7">
        <v>201810</v>
      </c>
      <c r="H133" s="7">
        <v>31</v>
      </c>
      <c r="I133" s="7" t="s">
        <v>2013</v>
      </c>
      <c r="J133" s="7">
        <v>1</v>
      </c>
      <c r="K133" s="7">
        <v>2</v>
      </c>
      <c r="L133" s="7">
        <v>520</v>
      </c>
      <c r="M133" s="7">
        <v>5200</v>
      </c>
      <c r="N133" s="7">
        <v>4680</v>
      </c>
      <c r="O133" s="7">
        <v>520</v>
      </c>
      <c r="P133" s="7">
        <v>0</v>
      </c>
    </row>
    <row r="134" spans="1:16" x14ac:dyDescent="0.15">
      <c r="A134" s="7">
        <v>2</v>
      </c>
      <c r="B134" s="7">
        <v>134</v>
      </c>
      <c r="C134" s="7">
        <v>1611</v>
      </c>
      <c r="D134" s="7" t="s">
        <v>1585</v>
      </c>
      <c r="E134" s="7">
        <v>1111802537</v>
      </c>
      <c r="F134" s="7" t="s">
        <v>2142</v>
      </c>
      <c r="G134" s="7">
        <v>201810</v>
      </c>
      <c r="H134" s="7">
        <v>31</v>
      </c>
      <c r="I134" s="7" t="s">
        <v>2013</v>
      </c>
      <c r="J134" s="7">
        <v>1</v>
      </c>
      <c r="K134" s="7">
        <v>2</v>
      </c>
      <c r="L134" s="7">
        <v>520</v>
      </c>
      <c r="M134" s="7">
        <v>5200</v>
      </c>
      <c r="N134" s="7">
        <v>4680</v>
      </c>
      <c r="O134" s="7">
        <v>520</v>
      </c>
      <c r="P134" s="7">
        <v>0</v>
      </c>
    </row>
    <row r="135" spans="1:16" x14ac:dyDescent="0.15">
      <c r="A135" s="7">
        <v>2</v>
      </c>
      <c r="B135" s="7">
        <v>135</v>
      </c>
      <c r="C135" s="7">
        <v>1611</v>
      </c>
      <c r="D135" s="7" t="s">
        <v>1585</v>
      </c>
      <c r="E135" s="7">
        <v>1113301991</v>
      </c>
      <c r="F135" s="7" t="s">
        <v>2143</v>
      </c>
      <c r="G135" s="7">
        <v>201810</v>
      </c>
      <c r="H135" s="7">
        <v>31</v>
      </c>
      <c r="I135" s="7" t="s">
        <v>2013</v>
      </c>
      <c r="J135" s="7">
        <v>2</v>
      </c>
      <c r="K135" s="7">
        <v>4</v>
      </c>
      <c r="L135" s="7">
        <v>1040</v>
      </c>
      <c r="M135" s="7">
        <v>10400</v>
      </c>
      <c r="N135" s="7">
        <v>9360</v>
      </c>
      <c r="O135" s="7">
        <v>1040</v>
      </c>
      <c r="P135" s="7">
        <v>0</v>
      </c>
    </row>
    <row r="136" spans="1:16" x14ac:dyDescent="0.15">
      <c r="A136" s="7">
        <v>2</v>
      </c>
      <c r="B136" s="7">
        <v>136</v>
      </c>
      <c r="C136" s="7">
        <v>1611</v>
      </c>
      <c r="D136" s="7" t="s">
        <v>1585</v>
      </c>
      <c r="E136" s="7">
        <v>1115301098</v>
      </c>
      <c r="F136" s="7" t="s">
        <v>2144</v>
      </c>
      <c r="G136" s="7">
        <v>201810</v>
      </c>
      <c r="H136" s="7">
        <v>34</v>
      </c>
      <c r="I136" s="7" t="s">
        <v>2132</v>
      </c>
      <c r="J136" s="7">
        <v>1</v>
      </c>
      <c r="K136" s="7">
        <v>1</v>
      </c>
      <c r="L136" s="7">
        <v>260</v>
      </c>
      <c r="M136" s="7">
        <v>2600</v>
      </c>
      <c r="N136" s="7">
        <v>2080</v>
      </c>
      <c r="O136" s="7">
        <v>520</v>
      </c>
      <c r="P136" s="7">
        <v>0</v>
      </c>
    </row>
    <row r="137" spans="1:16" x14ac:dyDescent="0.15">
      <c r="A137" s="7">
        <v>2</v>
      </c>
      <c r="B137" s="7">
        <v>137</v>
      </c>
      <c r="C137" s="7">
        <v>1611</v>
      </c>
      <c r="D137" s="7" t="s">
        <v>1585</v>
      </c>
      <c r="E137" s="7">
        <v>1115700828</v>
      </c>
      <c r="F137" s="7" t="s">
        <v>2145</v>
      </c>
      <c r="G137" s="7">
        <v>201810</v>
      </c>
      <c r="H137" s="7">
        <v>31</v>
      </c>
      <c r="I137" s="7" t="s">
        <v>2013</v>
      </c>
      <c r="J137" s="7">
        <v>1</v>
      </c>
      <c r="K137" s="7">
        <v>2</v>
      </c>
      <c r="L137" s="7">
        <v>520</v>
      </c>
      <c r="M137" s="7">
        <v>5200</v>
      </c>
      <c r="N137" s="7">
        <v>4680</v>
      </c>
      <c r="O137" s="7">
        <v>520</v>
      </c>
      <c r="P137" s="7">
        <v>0</v>
      </c>
    </row>
    <row r="138" spans="1:16" x14ac:dyDescent="0.15">
      <c r="A138" s="7">
        <v>2</v>
      </c>
      <c r="B138" s="7">
        <v>138</v>
      </c>
      <c r="C138" s="7">
        <v>1611</v>
      </c>
      <c r="D138" s="7" t="s">
        <v>1585</v>
      </c>
      <c r="E138" s="7">
        <v>1115700836</v>
      </c>
      <c r="F138" s="7" t="s">
        <v>2146</v>
      </c>
      <c r="G138" s="7">
        <v>201810</v>
      </c>
      <c r="H138" s="7">
        <v>31</v>
      </c>
      <c r="I138" s="7" t="s">
        <v>2013</v>
      </c>
      <c r="J138" s="7">
        <v>1</v>
      </c>
      <c r="K138" s="7">
        <v>2</v>
      </c>
      <c r="L138" s="7">
        <v>520</v>
      </c>
      <c r="M138" s="7">
        <v>5200</v>
      </c>
      <c r="N138" s="7">
        <v>4680</v>
      </c>
      <c r="O138" s="7">
        <v>520</v>
      </c>
      <c r="P138" s="7">
        <v>0</v>
      </c>
    </row>
    <row r="139" spans="1:16" x14ac:dyDescent="0.15">
      <c r="A139" s="7">
        <v>2</v>
      </c>
      <c r="B139" s="7">
        <v>139</v>
      </c>
      <c r="C139" s="7">
        <v>1611</v>
      </c>
      <c r="D139" s="7" t="s">
        <v>1585</v>
      </c>
      <c r="E139" s="7">
        <v>1116505036</v>
      </c>
      <c r="F139" s="7" t="s">
        <v>2147</v>
      </c>
      <c r="G139" s="7">
        <v>201810</v>
      </c>
      <c r="H139" s="7">
        <v>31</v>
      </c>
      <c r="I139" s="7" t="s">
        <v>2013</v>
      </c>
      <c r="J139" s="7">
        <v>1</v>
      </c>
      <c r="K139" s="7">
        <v>2</v>
      </c>
      <c r="L139" s="7">
        <v>520</v>
      </c>
      <c r="M139" s="7">
        <v>5200</v>
      </c>
      <c r="N139" s="7">
        <v>4680</v>
      </c>
      <c r="O139" s="7">
        <v>520</v>
      </c>
      <c r="P139" s="7">
        <v>0</v>
      </c>
    </row>
    <row r="140" spans="1:16" x14ac:dyDescent="0.15">
      <c r="A140" s="7">
        <v>2</v>
      </c>
      <c r="B140" s="7">
        <v>140</v>
      </c>
      <c r="C140" s="7">
        <v>1611</v>
      </c>
      <c r="D140" s="7" t="s">
        <v>1585</v>
      </c>
      <c r="E140" s="7">
        <v>1116505846</v>
      </c>
      <c r="F140" s="7" t="s">
        <v>2148</v>
      </c>
      <c r="G140" s="7">
        <v>201809</v>
      </c>
      <c r="H140" s="7">
        <v>31</v>
      </c>
      <c r="I140" s="7" t="s">
        <v>2013</v>
      </c>
      <c r="J140" s="7">
        <v>1</v>
      </c>
      <c r="K140" s="7">
        <v>2</v>
      </c>
      <c r="L140" s="7">
        <v>520</v>
      </c>
      <c r="M140" s="7">
        <v>5200</v>
      </c>
      <c r="N140" s="7">
        <v>4680</v>
      </c>
      <c r="O140" s="7">
        <v>520</v>
      </c>
      <c r="P140" s="7">
        <v>0</v>
      </c>
    </row>
    <row r="141" spans="1:16" x14ac:dyDescent="0.15">
      <c r="A141" s="7">
        <v>2</v>
      </c>
      <c r="B141" s="7">
        <v>141</v>
      </c>
      <c r="C141" s="7">
        <v>1611</v>
      </c>
      <c r="D141" s="7" t="s">
        <v>1585</v>
      </c>
      <c r="E141" s="7">
        <v>1116505846</v>
      </c>
      <c r="F141" s="7" t="s">
        <v>2148</v>
      </c>
      <c r="G141" s="7">
        <v>201810</v>
      </c>
      <c r="H141" s="7">
        <v>31</v>
      </c>
      <c r="I141" s="7" t="s">
        <v>2013</v>
      </c>
      <c r="J141" s="7">
        <v>1</v>
      </c>
      <c r="K141" s="7">
        <v>2</v>
      </c>
      <c r="L141" s="7">
        <v>520</v>
      </c>
      <c r="M141" s="7">
        <v>5200</v>
      </c>
      <c r="N141" s="7">
        <v>4680</v>
      </c>
      <c r="O141" s="7">
        <v>520</v>
      </c>
      <c r="P141" s="7">
        <v>0</v>
      </c>
    </row>
    <row r="142" spans="1:16" x14ac:dyDescent="0.15">
      <c r="A142" s="7">
        <v>2</v>
      </c>
      <c r="B142" s="7">
        <v>142</v>
      </c>
      <c r="C142" s="7">
        <v>1611</v>
      </c>
      <c r="D142" s="7" t="s">
        <v>1585</v>
      </c>
      <c r="E142" s="7">
        <v>1116507230</v>
      </c>
      <c r="F142" s="7" t="s">
        <v>2149</v>
      </c>
      <c r="G142" s="7">
        <v>201810</v>
      </c>
      <c r="H142" s="7">
        <v>31</v>
      </c>
      <c r="I142" s="7" t="s">
        <v>2013</v>
      </c>
      <c r="J142" s="7">
        <v>1</v>
      </c>
      <c r="K142" s="7">
        <v>2</v>
      </c>
      <c r="L142" s="7">
        <v>520</v>
      </c>
      <c r="M142" s="7">
        <v>5200</v>
      </c>
      <c r="N142" s="7">
        <v>4160</v>
      </c>
      <c r="O142" s="7">
        <v>1040</v>
      </c>
      <c r="P142" s="7">
        <v>0</v>
      </c>
    </row>
    <row r="143" spans="1:16" x14ac:dyDescent="0.15">
      <c r="A143" s="7">
        <v>2</v>
      </c>
      <c r="B143" s="7">
        <v>143</v>
      </c>
      <c r="C143" s="7">
        <v>1611</v>
      </c>
      <c r="D143" s="7" t="s">
        <v>1585</v>
      </c>
      <c r="E143" s="7">
        <v>1116600076</v>
      </c>
      <c r="F143" s="7" t="s">
        <v>2150</v>
      </c>
      <c r="G143" s="7">
        <v>201810</v>
      </c>
      <c r="H143" s="7">
        <v>31</v>
      </c>
      <c r="I143" s="7" t="s">
        <v>2013</v>
      </c>
      <c r="J143" s="7">
        <v>3</v>
      </c>
      <c r="K143" s="7">
        <v>5</v>
      </c>
      <c r="L143" s="7">
        <v>1420</v>
      </c>
      <c r="M143" s="7">
        <v>14200</v>
      </c>
      <c r="N143" s="7">
        <v>12780</v>
      </c>
      <c r="O143" s="7">
        <v>1420</v>
      </c>
      <c r="P143" s="7">
        <v>0</v>
      </c>
    </row>
    <row r="144" spans="1:16" x14ac:dyDescent="0.15">
      <c r="A144" s="7">
        <v>2</v>
      </c>
      <c r="B144" s="7">
        <v>144</v>
      </c>
      <c r="C144" s="7">
        <v>1611</v>
      </c>
      <c r="D144" s="7" t="s">
        <v>1585</v>
      </c>
      <c r="E144" s="7">
        <v>1130103820</v>
      </c>
      <c r="F144" s="7" t="s">
        <v>2151</v>
      </c>
      <c r="G144" s="7">
        <v>201810</v>
      </c>
      <c r="H144" s="7">
        <v>31</v>
      </c>
      <c r="I144" s="7" t="s">
        <v>2013</v>
      </c>
      <c r="J144" s="7">
        <v>1</v>
      </c>
      <c r="K144" s="7">
        <v>1</v>
      </c>
      <c r="L144" s="7">
        <v>442</v>
      </c>
      <c r="M144" s="7">
        <v>4420</v>
      </c>
      <c r="N144" s="7">
        <v>3536</v>
      </c>
      <c r="O144" s="7">
        <v>884</v>
      </c>
      <c r="P144" s="7">
        <v>0</v>
      </c>
    </row>
    <row r="145" spans="1:16" x14ac:dyDescent="0.15">
      <c r="A145" s="7">
        <v>2</v>
      </c>
      <c r="B145" s="7">
        <v>145</v>
      </c>
      <c r="C145" s="7">
        <v>1611</v>
      </c>
      <c r="D145" s="7" t="s">
        <v>1585</v>
      </c>
      <c r="E145" s="7">
        <v>1130104778</v>
      </c>
      <c r="F145" s="7" t="s">
        <v>2152</v>
      </c>
      <c r="G145" s="7">
        <v>201810</v>
      </c>
      <c r="H145" s="7">
        <v>31</v>
      </c>
      <c r="I145" s="7" t="s">
        <v>2013</v>
      </c>
      <c r="J145" s="7">
        <v>1</v>
      </c>
      <c r="K145" s="7">
        <v>2</v>
      </c>
      <c r="L145" s="7">
        <v>590</v>
      </c>
      <c r="M145" s="7">
        <v>5900</v>
      </c>
      <c r="N145" s="7">
        <v>4720</v>
      </c>
      <c r="O145" s="7">
        <v>1180</v>
      </c>
      <c r="P145" s="7">
        <v>0</v>
      </c>
    </row>
    <row r="146" spans="1:16" x14ac:dyDescent="0.15">
      <c r="A146" s="7">
        <v>2</v>
      </c>
      <c r="B146" s="7">
        <v>146</v>
      </c>
      <c r="C146" s="7">
        <v>1611</v>
      </c>
      <c r="D146" s="7" t="s">
        <v>1585</v>
      </c>
      <c r="E146" s="7">
        <v>1130206458</v>
      </c>
      <c r="F146" s="7" t="s">
        <v>2153</v>
      </c>
      <c r="G146" s="7">
        <v>201810</v>
      </c>
      <c r="H146" s="7">
        <v>31</v>
      </c>
      <c r="I146" s="7" t="s">
        <v>2013</v>
      </c>
      <c r="J146" s="7">
        <v>1</v>
      </c>
      <c r="K146" s="7">
        <v>2</v>
      </c>
      <c r="L146" s="7">
        <v>1474</v>
      </c>
      <c r="M146" s="7">
        <v>14740</v>
      </c>
      <c r="N146" s="7">
        <v>10318</v>
      </c>
      <c r="O146" s="7">
        <v>4422</v>
      </c>
      <c r="P146" s="7">
        <v>0</v>
      </c>
    </row>
    <row r="147" spans="1:16" x14ac:dyDescent="0.15">
      <c r="A147" s="7">
        <v>2</v>
      </c>
      <c r="B147" s="7">
        <v>147</v>
      </c>
      <c r="C147" s="7">
        <v>1611</v>
      </c>
      <c r="D147" s="7" t="s">
        <v>1585</v>
      </c>
      <c r="E147" s="7">
        <v>1130218222</v>
      </c>
      <c r="F147" s="7" t="s">
        <v>2131</v>
      </c>
      <c r="G147" s="7">
        <v>201810</v>
      </c>
      <c r="H147" s="7">
        <v>34</v>
      </c>
      <c r="I147" s="7" t="s">
        <v>2132</v>
      </c>
      <c r="J147" s="7">
        <v>1</v>
      </c>
      <c r="K147" s="7">
        <v>1</v>
      </c>
      <c r="L147" s="7">
        <v>806</v>
      </c>
      <c r="M147" s="7">
        <v>8060</v>
      </c>
      <c r="N147" s="7">
        <v>7254</v>
      </c>
      <c r="O147" s="7">
        <v>806</v>
      </c>
      <c r="P147" s="7">
        <v>0</v>
      </c>
    </row>
    <row r="148" spans="1:16" x14ac:dyDescent="0.15">
      <c r="A148" s="7">
        <v>2</v>
      </c>
      <c r="B148" s="7">
        <v>148</v>
      </c>
      <c r="C148" s="7">
        <v>1611</v>
      </c>
      <c r="D148" s="7" t="s">
        <v>1585</v>
      </c>
      <c r="E148" s="7">
        <v>1130602219</v>
      </c>
      <c r="F148" s="7" t="s">
        <v>2154</v>
      </c>
      <c r="G148" s="7">
        <v>201810</v>
      </c>
      <c r="H148" s="7">
        <v>31</v>
      </c>
      <c r="I148" s="7" t="s">
        <v>2013</v>
      </c>
      <c r="J148" s="7">
        <v>10</v>
      </c>
      <c r="K148" s="7">
        <v>15</v>
      </c>
      <c r="L148" s="7">
        <v>10152</v>
      </c>
      <c r="M148" s="7">
        <v>101520</v>
      </c>
      <c r="N148" s="7">
        <v>90885</v>
      </c>
      <c r="O148" s="7">
        <v>10635</v>
      </c>
      <c r="P148" s="7">
        <v>0</v>
      </c>
    </row>
    <row r="149" spans="1:16" x14ac:dyDescent="0.15">
      <c r="A149" s="7">
        <v>2</v>
      </c>
      <c r="B149" s="7">
        <v>149</v>
      </c>
      <c r="C149" s="7">
        <v>1611</v>
      </c>
      <c r="D149" s="7" t="s">
        <v>1585</v>
      </c>
      <c r="E149" s="7">
        <v>1130602532</v>
      </c>
      <c r="F149" s="7" t="s">
        <v>2155</v>
      </c>
      <c r="G149" s="7">
        <v>201810</v>
      </c>
      <c r="H149" s="7">
        <v>31</v>
      </c>
      <c r="I149" s="7" t="s">
        <v>2013</v>
      </c>
      <c r="J149" s="7">
        <v>2</v>
      </c>
      <c r="K149" s="7">
        <v>9</v>
      </c>
      <c r="L149" s="7">
        <v>3346</v>
      </c>
      <c r="M149" s="7">
        <v>33460</v>
      </c>
      <c r="N149" s="7">
        <v>30114</v>
      </c>
      <c r="O149" s="7">
        <v>3346</v>
      </c>
      <c r="P149" s="7">
        <v>0</v>
      </c>
    </row>
    <row r="150" spans="1:16" x14ac:dyDescent="0.15">
      <c r="A150" s="7">
        <v>2</v>
      </c>
      <c r="B150" s="7">
        <v>150</v>
      </c>
      <c r="C150" s="7">
        <v>1611</v>
      </c>
      <c r="D150" s="7" t="s">
        <v>1585</v>
      </c>
      <c r="E150" s="7">
        <v>1130800706</v>
      </c>
      <c r="F150" s="7" t="s">
        <v>2156</v>
      </c>
      <c r="G150" s="7">
        <v>201810</v>
      </c>
      <c r="H150" s="7">
        <v>31</v>
      </c>
      <c r="I150" s="7" t="s">
        <v>2013</v>
      </c>
      <c r="J150" s="7">
        <v>1</v>
      </c>
      <c r="K150" s="7">
        <v>4</v>
      </c>
      <c r="L150" s="7">
        <v>2064</v>
      </c>
      <c r="M150" s="7">
        <v>20640</v>
      </c>
      <c r="N150" s="7">
        <v>18576</v>
      </c>
      <c r="O150" s="7">
        <v>2064</v>
      </c>
      <c r="P150" s="7">
        <v>0</v>
      </c>
    </row>
    <row r="151" spans="1:16" x14ac:dyDescent="0.15">
      <c r="A151" s="7">
        <v>2</v>
      </c>
      <c r="B151" s="7">
        <v>151</v>
      </c>
      <c r="C151" s="7">
        <v>1611</v>
      </c>
      <c r="D151" s="7" t="s">
        <v>1585</v>
      </c>
      <c r="E151" s="7">
        <v>1130803643</v>
      </c>
      <c r="F151" s="7" t="s">
        <v>2157</v>
      </c>
      <c r="G151" s="7">
        <v>201810</v>
      </c>
      <c r="H151" s="7">
        <v>31</v>
      </c>
      <c r="I151" s="7" t="s">
        <v>2013</v>
      </c>
      <c r="J151" s="7">
        <v>1</v>
      </c>
      <c r="K151" s="7">
        <v>2</v>
      </c>
      <c r="L151" s="7">
        <v>590</v>
      </c>
      <c r="M151" s="7">
        <v>5900</v>
      </c>
      <c r="N151" s="7">
        <v>5310</v>
      </c>
      <c r="O151" s="7">
        <v>590</v>
      </c>
      <c r="P151" s="7">
        <v>0</v>
      </c>
    </row>
    <row r="152" spans="1:16" x14ac:dyDescent="0.15">
      <c r="A152" s="7">
        <v>2</v>
      </c>
      <c r="B152" s="7">
        <v>152</v>
      </c>
      <c r="C152" s="7">
        <v>1611</v>
      </c>
      <c r="D152" s="7" t="s">
        <v>1585</v>
      </c>
      <c r="E152" s="7">
        <v>1131201722</v>
      </c>
      <c r="F152" s="7" t="s">
        <v>2158</v>
      </c>
      <c r="G152" s="7">
        <v>201810</v>
      </c>
      <c r="H152" s="7">
        <v>31</v>
      </c>
      <c r="I152" s="7" t="s">
        <v>2013</v>
      </c>
      <c r="J152" s="7">
        <v>1</v>
      </c>
      <c r="K152" s="7">
        <v>2</v>
      </c>
      <c r="L152" s="7">
        <v>1612</v>
      </c>
      <c r="M152" s="7">
        <v>16120</v>
      </c>
      <c r="N152" s="7">
        <v>14508</v>
      </c>
      <c r="O152" s="7">
        <v>1612</v>
      </c>
      <c r="P152" s="7">
        <v>0</v>
      </c>
    </row>
    <row r="153" spans="1:16" x14ac:dyDescent="0.15">
      <c r="A153" s="7">
        <v>2</v>
      </c>
      <c r="B153" s="7">
        <v>153</v>
      </c>
      <c r="C153" s="7">
        <v>1611</v>
      </c>
      <c r="D153" s="7" t="s">
        <v>1585</v>
      </c>
      <c r="E153" s="7">
        <v>1131901297</v>
      </c>
      <c r="F153" s="7" t="s">
        <v>2159</v>
      </c>
      <c r="G153" s="7">
        <v>201810</v>
      </c>
      <c r="H153" s="7">
        <v>31</v>
      </c>
      <c r="I153" s="7" t="s">
        <v>2013</v>
      </c>
      <c r="J153" s="7">
        <v>1</v>
      </c>
      <c r="K153" s="7">
        <v>1</v>
      </c>
      <c r="L153" s="7">
        <v>737</v>
      </c>
      <c r="M153" s="7">
        <v>7370</v>
      </c>
      <c r="N153" s="7">
        <v>6633</v>
      </c>
      <c r="O153" s="7">
        <v>737</v>
      </c>
      <c r="P153" s="7">
        <v>0</v>
      </c>
    </row>
    <row r="154" spans="1:16" x14ac:dyDescent="0.15">
      <c r="A154" s="7">
        <v>2</v>
      </c>
      <c r="B154" s="7">
        <v>154</v>
      </c>
      <c r="C154" s="7">
        <v>1611</v>
      </c>
      <c r="D154" s="7" t="s">
        <v>1585</v>
      </c>
      <c r="E154" s="7">
        <v>1133201324</v>
      </c>
      <c r="F154" s="7" t="s">
        <v>2160</v>
      </c>
      <c r="G154" s="7">
        <v>201810</v>
      </c>
      <c r="H154" s="7">
        <v>31</v>
      </c>
      <c r="I154" s="7" t="s">
        <v>2013</v>
      </c>
      <c r="J154" s="7">
        <v>1</v>
      </c>
      <c r="K154" s="7">
        <v>2</v>
      </c>
      <c r="L154" s="7">
        <v>1612</v>
      </c>
      <c r="M154" s="7">
        <v>16120</v>
      </c>
      <c r="N154" s="7">
        <v>14508</v>
      </c>
      <c r="O154" s="7">
        <v>1612</v>
      </c>
      <c r="P154" s="7">
        <v>0</v>
      </c>
    </row>
    <row r="155" spans="1:16" x14ac:dyDescent="0.15">
      <c r="A155" s="7">
        <v>2</v>
      </c>
      <c r="B155" s="7">
        <v>155</v>
      </c>
      <c r="C155" s="7">
        <v>1611</v>
      </c>
      <c r="D155" s="7" t="s">
        <v>1585</v>
      </c>
      <c r="E155" s="7">
        <v>1133300928</v>
      </c>
      <c r="F155" s="7" t="s">
        <v>2161</v>
      </c>
      <c r="G155" s="7">
        <v>201810</v>
      </c>
      <c r="H155" s="7">
        <v>31</v>
      </c>
      <c r="I155" s="7" t="s">
        <v>2013</v>
      </c>
      <c r="J155" s="7">
        <v>1</v>
      </c>
      <c r="K155" s="7">
        <v>2</v>
      </c>
      <c r="L155" s="7">
        <v>966</v>
      </c>
      <c r="M155" s="7">
        <v>9660</v>
      </c>
      <c r="N155" s="7">
        <v>8694</v>
      </c>
      <c r="O155" s="7">
        <v>966</v>
      </c>
      <c r="P155" s="7">
        <v>0</v>
      </c>
    </row>
    <row r="156" spans="1:16" x14ac:dyDescent="0.15">
      <c r="A156" s="7">
        <v>2</v>
      </c>
      <c r="B156" s="7">
        <v>156</v>
      </c>
      <c r="C156" s="7">
        <v>1611</v>
      </c>
      <c r="D156" s="7" t="s">
        <v>1585</v>
      </c>
      <c r="E156" s="7">
        <v>1136501696</v>
      </c>
      <c r="F156" s="7" t="s">
        <v>2162</v>
      </c>
      <c r="G156" s="7">
        <v>201810</v>
      </c>
      <c r="H156" s="7">
        <v>31</v>
      </c>
      <c r="I156" s="7" t="s">
        <v>2013</v>
      </c>
      <c r="J156" s="7">
        <v>1</v>
      </c>
      <c r="K156" s="7">
        <v>4</v>
      </c>
      <c r="L156" s="7">
        <v>2064</v>
      </c>
      <c r="M156" s="7">
        <v>20640</v>
      </c>
      <c r="N156" s="7">
        <v>18576</v>
      </c>
      <c r="O156" s="7">
        <v>2064</v>
      </c>
      <c r="P156" s="7">
        <v>0</v>
      </c>
    </row>
    <row r="157" spans="1:16" x14ac:dyDescent="0.15">
      <c r="A157" s="7">
        <v>2</v>
      </c>
      <c r="B157" s="7">
        <v>157</v>
      </c>
      <c r="C157" s="7">
        <v>1611</v>
      </c>
      <c r="D157" s="7" t="s">
        <v>1585</v>
      </c>
      <c r="E157" s="7">
        <v>1136600068</v>
      </c>
      <c r="F157" s="7" t="s">
        <v>2163</v>
      </c>
      <c r="G157" s="7">
        <v>201810</v>
      </c>
      <c r="H157" s="7">
        <v>31</v>
      </c>
      <c r="I157" s="7" t="s">
        <v>2013</v>
      </c>
      <c r="J157" s="7">
        <v>3</v>
      </c>
      <c r="K157" s="7">
        <v>8</v>
      </c>
      <c r="L157" s="7">
        <v>3387</v>
      </c>
      <c r="M157" s="7">
        <v>33870</v>
      </c>
      <c r="N157" s="7">
        <v>30483</v>
      </c>
      <c r="O157" s="7">
        <v>3387</v>
      </c>
      <c r="P157" s="7">
        <v>0</v>
      </c>
    </row>
    <row r="158" spans="1:16" x14ac:dyDescent="0.15">
      <c r="A158" s="7">
        <v>2</v>
      </c>
      <c r="B158" s="7">
        <v>158</v>
      </c>
      <c r="C158" s="7">
        <v>1611</v>
      </c>
      <c r="D158" s="7" t="s">
        <v>1585</v>
      </c>
      <c r="E158" s="7">
        <v>1140203158</v>
      </c>
      <c r="F158" s="7" t="s">
        <v>2164</v>
      </c>
      <c r="G158" s="7">
        <v>201810</v>
      </c>
      <c r="H158" s="7">
        <v>31</v>
      </c>
      <c r="I158" s="7" t="s">
        <v>2013</v>
      </c>
      <c r="J158" s="7">
        <v>1</v>
      </c>
      <c r="K158" s="7">
        <v>2</v>
      </c>
      <c r="L158" s="7">
        <v>688</v>
      </c>
      <c r="M158" s="7">
        <v>6880</v>
      </c>
      <c r="N158" s="7">
        <v>6192</v>
      </c>
      <c r="O158" s="7">
        <v>688</v>
      </c>
      <c r="P158" s="7">
        <v>0</v>
      </c>
    </row>
    <row r="159" spans="1:16" x14ac:dyDescent="0.15">
      <c r="A159" s="7">
        <v>2</v>
      </c>
      <c r="B159" s="7">
        <v>159</v>
      </c>
      <c r="C159" s="7">
        <v>1611</v>
      </c>
      <c r="D159" s="7" t="s">
        <v>1585</v>
      </c>
      <c r="E159" s="7">
        <v>1140301705</v>
      </c>
      <c r="F159" s="7" t="s">
        <v>2165</v>
      </c>
      <c r="G159" s="7">
        <v>201810</v>
      </c>
      <c r="H159" s="7">
        <v>31</v>
      </c>
      <c r="I159" s="7" t="s">
        <v>2013</v>
      </c>
      <c r="J159" s="7">
        <v>1</v>
      </c>
      <c r="K159" s="7">
        <v>2</v>
      </c>
      <c r="L159" s="7">
        <v>688</v>
      </c>
      <c r="M159" s="7">
        <v>6880</v>
      </c>
      <c r="N159" s="7">
        <v>6192</v>
      </c>
      <c r="O159" s="7">
        <v>688</v>
      </c>
      <c r="P159" s="7">
        <v>0</v>
      </c>
    </row>
    <row r="160" spans="1:16" x14ac:dyDescent="0.15">
      <c r="A160" s="7">
        <v>2</v>
      </c>
      <c r="B160" s="7">
        <v>160</v>
      </c>
      <c r="C160" s="7">
        <v>1611</v>
      </c>
      <c r="D160" s="7" t="s">
        <v>1585</v>
      </c>
      <c r="E160" s="7">
        <v>1140601674</v>
      </c>
      <c r="F160" s="7" t="s">
        <v>2166</v>
      </c>
      <c r="G160" s="7">
        <v>201810</v>
      </c>
      <c r="H160" s="7">
        <v>31</v>
      </c>
      <c r="I160" s="7" t="s">
        <v>2013</v>
      </c>
      <c r="J160" s="7">
        <v>1</v>
      </c>
      <c r="K160" s="7">
        <v>2</v>
      </c>
      <c r="L160" s="7">
        <v>688</v>
      </c>
      <c r="M160" s="7">
        <v>6880</v>
      </c>
      <c r="N160" s="7">
        <v>6192</v>
      </c>
      <c r="O160" s="7">
        <v>688</v>
      </c>
      <c r="P160" s="7">
        <v>0</v>
      </c>
    </row>
    <row r="161" spans="1:16" x14ac:dyDescent="0.15">
      <c r="A161" s="7">
        <v>2</v>
      </c>
      <c r="B161" s="7">
        <v>161</v>
      </c>
      <c r="C161" s="7">
        <v>1611</v>
      </c>
      <c r="D161" s="7" t="s">
        <v>1585</v>
      </c>
      <c r="E161" s="7">
        <v>1140602144</v>
      </c>
      <c r="F161" s="7" t="s">
        <v>2167</v>
      </c>
      <c r="G161" s="7">
        <v>201810</v>
      </c>
      <c r="H161" s="7">
        <v>31</v>
      </c>
      <c r="I161" s="7" t="s">
        <v>2013</v>
      </c>
      <c r="J161" s="7">
        <v>1</v>
      </c>
      <c r="K161" s="7">
        <v>2</v>
      </c>
      <c r="L161" s="7">
        <v>688</v>
      </c>
      <c r="M161" s="7">
        <v>6880</v>
      </c>
      <c r="N161" s="7">
        <v>6192</v>
      </c>
      <c r="O161" s="7">
        <v>688</v>
      </c>
      <c r="P161" s="7">
        <v>0</v>
      </c>
    </row>
    <row r="162" spans="1:16" x14ac:dyDescent="0.15">
      <c r="A162" s="7">
        <v>2</v>
      </c>
      <c r="B162" s="7">
        <v>162</v>
      </c>
      <c r="C162" s="7">
        <v>1611</v>
      </c>
      <c r="D162" s="7" t="s">
        <v>1585</v>
      </c>
      <c r="E162" s="7">
        <v>1140602524</v>
      </c>
      <c r="F162" s="7" t="s">
        <v>2168</v>
      </c>
      <c r="G162" s="7">
        <v>201807</v>
      </c>
      <c r="H162" s="7">
        <v>31</v>
      </c>
      <c r="I162" s="7" t="s">
        <v>2013</v>
      </c>
      <c r="J162" s="7">
        <v>1</v>
      </c>
      <c r="K162" s="7">
        <v>1</v>
      </c>
      <c r="L162" s="7">
        <v>344</v>
      </c>
      <c r="M162" s="7">
        <v>3440</v>
      </c>
      <c r="N162" s="7">
        <v>3096</v>
      </c>
      <c r="O162" s="7">
        <v>0</v>
      </c>
      <c r="P162" s="7">
        <v>344</v>
      </c>
    </row>
    <row r="163" spans="1:16" x14ac:dyDescent="0.15">
      <c r="A163" s="7">
        <v>2</v>
      </c>
      <c r="B163" s="7">
        <v>163</v>
      </c>
      <c r="C163" s="7">
        <v>1611</v>
      </c>
      <c r="D163" s="7" t="s">
        <v>1585</v>
      </c>
      <c r="E163" s="7">
        <v>1140602524</v>
      </c>
      <c r="F163" s="7" t="s">
        <v>2168</v>
      </c>
      <c r="G163" s="7">
        <v>201810</v>
      </c>
      <c r="H163" s="7">
        <v>31</v>
      </c>
      <c r="I163" s="7" t="s">
        <v>2013</v>
      </c>
      <c r="J163" s="7">
        <v>12</v>
      </c>
      <c r="K163" s="7">
        <v>48</v>
      </c>
      <c r="L163" s="7">
        <v>16512</v>
      </c>
      <c r="M163" s="7">
        <v>165120</v>
      </c>
      <c r="N163" s="7">
        <v>145856</v>
      </c>
      <c r="O163" s="7">
        <v>11008</v>
      </c>
      <c r="P163" s="7">
        <v>8256</v>
      </c>
    </row>
    <row r="164" spans="1:16" x14ac:dyDescent="0.15">
      <c r="A164" s="7">
        <v>2</v>
      </c>
      <c r="B164" s="7">
        <v>164</v>
      </c>
      <c r="C164" s="7">
        <v>1611</v>
      </c>
      <c r="D164" s="7" t="s">
        <v>1585</v>
      </c>
      <c r="E164" s="7">
        <v>1140602524</v>
      </c>
      <c r="F164" s="7" t="s">
        <v>2168</v>
      </c>
      <c r="G164" s="7">
        <v>201810</v>
      </c>
      <c r="H164" s="7">
        <v>34</v>
      </c>
      <c r="I164" s="7" t="s">
        <v>2132</v>
      </c>
      <c r="J164" s="7">
        <v>2</v>
      </c>
      <c r="K164" s="7">
        <v>8</v>
      </c>
      <c r="L164" s="7">
        <v>2752</v>
      </c>
      <c r="M164" s="7">
        <v>27520</v>
      </c>
      <c r="N164" s="7">
        <v>23392</v>
      </c>
      <c r="O164" s="7">
        <v>4128</v>
      </c>
      <c r="P164" s="7">
        <v>0</v>
      </c>
    </row>
    <row r="165" spans="1:16" x14ac:dyDescent="0.15">
      <c r="A165" s="7">
        <v>2</v>
      </c>
      <c r="B165" s="7">
        <v>165</v>
      </c>
      <c r="C165" s="7">
        <v>1611</v>
      </c>
      <c r="D165" s="7" t="s">
        <v>1585</v>
      </c>
      <c r="E165" s="7">
        <v>1140802827</v>
      </c>
      <c r="F165" s="7" t="s">
        <v>2169</v>
      </c>
      <c r="G165" s="7">
        <v>201804</v>
      </c>
      <c r="H165" s="7">
        <v>31</v>
      </c>
      <c r="I165" s="7" t="s">
        <v>2013</v>
      </c>
      <c r="J165" s="7">
        <v>1</v>
      </c>
      <c r="K165" s="7">
        <v>2</v>
      </c>
      <c r="L165" s="7">
        <v>688</v>
      </c>
      <c r="M165" s="7">
        <v>6880</v>
      </c>
      <c r="N165" s="7">
        <v>6192</v>
      </c>
      <c r="O165" s="7">
        <v>688</v>
      </c>
      <c r="P165" s="7">
        <v>0</v>
      </c>
    </row>
    <row r="166" spans="1:16" x14ac:dyDescent="0.15">
      <c r="A166" s="7">
        <v>2</v>
      </c>
      <c r="B166" s="7">
        <v>166</v>
      </c>
      <c r="C166" s="7">
        <v>1611</v>
      </c>
      <c r="D166" s="7" t="s">
        <v>1585</v>
      </c>
      <c r="E166" s="7">
        <v>1140802827</v>
      </c>
      <c r="F166" s="7" t="s">
        <v>2169</v>
      </c>
      <c r="G166" s="7">
        <v>201805</v>
      </c>
      <c r="H166" s="7">
        <v>31</v>
      </c>
      <c r="I166" s="7" t="s">
        <v>2013</v>
      </c>
      <c r="J166" s="7">
        <v>1</v>
      </c>
      <c r="K166" s="7">
        <v>2</v>
      </c>
      <c r="L166" s="7">
        <v>688</v>
      </c>
      <c r="M166" s="7">
        <v>6880</v>
      </c>
      <c r="N166" s="7">
        <v>6192</v>
      </c>
      <c r="O166" s="7">
        <v>688</v>
      </c>
      <c r="P166" s="7">
        <v>0</v>
      </c>
    </row>
    <row r="167" spans="1:16" x14ac:dyDescent="0.15">
      <c r="A167" s="7">
        <v>2</v>
      </c>
      <c r="B167" s="7">
        <v>167</v>
      </c>
      <c r="C167" s="7">
        <v>1611</v>
      </c>
      <c r="D167" s="7" t="s">
        <v>1585</v>
      </c>
      <c r="E167" s="7">
        <v>1140802827</v>
      </c>
      <c r="F167" s="7" t="s">
        <v>2169</v>
      </c>
      <c r="G167" s="7">
        <v>201808</v>
      </c>
      <c r="H167" s="7">
        <v>31</v>
      </c>
      <c r="I167" s="7" t="s">
        <v>2013</v>
      </c>
      <c r="J167" s="7">
        <v>5</v>
      </c>
      <c r="K167" s="7">
        <v>9</v>
      </c>
      <c r="L167" s="7">
        <v>3096</v>
      </c>
      <c r="M167" s="7">
        <v>30960</v>
      </c>
      <c r="N167" s="7">
        <v>27520</v>
      </c>
      <c r="O167" s="7">
        <v>2752</v>
      </c>
      <c r="P167" s="7">
        <v>688</v>
      </c>
    </row>
    <row r="168" spans="1:16" x14ac:dyDescent="0.15">
      <c r="A168" s="7">
        <v>2</v>
      </c>
      <c r="B168" s="7">
        <v>168</v>
      </c>
      <c r="C168" s="7">
        <v>1611</v>
      </c>
      <c r="D168" s="7" t="s">
        <v>1585</v>
      </c>
      <c r="E168" s="7">
        <v>1140802827</v>
      </c>
      <c r="F168" s="7" t="s">
        <v>2169</v>
      </c>
      <c r="G168" s="7">
        <v>201810</v>
      </c>
      <c r="H168" s="7">
        <v>31</v>
      </c>
      <c r="I168" s="7" t="s">
        <v>2013</v>
      </c>
      <c r="J168" s="7">
        <v>42</v>
      </c>
      <c r="K168" s="7">
        <v>78</v>
      </c>
      <c r="L168" s="7">
        <v>26832</v>
      </c>
      <c r="M168" s="7">
        <v>268320</v>
      </c>
      <c r="N168" s="7">
        <v>235984</v>
      </c>
      <c r="O168" s="7">
        <v>26488</v>
      </c>
      <c r="P168" s="7">
        <v>5848</v>
      </c>
    </row>
    <row r="169" spans="1:16" x14ac:dyDescent="0.15">
      <c r="A169" s="7">
        <v>2</v>
      </c>
      <c r="B169" s="7">
        <v>169</v>
      </c>
      <c r="C169" s="7">
        <v>1611</v>
      </c>
      <c r="D169" s="7" t="s">
        <v>1585</v>
      </c>
      <c r="E169" s="7">
        <v>1140802876</v>
      </c>
      <c r="F169" s="7" t="s">
        <v>2170</v>
      </c>
      <c r="G169" s="7">
        <v>201810</v>
      </c>
      <c r="H169" s="7">
        <v>31</v>
      </c>
      <c r="I169" s="7" t="s">
        <v>2013</v>
      </c>
      <c r="J169" s="7">
        <v>2</v>
      </c>
      <c r="K169" s="7">
        <v>8</v>
      </c>
      <c r="L169" s="7">
        <v>2752</v>
      </c>
      <c r="M169" s="7">
        <v>27520</v>
      </c>
      <c r="N169" s="7">
        <v>24768</v>
      </c>
      <c r="O169" s="7">
        <v>2752</v>
      </c>
      <c r="P169" s="7">
        <v>0</v>
      </c>
    </row>
    <row r="170" spans="1:16" x14ac:dyDescent="0.15">
      <c r="A170" s="7">
        <v>2</v>
      </c>
      <c r="B170" s="7">
        <v>170</v>
      </c>
      <c r="C170" s="7">
        <v>1611</v>
      </c>
      <c r="D170" s="7" t="s">
        <v>1585</v>
      </c>
      <c r="E170" s="7">
        <v>1140900811</v>
      </c>
      <c r="F170" s="7" t="s">
        <v>2171</v>
      </c>
      <c r="G170" s="7">
        <v>201810</v>
      </c>
      <c r="H170" s="7">
        <v>31</v>
      </c>
      <c r="I170" s="7" t="s">
        <v>2013</v>
      </c>
      <c r="J170" s="7">
        <v>1</v>
      </c>
      <c r="K170" s="7">
        <v>4</v>
      </c>
      <c r="L170" s="7">
        <v>1376</v>
      </c>
      <c r="M170" s="7">
        <v>13760</v>
      </c>
      <c r="N170" s="7">
        <v>12384</v>
      </c>
      <c r="O170" s="7">
        <v>1376</v>
      </c>
      <c r="P170" s="7">
        <v>0</v>
      </c>
    </row>
    <row r="171" spans="1:16" x14ac:dyDescent="0.15">
      <c r="A171" s="7">
        <v>2</v>
      </c>
      <c r="B171" s="7">
        <v>171</v>
      </c>
      <c r="C171" s="7">
        <v>1611</v>
      </c>
      <c r="D171" s="7" t="s">
        <v>1585</v>
      </c>
      <c r="E171" s="7">
        <v>1141000389</v>
      </c>
      <c r="F171" s="7" t="s">
        <v>2172</v>
      </c>
      <c r="G171" s="7">
        <v>201810</v>
      </c>
      <c r="H171" s="7">
        <v>31</v>
      </c>
      <c r="I171" s="7" t="s">
        <v>2013</v>
      </c>
      <c r="J171" s="7">
        <v>3</v>
      </c>
      <c r="K171" s="7">
        <v>9</v>
      </c>
      <c r="L171" s="7">
        <v>3096</v>
      </c>
      <c r="M171" s="7">
        <v>30960</v>
      </c>
      <c r="N171" s="7">
        <v>27864</v>
      </c>
      <c r="O171" s="7">
        <v>3096</v>
      </c>
      <c r="P171" s="7">
        <v>0</v>
      </c>
    </row>
    <row r="172" spans="1:16" x14ac:dyDescent="0.15">
      <c r="A172" s="7">
        <v>2</v>
      </c>
      <c r="B172" s="7">
        <v>172</v>
      </c>
      <c r="C172" s="7">
        <v>1611</v>
      </c>
      <c r="D172" s="7" t="s">
        <v>1585</v>
      </c>
      <c r="E172" s="7">
        <v>1141101419</v>
      </c>
      <c r="F172" s="7" t="s">
        <v>2173</v>
      </c>
      <c r="G172" s="7">
        <v>201810</v>
      </c>
      <c r="H172" s="7">
        <v>31</v>
      </c>
      <c r="I172" s="7" t="s">
        <v>2013</v>
      </c>
      <c r="J172" s="7">
        <v>1</v>
      </c>
      <c r="K172" s="7">
        <v>2</v>
      </c>
      <c r="L172" s="7">
        <v>688</v>
      </c>
      <c r="M172" s="7">
        <v>6880</v>
      </c>
      <c r="N172" s="7">
        <v>6192</v>
      </c>
      <c r="O172" s="7">
        <v>688</v>
      </c>
      <c r="P172" s="7">
        <v>0</v>
      </c>
    </row>
    <row r="173" spans="1:16" x14ac:dyDescent="0.15">
      <c r="A173" s="7">
        <v>2</v>
      </c>
      <c r="B173" s="7">
        <v>173</v>
      </c>
      <c r="C173" s="7">
        <v>1611</v>
      </c>
      <c r="D173" s="7" t="s">
        <v>1585</v>
      </c>
      <c r="E173" s="7">
        <v>1141200732</v>
      </c>
      <c r="F173" s="7" t="s">
        <v>2174</v>
      </c>
      <c r="G173" s="7">
        <v>201810</v>
      </c>
      <c r="H173" s="7">
        <v>31</v>
      </c>
      <c r="I173" s="7" t="s">
        <v>2013</v>
      </c>
      <c r="J173" s="7">
        <v>33</v>
      </c>
      <c r="K173" s="7">
        <v>69</v>
      </c>
      <c r="L173" s="7">
        <v>23736</v>
      </c>
      <c r="M173" s="7">
        <v>237360</v>
      </c>
      <c r="N173" s="7">
        <v>207432</v>
      </c>
      <c r="O173" s="7">
        <v>28552</v>
      </c>
      <c r="P173" s="7">
        <v>1376</v>
      </c>
    </row>
    <row r="174" spans="1:16" x14ac:dyDescent="0.15">
      <c r="A174" s="7">
        <v>2</v>
      </c>
      <c r="B174" s="7">
        <v>174</v>
      </c>
      <c r="C174" s="7">
        <v>1611</v>
      </c>
      <c r="D174" s="7" t="s">
        <v>1585</v>
      </c>
      <c r="E174" s="7">
        <v>1141200732</v>
      </c>
      <c r="F174" s="7" t="s">
        <v>2174</v>
      </c>
      <c r="G174" s="7">
        <v>201810</v>
      </c>
      <c r="H174" s="7">
        <v>34</v>
      </c>
      <c r="I174" s="7" t="s">
        <v>2132</v>
      </c>
      <c r="J174" s="7">
        <v>1</v>
      </c>
      <c r="K174" s="7">
        <v>2</v>
      </c>
      <c r="L174" s="7">
        <v>688</v>
      </c>
      <c r="M174" s="7">
        <v>6880</v>
      </c>
      <c r="N174" s="7">
        <v>6192</v>
      </c>
      <c r="O174" s="7">
        <v>688</v>
      </c>
      <c r="P174" s="7">
        <v>0</v>
      </c>
    </row>
    <row r="175" spans="1:16" x14ac:dyDescent="0.15">
      <c r="A175" s="7">
        <v>2</v>
      </c>
      <c r="B175" s="7">
        <v>175</v>
      </c>
      <c r="C175" s="7">
        <v>1611</v>
      </c>
      <c r="D175" s="7" t="s">
        <v>1585</v>
      </c>
      <c r="E175" s="7">
        <v>1141200906</v>
      </c>
      <c r="F175" s="7" t="s">
        <v>2175</v>
      </c>
      <c r="G175" s="7">
        <v>201810</v>
      </c>
      <c r="H175" s="7">
        <v>31</v>
      </c>
      <c r="I175" s="7" t="s">
        <v>2013</v>
      </c>
      <c r="J175" s="7">
        <v>31</v>
      </c>
      <c r="K175" s="7">
        <v>61</v>
      </c>
      <c r="L175" s="7">
        <v>20984</v>
      </c>
      <c r="M175" s="7">
        <v>209840</v>
      </c>
      <c r="N175" s="7">
        <v>188856</v>
      </c>
      <c r="O175" s="7">
        <v>6880</v>
      </c>
      <c r="P175" s="7">
        <v>14104</v>
      </c>
    </row>
    <row r="176" spans="1:16" x14ac:dyDescent="0.15">
      <c r="A176" s="7">
        <v>2</v>
      </c>
      <c r="B176" s="7">
        <v>176</v>
      </c>
      <c r="C176" s="7">
        <v>1611</v>
      </c>
      <c r="D176" s="7" t="s">
        <v>1585</v>
      </c>
      <c r="E176" s="7">
        <v>1141201037</v>
      </c>
      <c r="F176" s="7" t="s">
        <v>2176</v>
      </c>
      <c r="G176" s="7">
        <v>201810</v>
      </c>
      <c r="H176" s="7">
        <v>31</v>
      </c>
      <c r="I176" s="7" t="s">
        <v>2013</v>
      </c>
      <c r="J176" s="7">
        <v>5</v>
      </c>
      <c r="K176" s="7">
        <v>10</v>
      </c>
      <c r="L176" s="7">
        <v>3440</v>
      </c>
      <c r="M176" s="7">
        <v>34400</v>
      </c>
      <c r="N176" s="7">
        <v>30960</v>
      </c>
      <c r="O176" s="7">
        <v>688</v>
      </c>
      <c r="P176" s="7">
        <v>2752</v>
      </c>
    </row>
    <row r="177" spans="1:16" x14ac:dyDescent="0.15">
      <c r="A177" s="7">
        <v>2</v>
      </c>
      <c r="B177" s="7">
        <v>177</v>
      </c>
      <c r="C177" s="7">
        <v>1611</v>
      </c>
      <c r="D177" s="7" t="s">
        <v>1585</v>
      </c>
      <c r="E177" s="7">
        <v>1141801646</v>
      </c>
      <c r="F177" s="7" t="s">
        <v>2177</v>
      </c>
      <c r="G177" s="7">
        <v>201810</v>
      </c>
      <c r="H177" s="7">
        <v>31</v>
      </c>
      <c r="I177" s="7" t="s">
        <v>2013</v>
      </c>
      <c r="J177" s="7">
        <v>1</v>
      </c>
      <c r="K177" s="7">
        <v>2</v>
      </c>
      <c r="L177" s="7">
        <v>688</v>
      </c>
      <c r="M177" s="7">
        <v>6880</v>
      </c>
      <c r="N177" s="7">
        <v>6192</v>
      </c>
      <c r="O177" s="7">
        <v>688</v>
      </c>
      <c r="P177" s="7">
        <v>0</v>
      </c>
    </row>
    <row r="178" spans="1:16" x14ac:dyDescent="0.15">
      <c r="A178" s="7">
        <v>2</v>
      </c>
      <c r="B178" s="7">
        <v>178</v>
      </c>
      <c r="C178" s="7">
        <v>1611</v>
      </c>
      <c r="D178" s="7" t="s">
        <v>1585</v>
      </c>
      <c r="E178" s="7">
        <v>1142502201</v>
      </c>
      <c r="F178" s="7" t="s">
        <v>2178</v>
      </c>
      <c r="G178" s="7">
        <v>201810</v>
      </c>
      <c r="H178" s="7">
        <v>31</v>
      </c>
      <c r="I178" s="7" t="s">
        <v>2013</v>
      </c>
      <c r="J178" s="7">
        <v>1</v>
      </c>
      <c r="K178" s="7">
        <v>2</v>
      </c>
      <c r="L178" s="7">
        <v>1014</v>
      </c>
      <c r="M178" s="7">
        <v>10140</v>
      </c>
      <c r="N178" s="7">
        <v>8112</v>
      </c>
      <c r="O178" s="7">
        <v>2028</v>
      </c>
      <c r="P178" s="7">
        <v>0</v>
      </c>
    </row>
    <row r="179" spans="1:16" x14ac:dyDescent="0.15">
      <c r="A179" s="7">
        <v>2</v>
      </c>
      <c r="B179" s="7">
        <v>179</v>
      </c>
      <c r="C179" s="7">
        <v>1611</v>
      </c>
      <c r="D179" s="7" t="s">
        <v>1585</v>
      </c>
      <c r="E179" s="7">
        <v>1143101953</v>
      </c>
      <c r="F179" s="7" t="s">
        <v>2179</v>
      </c>
      <c r="G179" s="7">
        <v>201810</v>
      </c>
      <c r="H179" s="7">
        <v>31</v>
      </c>
      <c r="I179" s="7" t="s">
        <v>2013</v>
      </c>
      <c r="J179" s="7">
        <v>1</v>
      </c>
      <c r="K179" s="7">
        <v>1</v>
      </c>
      <c r="L179" s="7">
        <v>344</v>
      </c>
      <c r="M179" s="7">
        <v>3440</v>
      </c>
      <c r="N179" s="7">
        <v>3096</v>
      </c>
      <c r="O179" s="7">
        <v>344</v>
      </c>
      <c r="P179" s="7">
        <v>0</v>
      </c>
    </row>
    <row r="180" spans="1:16" x14ac:dyDescent="0.15">
      <c r="A180" s="7">
        <v>2</v>
      </c>
      <c r="B180" s="7">
        <v>180</v>
      </c>
      <c r="C180" s="7">
        <v>1611</v>
      </c>
      <c r="D180" s="7" t="s">
        <v>1585</v>
      </c>
      <c r="E180" s="7">
        <v>1143300522</v>
      </c>
      <c r="F180" s="7" t="s">
        <v>2180</v>
      </c>
      <c r="G180" s="7">
        <v>201810</v>
      </c>
      <c r="H180" s="7">
        <v>31</v>
      </c>
      <c r="I180" s="7" t="s">
        <v>2013</v>
      </c>
      <c r="J180" s="7">
        <v>1</v>
      </c>
      <c r="K180" s="7">
        <v>4</v>
      </c>
      <c r="L180" s="7">
        <v>1376</v>
      </c>
      <c r="M180" s="7">
        <v>13760</v>
      </c>
      <c r="N180" s="7">
        <v>12384</v>
      </c>
      <c r="O180" s="7">
        <v>1376</v>
      </c>
      <c r="P180" s="7">
        <v>0</v>
      </c>
    </row>
    <row r="181" spans="1:16" x14ac:dyDescent="0.15">
      <c r="A181" s="7">
        <v>2</v>
      </c>
      <c r="B181" s="7">
        <v>181</v>
      </c>
      <c r="C181" s="7">
        <v>1611</v>
      </c>
      <c r="D181" s="7" t="s">
        <v>1585</v>
      </c>
      <c r="E181" s="7">
        <v>1143700564</v>
      </c>
      <c r="F181" s="7" t="s">
        <v>2181</v>
      </c>
      <c r="G181" s="7">
        <v>201810</v>
      </c>
      <c r="H181" s="7">
        <v>34</v>
      </c>
      <c r="I181" s="7" t="s">
        <v>2132</v>
      </c>
      <c r="J181" s="7">
        <v>1</v>
      </c>
      <c r="K181" s="7">
        <v>1</v>
      </c>
      <c r="L181" s="7">
        <v>344</v>
      </c>
      <c r="M181" s="7">
        <v>3440</v>
      </c>
      <c r="N181" s="7">
        <v>2752</v>
      </c>
      <c r="O181" s="7">
        <v>688</v>
      </c>
      <c r="P181" s="7">
        <v>0</v>
      </c>
    </row>
    <row r="182" spans="1:16" x14ac:dyDescent="0.15">
      <c r="A182" s="7">
        <v>2</v>
      </c>
      <c r="B182" s="7">
        <v>182</v>
      </c>
      <c r="C182" s="7">
        <v>1611</v>
      </c>
      <c r="D182" s="7" t="s">
        <v>1585</v>
      </c>
      <c r="E182" s="7">
        <v>1146501894</v>
      </c>
      <c r="F182" s="7" t="s">
        <v>2182</v>
      </c>
      <c r="G182" s="7">
        <v>201810</v>
      </c>
      <c r="H182" s="7">
        <v>31</v>
      </c>
      <c r="I182" s="7" t="s">
        <v>2013</v>
      </c>
      <c r="J182" s="7">
        <v>1</v>
      </c>
      <c r="K182" s="7">
        <v>2</v>
      </c>
      <c r="L182" s="7">
        <v>688</v>
      </c>
      <c r="M182" s="7">
        <v>6880</v>
      </c>
      <c r="N182" s="7">
        <v>5504</v>
      </c>
      <c r="O182" s="7">
        <v>1376</v>
      </c>
      <c r="P182" s="7">
        <v>0</v>
      </c>
    </row>
    <row r="183" spans="1:16" x14ac:dyDescent="0.15">
      <c r="A183" s="7">
        <v>2</v>
      </c>
      <c r="B183" s="7">
        <v>183</v>
      </c>
      <c r="C183" s="7">
        <v>1611</v>
      </c>
      <c r="D183" s="7" t="s">
        <v>1585</v>
      </c>
      <c r="E183" s="7">
        <v>1146502603</v>
      </c>
      <c r="F183" s="7" t="s">
        <v>2183</v>
      </c>
      <c r="G183" s="7">
        <v>201810</v>
      </c>
      <c r="H183" s="7">
        <v>31</v>
      </c>
      <c r="I183" s="7" t="s">
        <v>2013</v>
      </c>
      <c r="J183" s="7">
        <v>1</v>
      </c>
      <c r="K183" s="7">
        <v>2</v>
      </c>
      <c r="L183" s="7">
        <v>688</v>
      </c>
      <c r="M183" s="7">
        <v>6880</v>
      </c>
      <c r="N183" s="7">
        <v>6192</v>
      </c>
      <c r="O183" s="7">
        <v>688</v>
      </c>
      <c r="P183" s="7">
        <v>0</v>
      </c>
    </row>
    <row r="184" spans="1:16" x14ac:dyDescent="0.15">
      <c r="A184" s="7">
        <v>2</v>
      </c>
      <c r="B184" s="7">
        <v>184</v>
      </c>
      <c r="C184" s="7">
        <v>1611</v>
      </c>
      <c r="D184" s="7" t="s">
        <v>1585</v>
      </c>
      <c r="E184" s="7">
        <v>1146502751</v>
      </c>
      <c r="F184" s="7" t="s">
        <v>2184</v>
      </c>
      <c r="G184" s="7">
        <v>201810</v>
      </c>
      <c r="H184" s="7">
        <v>31</v>
      </c>
      <c r="I184" s="7" t="s">
        <v>2013</v>
      </c>
      <c r="J184" s="7">
        <v>2</v>
      </c>
      <c r="K184" s="7">
        <v>3</v>
      </c>
      <c r="L184" s="7">
        <v>1032</v>
      </c>
      <c r="M184" s="7">
        <v>10320</v>
      </c>
      <c r="N184" s="7">
        <v>8944</v>
      </c>
      <c r="O184" s="7">
        <v>1376</v>
      </c>
      <c r="P184" s="7">
        <v>0</v>
      </c>
    </row>
    <row r="185" spans="1:16" x14ac:dyDescent="0.15">
      <c r="A185" s="7">
        <v>2</v>
      </c>
      <c r="B185" s="7">
        <v>185</v>
      </c>
      <c r="C185" s="7">
        <v>1611</v>
      </c>
      <c r="D185" s="7" t="s">
        <v>1585</v>
      </c>
      <c r="E185" s="7">
        <v>1146503833</v>
      </c>
      <c r="F185" s="7" t="s">
        <v>2185</v>
      </c>
      <c r="G185" s="7">
        <v>201810</v>
      </c>
      <c r="H185" s="7">
        <v>31</v>
      </c>
      <c r="I185" s="7" t="s">
        <v>2013</v>
      </c>
      <c r="J185" s="7">
        <v>1</v>
      </c>
      <c r="K185" s="7">
        <v>3</v>
      </c>
      <c r="L185" s="7">
        <v>1032</v>
      </c>
      <c r="M185" s="7">
        <v>10320</v>
      </c>
      <c r="N185" s="7">
        <v>9288</v>
      </c>
      <c r="O185" s="7">
        <v>1032</v>
      </c>
      <c r="P185" s="7">
        <v>0</v>
      </c>
    </row>
    <row r="186" spans="1:16" x14ac:dyDescent="0.15">
      <c r="A186" s="7">
        <v>2</v>
      </c>
      <c r="B186" s="7">
        <v>186</v>
      </c>
      <c r="C186" s="7">
        <v>1611</v>
      </c>
      <c r="D186" s="7" t="s">
        <v>1585</v>
      </c>
      <c r="E186" s="7">
        <v>1146504401</v>
      </c>
      <c r="F186" s="7" t="s">
        <v>2186</v>
      </c>
      <c r="G186" s="7">
        <v>201808</v>
      </c>
      <c r="H186" s="7">
        <v>31</v>
      </c>
      <c r="I186" s="7" t="s">
        <v>2013</v>
      </c>
      <c r="J186" s="7">
        <v>1</v>
      </c>
      <c r="K186" s="7">
        <v>4</v>
      </c>
      <c r="L186" s="7">
        <v>1376</v>
      </c>
      <c r="M186" s="7">
        <v>13760</v>
      </c>
      <c r="N186" s="7">
        <v>12384</v>
      </c>
      <c r="O186" s="7">
        <v>1376</v>
      </c>
      <c r="P186" s="7">
        <v>0</v>
      </c>
    </row>
    <row r="187" spans="1:16" x14ac:dyDescent="0.15">
      <c r="A187" s="7">
        <v>2</v>
      </c>
      <c r="B187" s="7">
        <v>187</v>
      </c>
      <c r="C187" s="7">
        <v>1611</v>
      </c>
      <c r="D187" s="7" t="s">
        <v>1585</v>
      </c>
      <c r="E187" s="7">
        <v>1146504401</v>
      </c>
      <c r="F187" s="7" t="s">
        <v>2186</v>
      </c>
      <c r="G187" s="7">
        <v>201810</v>
      </c>
      <c r="H187" s="7">
        <v>31</v>
      </c>
      <c r="I187" s="7" t="s">
        <v>2013</v>
      </c>
      <c r="J187" s="7">
        <v>17</v>
      </c>
      <c r="K187" s="7">
        <v>62</v>
      </c>
      <c r="L187" s="7">
        <v>21328</v>
      </c>
      <c r="M187" s="7">
        <v>213280</v>
      </c>
      <c r="N187" s="7">
        <v>176816</v>
      </c>
      <c r="O187" s="7">
        <v>36464</v>
      </c>
      <c r="P187" s="7">
        <v>0</v>
      </c>
    </row>
    <row r="188" spans="1:16" x14ac:dyDescent="0.15">
      <c r="A188" s="7">
        <v>2</v>
      </c>
      <c r="B188" s="7">
        <v>188</v>
      </c>
      <c r="C188" s="7">
        <v>1611</v>
      </c>
      <c r="D188" s="7" t="s">
        <v>1585</v>
      </c>
      <c r="E188" s="7">
        <v>1146504401</v>
      </c>
      <c r="F188" s="7" t="s">
        <v>2186</v>
      </c>
      <c r="G188" s="7">
        <v>201810</v>
      </c>
      <c r="H188" s="7">
        <v>34</v>
      </c>
      <c r="I188" s="7" t="s">
        <v>2132</v>
      </c>
      <c r="J188" s="7">
        <v>1</v>
      </c>
      <c r="K188" s="7">
        <v>4</v>
      </c>
      <c r="L188" s="7">
        <v>1376</v>
      </c>
      <c r="M188" s="7">
        <v>13760</v>
      </c>
      <c r="N188" s="7">
        <v>12384</v>
      </c>
      <c r="O188" s="7">
        <v>1376</v>
      </c>
      <c r="P188" s="7">
        <v>0</v>
      </c>
    </row>
    <row r="189" spans="1:16" x14ac:dyDescent="0.15">
      <c r="A189" s="7">
        <v>2</v>
      </c>
      <c r="B189" s="7">
        <v>189</v>
      </c>
      <c r="C189" s="7">
        <v>1611</v>
      </c>
      <c r="D189" s="7" t="s">
        <v>1585</v>
      </c>
      <c r="E189" s="7">
        <v>1146505424</v>
      </c>
      <c r="F189" s="7" t="s">
        <v>2187</v>
      </c>
      <c r="G189" s="7">
        <v>201810</v>
      </c>
      <c r="H189" s="7">
        <v>31</v>
      </c>
      <c r="I189" s="7" t="s">
        <v>2013</v>
      </c>
      <c r="J189" s="7">
        <v>1</v>
      </c>
      <c r="K189" s="7">
        <v>2</v>
      </c>
      <c r="L189" s="7">
        <v>688</v>
      </c>
      <c r="M189" s="7">
        <v>6880</v>
      </c>
      <c r="N189" s="7">
        <v>6192</v>
      </c>
      <c r="O189" s="7">
        <v>688</v>
      </c>
      <c r="P189" s="7">
        <v>0</v>
      </c>
    </row>
    <row r="190" spans="1:16" x14ac:dyDescent="0.15">
      <c r="A190" s="7">
        <v>2</v>
      </c>
      <c r="B190" s="7">
        <v>190</v>
      </c>
      <c r="C190" s="7">
        <v>1611</v>
      </c>
      <c r="D190" s="7" t="s">
        <v>1585</v>
      </c>
      <c r="E190" s="7">
        <v>1146505424</v>
      </c>
      <c r="F190" s="7" t="s">
        <v>2187</v>
      </c>
      <c r="G190" s="7">
        <v>201810</v>
      </c>
      <c r="H190" s="7">
        <v>34</v>
      </c>
      <c r="I190" s="7" t="s">
        <v>2132</v>
      </c>
      <c r="J190" s="7">
        <v>1</v>
      </c>
      <c r="K190" s="7">
        <v>4</v>
      </c>
      <c r="L190" s="7">
        <v>1376</v>
      </c>
      <c r="M190" s="7">
        <v>13760</v>
      </c>
      <c r="N190" s="7">
        <v>12384</v>
      </c>
      <c r="O190" s="7">
        <v>1376</v>
      </c>
      <c r="P190" s="7">
        <v>0</v>
      </c>
    </row>
    <row r="191" spans="1:16" x14ac:dyDescent="0.15">
      <c r="A191" s="7">
        <v>2</v>
      </c>
      <c r="B191" s="7">
        <v>191</v>
      </c>
      <c r="C191" s="7">
        <v>1611</v>
      </c>
      <c r="D191" s="7" t="s">
        <v>1585</v>
      </c>
      <c r="E191" s="7">
        <v>1150280032</v>
      </c>
      <c r="F191" s="7" t="s">
        <v>2188</v>
      </c>
      <c r="G191" s="7">
        <v>201810</v>
      </c>
      <c r="H191" s="7">
        <v>52</v>
      </c>
      <c r="I191" s="7" t="s">
        <v>2041</v>
      </c>
      <c r="J191" s="7">
        <v>1</v>
      </c>
      <c r="K191" s="7">
        <v>31</v>
      </c>
      <c r="L191" s="7">
        <v>30565</v>
      </c>
      <c r="M191" s="7">
        <v>313902</v>
      </c>
      <c r="N191" s="7">
        <v>282511</v>
      </c>
      <c r="O191" s="7">
        <v>31391</v>
      </c>
      <c r="P191" s="7">
        <v>0</v>
      </c>
    </row>
    <row r="192" spans="1:16" x14ac:dyDescent="0.15">
      <c r="A192" s="7">
        <v>2</v>
      </c>
      <c r="B192" s="7">
        <v>192</v>
      </c>
      <c r="C192" s="7">
        <v>1611</v>
      </c>
      <c r="D192" s="7" t="s">
        <v>1585</v>
      </c>
      <c r="E192" s="7">
        <v>1150880068</v>
      </c>
      <c r="F192" s="7" t="s">
        <v>2189</v>
      </c>
      <c r="G192" s="7">
        <v>201810</v>
      </c>
      <c r="H192" s="7">
        <v>52</v>
      </c>
      <c r="I192" s="7" t="s">
        <v>2041</v>
      </c>
      <c r="J192" s="7">
        <v>1</v>
      </c>
      <c r="K192" s="7">
        <v>28</v>
      </c>
      <c r="L192" s="7">
        <v>31305</v>
      </c>
      <c r="M192" s="7">
        <v>321502</v>
      </c>
      <c r="N192" s="7">
        <v>289351</v>
      </c>
      <c r="O192" s="7">
        <v>32151</v>
      </c>
      <c r="P192" s="7">
        <v>0</v>
      </c>
    </row>
    <row r="193" spans="1:16" x14ac:dyDescent="0.15">
      <c r="A193" s="7">
        <v>2</v>
      </c>
      <c r="B193" s="7">
        <v>193</v>
      </c>
      <c r="C193" s="7">
        <v>1611</v>
      </c>
      <c r="D193" s="7" t="s">
        <v>1585</v>
      </c>
      <c r="E193" s="7">
        <v>1151280015</v>
      </c>
      <c r="F193" s="7" t="s">
        <v>2190</v>
      </c>
      <c r="G193" s="7">
        <v>201810</v>
      </c>
      <c r="H193" s="7">
        <v>52</v>
      </c>
      <c r="I193" s="7" t="s">
        <v>2041</v>
      </c>
      <c r="J193" s="7">
        <v>1</v>
      </c>
      <c r="K193" s="7">
        <v>31</v>
      </c>
      <c r="L193" s="7">
        <v>40600</v>
      </c>
      <c r="M193" s="7">
        <v>416962</v>
      </c>
      <c r="N193" s="7">
        <v>375265</v>
      </c>
      <c r="O193" s="7">
        <v>41697</v>
      </c>
      <c r="P193" s="7">
        <v>0</v>
      </c>
    </row>
    <row r="194" spans="1:16" x14ac:dyDescent="0.15">
      <c r="A194" s="7">
        <v>2</v>
      </c>
      <c r="B194" s="7">
        <v>194</v>
      </c>
      <c r="C194" s="7">
        <v>1611</v>
      </c>
      <c r="D194" s="7" t="s">
        <v>1585</v>
      </c>
      <c r="E194" s="7">
        <v>1161290089</v>
      </c>
      <c r="F194" s="7" t="s">
        <v>2191</v>
      </c>
      <c r="G194" s="7">
        <v>201810</v>
      </c>
      <c r="H194" s="7">
        <v>11</v>
      </c>
      <c r="I194" s="7" t="s">
        <v>2017</v>
      </c>
      <c r="J194" s="7">
        <v>5</v>
      </c>
      <c r="K194" s="7">
        <v>143</v>
      </c>
      <c r="L194" s="7">
        <v>168288</v>
      </c>
      <c r="M194" s="7">
        <v>1753559</v>
      </c>
      <c r="N194" s="7">
        <v>1578201</v>
      </c>
      <c r="O194" s="7">
        <v>175358</v>
      </c>
      <c r="P194" s="7">
        <v>0</v>
      </c>
    </row>
    <row r="195" spans="1:16" x14ac:dyDescent="0.15">
      <c r="A195" s="7">
        <v>2</v>
      </c>
      <c r="B195" s="7">
        <v>195</v>
      </c>
      <c r="C195" s="7">
        <v>1611</v>
      </c>
      <c r="D195" s="7" t="s">
        <v>1585</v>
      </c>
      <c r="E195" s="7">
        <v>1161290089</v>
      </c>
      <c r="F195" s="7" t="s">
        <v>2191</v>
      </c>
      <c r="G195" s="7">
        <v>201810</v>
      </c>
      <c r="H195" s="7">
        <v>43</v>
      </c>
      <c r="I195" s="7" t="s">
        <v>2015</v>
      </c>
      <c r="J195" s="7">
        <v>5</v>
      </c>
      <c r="L195" s="7">
        <v>5840</v>
      </c>
      <c r="M195" s="7">
        <v>60850</v>
      </c>
      <c r="N195" s="7">
        <v>60850</v>
      </c>
      <c r="O195" s="7">
        <v>0</v>
      </c>
      <c r="P195" s="7">
        <v>0</v>
      </c>
    </row>
    <row r="196" spans="1:16" x14ac:dyDescent="0.15">
      <c r="A196" s="7">
        <v>2</v>
      </c>
      <c r="B196" s="7">
        <v>196</v>
      </c>
      <c r="C196" s="7">
        <v>1611</v>
      </c>
      <c r="D196" s="7" t="s">
        <v>1585</v>
      </c>
      <c r="E196" s="7">
        <v>1162590289</v>
      </c>
      <c r="F196" s="7" t="s">
        <v>2192</v>
      </c>
      <c r="G196" s="7">
        <v>201810</v>
      </c>
      <c r="H196" s="7">
        <v>13</v>
      </c>
      <c r="I196" s="7" t="s">
        <v>2193</v>
      </c>
      <c r="J196" s="7">
        <v>1</v>
      </c>
      <c r="K196" s="7">
        <v>21</v>
      </c>
      <c r="L196" s="7">
        <v>20210</v>
      </c>
      <c r="M196" s="7">
        <v>210588</v>
      </c>
      <c r="N196" s="7">
        <v>168470</v>
      </c>
      <c r="O196" s="7">
        <v>42118</v>
      </c>
      <c r="P196" s="7">
        <v>0</v>
      </c>
    </row>
    <row r="197" spans="1:16" x14ac:dyDescent="0.15">
      <c r="A197" s="7">
        <v>2</v>
      </c>
      <c r="B197" s="7">
        <v>197</v>
      </c>
      <c r="C197" s="7">
        <v>1611</v>
      </c>
      <c r="D197" s="7" t="s">
        <v>1585</v>
      </c>
      <c r="E197" s="7">
        <v>1170200222</v>
      </c>
      <c r="F197" s="7" t="s">
        <v>2194</v>
      </c>
      <c r="G197" s="7">
        <v>201810</v>
      </c>
      <c r="H197" s="7">
        <v>17</v>
      </c>
      <c r="I197" s="7" t="s">
        <v>2019</v>
      </c>
      <c r="J197" s="7">
        <v>3</v>
      </c>
      <c r="K197" s="7">
        <v>93</v>
      </c>
      <c r="L197" s="7">
        <v>1380</v>
      </c>
      <c r="M197" s="7">
        <v>13800</v>
      </c>
      <c r="N197" s="7">
        <v>12420</v>
      </c>
      <c r="O197" s="7">
        <v>1380</v>
      </c>
      <c r="P197" s="7">
        <v>0</v>
      </c>
    </row>
    <row r="198" spans="1:16" x14ac:dyDescent="0.15">
      <c r="A198" s="7">
        <v>2</v>
      </c>
      <c r="B198" s="7">
        <v>198</v>
      </c>
      <c r="C198" s="7">
        <v>1611</v>
      </c>
      <c r="D198" s="7" t="s">
        <v>1585</v>
      </c>
      <c r="E198" s="7">
        <v>1170204406</v>
      </c>
      <c r="F198" s="7" t="s">
        <v>2195</v>
      </c>
      <c r="G198" s="7">
        <v>201810</v>
      </c>
      <c r="H198" s="7">
        <v>33</v>
      </c>
      <c r="I198" s="7" t="s">
        <v>2069</v>
      </c>
      <c r="J198" s="7">
        <v>1</v>
      </c>
      <c r="K198" s="7">
        <v>31</v>
      </c>
      <c r="L198" s="7">
        <v>18970</v>
      </c>
      <c r="M198" s="7">
        <v>194821</v>
      </c>
      <c r="N198" s="7">
        <v>175338</v>
      </c>
      <c r="O198" s="7">
        <v>19483</v>
      </c>
      <c r="P198" s="7">
        <v>0</v>
      </c>
    </row>
    <row r="199" spans="1:16" x14ac:dyDescent="0.15">
      <c r="A199" s="7">
        <v>2</v>
      </c>
      <c r="B199" s="7">
        <v>199</v>
      </c>
      <c r="C199" s="7">
        <v>1611</v>
      </c>
      <c r="D199" s="7" t="s">
        <v>1585</v>
      </c>
      <c r="E199" s="7">
        <v>1170206211</v>
      </c>
      <c r="F199" s="7" t="s">
        <v>2196</v>
      </c>
      <c r="G199" s="7">
        <v>201810</v>
      </c>
      <c r="H199" s="7">
        <v>33</v>
      </c>
      <c r="I199" s="7" t="s">
        <v>2069</v>
      </c>
      <c r="J199" s="7">
        <v>1</v>
      </c>
      <c r="K199" s="7">
        <v>31</v>
      </c>
      <c r="L199" s="7">
        <v>20293</v>
      </c>
      <c r="M199" s="7">
        <v>208409</v>
      </c>
      <c r="N199" s="7">
        <v>145886</v>
      </c>
      <c r="O199" s="7">
        <v>62523</v>
      </c>
      <c r="P199" s="7">
        <v>0</v>
      </c>
    </row>
    <row r="200" spans="1:16" x14ac:dyDescent="0.15">
      <c r="A200" s="7">
        <v>2</v>
      </c>
      <c r="B200" s="7">
        <v>200</v>
      </c>
      <c r="C200" s="7">
        <v>1611</v>
      </c>
      <c r="D200" s="7" t="s">
        <v>1585</v>
      </c>
      <c r="E200" s="7">
        <v>1170206757</v>
      </c>
      <c r="F200" s="7" t="s">
        <v>2197</v>
      </c>
      <c r="G200" s="7">
        <v>201810</v>
      </c>
      <c r="H200" s="7">
        <v>43</v>
      </c>
      <c r="I200" s="7" t="s">
        <v>2015</v>
      </c>
      <c r="J200" s="7">
        <v>1</v>
      </c>
      <c r="L200" s="7">
        <v>1053</v>
      </c>
      <c r="M200" s="7">
        <v>10972</v>
      </c>
      <c r="N200" s="7">
        <v>10972</v>
      </c>
      <c r="O200" s="7">
        <v>0</v>
      </c>
      <c r="P200" s="7">
        <v>0</v>
      </c>
    </row>
    <row r="201" spans="1:16" x14ac:dyDescent="0.15">
      <c r="A201" s="7">
        <v>2</v>
      </c>
      <c r="B201" s="7">
        <v>201</v>
      </c>
      <c r="C201" s="7">
        <v>1611</v>
      </c>
      <c r="D201" s="7" t="s">
        <v>1585</v>
      </c>
      <c r="E201" s="7">
        <v>1170206823</v>
      </c>
      <c r="F201" s="7" t="s">
        <v>2198</v>
      </c>
      <c r="G201" s="7">
        <v>201810</v>
      </c>
      <c r="H201" s="7">
        <v>33</v>
      </c>
      <c r="I201" s="7" t="s">
        <v>2069</v>
      </c>
      <c r="J201" s="7">
        <v>1</v>
      </c>
      <c r="K201" s="7">
        <v>31</v>
      </c>
      <c r="L201" s="7">
        <v>25682</v>
      </c>
      <c r="M201" s="7">
        <v>263754</v>
      </c>
      <c r="N201" s="7">
        <v>237378</v>
      </c>
      <c r="O201" s="7">
        <v>26376</v>
      </c>
      <c r="P201" s="7">
        <v>0</v>
      </c>
    </row>
    <row r="202" spans="1:16" x14ac:dyDescent="0.15">
      <c r="A202" s="7">
        <v>2</v>
      </c>
      <c r="B202" s="7">
        <v>202</v>
      </c>
      <c r="C202" s="7">
        <v>1611</v>
      </c>
      <c r="D202" s="7" t="s">
        <v>1585</v>
      </c>
      <c r="E202" s="7">
        <v>1170602526</v>
      </c>
      <c r="F202" s="7" t="s">
        <v>2199</v>
      </c>
      <c r="G202" s="7">
        <v>201810</v>
      </c>
      <c r="H202" s="7">
        <v>11</v>
      </c>
      <c r="I202" s="7" t="s">
        <v>2017</v>
      </c>
      <c r="J202" s="7">
        <v>1</v>
      </c>
      <c r="K202" s="7">
        <v>31</v>
      </c>
      <c r="L202" s="7">
        <v>33519</v>
      </c>
      <c r="M202" s="7">
        <v>349267</v>
      </c>
      <c r="N202" s="7">
        <v>314340</v>
      </c>
      <c r="O202" s="7">
        <v>34927</v>
      </c>
      <c r="P202" s="7">
        <v>0</v>
      </c>
    </row>
    <row r="203" spans="1:16" x14ac:dyDescent="0.15">
      <c r="A203" s="7">
        <v>2</v>
      </c>
      <c r="B203" s="7">
        <v>203</v>
      </c>
      <c r="C203" s="7">
        <v>1611</v>
      </c>
      <c r="D203" s="7" t="s">
        <v>1585</v>
      </c>
      <c r="E203" s="7">
        <v>1170602567</v>
      </c>
      <c r="F203" s="7" t="s">
        <v>2200</v>
      </c>
      <c r="G203" s="7">
        <v>201810</v>
      </c>
      <c r="H203" s="7">
        <v>43</v>
      </c>
      <c r="I203" s="7" t="s">
        <v>2015</v>
      </c>
      <c r="J203" s="7">
        <v>1</v>
      </c>
      <c r="L203" s="7">
        <v>1168</v>
      </c>
      <c r="M203" s="7">
        <v>12170</v>
      </c>
      <c r="N203" s="7">
        <v>12170</v>
      </c>
      <c r="O203" s="7">
        <v>0</v>
      </c>
      <c r="P203" s="7">
        <v>0</v>
      </c>
    </row>
    <row r="204" spans="1:16" x14ac:dyDescent="0.15">
      <c r="A204" s="7">
        <v>2</v>
      </c>
      <c r="B204" s="7">
        <v>204</v>
      </c>
      <c r="C204" s="7">
        <v>1611</v>
      </c>
      <c r="D204" s="7" t="s">
        <v>1585</v>
      </c>
      <c r="E204" s="7">
        <v>1170603268</v>
      </c>
      <c r="F204" s="7" t="s">
        <v>2201</v>
      </c>
      <c r="G204" s="7">
        <v>201810</v>
      </c>
      <c r="H204" s="7">
        <v>33</v>
      </c>
      <c r="I204" s="7" t="s">
        <v>2069</v>
      </c>
      <c r="J204" s="7">
        <v>1</v>
      </c>
      <c r="K204" s="7">
        <v>31</v>
      </c>
      <c r="L204" s="7">
        <v>24639</v>
      </c>
      <c r="M204" s="7">
        <v>253042</v>
      </c>
      <c r="N204" s="7">
        <v>227737</v>
      </c>
      <c r="O204" s="7">
        <v>25305</v>
      </c>
      <c r="P204" s="7">
        <v>0</v>
      </c>
    </row>
    <row r="205" spans="1:16" x14ac:dyDescent="0.15">
      <c r="A205" s="7">
        <v>2</v>
      </c>
      <c r="B205" s="7">
        <v>205</v>
      </c>
      <c r="C205" s="7">
        <v>1611</v>
      </c>
      <c r="D205" s="7" t="s">
        <v>1585</v>
      </c>
      <c r="E205" s="7">
        <v>1170603508</v>
      </c>
      <c r="F205" s="7" t="s">
        <v>2202</v>
      </c>
      <c r="G205" s="7">
        <v>201810</v>
      </c>
      <c r="H205" s="7">
        <v>51</v>
      </c>
      <c r="I205" s="7" t="s">
        <v>2058</v>
      </c>
      <c r="J205" s="7">
        <v>2</v>
      </c>
      <c r="K205" s="7">
        <v>62</v>
      </c>
      <c r="L205" s="7">
        <v>59724</v>
      </c>
      <c r="M205" s="7">
        <v>613364</v>
      </c>
      <c r="N205" s="7">
        <v>552027</v>
      </c>
      <c r="O205" s="7">
        <v>61337</v>
      </c>
      <c r="P205" s="7">
        <v>0</v>
      </c>
    </row>
    <row r="206" spans="1:16" x14ac:dyDescent="0.15">
      <c r="A206" s="7">
        <v>2</v>
      </c>
      <c r="B206" s="7">
        <v>206</v>
      </c>
      <c r="C206" s="7">
        <v>1611</v>
      </c>
      <c r="D206" s="7" t="s">
        <v>1585</v>
      </c>
      <c r="E206" s="7">
        <v>1170603508</v>
      </c>
      <c r="F206" s="7" t="s">
        <v>2202</v>
      </c>
      <c r="G206" s="7">
        <v>201810</v>
      </c>
      <c r="H206" s="7">
        <v>59</v>
      </c>
      <c r="I206" s="7" t="s">
        <v>2042</v>
      </c>
      <c r="J206" s="7">
        <v>1</v>
      </c>
      <c r="K206" s="7">
        <v>31</v>
      </c>
      <c r="M206" s="7">
        <v>103850</v>
      </c>
      <c r="N206" s="7">
        <v>66340</v>
      </c>
      <c r="O206" s="7">
        <v>37510</v>
      </c>
      <c r="P206" s="7">
        <v>0</v>
      </c>
    </row>
    <row r="207" spans="1:16" x14ac:dyDescent="0.15">
      <c r="A207" s="7">
        <v>2</v>
      </c>
      <c r="B207" s="7">
        <v>207</v>
      </c>
      <c r="C207" s="7">
        <v>1611</v>
      </c>
      <c r="D207" s="7" t="s">
        <v>1585</v>
      </c>
      <c r="E207" s="7">
        <v>1170800187</v>
      </c>
      <c r="F207" s="7" t="s">
        <v>2203</v>
      </c>
      <c r="G207" s="7">
        <v>201810</v>
      </c>
      <c r="H207" s="7">
        <v>11</v>
      </c>
      <c r="I207" s="7" t="s">
        <v>2017</v>
      </c>
      <c r="J207" s="7">
        <v>1</v>
      </c>
      <c r="K207" s="7">
        <v>16</v>
      </c>
      <c r="L207" s="7">
        <v>8883</v>
      </c>
      <c r="M207" s="7">
        <v>92560</v>
      </c>
      <c r="N207" s="7">
        <v>83304</v>
      </c>
      <c r="O207" s="7">
        <v>9256</v>
      </c>
      <c r="P207" s="7">
        <v>0</v>
      </c>
    </row>
    <row r="208" spans="1:16" x14ac:dyDescent="0.15">
      <c r="A208" s="7">
        <v>2</v>
      </c>
      <c r="B208" s="7">
        <v>208</v>
      </c>
      <c r="C208" s="7">
        <v>1611</v>
      </c>
      <c r="D208" s="7" t="s">
        <v>1585</v>
      </c>
      <c r="E208" s="7">
        <v>1170801755</v>
      </c>
      <c r="F208" s="7" t="s">
        <v>2204</v>
      </c>
      <c r="G208" s="7">
        <v>201810</v>
      </c>
      <c r="H208" s="7">
        <v>43</v>
      </c>
      <c r="I208" s="7" t="s">
        <v>2015</v>
      </c>
      <c r="J208" s="7">
        <v>19</v>
      </c>
      <c r="L208" s="7">
        <v>32317</v>
      </c>
      <c r="M208" s="7">
        <v>336734</v>
      </c>
      <c r="N208" s="7">
        <v>336734</v>
      </c>
      <c r="O208" s="7">
        <v>0</v>
      </c>
      <c r="P208" s="7">
        <v>0</v>
      </c>
    </row>
    <row r="209" spans="1:16" x14ac:dyDescent="0.15">
      <c r="A209" s="7">
        <v>2</v>
      </c>
      <c r="B209" s="7">
        <v>209</v>
      </c>
      <c r="C209" s="7">
        <v>1611</v>
      </c>
      <c r="D209" s="7" t="s">
        <v>1585</v>
      </c>
      <c r="E209" s="7">
        <v>1170802613</v>
      </c>
      <c r="F209" s="7" t="s">
        <v>2205</v>
      </c>
      <c r="G209" s="7">
        <v>201810</v>
      </c>
      <c r="H209" s="7">
        <v>17</v>
      </c>
      <c r="I209" s="7" t="s">
        <v>2019</v>
      </c>
      <c r="J209" s="7">
        <v>1</v>
      </c>
      <c r="K209" s="7">
        <v>31</v>
      </c>
      <c r="L209" s="7">
        <v>2400</v>
      </c>
      <c r="M209" s="7">
        <v>24000</v>
      </c>
      <c r="N209" s="7">
        <v>21600</v>
      </c>
      <c r="O209" s="7">
        <v>2400</v>
      </c>
      <c r="P209" s="7">
        <v>0</v>
      </c>
    </row>
    <row r="210" spans="1:16" x14ac:dyDescent="0.15">
      <c r="A210" s="7">
        <v>2</v>
      </c>
      <c r="B210" s="7">
        <v>210</v>
      </c>
      <c r="C210" s="7">
        <v>1611</v>
      </c>
      <c r="D210" s="7" t="s">
        <v>1585</v>
      </c>
      <c r="E210" s="7">
        <v>1170802704</v>
      </c>
      <c r="F210" s="7" t="s">
        <v>2206</v>
      </c>
      <c r="G210" s="7">
        <v>201808</v>
      </c>
      <c r="H210" s="7">
        <v>11</v>
      </c>
      <c r="I210" s="7" t="s">
        <v>2017</v>
      </c>
      <c r="J210" s="7">
        <v>1</v>
      </c>
      <c r="K210" s="7">
        <v>26</v>
      </c>
      <c r="L210" s="7">
        <v>39548</v>
      </c>
      <c r="M210" s="7">
        <v>412090</v>
      </c>
      <c r="N210" s="7">
        <v>370881</v>
      </c>
      <c r="O210" s="7">
        <v>41209</v>
      </c>
      <c r="P210" s="7">
        <v>0</v>
      </c>
    </row>
    <row r="211" spans="1:16" x14ac:dyDescent="0.15">
      <c r="A211" s="7">
        <v>2</v>
      </c>
      <c r="B211" s="7">
        <v>211</v>
      </c>
      <c r="C211" s="7">
        <v>1611</v>
      </c>
      <c r="D211" s="7" t="s">
        <v>1585</v>
      </c>
      <c r="E211" s="7">
        <v>1170802704</v>
      </c>
      <c r="F211" s="7" t="s">
        <v>2206</v>
      </c>
      <c r="G211" s="7">
        <v>201810</v>
      </c>
      <c r="H211" s="7">
        <v>11</v>
      </c>
      <c r="I211" s="7" t="s">
        <v>2017</v>
      </c>
      <c r="J211" s="7">
        <v>7</v>
      </c>
      <c r="K211" s="7">
        <v>138</v>
      </c>
      <c r="L211" s="7">
        <v>136784</v>
      </c>
      <c r="M211" s="7">
        <v>1425286</v>
      </c>
      <c r="N211" s="7">
        <v>1246829</v>
      </c>
      <c r="O211" s="7">
        <v>178457</v>
      </c>
      <c r="P211" s="7">
        <v>0</v>
      </c>
    </row>
    <row r="212" spans="1:16" x14ac:dyDescent="0.15">
      <c r="A212" s="7">
        <v>2</v>
      </c>
      <c r="B212" s="7">
        <v>212</v>
      </c>
      <c r="C212" s="7">
        <v>1611</v>
      </c>
      <c r="D212" s="7" t="s">
        <v>1585</v>
      </c>
      <c r="E212" s="7">
        <v>1170803298</v>
      </c>
      <c r="F212" s="7" t="s">
        <v>2207</v>
      </c>
      <c r="G212" s="7">
        <v>201810</v>
      </c>
      <c r="H212" s="7">
        <v>33</v>
      </c>
      <c r="I212" s="7" t="s">
        <v>2069</v>
      </c>
      <c r="J212" s="7">
        <v>1</v>
      </c>
      <c r="K212" s="7">
        <v>31</v>
      </c>
      <c r="L212" s="7">
        <v>17911</v>
      </c>
      <c r="M212" s="7">
        <v>183945</v>
      </c>
      <c r="N212" s="7">
        <v>165550</v>
      </c>
      <c r="O212" s="7">
        <v>18395</v>
      </c>
      <c r="P212" s="7">
        <v>0</v>
      </c>
    </row>
    <row r="213" spans="1:16" x14ac:dyDescent="0.15">
      <c r="A213" s="7">
        <v>2</v>
      </c>
      <c r="B213" s="7">
        <v>213</v>
      </c>
      <c r="C213" s="7">
        <v>1611</v>
      </c>
      <c r="D213" s="7" t="s">
        <v>1585</v>
      </c>
      <c r="E213" s="7">
        <v>1170803868</v>
      </c>
      <c r="F213" s="7" t="s">
        <v>2208</v>
      </c>
      <c r="G213" s="7">
        <v>201810</v>
      </c>
      <c r="H213" s="7">
        <v>51</v>
      </c>
      <c r="I213" s="7" t="s">
        <v>2058</v>
      </c>
      <c r="J213" s="7">
        <v>1</v>
      </c>
      <c r="K213" s="7">
        <v>31</v>
      </c>
      <c r="L213" s="7">
        <v>26689</v>
      </c>
      <c r="M213" s="7">
        <v>274096</v>
      </c>
      <c r="N213" s="7">
        <v>246686</v>
      </c>
      <c r="O213" s="7">
        <v>27410</v>
      </c>
      <c r="P213" s="7">
        <v>0</v>
      </c>
    </row>
    <row r="214" spans="1:16" x14ac:dyDescent="0.15">
      <c r="A214" s="7">
        <v>2</v>
      </c>
      <c r="B214" s="7">
        <v>214</v>
      </c>
      <c r="C214" s="7">
        <v>1611</v>
      </c>
      <c r="D214" s="7" t="s">
        <v>1585</v>
      </c>
      <c r="E214" s="7">
        <v>1170803868</v>
      </c>
      <c r="F214" s="7" t="s">
        <v>2208</v>
      </c>
      <c r="G214" s="7">
        <v>201810</v>
      </c>
      <c r="H214" s="7">
        <v>59</v>
      </c>
      <c r="I214" s="7" t="s">
        <v>2042</v>
      </c>
      <c r="J214" s="7">
        <v>1</v>
      </c>
      <c r="K214" s="7">
        <v>31</v>
      </c>
      <c r="M214" s="7">
        <v>103850</v>
      </c>
      <c r="N214" s="7">
        <v>43090</v>
      </c>
      <c r="O214" s="7">
        <v>60760</v>
      </c>
      <c r="P214" s="7">
        <v>0</v>
      </c>
    </row>
    <row r="215" spans="1:16" x14ac:dyDescent="0.15">
      <c r="A215" s="7">
        <v>2</v>
      </c>
      <c r="B215" s="7">
        <v>215</v>
      </c>
      <c r="C215" s="7">
        <v>1611</v>
      </c>
      <c r="D215" s="7" t="s">
        <v>1585</v>
      </c>
      <c r="E215" s="7">
        <v>1171000423</v>
      </c>
      <c r="F215" s="7" t="s">
        <v>2209</v>
      </c>
      <c r="G215" s="7">
        <v>201809</v>
      </c>
      <c r="H215" s="7">
        <v>17</v>
      </c>
      <c r="I215" s="7" t="s">
        <v>2019</v>
      </c>
      <c r="J215" s="7">
        <v>1</v>
      </c>
      <c r="K215" s="7">
        <v>17</v>
      </c>
      <c r="L215" s="7">
        <v>1424</v>
      </c>
      <c r="M215" s="7">
        <v>14240</v>
      </c>
      <c r="N215" s="7">
        <v>12816</v>
      </c>
      <c r="O215" s="7">
        <v>1424</v>
      </c>
      <c r="P215" s="7">
        <v>0</v>
      </c>
    </row>
    <row r="216" spans="1:16" x14ac:dyDescent="0.15">
      <c r="A216" s="7">
        <v>2</v>
      </c>
      <c r="B216" s="7">
        <v>216</v>
      </c>
      <c r="C216" s="7">
        <v>1611</v>
      </c>
      <c r="D216" s="7" t="s">
        <v>1585</v>
      </c>
      <c r="E216" s="7">
        <v>1171000423</v>
      </c>
      <c r="F216" s="7" t="s">
        <v>2209</v>
      </c>
      <c r="G216" s="7">
        <v>201810</v>
      </c>
      <c r="H216" s="7">
        <v>17</v>
      </c>
      <c r="I216" s="7" t="s">
        <v>2019</v>
      </c>
      <c r="J216" s="7">
        <v>21</v>
      </c>
      <c r="K216" s="7">
        <v>584</v>
      </c>
      <c r="L216" s="7">
        <v>20257</v>
      </c>
      <c r="M216" s="7">
        <v>202570</v>
      </c>
      <c r="N216" s="7">
        <v>180025</v>
      </c>
      <c r="O216" s="7">
        <v>21027</v>
      </c>
      <c r="P216" s="7">
        <v>1518</v>
      </c>
    </row>
    <row r="217" spans="1:16" x14ac:dyDescent="0.15">
      <c r="A217" s="7">
        <v>2</v>
      </c>
      <c r="B217" s="7">
        <v>217</v>
      </c>
      <c r="C217" s="7">
        <v>1611</v>
      </c>
      <c r="D217" s="7" t="s">
        <v>1585</v>
      </c>
      <c r="E217" s="7">
        <v>1171000423</v>
      </c>
      <c r="F217" s="7" t="s">
        <v>2209</v>
      </c>
      <c r="G217" s="7">
        <v>201810</v>
      </c>
      <c r="H217" s="7">
        <v>67</v>
      </c>
      <c r="I217" s="7" t="s">
        <v>2210</v>
      </c>
      <c r="J217" s="7">
        <v>9</v>
      </c>
      <c r="K217" s="7">
        <v>258</v>
      </c>
      <c r="L217" s="7">
        <v>4029</v>
      </c>
      <c r="M217" s="7">
        <v>40290</v>
      </c>
      <c r="N217" s="7">
        <v>32215</v>
      </c>
      <c r="O217" s="7">
        <v>7805</v>
      </c>
      <c r="P217" s="7">
        <v>270</v>
      </c>
    </row>
    <row r="218" spans="1:16" x14ac:dyDescent="0.15">
      <c r="A218" s="7">
        <v>2</v>
      </c>
      <c r="B218" s="7">
        <v>218</v>
      </c>
      <c r="C218" s="7">
        <v>1611</v>
      </c>
      <c r="D218" s="7" t="s">
        <v>1585</v>
      </c>
      <c r="E218" s="7">
        <v>1171000548</v>
      </c>
      <c r="F218" s="7" t="s">
        <v>2211</v>
      </c>
      <c r="G218" s="7">
        <v>201810</v>
      </c>
      <c r="H218" s="7">
        <v>33</v>
      </c>
      <c r="I218" s="7" t="s">
        <v>2069</v>
      </c>
      <c r="J218" s="7">
        <v>1</v>
      </c>
      <c r="K218" s="7">
        <v>31</v>
      </c>
      <c r="L218" s="7">
        <v>20514</v>
      </c>
      <c r="M218" s="7">
        <v>210678</v>
      </c>
      <c r="N218" s="7">
        <v>189610</v>
      </c>
      <c r="O218" s="7">
        <v>21068</v>
      </c>
      <c r="P218" s="7">
        <v>0</v>
      </c>
    </row>
    <row r="219" spans="1:16" x14ac:dyDescent="0.15">
      <c r="A219" s="7">
        <v>2</v>
      </c>
      <c r="B219" s="7">
        <v>219</v>
      </c>
      <c r="C219" s="7">
        <v>1611</v>
      </c>
      <c r="D219" s="7" t="s">
        <v>1585</v>
      </c>
      <c r="E219" s="7">
        <v>1171000696</v>
      </c>
      <c r="F219" s="7" t="s">
        <v>2212</v>
      </c>
      <c r="G219" s="7">
        <v>201810</v>
      </c>
      <c r="H219" s="7">
        <v>17</v>
      </c>
      <c r="I219" s="7" t="s">
        <v>2019</v>
      </c>
      <c r="J219" s="7">
        <v>5</v>
      </c>
      <c r="K219" s="7">
        <v>153</v>
      </c>
      <c r="L219" s="7">
        <v>7800</v>
      </c>
      <c r="M219" s="7">
        <v>78000</v>
      </c>
      <c r="N219" s="7">
        <v>65300</v>
      </c>
      <c r="O219" s="7">
        <v>9350</v>
      </c>
      <c r="P219" s="7">
        <v>3350</v>
      </c>
    </row>
    <row r="220" spans="1:16" x14ac:dyDescent="0.15">
      <c r="A220" s="7">
        <v>2</v>
      </c>
      <c r="B220" s="7">
        <v>220</v>
      </c>
      <c r="C220" s="7">
        <v>1611</v>
      </c>
      <c r="D220" s="7" t="s">
        <v>1585</v>
      </c>
      <c r="E220" s="7">
        <v>1171000779</v>
      </c>
      <c r="F220" s="7" t="s">
        <v>2213</v>
      </c>
      <c r="G220" s="7">
        <v>201810</v>
      </c>
      <c r="H220" s="7">
        <v>33</v>
      </c>
      <c r="I220" s="7" t="s">
        <v>2069</v>
      </c>
      <c r="J220" s="7">
        <v>3</v>
      </c>
      <c r="K220" s="7">
        <v>93</v>
      </c>
      <c r="L220" s="7">
        <v>57278</v>
      </c>
      <c r="M220" s="7">
        <v>588243</v>
      </c>
      <c r="N220" s="7">
        <v>491694</v>
      </c>
      <c r="O220" s="7">
        <v>96549</v>
      </c>
      <c r="P220" s="7">
        <v>0</v>
      </c>
    </row>
    <row r="221" spans="1:16" x14ac:dyDescent="0.15">
      <c r="A221" s="7">
        <v>2</v>
      </c>
      <c r="B221" s="7">
        <v>221</v>
      </c>
      <c r="C221" s="7">
        <v>1611</v>
      </c>
      <c r="D221" s="7" t="s">
        <v>1585</v>
      </c>
      <c r="E221" s="7">
        <v>1171000795</v>
      </c>
      <c r="F221" s="7" t="s">
        <v>2214</v>
      </c>
      <c r="G221" s="7">
        <v>201810</v>
      </c>
      <c r="H221" s="7">
        <v>15</v>
      </c>
      <c r="I221" s="7" t="s">
        <v>2021</v>
      </c>
      <c r="J221" s="7">
        <v>1</v>
      </c>
      <c r="K221" s="7">
        <v>2</v>
      </c>
      <c r="L221" s="7">
        <v>1495</v>
      </c>
      <c r="M221" s="7">
        <v>15353</v>
      </c>
      <c r="N221" s="7">
        <v>12282</v>
      </c>
      <c r="O221" s="7">
        <v>3071</v>
      </c>
      <c r="P221" s="7">
        <v>0</v>
      </c>
    </row>
    <row r="222" spans="1:16" x14ac:dyDescent="0.15">
      <c r="A222" s="7">
        <v>2</v>
      </c>
      <c r="B222" s="7">
        <v>222</v>
      </c>
      <c r="C222" s="7">
        <v>1611</v>
      </c>
      <c r="D222" s="7" t="s">
        <v>1585</v>
      </c>
      <c r="E222" s="7">
        <v>1171101619</v>
      </c>
      <c r="F222" s="7" t="s">
        <v>2215</v>
      </c>
      <c r="G222" s="7">
        <v>201810</v>
      </c>
      <c r="H222" s="7">
        <v>78</v>
      </c>
      <c r="I222" s="7" t="s">
        <v>2089</v>
      </c>
      <c r="J222" s="7">
        <v>1</v>
      </c>
      <c r="K222" s="7">
        <v>1</v>
      </c>
      <c r="L222" s="7">
        <v>1194</v>
      </c>
      <c r="M222" s="7">
        <v>12262</v>
      </c>
      <c r="N222" s="7">
        <v>11035</v>
      </c>
      <c r="O222" s="7">
        <v>1227</v>
      </c>
      <c r="P222" s="7">
        <v>0</v>
      </c>
    </row>
    <row r="223" spans="1:16" x14ac:dyDescent="0.15">
      <c r="A223" s="7">
        <v>2</v>
      </c>
      <c r="B223" s="7">
        <v>223</v>
      </c>
      <c r="C223" s="7">
        <v>1611</v>
      </c>
      <c r="D223" s="7" t="s">
        <v>1585</v>
      </c>
      <c r="E223" s="7">
        <v>1171200106</v>
      </c>
      <c r="F223" s="7" t="s">
        <v>2216</v>
      </c>
      <c r="G223" s="7">
        <v>201810</v>
      </c>
      <c r="H223" s="7">
        <v>43</v>
      </c>
      <c r="I223" s="7" t="s">
        <v>2015</v>
      </c>
      <c r="J223" s="7">
        <v>24</v>
      </c>
      <c r="L223" s="7">
        <v>40712</v>
      </c>
      <c r="M223" s="7">
        <v>424208</v>
      </c>
      <c r="N223" s="7">
        <v>424208</v>
      </c>
      <c r="O223" s="7">
        <v>0</v>
      </c>
      <c r="P223" s="7">
        <v>0</v>
      </c>
    </row>
    <row r="224" spans="1:16" x14ac:dyDescent="0.15">
      <c r="A224" s="7">
        <v>2</v>
      </c>
      <c r="B224" s="7">
        <v>224</v>
      </c>
      <c r="C224" s="7">
        <v>1611</v>
      </c>
      <c r="D224" s="7" t="s">
        <v>1585</v>
      </c>
      <c r="E224" s="7">
        <v>1171200189</v>
      </c>
      <c r="F224" s="7" t="s">
        <v>2217</v>
      </c>
      <c r="G224" s="7">
        <v>201810</v>
      </c>
      <c r="H224" s="7">
        <v>11</v>
      </c>
      <c r="I224" s="7" t="s">
        <v>2017</v>
      </c>
      <c r="J224" s="7">
        <v>1</v>
      </c>
      <c r="K224" s="7">
        <v>4</v>
      </c>
      <c r="L224" s="7">
        <v>2392</v>
      </c>
      <c r="M224" s="7">
        <v>24924</v>
      </c>
      <c r="N224" s="7">
        <v>22431</v>
      </c>
      <c r="O224" s="7">
        <v>2493</v>
      </c>
      <c r="P224" s="7">
        <v>0</v>
      </c>
    </row>
    <row r="225" spans="1:16" x14ac:dyDescent="0.15">
      <c r="A225" s="7">
        <v>2</v>
      </c>
      <c r="B225" s="7">
        <v>225</v>
      </c>
      <c r="C225" s="7">
        <v>1611</v>
      </c>
      <c r="D225" s="7" t="s">
        <v>1585</v>
      </c>
      <c r="E225" s="7">
        <v>1171200213</v>
      </c>
      <c r="F225" s="7" t="s">
        <v>2218</v>
      </c>
      <c r="G225" s="7">
        <v>201810</v>
      </c>
      <c r="H225" s="7">
        <v>17</v>
      </c>
      <c r="I225" s="7" t="s">
        <v>2019</v>
      </c>
      <c r="J225" s="7">
        <v>1</v>
      </c>
      <c r="K225" s="7">
        <v>31</v>
      </c>
      <c r="L225" s="7">
        <v>1100</v>
      </c>
      <c r="M225" s="7">
        <v>11000</v>
      </c>
      <c r="N225" s="7">
        <v>9900</v>
      </c>
      <c r="O225" s="7">
        <v>1100</v>
      </c>
      <c r="P225" s="7">
        <v>0</v>
      </c>
    </row>
    <row r="226" spans="1:16" x14ac:dyDescent="0.15">
      <c r="A226" s="7">
        <v>2</v>
      </c>
      <c r="B226" s="7">
        <v>226</v>
      </c>
      <c r="C226" s="7">
        <v>1611</v>
      </c>
      <c r="D226" s="7" t="s">
        <v>1585</v>
      </c>
      <c r="E226" s="7">
        <v>1171200510</v>
      </c>
      <c r="F226" s="7" t="s">
        <v>2219</v>
      </c>
      <c r="G226" s="7">
        <v>201810</v>
      </c>
      <c r="H226" s="7">
        <v>17</v>
      </c>
      <c r="I226" s="7" t="s">
        <v>2019</v>
      </c>
      <c r="J226" s="7">
        <v>1</v>
      </c>
      <c r="K226" s="7">
        <v>31</v>
      </c>
      <c r="L226" s="7">
        <v>1110</v>
      </c>
      <c r="M226" s="7">
        <v>11100</v>
      </c>
      <c r="N226" s="7">
        <v>9990</v>
      </c>
      <c r="O226" s="7">
        <v>1110</v>
      </c>
      <c r="P226" s="7">
        <v>0</v>
      </c>
    </row>
    <row r="227" spans="1:16" x14ac:dyDescent="0.15">
      <c r="A227" s="7">
        <v>2</v>
      </c>
      <c r="B227" s="7">
        <v>227</v>
      </c>
      <c r="C227" s="7">
        <v>1611</v>
      </c>
      <c r="D227" s="7" t="s">
        <v>1585</v>
      </c>
      <c r="E227" s="7">
        <v>1171200619</v>
      </c>
      <c r="F227" s="7" t="s">
        <v>2220</v>
      </c>
      <c r="G227" s="7">
        <v>201810</v>
      </c>
      <c r="H227" s="7">
        <v>12</v>
      </c>
      <c r="I227" s="7" t="s">
        <v>2221</v>
      </c>
      <c r="J227" s="7">
        <v>3</v>
      </c>
      <c r="K227" s="7">
        <v>11</v>
      </c>
      <c r="L227" s="7">
        <v>14548</v>
      </c>
      <c r="M227" s="7">
        <v>151588</v>
      </c>
      <c r="N227" s="7">
        <v>136428</v>
      </c>
      <c r="O227" s="7">
        <v>15160</v>
      </c>
      <c r="P227" s="7">
        <v>0</v>
      </c>
    </row>
    <row r="228" spans="1:16" x14ac:dyDescent="0.15">
      <c r="A228" s="7">
        <v>2</v>
      </c>
      <c r="B228" s="7">
        <v>228</v>
      </c>
      <c r="C228" s="7">
        <v>1611</v>
      </c>
      <c r="D228" s="7" t="s">
        <v>1585</v>
      </c>
      <c r="E228" s="7">
        <v>1171200742</v>
      </c>
      <c r="F228" s="7" t="s">
        <v>2222</v>
      </c>
      <c r="G228" s="7">
        <v>201810</v>
      </c>
      <c r="H228" s="7">
        <v>17</v>
      </c>
      <c r="I228" s="7" t="s">
        <v>2019</v>
      </c>
      <c r="J228" s="7">
        <v>1</v>
      </c>
      <c r="K228" s="7">
        <v>31</v>
      </c>
      <c r="L228" s="7">
        <v>500</v>
      </c>
      <c r="M228" s="7">
        <v>5000</v>
      </c>
      <c r="N228" s="7">
        <v>4500</v>
      </c>
      <c r="O228" s="7">
        <v>500</v>
      </c>
      <c r="P228" s="7">
        <v>0</v>
      </c>
    </row>
    <row r="229" spans="1:16" x14ac:dyDescent="0.15">
      <c r="A229" s="7">
        <v>2</v>
      </c>
      <c r="B229" s="7">
        <v>229</v>
      </c>
      <c r="C229" s="7">
        <v>1611</v>
      </c>
      <c r="D229" s="7" t="s">
        <v>1585</v>
      </c>
      <c r="E229" s="7">
        <v>1171200882</v>
      </c>
      <c r="F229" s="7" t="s">
        <v>2223</v>
      </c>
      <c r="G229" s="7">
        <v>201810</v>
      </c>
      <c r="H229" s="7">
        <v>33</v>
      </c>
      <c r="I229" s="7" t="s">
        <v>2069</v>
      </c>
      <c r="J229" s="7">
        <v>1</v>
      </c>
      <c r="K229" s="7">
        <v>31</v>
      </c>
      <c r="L229" s="7">
        <v>22493</v>
      </c>
      <c r="M229" s="7">
        <v>231003</v>
      </c>
      <c r="N229" s="7">
        <v>207902</v>
      </c>
      <c r="O229" s="7">
        <v>23101</v>
      </c>
      <c r="P229" s="7">
        <v>0</v>
      </c>
    </row>
    <row r="230" spans="1:16" x14ac:dyDescent="0.15">
      <c r="A230" s="7">
        <v>2</v>
      </c>
      <c r="B230" s="7">
        <v>230</v>
      </c>
      <c r="C230" s="7">
        <v>1611</v>
      </c>
      <c r="D230" s="7" t="s">
        <v>1585</v>
      </c>
      <c r="E230" s="7">
        <v>1171200908</v>
      </c>
      <c r="F230" s="7" t="s">
        <v>2224</v>
      </c>
      <c r="G230" s="7">
        <v>201810</v>
      </c>
      <c r="H230" s="7">
        <v>33</v>
      </c>
      <c r="I230" s="7" t="s">
        <v>2069</v>
      </c>
      <c r="J230" s="7">
        <v>3</v>
      </c>
      <c r="K230" s="7">
        <v>93</v>
      </c>
      <c r="L230" s="7">
        <v>66702</v>
      </c>
      <c r="M230" s="7">
        <v>685028</v>
      </c>
      <c r="N230" s="7">
        <v>616523</v>
      </c>
      <c r="O230" s="7">
        <v>68505</v>
      </c>
      <c r="P230" s="7">
        <v>0</v>
      </c>
    </row>
    <row r="231" spans="1:16" x14ac:dyDescent="0.15">
      <c r="A231" s="7">
        <v>2</v>
      </c>
      <c r="B231" s="7">
        <v>231</v>
      </c>
      <c r="C231" s="7">
        <v>1611</v>
      </c>
      <c r="D231" s="7" t="s">
        <v>1585</v>
      </c>
      <c r="E231" s="7">
        <v>1171200916</v>
      </c>
      <c r="F231" s="7" t="s">
        <v>2225</v>
      </c>
      <c r="G231" s="7">
        <v>201810</v>
      </c>
      <c r="H231" s="7">
        <v>43</v>
      </c>
      <c r="I231" s="7" t="s">
        <v>2015</v>
      </c>
      <c r="J231" s="7">
        <v>1</v>
      </c>
      <c r="L231" s="7">
        <v>1053</v>
      </c>
      <c r="M231" s="7">
        <v>10972</v>
      </c>
      <c r="N231" s="7">
        <v>10972</v>
      </c>
      <c r="O231" s="7">
        <v>0</v>
      </c>
      <c r="P231" s="7">
        <v>0</v>
      </c>
    </row>
    <row r="232" spans="1:16" x14ac:dyDescent="0.15">
      <c r="A232" s="7">
        <v>2</v>
      </c>
      <c r="B232" s="7">
        <v>232</v>
      </c>
      <c r="C232" s="7">
        <v>1611</v>
      </c>
      <c r="D232" s="7" t="s">
        <v>1585</v>
      </c>
      <c r="E232" s="7">
        <v>1171200999</v>
      </c>
      <c r="F232" s="7" t="s">
        <v>2226</v>
      </c>
      <c r="G232" s="7">
        <v>201810</v>
      </c>
      <c r="H232" s="7">
        <v>11</v>
      </c>
      <c r="I232" s="7" t="s">
        <v>2017</v>
      </c>
      <c r="J232" s="7">
        <v>1</v>
      </c>
      <c r="K232" s="7">
        <v>29</v>
      </c>
      <c r="L232" s="7">
        <v>9128</v>
      </c>
      <c r="M232" s="7">
        <v>95113</v>
      </c>
      <c r="N232" s="7">
        <v>85601</v>
      </c>
      <c r="O232" s="7">
        <v>9512</v>
      </c>
      <c r="P232" s="7">
        <v>0</v>
      </c>
    </row>
    <row r="233" spans="1:16" x14ac:dyDescent="0.15">
      <c r="A233" s="7">
        <v>2</v>
      </c>
      <c r="B233" s="7">
        <v>233</v>
      </c>
      <c r="C233" s="7">
        <v>1611</v>
      </c>
      <c r="D233" s="7" t="s">
        <v>1585</v>
      </c>
      <c r="E233" s="7">
        <v>1171201112</v>
      </c>
      <c r="F233" s="7" t="s">
        <v>2227</v>
      </c>
      <c r="G233" s="7">
        <v>201809</v>
      </c>
      <c r="H233" s="7">
        <v>17</v>
      </c>
      <c r="I233" s="7" t="s">
        <v>2019</v>
      </c>
      <c r="J233" s="7">
        <v>1</v>
      </c>
      <c r="K233" s="7">
        <v>30</v>
      </c>
      <c r="L233" s="7">
        <v>250</v>
      </c>
      <c r="M233" s="7">
        <v>2500</v>
      </c>
      <c r="N233" s="7">
        <v>2250</v>
      </c>
      <c r="O233" s="7">
        <v>0</v>
      </c>
      <c r="P233" s="7">
        <v>250</v>
      </c>
    </row>
    <row r="234" spans="1:16" x14ac:dyDescent="0.15">
      <c r="A234" s="7">
        <v>2</v>
      </c>
      <c r="B234" s="7">
        <v>234</v>
      </c>
      <c r="C234" s="7">
        <v>1611</v>
      </c>
      <c r="D234" s="7" t="s">
        <v>1585</v>
      </c>
      <c r="E234" s="7">
        <v>1171201112</v>
      </c>
      <c r="F234" s="7" t="s">
        <v>2227</v>
      </c>
      <c r="G234" s="7">
        <v>201810</v>
      </c>
      <c r="H234" s="7">
        <v>17</v>
      </c>
      <c r="I234" s="7" t="s">
        <v>2019</v>
      </c>
      <c r="J234" s="7">
        <v>48</v>
      </c>
      <c r="K234" s="7">
        <v>1464</v>
      </c>
      <c r="L234" s="7">
        <v>51275</v>
      </c>
      <c r="M234" s="7">
        <v>512750</v>
      </c>
      <c r="N234" s="7">
        <v>459250</v>
      </c>
      <c r="O234" s="7">
        <v>49820</v>
      </c>
      <c r="P234" s="7">
        <v>3680</v>
      </c>
    </row>
    <row r="235" spans="1:16" x14ac:dyDescent="0.15">
      <c r="A235" s="7">
        <v>2</v>
      </c>
      <c r="B235" s="7">
        <v>235</v>
      </c>
      <c r="C235" s="7">
        <v>1611</v>
      </c>
      <c r="D235" s="7" t="s">
        <v>1585</v>
      </c>
      <c r="E235" s="7">
        <v>1171201112</v>
      </c>
      <c r="F235" s="7" t="s">
        <v>2227</v>
      </c>
      <c r="G235" s="7">
        <v>201810</v>
      </c>
      <c r="H235" s="7">
        <v>67</v>
      </c>
      <c r="I235" s="7" t="s">
        <v>2210</v>
      </c>
      <c r="J235" s="7">
        <v>13</v>
      </c>
      <c r="K235" s="7">
        <v>345</v>
      </c>
      <c r="L235" s="7">
        <v>6015</v>
      </c>
      <c r="M235" s="7">
        <v>60150</v>
      </c>
      <c r="N235" s="7">
        <v>53885</v>
      </c>
      <c r="O235" s="7">
        <v>6265</v>
      </c>
      <c r="P235" s="7">
        <v>0</v>
      </c>
    </row>
    <row r="236" spans="1:16" x14ac:dyDescent="0.15">
      <c r="A236" s="7">
        <v>2</v>
      </c>
      <c r="B236" s="7">
        <v>236</v>
      </c>
      <c r="C236" s="7">
        <v>1611</v>
      </c>
      <c r="D236" s="7" t="s">
        <v>1585</v>
      </c>
      <c r="E236" s="7">
        <v>1171201328</v>
      </c>
      <c r="F236" s="7" t="s">
        <v>2228</v>
      </c>
      <c r="G236" s="7">
        <v>201810</v>
      </c>
      <c r="H236" s="7">
        <v>33</v>
      </c>
      <c r="I236" s="7" t="s">
        <v>2069</v>
      </c>
      <c r="J236" s="7">
        <v>1</v>
      </c>
      <c r="K236" s="7">
        <v>25</v>
      </c>
      <c r="L236" s="7">
        <v>20244</v>
      </c>
      <c r="M236" s="7">
        <v>207905</v>
      </c>
      <c r="N236" s="7">
        <v>187114</v>
      </c>
      <c r="O236" s="7">
        <v>20791</v>
      </c>
      <c r="P236" s="7">
        <v>0</v>
      </c>
    </row>
    <row r="237" spans="1:16" x14ac:dyDescent="0.15">
      <c r="A237" s="7">
        <v>2</v>
      </c>
      <c r="B237" s="7">
        <v>237</v>
      </c>
      <c r="C237" s="7">
        <v>1611</v>
      </c>
      <c r="D237" s="7" t="s">
        <v>1585</v>
      </c>
      <c r="E237" s="7">
        <v>1171201674</v>
      </c>
      <c r="F237" s="7" t="s">
        <v>2229</v>
      </c>
      <c r="G237" s="7">
        <v>201809</v>
      </c>
      <c r="H237" s="7">
        <v>15</v>
      </c>
      <c r="I237" s="7" t="s">
        <v>2021</v>
      </c>
      <c r="J237" s="7">
        <v>1</v>
      </c>
      <c r="K237" s="7">
        <v>16</v>
      </c>
      <c r="L237" s="7">
        <v>16227</v>
      </c>
      <c r="M237" s="7">
        <v>166651</v>
      </c>
      <c r="N237" s="7">
        <v>149985</v>
      </c>
      <c r="O237" s="7">
        <v>16666</v>
      </c>
      <c r="P237" s="7">
        <v>0</v>
      </c>
    </row>
    <row r="238" spans="1:16" x14ac:dyDescent="0.15">
      <c r="A238" s="7">
        <v>2</v>
      </c>
      <c r="B238" s="7">
        <v>238</v>
      </c>
      <c r="C238" s="7">
        <v>1611</v>
      </c>
      <c r="D238" s="7" t="s">
        <v>1585</v>
      </c>
      <c r="E238" s="7">
        <v>1171201674</v>
      </c>
      <c r="F238" s="7" t="s">
        <v>2229</v>
      </c>
      <c r="G238" s="7">
        <v>201810</v>
      </c>
      <c r="H238" s="7">
        <v>15</v>
      </c>
      <c r="I238" s="7" t="s">
        <v>2021</v>
      </c>
      <c r="J238" s="7">
        <v>2</v>
      </c>
      <c r="K238" s="7">
        <v>48</v>
      </c>
      <c r="L238" s="7">
        <v>38137</v>
      </c>
      <c r="M238" s="7">
        <v>391666</v>
      </c>
      <c r="N238" s="7">
        <v>352499</v>
      </c>
      <c r="O238" s="7">
        <v>39167</v>
      </c>
      <c r="P238" s="7">
        <v>0</v>
      </c>
    </row>
    <row r="239" spans="1:16" x14ac:dyDescent="0.15">
      <c r="A239" s="7">
        <v>2</v>
      </c>
      <c r="B239" s="7">
        <v>239</v>
      </c>
      <c r="C239" s="7">
        <v>1611</v>
      </c>
      <c r="D239" s="7" t="s">
        <v>1585</v>
      </c>
      <c r="E239" s="7">
        <v>1171701509</v>
      </c>
      <c r="F239" s="7" t="s">
        <v>2230</v>
      </c>
      <c r="G239" s="7">
        <v>201810</v>
      </c>
      <c r="H239" s="7">
        <v>35</v>
      </c>
      <c r="I239" s="7" t="s">
        <v>2231</v>
      </c>
      <c r="J239" s="7">
        <v>1</v>
      </c>
      <c r="K239" s="7">
        <v>31</v>
      </c>
      <c r="L239" s="7">
        <v>6239</v>
      </c>
      <c r="M239" s="7">
        <v>64074</v>
      </c>
      <c r="N239" s="7">
        <v>51259</v>
      </c>
      <c r="O239" s="7">
        <v>12815</v>
      </c>
      <c r="P239" s="7">
        <v>0</v>
      </c>
    </row>
    <row r="240" spans="1:16" x14ac:dyDescent="0.15">
      <c r="A240" s="7">
        <v>2</v>
      </c>
      <c r="B240" s="7">
        <v>240</v>
      </c>
      <c r="C240" s="7">
        <v>1611</v>
      </c>
      <c r="D240" s="7" t="s">
        <v>1585</v>
      </c>
      <c r="E240" s="7">
        <v>1171802414</v>
      </c>
      <c r="F240" s="7" t="s">
        <v>2232</v>
      </c>
      <c r="G240" s="7">
        <v>201810</v>
      </c>
      <c r="H240" s="7">
        <v>33</v>
      </c>
      <c r="I240" s="7" t="s">
        <v>2069</v>
      </c>
      <c r="J240" s="7">
        <v>1</v>
      </c>
      <c r="K240" s="7">
        <v>31</v>
      </c>
      <c r="L240" s="7">
        <v>26215</v>
      </c>
      <c r="M240" s="7">
        <v>269228</v>
      </c>
      <c r="N240" s="7">
        <v>242305</v>
      </c>
      <c r="O240" s="7">
        <v>26923</v>
      </c>
      <c r="P240" s="7">
        <v>0</v>
      </c>
    </row>
    <row r="241" spans="1:16" x14ac:dyDescent="0.15">
      <c r="A241" s="7">
        <v>2</v>
      </c>
      <c r="B241" s="7">
        <v>241</v>
      </c>
      <c r="C241" s="7">
        <v>1611</v>
      </c>
      <c r="D241" s="7" t="s">
        <v>1585</v>
      </c>
      <c r="E241" s="7">
        <v>1171900085</v>
      </c>
      <c r="F241" s="7" t="s">
        <v>2233</v>
      </c>
      <c r="G241" s="7">
        <v>201810</v>
      </c>
      <c r="H241" s="7">
        <v>17</v>
      </c>
      <c r="I241" s="7" t="s">
        <v>2019</v>
      </c>
      <c r="J241" s="7">
        <v>1</v>
      </c>
      <c r="K241" s="7">
        <v>31</v>
      </c>
      <c r="L241" s="7">
        <v>3250</v>
      </c>
      <c r="M241" s="7">
        <v>32500</v>
      </c>
      <c r="N241" s="7">
        <v>29250</v>
      </c>
      <c r="O241" s="7">
        <v>3250</v>
      </c>
      <c r="P241" s="7">
        <v>0</v>
      </c>
    </row>
    <row r="242" spans="1:16" x14ac:dyDescent="0.15">
      <c r="A242" s="7">
        <v>2</v>
      </c>
      <c r="B242" s="7">
        <v>242</v>
      </c>
      <c r="C242" s="7">
        <v>1611</v>
      </c>
      <c r="D242" s="7" t="s">
        <v>1585</v>
      </c>
      <c r="E242" s="7">
        <v>1171900887</v>
      </c>
      <c r="F242" s="7" t="s">
        <v>2234</v>
      </c>
      <c r="G242" s="7">
        <v>201810</v>
      </c>
      <c r="H242" s="7">
        <v>17</v>
      </c>
      <c r="I242" s="7" t="s">
        <v>2019</v>
      </c>
      <c r="J242" s="7">
        <v>1</v>
      </c>
      <c r="K242" s="7">
        <v>31</v>
      </c>
      <c r="L242" s="7">
        <v>2710</v>
      </c>
      <c r="M242" s="7">
        <v>27100</v>
      </c>
      <c r="N242" s="7">
        <v>24390</v>
      </c>
      <c r="O242" s="7">
        <v>2710</v>
      </c>
      <c r="P242" s="7">
        <v>0</v>
      </c>
    </row>
    <row r="243" spans="1:16" x14ac:dyDescent="0.15">
      <c r="A243" s="7">
        <v>2</v>
      </c>
      <c r="B243" s="7">
        <v>243</v>
      </c>
      <c r="C243" s="7">
        <v>1611</v>
      </c>
      <c r="D243" s="7" t="s">
        <v>1585</v>
      </c>
      <c r="E243" s="7">
        <v>1171901596</v>
      </c>
      <c r="F243" s="7" t="s">
        <v>2235</v>
      </c>
      <c r="G243" s="7">
        <v>201810</v>
      </c>
      <c r="H243" s="7">
        <v>33</v>
      </c>
      <c r="I243" s="7" t="s">
        <v>2069</v>
      </c>
      <c r="J243" s="7">
        <v>1</v>
      </c>
      <c r="K243" s="7">
        <v>31</v>
      </c>
      <c r="L243" s="7">
        <v>20546</v>
      </c>
      <c r="M243" s="7">
        <v>211007</v>
      </c>
      <c r="N243" s="7">
        <v>189906</v>
      </c>
      <c r="O243" s="7">
        <v>21101</v>
      </c>
      <c r="P243" s="7">
        <v>0</v>
      </c>
    </row>
    <row r="244" spans="1:16" x14ac:dyDescent="0.15">
      <c r="A244" s="7">
        <v>2</v>
      </c>
      <c r="B244" s="7">
        <v>244</v>
      </c>
      <c r="C244" s="7">
        <v>1611</v>
      </c>
      <c r="D244" s="7" t="s">
        <v>1585</v>
      </c>
      <c r="E244" s="7">
        <v>1172501031</v>
      </c>
      <c r="F244" s="7" t="s">
        <v>2236</v>
      </c>
      <c r="G244" s="7">
        <v>201810</v>
      </c>
      <c r="H244" s="7">
        <v>15</v>
      </c>
      <c r="I244" s="7" t="s">
        <v>2021</v>
      </c>
      <c r="J244" s="7">
        <v>1</v>
      </c>
      <c r="K244" s="7">
        <v>3</v>
      </c>
      <c r="L244" s="7">
        <v>3579</v>
      </c>
      <c r="M244" s="7">
        <v>36756</v>
      </c>
      <c r="N244" s="7">
        <v>29404</v>
      </c>
      <c r="O244" s="7">
        <v>7352</v>
      </c>
      <c r="P244" s="7">
        <v>0</v>
      </c>
    </row>
    <row r="245" spans="1:16" x14ac:dyDescent="0.15">
      <c r="A245" s="7">
        <v>2</v>
      </c>
      <c r="B245" s="7">
        <v>245</v>
      </c>
      <c r="C245" s="7">
        <v>1611</v>
      </c>
      <c r="D245" s="7" t="s">
        <v>1585</v>
      </c>
      <c r="E245" s="7">
        <v>1172700047</v>
      </c>
      <c r="F245" s="7" t="s">
        <v>2237</v>
      </c>
      <c r="G245" s="7">
        <v>201810</v>
      </c>
      <c r="H245" s="7">
        <v>17</v>
      </c>
      <c r="I245" s="7" t="s">
        <v>2019</v>
      </c>
      <c r="J245" s="7">
        <v>1</v>
      </c>
      <c r="K245" s="7">
        <v>31</v>
      </c>
      <c r="L245" s="7">
        <v>1000</v>
      </c>
      <c r="M245" s="7">
        <v>10000</v>
      </c>
      <c r="N245" s="7">
        <v>9000</v>
      </c>
      <c r="O245" s="7">
        <v>1000</v>
      </c>
      <c r="P245" s="7">
        <v>0</v>
      </c>
    </row>
    <row r="246" spans="1:16" x14ac:dyDescent="0.15">
      <c r="A246" s="7">
        <v>2</v>
      </c>
      <c r="B246" s="7">
        <v>246</v>
      </c>
      <c r="C246" s="7">
        <v>1611</v>
      </c>
      <c r="D246" s="7" t="s">
        <v>1585</v>
      </c>
      <c r="E246" s="7">
        <v>1173000611</v>
      </c>
      <c r="F246" s="7" t="s">
        <v>2238</v>
      </c>
      <c r="G246" s="7">
        <v>201810</v>
      </c>
      <c r="H246" s="7">
        <v>15</v>
      </c>
      <c r="I246" s="7" t="s">
        <v>2021</v>
      </c>
      <c r="J246" s="7">
        <v>1</v>
      </c>
      <c r="K246" s="7">
        <v>8</v>
      </c>
      <c r="L246" s="7">
        <v>4722</v>
      </c>
      <c r="M246" s="7">
        <v>49344</v>
      </c>
      <c r="N246" s="7">
        <v>44409</v>
      </c>
      <c r="O246" s="7">
        <v>4935</v>
      </c>
      <c r="P246" s="7">
        <v>0</v>
      </c>
    </row>
    <row r="247" spans="1:16" x14ac:dyDescent="0.15">
      <c r="A247" s="7">
        <v>2</v>
      </c>
      <c r="B247" s="7">
        <v>247</v>
      </c>
      <c r="C247" s="7">
        <v>1611</v>
      </c>
      <c r="D247" s="7" t="s">
        <v>1585</v>
      </c>
      <c r="E247" s="7">
        <v>1173102540</v>
      </c>
      <c r="F247" s="7" t="s">
        <v>2239</v>
      </c>
      <c r="G247" s="7">
        <v>201810</v>
      </c>
      <c r="H247" s="7">
        <v>15</v>
      </c>
      <c r="I247" s="7" t="s">
        <v>2021</v>
      </c>
      <c r="J247" s="7">
        <v>1</v>
      </c>
      <c r="K247" s="7">
        <v>27</v>
      </c>
      <c r="L247" s="7">
        <v>34836</v>
      </c>
      <c r="M247" s="7">
        <v>353237</v>
      </c>
      <c r="N247" s="7">
        <v>317913</v>
      </c>
      <c r="O247" s="7">
        <v>35324</v>
      </c>
      <c r="P247" s="7">
        <v>0</v>
      </c>
    </row>
    <row r="248" spans="1:16" x14ac:dyDescent="0.15">
      <c r="A248" s="7">
        <v>2</v>
      </c>
      <c r="B248" s="7">
        <v>248</v>
      </c>
      <c r="C248" s="7">
        <v>1611</v>
      </c>
      <c r="D248" s="7" t="s">
        <v>1585</v>
      </c>
      <c r="E248" s="7">
        <v>1173301217</v>
      </c>
      <c r="F248" s="7" t="s">
        <v>2240</v>
      </c>
      <c r="G248" s="7">
        <v>201810</v>
      </c>
      <c r="H248" s="7">
        <v>33</v>
      </c>
      <c r="I248" s="7" t="s">
        <v>2069</v>
      </c>
      <c r="J248" s="7">
        <v>1</v>
      </c>
      <c r="K248" s="7">
        <v>31</v>
      </c>
      <c r="L248" s="7">
        <v>18333</v>
      </c>
      <c r="M248" s="7">
        <v>188279</v>
      </c>
      <c r="N248" s="7">
        <v>169451</v>
      </c>
      <c r="O248" s="7">
        <v>18828</v>
      </c>
      <c r="P248" s="7">
        <v>0</v>
      </c>
    </row>
    <row r="249" spans="1:16" x14ac:dyDescent="0.15">
      <c r="A249" s="7">
        <v>2</v>
      </c>
      <c r="B249" s="7">
        <v>249</v>
      </c>
      <c r="C249" s="7">
        <v>1611</v>
      </c>
      <c r="D249" s="7" t="s">
        <v>1585</v>
      </c>
      <c r="E249" s="7">
        <v>1174200251</v>
      </c>
      <c r="F249" s="7" t="s">
        <v>2241</v>
      </c>
      <c r="G249" s="7">
        <v>201810</v>
      </c>
      <c r="H249" s="7">
        <v>51</v>
      </c>
      <c r="I249" s="7" t="s">
        <v>2058</v>
      </c>
      <c r="J249" s="7">
        <v>1</v>
      </c>
      <c r="K249" s="7">
        <v>31</v>
      </c>
      <c r="L249" s="7">
        <v>29980</v>
      </c>
      <c r="M249" s="7">
        <v>299800</v>
      </c>
      <c r="N249" s="7">
        <v>269820</v>
      </c>
      <c r="O249" s="7">
        <v>29980</v>
      </c>
      <c r="P249" s="7">
        <v>0</v>
      </c>
    </row>
    <row r="250" spans="1:16" x14ac:dyDescent="0.15">
      <c r="A250" s="7">
        <v>2</v>
      </c>
      <c r="B250" s="7">
        <v>250</v>
      </c>
      <c r="C250" s="7">
        <v>1611</v>
      </c>
      <c r="D250" s="7" t="s">
        <v>1585</v>
      </c>
      <c r="E250" s="7">
        <v>1174200251</v>
      </c>
      <c r="F250" s="7" t="s">
        <v>2241</v>
      </c>
      <c r="G250" s="7">
        <v>201810</v>
      </c>
      <c r="H250" s="7">
        <v>59</v>
      </c>
      <c r="I250" s="7" t="s">
        <v>2042</v>
      </c>
      <c r="J250" s="7">
        <v>1</v>
      </c>
      <c r="K250" s="7">
        <v>31</v>
      </c>
      <c r="M250" s="7">
        <v>68820</v>
      </c>
      <c r="N250" s="7">
        <v>37200</v>
      </c>
      <c r="O250" s="7">
        <v>31620</v>
      </c>
      <c r="P250" s="7">
        <v>0</v>
      </c>
    </row>
    <row r="251" spans="1:16" x14ac:dyDescent="0.15">
      <c r="A251" s="7">
        <v>2</v>
      </c>
      <c r="B251" s="7">
        <v>251</v>
      </c>
      <c r="C251" s="7">
        <v>1611</v>
      </c>
      <c r="D251" s="7" t="s">
        <v>1585</v>
      </c>
      <c r="E251" s="7">
        <v>1174601342</v>
      </c>
      <c r="F251" s="7" t="s">
        <v>2242</v>
      </c>
      <c r="G251" s="7">
        <v>201810</v>
      </c>
      <c r="H251" s="7">
        <v>43</v>
      </c>
      <c r="I251" s="7" t="s">
        <v>2015</v>
      </c>
      <c r="J251" s="7">
        <v>1</v>
      </c>
      <c r="L251" s="7">
        <v>1368</v>
      </c>
      <c r="M251" s="7">
        <v>13967</v>
      </c>
      <c r="N251" s="7">
        <v>13967</v>
      </c>
      <c r="O251" s="7">
        <v>0</v>
      </c>
      <c r="P251" s="7">
        <v>0</v>
      </c>
    </row>
    <row r="252" spans="1:16" x14ac:dyDescent="0.15">
      <c r="A252" s="7">
        <v>2</v>
      </c>
      <c r="B252" s="7">
        <v>252</v>
      </c>
      <c r="C252" s="7">
        <v>1611</v>
      </c>
      <c r="D252" s="7" t="s">
        <v>1585</v>
      </c>
      <c r="E252" s="7">
        <v>1175101151</v>
      </c>
      <c r="F252" s="7" t="s">
        <v>2243</v>
      </c>
      <c r="G252" s="7">
        <v>201810</v>
      </c>
      <c r="H252" s="7">
        <v>11</v>
      </c>
      <c r="I252" s="7" t="s">
        <v>2017</v>
      </c>
      <c r="J252" s="7">
        <v>1</v>
      </c>
      <c r="K252" s="7">
        <v>23</v>
      </c>
      <c r="L252" s="7">
        <v>8755</v>
      </c>
      <c r="M252" s="7">
        <v>93678</v>
      </c>
      <c r="N252" s="7">
        <v>84310</v>
      </c>
      <c r="O252" s="7">
        <v>9368</v>
      </c>
      <c r="P252" s="7">
        <v>0</v>
      </c>
    </row>
    <row r="253" spans="1:16" x14ac:dyDescent="0.15">
      <c r="A253" s="7">
        <v>2</v>
      </c>
      <c r="B253" s="7">
        <v>253</v>
      </c>
      <c r="C253" s="7">
        <v>1611</v>
      </c>
      <c r="D253" s="7" t="s">
        <v>1585</v>
      </c>
      <c r="E253" s="7">
        <v>1175101169</v>
      </c>
      <c r="F253" s="7" t="s">
        <v>2244</v>
      </c>
      <c r="G253" s="7">
        <v>201810</v>
      </c>
      <c r="H253" s="7">
        <v>43</v>
      </c>
      <c r="I253" s="7" t="s">
        <v>2015</v>
      </c>
      <c r="J253" s="7">
        <v>1</v>
      </c>
      <c r="L253" s="7">
        <v>1168</v>
      </c>
      <c r="M253" s="7">
        <v>12497</v>
      </c>
      <c r="N253" s="7">
        <v>12497</v>
      </c>
      <c r="O253" s="7">
        <v>0</v>
      </c>
      <c r="P253" s="7">
        <v>0</v>
      </c>
    </row>
    <row r="254" spans="1:16" x14ac:dyDescent="0.15">
      <c r="A254" s="7">
        <v>2</v>
      </c>
      <c r="B254" s="7">
        <v>254</v>
      </c>
      <c r="C254" s="7">
        <v>1611</v>
      </c>
      <c r="D254" s="7" t="s">
        <v>1585</v>
      </c>
      <c r="E254" s="7">
        <v>1175700572</v>
      </c>
      <c r="F254" s="7" t="s">
        <v>2245</v>
      </c>
      <c r="G254" s="7">
        <v>201810</v>
      </c>
      <c r="H254" s="7">
        <v>33</v>
      </c>
      <c r="I254" s="7" t="s">
        <v>2069</v>
      </c>
      <c r="J254" s="7">
        <v>1</v>
      </c>
      <c r="K254" s="7">
        <v>31</v>
      </c>
      <c r="L254" s="7">
        <v>27121</v>
      </c>
      <c r="M254" s="7">
        <v>278532</v>
      </c>
      <c r="N254" s="7">
        <v>250678</v>
      </c>
      <c r="O254" s="7">
        <v>27854</v>
      </c>
      <c r="P254" s="7">
        <v>0</v>
      </c>
    </row>
    <row r="255" spans="1:16" x14ac:dyDescent="0.15">
      <c r="A255" s="7">
        <v>2</v>
      </c>
      <c r="B255" s="7">
        <v>255</v>
      </c>
      <c r="C255" s="7">
        <v>1611</v>
      </c>
      <c r="D255" s="7" t="s">
        <v>1585</v>
      </c>
      <c r="E255" s="7">
        <v>1176100459</v>
      </c>
      <c r="F255" s="7" t="s">
        <v>2246</v>
      </c>
      <c r="G255" s="7">
        <v>201810</v>
      </c>
      <c r="H255" s="7">
        <v>33</v>
      </c>
      <c r="I255" s="7" t="s">
        <v>2069</v>
      </c>
      <c r="J255" s="7">
        <v>1</v>
      </c>
      <c r="K255" s="7">
        <v>31</v>
      </c>
      <c r="L255" s="7">
        <v>20379</v>
      </c>
      <c r="M255" s="7">
        <v>209292</v>
      </c>
      <c r="N255" s="7">
        <v>188362</v>
      </c>
      <c r="O255" s="7">
        <v>20930</v>
      </c>
      <c r="P255" s="7">
        <v>0</v>
      </c>
    </row>
    <row r="256" spans="1:16" x14ac:dyDescent="0.15">
      <c r="A256" s="7">
        <v>2</v>
      </c>
      <c r="B256" s="7">
        <v>256</v>
      </c>
      <c r="C256" s="7">
        <v>1611</v>
      </c>
      <c r="D256" s="7" t="s">
        <v>1585</v>
      </c>
      <c r="E256" s="7">
        <v>1176400107</v>
      </c>
      <c r="F256" s="7" t="s">
        <v>2247</v>
      </c>
      <c r="G256" s="7">
        <v>201810</v>
      </c>
      <c r="H256" s="7">
        <v>51</v>
      </c>
      <c r="I256" s="7" t="s">
        <v>2058</v>
      </c>
      <c r="J256" s="7">
        <v>1</v>
      </c>
      <c r="K256" s="7">
        <v>31</v>
      </c>
      <c r="L256" s="7">
        <v>26180</v>
      </c>
      <c r="M256" s="7">
        <v>268868</v>
      </c>
      <c r="N256" s="7">
        <v>241981</v>
      </c>
      <c r="O256" s="7">
        <v>26887</v>
      </c>
      <c r="P256" s="7">
        <v>0</v>
      </c>
    </row>
    <row r="257" spans="1:16" x14ac:dyDescent="0.15">
      <c r="A257" s="7">
        <v>2</v>
      </c>
      <c r="B257" s="7">
        <v>257</v>
      </c>
      <c r="C257" s="7">
        <v>1611</v>
      </c>
      <c r="D257" s="7" t="s">
        <v>1585</v>
      </c>
      <c r="E257" s="7">
        <v>1176400107</v>
      </c>
      <c r="F257" s="7" t="s">
        <v>2247</v>
      </c>
      <c r="G257" s="7">
        <v>201810</v>
      </c>
      <c r="H257" s="7">
        <v>59</v>
      </c>
      <c r="I257" s="7" t="s">
        <v>2042</v>
      </c>
      <c r="J257" s="7">
        <v>1</v>
      </c>
      <c r="K257" s="7">
        <v>31</v>
      </c>
      <c r="M257" s="7">
        <v>78430</v>
      </c>
      <c r="N257" s="7">
        <v>32860</v>
      </c>
      <c r="O257" s="7">
        <v>45570</v>
      </c>
      <c r="P257" s="7">
        <v>0</v>
      </c>
    </row>
    <row r="258" spans="1:16" x14ac:dyDescent="0.15">
      <c r="A258" s="7">
        <v>2</v>
      </c>
      <c r="B258" s="7">
        <v>258</v>
      </c>
      <c r="C258" s="7">
        <v>1611</v>
      </c>
      <c r="D258" s="7" t="s">
        <v>1585</v>
      </c>
      <c r="E258" s="7">
        <v>1176400628</v>
      </c>
      <c r="F258" s="7" t="s">
        <v>2248</v>
      </c>
      <c r="G258" s="7">
        <v>201810</v>
      </c>
      <c r="H258" s="7">
        <v>33</v>
      </c>
      <c r="I258" s="7" t="s">
        <v>2069</v>
      </c>
      <c r="J258" s="7">
        <v>2</v>
      </c>
      <c r="K258" s="7">
        <v>62</v>
      </c>
      <c r="L258" s="7">
        <v>45723</v>
      </c>
      <c r="M258" s="7">
        <v>469575</v>
      </c>
      <c r="N258" s="7">
        <v>422617</v>
      </c>
      <c r="O258" s="7">
        <v>46958</v>
      </c>
      <c r="P258" s="7">
        <v>0</v>
      </c>
    </row>
    <row r="259" spans="1:16" x14ac:dyDescent="0.15">
      <c r="A259" s="7">
        <v>2</v>
      </c>
      <c r="B259" s="7">
        <v>259</v>
      </c>
      <c r="C259" s="7">
        <v>1611</v>
      </c>
      <c r="D259" s="7" t="s">
        <v>1585</v>
      </c>
      <c r="E259" s="7">
        <v>1176501474</v>
      </c>
      <c r="F259" s="7" t="s">
        <v>2249</v>
      </c>
      <c r="G259" s="7">
        <v>201810</v>
      </c>
      <c r="H259" s="7">
        <v>43</v>
      </c>
      <c r="I259" s="7" t="s">
        <v>2015</v>
      </c>
      <c r="J259" s="7">
        <v>1</v>
      </c>
      <c r="L259" s="7">
        <v>1768</v>
      </c>
      <c r="M259" s="7">
        <v>19536</v>
      </c>
      <c r="N259" s="7">
        <v>19536</v>
      </c>
      <c r="O259" s="7">
        <v>0</v>
      </c>
      <c r="P259" s="7">
        <v>0</v>
      </c>
    </row>
    <row r="260" spans="1:16" x14ac:dyDescent="0.15">
      <c r="A260" s="7">
        <v>2</v>
      </c>
      <c r="B260" s="7">
        <v>260</v>
      </c>
      <c r="C260" s="7">
        <v>1611</v>
      </c>
      <c r="D260" s="7" t="s">
        <v>1585</v>
      </c>
      <c r="E260" s="7">
        <v>1176501896</v>
      </c>
      <c r="F260" s="7" t="s">
        <v>2250</v>
      </c>
      <c r="G260" s="7">
        <v>201810</v>
      </c>
      <c r="H260" s="7">
        <v>17</v>
      </c>
      <c r="I260" s="7" t="s">
        <v>2019</v>
      </c>
      <c r="J260" s="7">
        <v>1</v>
      </c>
      <c r="K260" s="7">
        <v>31</v>
      </c>
      <c r="L260" s="7">
        <v>1900</v>
      </c>
      <c r="M260" s="7">
        <v>19000</v>
      </c>
      <c r="N260" s="7">
        <v>17100</v>
      </c>
      <c r="O260" s="7">
        <v>1900</v>
      </c>
      <c r="P260" s="7">
        <v>0</v>
      </c>
    </row>
    <row r="261" spans="1:16" x14ac:dyDescent="0.15">
      <c r="A261" s="7">
        <v>2</v>
      </c>
      <c r="B261" s="7">
        <v>261</v>
      </c>
      <c r="C261" s="7">
        <v>1611</v>
      </c>
      <c r="D261" s="7" t="s">
        <v>1585</v>
      </c>
      <c r="E261" s="7">
        <v>1176507927</v>
      </c>
      <c r="F261" s="7" t="s">
        <v>2251</v>
      </c>
      <c r="G261" s="7">
        <v>201810</v>
      </c>
      <c r="H261" s="7">
        <v>33</v>
      </c>
      <c r="I261" s="7" t="s">
        <v>2069</v>
      </c>
      <c r="J261" s="7">
        <v>1</v>
      </c>
      <c r="K261" s="7">
        <v>31</v>
      </c>
      <c r="L261" s="7">
        <v>25578</v>
      </c>
      <c r="M261" s="7">
        <v>273173</v>
      </c>
      <c r="N261" s="7">
        <v>218538</v>
      </c>
      <c r="O261" s="7">
        <v>54635</v>
      </c>
      <c r="P261" s="7">
        <v>0</v>
      </c>
    </row>
    <row r="262" spans="1:16" x14ac:dyDescent="0.15">
      <c r="A262" s="7">
        <v>2</v>
      </c>
      <c r="B262" s="7">
        <v>262</v>
      </c>
      <c r="C262" s="7">
        <v>1611</v>
      </c>
      <c r="D262" s="7" t="s">
        <v>1585</v>
      </c>
      <c r="E262" s="7">
        <v>1176507927</v>
      </c>
      <c r="F262" s="7" t="s">
        <v>2251</v>
      </c>
      <c r="G262" s="7">
        <v>201810</v>
      </c>
      <c r="H262" s="7">
        <v>35</v>
      </c>
      <c r="I262" s="7" t="s">
        <v>2231</v>
      </c>
      <c r="J262" s="7">
        <v>1</v>
      </c>
      <c r="K262" s="7">
        <v>31</v>
      </c>
      <c r="L262" s="7">
        <v>11055</v>
      </c>
      <c r="M262" s="7">
        <v>118067</v>
      </c>
      <c r="N262" s="7">
        <v>106260</v>
      </c>
      <c r="O262" s="7">
        <v>11807</v>
      </c>
      <c r="P262" s="7">
        <v>0</v>
      </c>
    </row>
    <row r="263" spans="1:16" x14ac:dyDescent="0.15">
      <c r="A263" s="7">
        <v>2</v>
      </c>
      <c r="B263" s="7">
        <v>263</v>
      </c>
      <c r="C263" s="7">
        <v>1611</v>
      </c>
      <c r="D263" s="7" t="s">
        <v>1585</v>
      </c>
      <c r="E263" s="7">
        <v>1176508537</v>
      </c>
      <c r="F263" s="7" t="s">
        <v>2252</v>
      </c>
      <c r="G263" s="7">
        <v>201810</v>
      </c>
      <c r="H263" s="7">
        <v>33</v>
      </c>
      <c r="I263" s="7" t="s">
        <v>2069</v>
      </c>
      <c r="J263" s="7">
        <v>1</v>
      </c>
      <c r="K263" s="7">
        <v>31</v>
      </c>
      <c r="L263" s="7">
        <v>20747</v>
      </c>
      <c r="M263" s="7">
        <v>221577</v>
      </c>
      <c r="N263" s="7">
        <v>177261</v>
      </c>
      <c r="O263" s="7">
        <v>44316</v>
      </c>
      <c r="P263" s="7">
        <v>0</v>
      </c>
    </row>
    <row r="264" spans="1:16" x14ac:dyDescent="0.15">
      <c r="A264" s="7">
        <v>2</v>
      </c>
      <c r="B264" s="7">
        <v>264</v>
      </c>
      <c r="C264" s="7">
        <v>1611</v>
      </c>
      <c r="D264" s="7" t="s">
        <v>1585</v>
      </c>
      <c r="E264" s="7">
        <v>1176509980</v>
      </c>
      <c r="F264" s="7" t="s">
        <v>2253</v>
      </c>
      <c r="G264" s="7">
        <v>201810</v>
      </c>
      <c r="H264" s="7">
        <v>33</v>
      </c>
      <c r="I264" s="7" t="s">
        <v>2069</v>
      </c>
      <c r="J264" s="7">
        <v>2</v>
      </c>
      <c r="K264" s="7">
        <v>37</v>
      </c>
      <c r="L264" s="7">
        <v>30849</v>
      </c>
      <c r="M264" s="7">
        <v>329466</v>
      </c>
      <c r="N264" s="7">
        <v>285910</v>
      </c>
      <c r="O264" s="7">
        <v>43556</v>
      </c>
      <c r="P264" s="7">
        <v>0</v>
      </c>
    </row>
    <row r="265" spans="1:16" x14ac:dyDescent="0.15">
      <c r="A265" s="7">
        <v>2</v>
      </c>
      <c r="B265" s="7">
        <v>265</v>
      </c>
      <c r="C265" s="7">
        <v>1611</v>
      </c>
      <c r="D265" s="7" t="s">
        <v>1585</v>
      </c>
      <c r="E265" s="7">
        <v>1176511663</v>
      </c>
      <c r="F265" s="7" t="s">
        <v>2254</v>
      </c>
      <c r="G265" s="7">
        <v>201810</v>
      </c>
      <c r="H265" s="7">
        <v>17</v>
      </c>
      <c r="I265" s="7" t="s">
        <v>2019</v>
      </c>
      <c r="J265" s="7">
        <v>1</v>
      </c>
      <c r="K265" s="7">
        <v>31</v>
      </c>
      <c r="L265" s="7">
        <v>1800</v>
      </c>
      <c r="M265" s="7">
        <v>18000</v>
      </c>
      <c r="N265" s="7">
        <v>16200</v>
      </c>
      <c r="O265" s="7">
        <v>1800</v>
      </c>
      <c r="P265" s="7">
        <v>0</v>
      </c>
    </row>
    <row r="266" spans="1:16" x14ac:dyDescent="0.15">
      <c r="A266" s="7">
        <v>2</v>
      </c>
      <c r="B266" s="7">
        <v>266</v>
      </c>
      <c r="C266" s="7">
        <v>1611</v>
      </c>
      <c r="D266" s="7" t="s">
        <v>1585</v>
      </c>
      <c r="E266" s="7">
        <v>1176512638</v>
      </c>
      <c r="F266" s="7" t="s">
        <v>2255</v>
      </c>
      <c r="G266" s="7">
        <v>201810</v>
      </c>
      <c r="H266" s="7">
        <v>35</v>
      </c>
      <c r="I266" s="7" t="s">
        <v>2231</v>
      </c>
      <c r="J266" s="7">
        <v>1</v>
      </c>
      <c r="K266" s="7">
        <v>31</v>
      </c>
      <c r="L266" s="7">
        <v>6124</v>
      </c>
      <c r="M266" s="7">
        <v>65404</v>
      </c>
      <c r="N266" s="7">
        <v>58863</v>
      </c>
      <c r="O266" s="7">
        <v>6541</v>
      </c>
      <c r="P266" s="7">
        <v>0</v>
      </c>
    </row>
    <row r="267" spans="1:16" x14ac:dyDescent="0.15">
      <c r="A267" s="7">
        <v>2</v>
      </c>
      <c r="B267" s="7">
        <v>267</v>
      </c>
      <c r="C267" s="7">
        <v>1611</v>
      </c>
      <c r="D267" s="7" t="s">
        <v>1585</v>
      </c>
      <c r="E267" s="7">
        <v>1176514022</v>
      </c>
      <c r="F267" s="7" t="s">
        <v>2256</v>
      </c>
      <c r="G267" s="7">
        <v>201810</v>
      </c>
      <c r="H267" s="7">
        <v>15</v>
      </c>
      <c r="I267" s="7" t="s">
        <v>2021</v>
      </c>
      <c r="J267" s="7">
        <v>1</v>
      </c>
      <c r="K267" s="7">
        <v>3</v>
      </c>
      <c r="L267" s="7">
        <v>3371</v>
      </c>
      <c r="M267" s="7">
        <v>36002</v>
      </c>
      <c r="N267" s="7">
        <v>32401</v>
      </c>
      <c r="O267" s="7">
        <v>3601</v>
      </c>
      <c r="P267" s="7">
        <v>0</v>
      </c>
    </row>
    <row r="268" spans="1:16" x14ac:dyDescent="0.15">
      <c r="A268" s="7">
        <v>2</v>
      </c>
      <c r="B268" s="7">
        <v>268</v>
      </c>
      <c r="C268" s="7">
        <v>1611</v>
      </c>
      <c r="D268" s="7" t="s">
        <v>1585</v>
      </c>
      <c r="E268" s="7">
        <v>1176514519</v>
      </c>
      <c r="F268" s="7" t="s">
        <v>2257</v>
      </c>
      <c r="G268" s="7">
        <v>201810</v>
      </c>
      <c r="H268" s="7">
        <v>43</v>
      </c>
      <c r="I268" s="7" t="s">
        <v>2015</v>
      </c>
      <c r="J268" s="7">
        <v>2</v>
      </c>
      <c r="L268" s="7">
        <v>2336</v>
      </c>
      <c r="M268" s="7">
        <v>25812</v>
      </c>
      <c r="N268" s="7">
        <v>25812</v>
      </c>
      <c r="O268" s="7">
        <v>0</v>
      </c>
      <c r="P268" s="7">
        <v>0</v>
      </c>
    </row>
    <row r="269" spans="1:16" x14ac:dyDescent="0.15">
      <c r="A269" s="7">
        <v>2</v>
      </c>
      <c r="B269" s="7">
        <v>269</v>
      </c>
      <c r="C269" s="7">
        <v>1611</v>
      </c>
      <c r="D269" s="7" t="s">
        <v>1585</v>
      </c>
      <c r="E269" s="7">
        <v>1176514527</v>
      </c>
      <c r="F269" s="7" t="s">
        <v>2258</v>
      </c>
      <c r="G269" s="7">
        <v>201810</v>
      </c>
      <c r="H269" s="7">
        <v>11</v>
      </c>
      <c r="I269" s="7" t="s">
        <v>2017</v>
      </c>
      <c r="J269" s="7">
        <v>2</v>
      </c>
      <c r="K269" s="7">
        <v>62</v>
      </c>
      <c r="L269" s="7">
        <v>52082</v>
      </c>
      <c r="M269" s="7">
        <v>575505</v>
      </c>
      <c r="N269" s="7">
        <v>517954</v>
      </c>
      <c r="O269" s="7">
        <v>57551</v>
      </c>
      <c r="P269" s="7">
        <v>0</v>
      </c>
    </row>
    <row r="270" spans="1:16" x14ac:dyDescent="0.15">
      <c r="A270" s="7">
        <v>2</v>
      </c>
      <c r="B270" s="7">
        <v>270</v>
      </c>
      <c r="C270" s="7">
        <v>1611</v>
      </c>
      <c r="D270" s="7" t="s">
        <v>1585</v>
      </c>
      <c r="E270" s="7">
        <v>1176516647</v>
      </c>
      <c r="F270" s="7" t="s">
        <v>2259</v>
      </c>
      <c r="G270" s="7">
        <v>201810</v>
      </c>
      <c r="H270" s="7">
        <v>33</v>
      </c>
      <c r="I270" s="7" t="s">
        <v>2069</v>
      </c>
      <c r="J270" s="7">
        <v>1</v>
      </c>
      <c r="K270" s="7">
        <v>31</v>
      </c>
      <c r="L270" s="7">
        <v>21117</v>
      </c>
      <c r="M270" s="7">
        <v>225529</v>
      </c>
      <c r="N270" s="7">
        <v>202976</v>
      </c>
      <c r="O270" s="7">
        <v>22553</v>
      </c>
      <c r="P270" s="7">
        <v>0</v>
      </c>
    </row>
    <row r="271" spans="1:16" x14ac:dyDescent="0.15">
      <c r="A271" s="7">
        <v>2</v>
      </c>
      <c r="B271" s="7">
        <v>271</v>
      </c>
      <c r="C271" s="7">
        <v>1611</v>
      </c>
      <c r="D271" s="7" t="s">
        <v>1585</v>
      </c>
      <c r="E271" s="7">
        <v>1200900098</v>
      </c>
      <c r="F271" s="7" t="s">
        <v>2260</v>
      </c>
      <c r="G271" s="7">
        <v>201810</v>
      </c>
      <c r="H271" s="7">
        <v>46</v>
      </c>
      <c r="I271" s="7" t="s">
        <v>1584</v>
      </c>
      <c r="J271" s="7">
        <v>1</v>
      </c>
      <c r="L271" s="7">
        <v>730</v>
      </c>
      <c r="M271" s="7">
        <v>7913</v>
      </c>
      <c r="N271" s="7">
        <v>7913</v>
      </c>
      <c r="O271" s="7">
        <v>0</v>
      </c>
      <c r="P271" s="7">
        <v>0</v>
      </c>
    </row>
    <row r="272" spans="1:16" x14ac:dyDescent="0.15">
      <c r="A272" s="7">
        <v>2</v>
      </c>
      <c r="B272" s="7">
        <v>272</v>
      </c>
      <c r="C272" s="7">
        <v>1611</v>
      </c>
      <c r="D272" s="7" t="s">
        <v>1585</v>
      </c>
      <c r="E272" s="7">
        <v>1202200083</v>
      </c>
      <c r="F272" s="7" t="s">
        <v>2261</v>
      </c>
      <c r="G272" s="7">
        <v>201810</v>
      </c>
      <c r="H272" s="7">
        <v>46</v>
      </c>
      <c r="I272" s="7" t="s">
        <v>1584</v>
      </c>
      <c r="J272" s="7">
        <v>2</v>
      </c>
      <c r="L272" s="7">
        <v>860</v>
      </c>
      <c r="M272" s="7">
        <v>8960</v>
      </c>
      <c r="N272" s="7">
        <v>8960</v>
      </c>
      <c r="O272" s="7">
        <v>0</v>
      </c>
      <c r="P272" s="7">
        <v>0</v>
      </c>
    </row>
    <row r="273" spans="1:16" x14ac:dyDescent="0.15">
      <c r="A273" s="7">
        <v>2</v>
      </c>
      <c r="B273" s="7">
        <v>273</v>
      </c>
      <c r="C273" s="7">
        <v>1611</v>
      </c>
      <c r="D273" s="7" t="s">
        <v>1585</v>
      </c>
      <c r="E273" s="7">
        <v>1202500029</v>
      </c>
      <c r="F273" s="7" t="s">
        <v>2</v>
      </c>
      <c r="G273" s="7">
        <v>201809</v>
      </c>
      <c r="H273" s="7">
        <v>46</v>
      </c>
      <c r="I273" s="7" t="s">
        <v>1584</v>
      </c>
      <c r="J273" s="7">
        <v>1</v>
      </c>
      <c r="L273" s="7">
        <v>430</v>
      </c>
      <c r="M273" s="7">
        <v>4480</v>
      </c>
      <c r="N273" s="7">
        <v>4480</v>
      </c>
      <c r="O273" s="7">
        <v>0</v>
      </c>
      <c r="P273" s="7">
        <v>0</v>
      </c>
    </row>
    <row r="274" spans="1:16" x14ac:dyDescent="0.15">
      <c r="A274" s="7">
        <v>2</v>
      </c>
      <c r="B274" s="7">
        <v>274</v>
      </c>
      <c r="C274" s="7">
        <v>1611</v>
      </c>
      <c r="D274" s="7" t="s">
        <v>1585</v>
      </c>
      <c r="E274" s="7">
        <v>1202500029</v>
      </c>
      <c r="F274" s="7" t="s">
        <v>2</v>
      </c>
      <c r="G274" s="7">
        <v>201810</v>
      </c>
      <c r="H274" s="7">
        <v>46</v>
      </c>
      <c r="I274" s="7" t="s">
        <v>1584</v>
      </c>
      <c r="J274" s="7">
        <v>149</v>
      </c>
      <c r="L274" s="7">
        <v>64370</v>
      </c>
      <c r="M274" s="7">
        <v>670646</v>
      </c>
      <c r="N274" s="7">
        <v>670646</v>
      </c>
      <c r="O274" s="7">
        <v>0</v>
      </c>
      <c r="P274" s="7">
        <v>0</v>
      </c>
    </row>
    <row r="275" spans="1:16" x14ac:dyDescent="0.15">
      <c r="A275" s="7">
        <v>2</v>
      </c>
      <c r="B275" s="7">
        <v>275</v>
      </c>
      <c r="C275" s="7">
        <v>1611</v>
      </c>
      <c r="D275" s="7" t="s">
        <v>1585</v>
      </c>
      <c r="E275" s="7">
        <v>1202500037</v>
      </c>
      <c r="F275" s="7" t="s">
        <v>179</v>
      </c>
      <c r="G275" s="7">
        <v>201809</v>
      </c>
      <c r="H275" s="7">
        <v>46</v>
      </c>
      <c r="I275" s="7" t="s">
        <v>1584</v>
      </c>
      <c r="J275" s="7">
        <v>1</v>
      </c>
      <c r="L275" s="7">
        <v>730</v>
      </c>
      <c r="M275" s="7">
        <v>7606</v>
      </c>
      <c r="N275" s="7">
        <v>7606</v>
      </c>
      <c r="O275" s="7">
        <v>0</v>
      </c>
      <c r="P275" s="7">
        <v>0</v>
      </c>
    </row>
    <row r="276" spans="1:16" x14ac:dyDescent="0.15">
      <c r="A276" s="7">
        <v>2</v>
      </c>
      <c r="B276" s="7">
        <v>276</v>
      </c>
      <c r="C276" s="7">
        <v>1611</v>
      </c>
      <c r="D276" s="7" t="s">
        <v>1585</v>
      </c>
      <c r="E276" s="7">
        <v>1202500037</v>
      </c>
      <c r="F276" s="7" t="s">
        <v>179</v>
      </c>
      <c r="G276" s="7">
        <v>201810</v>
      </c>
      <c r="H276" s="7">
        <v>46</v>
      </c>
      <c r="I276" s="7" t="s">
        <v>1584</v>
      </c>
      <c r="J276" s="7">
        <v>96</v>
      </c>
      <c r="L276" s="7">
        <v>41580</v>
      </c>
      <c r="M276" s="7">
        <v>433206</v>
      </c>
      <c r="N276" s="7">
        <v>433206</v>
      </c>
      <c r="O276" s="7">
        <v>0</v>
      </c>
      <c r="P276" s="7">
        <v>0</v>
      </c>
    </row>
    <row r="277" spans="1:16" x14ac:dyDescent="0.15">
      <c r="A277" s="7">
        <v>2</v>
      </c>
      <c r="B277" s="7">
        <v>277</v>
      </c>
      <c r="C277" s="7">
        <v>1611</v>
      </c>
      <c r="D277" s="7" t="s">
        <v>1585</v>
      </c>
      <c r="E277" s="7">
        <v>1202500045</v>
      </c>
      <c r="F277" s="7" t="s">
        <v>369</v>
      </c>
      <c r="G277" s="7">
        <v>201810</v>
      </c>
      <c r="H277" s="7">
        <v>46</v>
      </c>
      <c r="I277" s="7" t="s">
        <v>1584</v>
      </c>
      <c r="J277" s="7">
        <v>83</v>
      </c>
      <c r="L277" s="7">
        <v>36890</v>
      </c>
      <c r="M277" s="7">
        <v>384344</v>
      </c>
      <c r="N277" s="7">
        <v>384344</v>
      </c>
      <c r="O277" s="7">
        <v>0</v>
      </c>
      <c r="P277" s="7">
        <v>0</v>
      </c>
    </row>
    <row r="278" spans="1:16" x14ac:dyDescent="0.15">
      <c r="A278" s="7">
        <v>2</v>
      </c>
      <c r="B278" s="7">
        <v>278</v>
      </c>
      <c r="C278" s="7">
        <v>1611</v>
      </c>
      <c r="D278" s="7" t="s">
        <v>1585</v>
      </c>
      <c r="E278" s="7">
        <v>1202500052</v>
      </c>
      <c r="F278" s="7" t="s">
        <v>514</v>
      </c>
      <c r="G278" s="7">
        <v>201810</v>
      </c>
      <c r="H278" s="7">
        <v>46</v>
      </c>
      <c r="I278" s="7" t="s">
        <v>1584</v>
      </c>
      <c r="J278" s="7">
        <v>166</v>
      </c>
      <c r="L278" s="7">
        <v>72580</v>
      </c>
      <c r="M278" s="7">
        <v>756184</v>
      </c>
      <c r="N278" s="7">
        <v>756184</v>
      </c>
      <c r="O278" s="7">
        <v>0</v>
      </c>
      <c r="P278" s="7">
        <v>0</v>
      </c>
    </row>
    <row r="279" spans="1:16" x14ac:dyDescent="0.15">
      <c r="A279" s="7">
        <v>2</v>
      </c>
      <c r="B279" s="7">
        <v>279</v>
      </c>
      <c r="C279" s="7">
        <v>1611</v>
      </c>
      <c r="D279" s="7" t="s">
        <v>1585</v>
      </c>
      <c r="E279" s="7">
        <v>1210113050</v>
      </c>
      <c r="F279" s="7" t="s">
        <v>2262</v>
      </c>
      <c r="G279" s="7">
        <v>201810</v>
      </c>
      <c r="H279" s="7">
        <v>31</v>
      </c>
      <c r="I279" s="7" t="s">
        <v>2013</v>
      </c>
      <c r="J279" s="7">
        <v>1</v>
      </c>
      <c r="K279" s="7">
        <v>2</v>
      </c>
      <c r="L279" s="7">
        <v>520</v>
      </c>
      <c r="M279" s="7">
        <v>5200</v>
      </c>
      <c r="N279" s="7">
        <v>3640</v>
      </c>
      <c r="O279" s="7">
        <v>1560</v>
      </c>
      <c r="P279" s="7">
        <v>0</v>
      </c>
    </row>
    <row r="280" spans="1:16" x14ac:dyDescent="0.15">
      <c r="A280" s="7">
        <v>2</v>
      </c>
      <c r="B280" s="7">
        <v>280</v>
      </c>
      <c r="C280" s="7">
        <v>1611</v>
      </c>
      <c r="D280" s="7" t="s">
        <v>1585</v>
      </c>
      <c r="E280" s="7">
        <v>1210120386</v>
      </c>
      <c r="F280" s="7" t="s">
        <v>2263</v>
      </c>
      <c r="G280" s="7">
        <v>201810</v>
      </c>
      <c r="H280" s="7">
        <v>31</v>
      </c>
      <c r="I280" s="7" t="s">
        <v>2013</v>
      </c>
      <c r="J280" s="7">
        <v>1</v>
      </c>
      <c r="K280" s="7">
        <v>2</v>
      </c>
      <c r="L280" s="7">
        <v>520</v>
      </c>
      <c r="M280" s="7">
        <v>5200</v>
      </c>
      <c r="N280" s="7">
        <v>4680</v>
      </c>
      <c r="O280" s="7">
        <v>520</v>
      </c>
      <c r="P280" s="7">
        <v>0</v>
      </c>
    </row>
    <row r="281" spans="1:16" x14ac:dyDescent="0.15">
      <c r="A281" s="7">
        <v>2</v>
      </c>
      <c r="B281" s="7">
        <v>281</v>
      </c>
      <c r="C281" s="7">
        <v>1611</v>
      </c>
      <c r="D281" s="7" t="s">
        <v>1585</v>
      </c>
      <c r="E281" s="7">
        <v>1210122317</v>
      </c>
      <c r="F281" s="7" t="s">
        <v>2264</v>
      </c>
      <c r="G281" s="7">
        <v>201810</v>
      </c>
      <c r="H281" s="7">
        <v>31</v>
      </c>
      <c r="I281" s="7" t="s">
        <v>2013</v>
      </c>
      <c r="J281" s="7">
        <v>1</v>
      </c>
      <c r="K281" s="7">
        <v>2</v>
      </c>
      <c r="L281" s="7">
        <v>520</v>
      </c>
      <c r="M281" s="7">
        <v>5200</v>
      </c>
      <c r="N281" s="7">
        <v>4680</v>
      </c>
      <c r="O281" s="7">
        <v>520</v>
      </c>
      <c r="P281" s="7">
        <v>0</v>
      </c>
    </row>
    <row r="282" spans="1:16" x14ac:dyDescent="0.15">
      <c r="A282" s="7">
        <v>2</v>
      </c>
      <c r="B282" s="7">
        <v>282</v>
      </c>
      <c r="C282" s="7">
        <v>1611</v>
      </c>
      <c r="D282" s="7" t="s">
        <v>1585</v>
      </c>
      <c r="E282" s="7">
        <v>1210123224</v>
      </c>
      <c r="F282" s="7" t="s">
        <v>2265</v>
      </c>
      <c r="G282" s="7">
        <v>201810</v>
      </c>
      <c r="H282" s="7">
        <v>31</v>
      </c>
      <c r="I282" s="7" t="s">
        <v>2013</v>
      </c>
      <c r="J282" s="7">
        <v>1</v>
      </c>
      <c r="K282" s="7">
        <v>2</v>
      </c>
      <c r="L282" s="7">
        <v>520</v>
      </c>
      <c r="M282" s="7">
        <v>5200</v>
      </c>
      <c r="N282" s="7">
        <v>4680</v>
      </c>
      <c r="O282" s="7">
        <v>520</v>
      </c>
      <c r="P282" s="7">
        <v>0</v>
      </c>
    </row>
    <row r="283" spans="1:16" x14ac:dyDescent="0.15">
      <c r="A283" s="7">
        <v>2</v>
      </c>
      <c r="B283" s="7">
        <v>283</v>
      </c>
      <c r="C283" s="7">
        <v>1611</v>
      </c>
      <c r="D283" s="7" t="s">
        <v>1585</v>
      </c>
      <c r="E283" s="7">
        <v>1210412528</v>
      </c>
      <c r="F283" s="7" t="s">
        <v>2266</v>
      </c>
      <c r="G283" s="7">
        <v>201810</v>
      </c>
      <c r="H283" s="7">
        <v>31</v>
      </c>
      <c r="I283" s="7" t="s">
        <v>2013</v>
      </c>
      <c r="J283" s="7">
        <v>1</v>
      </c>
      <c r="K283" s="7">
        <v>2</v>
      </c>
      <c r="L283" s="7">
        <v>568</v>
      </c>
      <c r="M283" s="7">
        <v>5680</v>
      </c>
      <c r="N283" s="7">
        <v>5112</v>
      </c>
      <c r="O283" s="7">
        <v>568</v>
      </c>
      <c r="P283" s="7">
        <v>0</v>
      </c>
    </row>
    <row r="284" spans="1:16" x14ac:dyDescent="0.15">
      <c r="A284" s="7">
        <v>2</v>
      </c>
      <c r="B284" s="7">
        <v>284</v>
      </c>
      <c r="C284" s="7">
        <v>1611</v>
      </c>
      <c r="D284" s="7" t="s">
        <v>1585</v>
      </c>
      <c r="E284" s="7">
        <v>1211912377</v>
      </c>
      <c r="F284" s="7" t="s">
        <v>2267</v>
      </c>
      <c r="G284" s="7">
        <v>201810</v>
      </c>
      <c r="H284" s="7">
        <v>34</v>
      </c>
      <c r="I284" s="7" t="s">
        <v>2132</v>
      </c>
      <c r="J284" s="7">
        <v>1</v>
      </c>
      <c r="K284" s="7">
        <v>2</v>
      </c>
      <c r="L284" s="7">
        <v>520</v>
      </c>
      <c r="M284" s="7">
        <v>5200</v>
      </c>
      <c r="N284" s="7">
        <v>4680</v>
      </c>
      <c r="O284" s="7">
        <v>520</v>
      </c>
      <c r="P284" s="7">
        <v>0</v>
      </c>
    </row>
    <row r="285" spans="1:16" x14ac:dyDescent="0.15">
      <c r="A285" s="7">
        <v>2</v>
      </c>
      <c r="B285" s="7">
        <v>285</v>
      </c>
      <c r="C285" s="7">
        <v>1611</v>
      </c>
      <c r="D285" s="7" t="s">
        <v>1585</v>
      </c>
      <c r="E285" s="7">
        <v>1212010635</v>
      </c>
      <c r="F285" s="7" t="s">
        <v>2268</v>
      </c>
      <c r="G285" s="7">
        <v>201810</v>
      </c>
      <c r="H285" s="7">
        <v>16</v>
      </c>
      <c r="I285" s="7" t="s">
        <v>2269</v>
      </c>
      <c r="J285" s="7">
        <v>1</v>
      </c>
      <c r="K285" s="7">
        <v>5</v>
      </c>
      <c r="L285" s="7">
        <v>5769</v>
      </c>
      <c r="M285" s="7">
        <v>59593</v>
      </c>
      <c r="N285" s="7">
        <v>53633</v>
      </c>
      <c r="O285" s="7">
        <v>5960</v>
      </c>
      <c r="P285" s="7">
        <v>0</v>
      </c>
    </row>
    <row r="286" spans="1:16" x14ac:dyDescent="0.15">
      <c r="A286" s="7">
        <v>2</v>
      </c>
      <c r="B286" s="7">
        <v>286</v>
      </c>
      <c r="C286" s="7">
        <v>1611</v>
      </c>
      <c r="D286" s="7" t="s">
        <v>1585</v>
      </c>
      <c r="E286" s="7">
        <v>1212010668</v>
      </c>
      <c r="F286" s="7" t="s">
        <v>2270</v>
      </c>
      <c r="G286" s="7">
        <v>201810</v>
      </c>
      <c r="H286" s="7">
        <v>31</v>
      </c>
      <c r="I286" s="7" t="s">
        <v>2013</v>
      </c>
      <c r="J286" s="7">
        <v>3</v>
      </c>
      <c r="K286" s="7">
        <v>6</v>
      </c>
      <c r="L286" s="7">
        <v>1704</v>
      </c>
      <c r="M286" s="7">
        <v>17040</v>
      </c>
      <c r="N286" s="7">
        <v>15336</v>
      </c>
      <c r="O286" s="7">
        <v>1136</v>
      </c>
      <c r="P286" s="7">
        <v>568</v>
      </c>
    </row>
    <row r="287" spans="1:16" x14ac:dyDescent="0.15">
      <c r="A287" s="7">
        <v>2</v>
      </c>
      <c r="B287" s="7">
        <v>287</v>
      </c>
      <c r="C287" s="7">
        <v>1611</v>
      </c>
      <c r="D287" s="7" t="s">
        <v>1585</v>
      </c>
      <c r="E287" s="7">
        <v>1212010718</v>
      </c>
      <c r="F287" s="7" t="s">
        <v>2271</v>
      </c>
      <c r="G287" s="7">
        <v>201810</v>
      </c>
      <c r="H287" s="7">
        <v>53</v>
      </c>
      <c r="I287" s="7" t="s">
        <v>2138</v>
      </c>
      <c r="J287" s="7">
        <v>2</v>
      </c>
      <c r="K287" s="7">
        <v>62</v>
      </c>
      <c r="L287" s="7">
        <v>80448</v>
      </c>
      <c r="M287" s="7">
        <v>826200</v>
      </c>
      <c r="N287" s="7">
        <v>743579</v>
      </c>
      <c r="O287" s="7">
        <v>82621</v>
      </c>
      <c r="P287" s="7">
        <v>0</v>
      </c>
    </row>
    <row r="288" spans="1:16" x14ac:dyDescent="0.15">
      <c r="A288" s="7">
        <v>2</v>
      </c>
      <c r="B288" s="7">
        <v>288</v>
      </c>
      <c r="C288" s="7">
        <v>1611</v>
      </c>
      <c r="D288" s="7" t="s">
        <v>1585</v>
      </c>
      <c r="E288" s="7">
        <v>1212010718</v>
      </c>
      <c r="F288" s="7" t="s">
        <v>2271</v>
      </c>
      <c r="G288" s="7">
        <v>201810</v>
      </c>
      <c r="H288" s="7">
        <v>59</v>
      </c>
      <c r="I288" s="7" t="s">
        <v>2042</v>
      </c>
      <c r="J288" s="7">
        <v>1</v>
      </c>
      <c r="K288" s="7">
        <v>31</v>
      </c>
      <c r="M288" s="7">
        <v>41400</v>
      </c>
      <c r="N288" s="7">
        <v>21900</v>
      </c>
      <c r="O288" s="7">
        <v>19500</v>
      </c>
      <c r="P288" s="7">
        <v>0</v>
      </c>
    </row>
    <row r="289" spans="1:16" x14ac:dyDescent="0.15">
      <c r="A289" s="7">
        <v>2</v>
      </c>
      <c r="B289" s="7">
        <v>289</v>
      </c>
      <c r="C289" s="7">
        <v>1611</v>
      </c>
      <c r="D289" s="7" t="s">
        <v>1585</v>
      </c>
      <c r="E289" s="7">
        <v>1212010718</v>
      </c>
      <c r="F289" s="7" t="s">
        <v>2271</v>
      </c>
      <c r="G289" s="7">
        <v>201810</v>
      </c>
      <c r="H289" s="7" t="s">
        <v>2044</v>
      </c>
      <c r="I289" s="7" t="s">
        <v>2139</v>
      </c>
      <c r="J289" s="7">
        <v>2</v>
      </c>
      <c r="L289" s="7">
        <v>1184</v>
      </c>
      <c r="M289" s="7">
        <v>11840</v>
      </c>
      <c r="N289" s="7">
        <v>10656</v>
      </c>
      <c r="O289" s="7">
        <v>1184</v>
      </c>
      <c r="P289" s="7">
        <v>0</v>
      </c>
    </row>
    <row r="290" spans="1:16" x14ac:dyDescent="0.15">
      <c r="A290" s="7">
        <v>2</v>
      </c>
      <c r="B290" s="7">
        <v>290</v>
      </c>
      <c r="C290" s="7">
        <v>1611</v>
      </c>
      <c r="D290" s="7" t="s">
        <v>1585</v>
      </c>
      <c r="E290" s="7">
        <v>1212011385</v>
      </c>
      <c r="F290" s="7" t="s">
        <v>2272</v>
      </c>
      <c r="G290" s="7">
        <v>201810</v>
      </c>
      <c r="H290" s="7">
        <v>31</v>
      </c>
      <c r="I290" s="7" t="s">
        <v>2013</v>
      </c>
      <c r="J290" s="7">
        <v>11</v>
      </c>
      <c r="K290" s="7">
        <v>22</v>
      </c>
      <c r="L290" s="7">
        <v>5768</v>
      </c>
      <c r="M290" s="7">
        <v>57680</v>
      </c>
      <c r="N290" s="7">
        <v>50776</v>
      </c>
      <c r="O290" s="7">
        <v>6904</v>
      </c>
      <c r="P290" s="7">
        <v>0</v>
      </c>
    </row>
    <row r="291" spans="1:16" x14ac:dyDescent="0.15">
      <c r="A291" s="7">
        <v>2</v>
      </c>
      <c r="B291" s="7">
        <v>291</v>
      </c>
      <c r="C291" s="7">
        <v>1611</v>
      </c>
      <c r="D291" s="7" t="s">
        <v>1585</v>
      </c>
      <c r="E291" s="7">
        <v>1212011385</v>
      </c>
      <c r="F291" s="7" t="s">
        <v>2272</v>
      </c>
      <c r="G291" s="7">
        <v>201810</v>
      </c>
      <c r="H291" s="7">
        <v>34</v>
      </c>
      <c r="I291" s="7" t="s">
        <v>2132</v>
      </c>
      <c r="J291" s="7">
        <v>1</v>
      </c>
      <c r="K291" s="7">
        <v>2</v>
      </c>
      <c r="L291" s="7">
        <v>520</v>
      </c>
      <c r="M291" s="7">
        <v>5200</v>
      </c>
      <c r="N291" s="7">
        <v>4680</v>
      </c>
      <c r="O291" s="7">
        <v>520</v>
      </c>
      <c r="P291" s="7">
        <v>0</v>
      </c>
    </row>
    <row r="292" spans="1:16" x14ac:dyDescent="0.15">
      <c r="A292" s="7">
        <v>2</v>
      </c>
      <c r="B292" s="7">
        <v>292</v>
      </c>
      <c r="C292" s="7">
        <v>1611</v>
      </c>
      <c r="D292" s="7" t="s">
        <v>1585</v>
      </c>
      <c r="E292" s="7">
        <v>1212110765</v>
      </c>
      <c r="F292" s="7" t="s">
        <v>2273</v>
      </c>
      <c r="G292" s="7">
        <v>201810</v>
      </c>
      <c r="H292" s="7">
        <v>31</v>
      </c>
      <c r="I292" s="7" t="s">
        <v>2013</v>
      </c>
      <c r="J292" s="7">
        <v>3</v>
      </c>
      <c r="K292" s="7">
        <v>5</v>
      </c>
      <c r="L292" s="7">
        <v>1300</v>
      </c>
      <c r="M292" s="7">
        <v>13000</v>
      </c>
      <c r="N292" s="7">
        <v>11700</v>
      </c>
      <c r="O292" s="7">
        <v>1300</v>
      </c>
      <c r="P292" s="7">
        <v>0</v>
      </c>
    </row>
    <row r="293" spans="1:16" x14ac:dyDescent="0.15">
      <c r="A293" s="7">
        <v>2</v>
      </c>
      <c r="B293" s="7">
        <v>293</v>
      </c>
      <c r="C293" s="7">
        <v>1611</v>
      </c>
      <c r="D293" s="7" t="s">
        <v>1585</v>
      </c>
      <c r="E293" s="7">
        <v>1212110765</v>
      </c>
      <c r="F293" s="7" t="s">
        <v>2273</v>
      </c>
      <c r="G293" s="7">
        <v>201810</v>
      </c>
      <c r="H293" s="7">
        <v>34</v>
      </c>
      <c r="I293" s="7" t="s">
        <v>2132</v>
      </c>
      <c r="J293" s="7">
        <v>2</v>
      </c>
      <c r="K293" s="7">
        <v>4</v>
      </c>
      <c r="L293" s="7">
        <v>1040</v>
      </c>
      <c r="M293" s="7">
        <v>10400</v>
      </c>
      <c r="N293" s="7">
        <v>8840</v>
      </c>
      <c r="O293" s="7">
        <v>1560</v>
      </c>
      <c r="P293" s="7">
        <v>0</v>
      </c>
    </row>
    <row r="294" spans="1:16" x14ac:dyDescent="0.15">
      <c r="A294" s="7">
        <v>2</v>
      </c>
      <c r="B294" s="7">
        <v>294</v>
      </c>
      <c r="C294" s="7">
        <v>1611</v>
      </c>
      <c r="D294" s="7" t="s">
        <v>1585</v>
      </c>
      <c r="E294" s="7">
        <v>1212111409</v>
      </c>
      <c r="F294" s="7" t="s">
        <v>2274</v>
      </c>
      <c r="G294" s="7">
        <v>201810</v>
      </c>
      <c r="H294" s="7">
        <v>16</v>
      </c>
      <c r="I294" s="7" t="s">
        <v>2269</v>
      </c>
      <c r="J294" s="7">
        <v>1</v>
      </c>
      <c r="K294" s="7">
        <v>9</v>
      </c>
      <c r="L294" s="7">
        <v>4380</v>
      </c>
      <c r="M294" s="7">
        <v>45245</v>
      </c>
      <c r="N294" s="7">
        <v>40720</v>
      </c>
      <c r="O294" s="7">
        <v>4525</v>
      </c>
      <c r="P294" s="7">
        <v>0</v>
      </c>
    </row>
    <row r="295" spans="1:16" x14ac:dyDescent="0.15">
      <c r="A295" s="7">
        <v>2</v>
      </c>
      <c r="B295" s="7">
        <v>295</v>
      </c>
      <c r="C295" s="7">
        <v>1611</v>
      </c>
      <c r="D295" s="7" t="s">
        <v>1585</v>
      </c>
      <c r="E295" s="7">
        <v>1212112258</v>
      </c>
      <c r="F295" s="7" t="s">
        <v>2275</v>
      </c>
      <c r="G295" s="7">
        <v>201810</v>
      </c>
      <c r="H295" s="7">
        <v>31</v>
      </c>
      <c r="I295" s="7" t="s">
        <v>2013</v>
      </c>
      <c r="J295" s="7">
        <v>3</v>
      </c>
      <c r="K295" s="7">
        <v>4</v>
      </c>
      <c r="L295" s="7">
        <v>1176</v>
      </c>
      <c r="M295" s="7">
        <v>11760</v>
      </c>
      <c r="N295" s="7">
        <v>9996</v>
      </c>
      <c r="O295" s="7">
        <v>1470</v>
      </c>
      <c r="P295" s="7">
        <v>294</v>
      </c>
    </row>
    <row r="296" spans="1:16" x14ac:dyDescent="0.15">
      <c r="A296" s="7">
        <v>2</v>
      </c>
      <c r="B296" s="7">
        <v>296</v>
      </c>
      <c r="C296" s="7">
        <v>1611</v>
      </c>
      <c r="D296" s="7" t="s">
        <v>1585</v>
      </c>
      <c r="E296" s="7">
        <v>1212112936</v>
      </c>
      <c r="F296" s="7" t="s">
        <v>2276</v>
      </c>
      <c r="G296" s="7">
        <v>201810</v>
      </c>
      <c r="H296" s="7">
        <v>14</v>
      </c>
      <c r="I296" s="7" t="s">
        <v>2023</v>
      </c>
      <c r="J296" s="7">
        <v>3</v>
      </c>
      <c r="K296" s="7">
        <v>13</v>
      </c>
      <c r="L296" s="7">
        <v>7696</v>
      </c>
      <c r="M296" s="7">
        <v>79499</v>
      </c>
      <c r="N296" s="7">
        <v>71548</v>
      </c>
      <c r="O296" s="7">
        <v>7951</v>
      </c>
      <c r="P296" s="7">
        <v>0</v>
      </c>
    </row>
    <row r="297" spans="1:16" x14ac:dyDescent="0.15">
      <c r="A297" s="7">
        <v>2</v>
      </c>
      <c r="B297" s="7">
        <v>297</v>
      </c>
      <c r="C297" s="7">
        <v>1611</v>
      </c>
      <c r="D297" s="7" t="s">
        <v>1585</v>
      </c>
      <c r="E297" s="7">
        <v>1212114379</v>
      </c>
      <c r="F297" s="7" t="s">
        <v>2277</v>
      </c>
      <c r="G297" s="7">
        <v>201810</v>
      </c>
      <c r="H297" s="7">
        <v>16</v>
      </c>
      <c r="I297" s="7" t="s">
        <v>2269</v>
      </c>
      <c r="J297" s="7">
        <v>4</v>
      </c>
      <c r="K297" s="7">
        <v>22</v>
      </c>
      <c r="L297" s="7">
        <v>7618</v>
      </c>
      <c r="M297" s="7">
        <v>78693</v>
      </c>
      <c r="N297" s="7">
        <v>70822</v>
      </c>
      <c r="O297" s="7">
        <v>7871</v>
      </c>
      <c r="P297" s="7">
        <v>0</v>
      </c>
    </row>
    <row r="298" spans="1:16" x14ac:dyDescent="0.15">
      <c r="A298" s="7">
        <v>2</v>
      </c>
      <c r="B298" s="7">
        <v>298</v>
      </c>
      <c r="C298" s="7">
        <v>1611</v>
      </c>
      <c r="D298" s="7" t="s">
        <v>1585</v>
      </c>
      <c r="E298" s="7">
        <v>1212114379</v>
      </c>
      <c r="F298" s="7" t="s">
        <v>2277</v>
      </c>
      <c r="G298" s="7">
        <v>201810</v>
      </c>
      <c r="H298" s="7">
        <v>66</v>
      </c>
      <c r="I298" s="7" t="s">
        <v>2118</v>
      </c>
      <c r="J298" s="7">
        <v>1</v>
      </c>
      <c r="K298" s="7">
        <v>9</v>
      </c>
      <c r="L298" s="7">
        <v>2267</v>
      </c>
      <c r="M298" s="7">
        <v>23418</v>
      </c>
      <c r="N298" s="7">
        <v>21076</v>
      </c>
      <c r="O298" s="7">
        <v>2342</v>
      </c>
      <c r="P298" s="7">
        <v>0</v>
      </c>
    </row>
    <row r="299" spans="1:16" x14ac:dyDescent="0.15">
      <c r="A299" s="7">
        <v>2</v>
      </c>
      <c r="B299" s="7">
        <v>299</v>
      </c>
      <c r="C299" s="7">
        <v>1611</v>
      </c>
      <c r="D299" s="7" t="s">
        <v>1585</v>
      </c>
      <c r="E299" s="7">
        <v>1212115285</v>
      </c>
      <c r="F299" s="7" t="s">
        <v>2278</v>
      </c>
      <c r="G299" s="7">
        <v>201810</v>
      </c>
      <c r="H299" s="7">
        <v>31</v>
      </c>
      <c r="I299" s="7" t="s">
        <v>2013</v>
      </c>
      <c r="J299" s="7">
        <v>2</v>
      </c>
      <c r="K299" s="7">
        <v>3</v>
      </c>
      <c r="L299" s="7">
        <v>786</v>
      </c>
      <c r="M299" s="7">
        <v>7860</v>
      </c>
      <c r="N299" s="7">
        <v>7074</v>
      </c>
      <c r="O299" s="7">
        <v>786</v>
      </c>
      <c r="P299" s="7">
        <v>0</v>
      </c>
    </row>
    <row r="300" spans="1:16" x14ac:dyDescent="0.15">
      <c r="A300" s="7">
        <v>2</v>
      </c>
      <c r="B300" s="7">
        <v>300</v>
      </c>
      <c r="C300" s="7">
        <v>1611</v>
      </c>
      <c r="D300" s="7" t="s">
        <v>1585</v>
      </c>
      <c r="E300" s="7">
        <v>1212115475</v>
      </c>
      <c r="F300" s="7" t="s">
        <v>2279</v>
      </c>
      <c r="G300" s="7">
        <v>201810</v>
      </c>
      <c r="H300" s="7">
        <v>31</v>
      </c>
      <c r="I300" s="7" t="s">
        <v>2013</v>
      </c>
      <c r="J300" s="7">
        <v>13</v>
      </c>
      <c r="K300" s="7">
        <v>25</v>
      </c>
      <c r="L300" s="7">
        <v>6534</v>
      </c>
      <c r="M300" s="7">
        <v>65340</v>
      </c>
      <c r="N300" s="7">
        <v>56726</v>
      </c>
      <c r="O300" s="7">
        <v>8614</v>
      </c>
      <c r="P300" s="7">
        <v>0</v>
      </c>
    </row>
    <row r="301" spans="1:16" x14ac:dyDescent="0.15">
      <c r="A301" s="7">
        <v>2</v>
      </c>
      <c r="B301" s="7">
        <v>301</v>
      </c>
      <c r="C301" s="7">
        <v>1611</v>
      </c>
      <c r="D301" s="7" t="s">
        <v>1585</v>
      </c>
      <c r="E301" s="7">
        <v>1212115582</v>
      </c>
      <c r="F301" s="7" t="s">
        <v>2280</v>
      </c>
      <c r="G301" s="7">
        <v>201810</v>
      </c>
      <c r="H301" s="7">
        <v>31</v>
      </c>
      <c r="I301" s="7" t="s">
        <v>2013</v>
      </c>
      <c r="J301" s="7">
        <v>13</v>
      </c>
      <c r="K301" s="7">
        <v>26</v>
      </c>
      <c r="L301" s="7">
        <v>7408</v>
      </c>
      <c r="M301" s="7">
        <v>74080</v>
      </c>
      <c r="N301" s="7">
        <v>65496</v>
      </c>
      <c r="O301" s="7">
        <v>8584</v>
      </c>
      <c r="P301" s="7">
        <v>0</v>
      </c>
    </row>
    <row r="302" spans="1:16" x14ac:dyDescent="0.15">
      <c r="A302" s="7">
        <v>2</v>
      </c>
      <c r="B302" s="7">
        <v>302</v>
      </c>
      <c r="C302" s="7">
        <v>1611</v>
      </c>
      <c r="D302" s="7" t="s">
        <v>1585</v>
      </c>
      <c r="E302" s="7">
        <v>1212115673</v>
      </c>
      <c r="F302" s="7" t="s">
        <v>2281</v>
      </c>
      <c r="G302" s="7">
        <v>201809</v>
      </c>
      <c r="H302" s="7">
        <v>31</v>
      </c>
      <c r="I302" s="7" t="s">
        <v>2013</v>
      </c>
      <c r="J302" s="7">
        <v>1</v>
      </c>
      <c r="K302" s="7">
        <v>2</v>
      </c>
      <c r="L302" s="7">
        <v>588</v>
      </c>
      <c r="M302" s="7">
        <v>5880</v>
      </c>
      <c r="N302" s="7">
        <v>5292</v>
      </c>
      <c r="O302" s="7">
        <v>588</v>
      </c>
      <c r="P302" s="7">
        <v>0</v>
      </c>
    </row>
    <row r="303" spans="1:16" x14ac:dyDescent="0.15">
      <c r="A303" s="7">
        <v>2</v>
      </c>
      <c r="B303" s="7">
        <v>303</v>
      </c>
      <c r="C303" s="7">
        <v>1611</v>
      </c>
      <c r="D303" s="7" t="s">
        <v>1585</v>
      </c>
      <c r="E303" s="7">
        <v>1212115673</v>
      </c>
      <c r="F303" s="7" t="s">
        <v>2281</v>
      </c>
      <c r="G303" s="7">
        <v>201810</v>
      </c>
      <c r="H303" s="7">
        <v>31</v>
      </c>
      <c r="I303" s="7" t="s">
        <v>2013</v>
      </c>
      <c r="J303" s="7">
        <v>29</v>
      </c>
      <c r="K303" s="7">
        <v>56</v>
      </c>
      <c r="L303" s="7">
        <v>16108</v>
      </c>
      <c r="M303" s="7">
        <v>161080</v>
      </c>
      <c r="N303" s="7">
        <v>138566</v>
      </c>
      <c r="O303" s="7">
        <v>20338</v>
      </c>
      <c r="P303" s="7">
        <v>2176</v>
      </c>
    </row>
    <row r="304" spans="1:16" x14ac:dyDescent="0.15">
      <c r="A304" s="7">
        <v>2</v>
      </c>
      <c r="B304" s="7">
        <v>304</v>
      </c>
      <c r="C304" s="7">
        <v>1611</v>
      </c>
      <c r="D304" s="7" t="s">
        <v>1585</v>
      </c>
      <c r="E304" s="7">
        <v>1212115673</v>
      </c>
      <c r="F304" s="7" t="s">
        <v>2281</v>
      </c>
      <c r="G304" s="7">
        <v>201810</v>
      </c>
      <c r="H304" s="7">
        <v>34</v>
      </c>
      <c r="I304" s="7" t="s">
        <v>2132</v>
      </c>
      <c r="J304" s="7">
        <v>2</v>
      </c>
      <c r="K304" s="7">
        <v>3</v>
      </c>
      <c r="L304" s="7">
        <v>814</v>
      </c>
      <c r="M304" s="7">
        <v>8140</v>
      </c>
      <c r="N304" s="7">
        <v>7326</v>
      </c>
      <c r="O304" s="7">
        <v>814</v>
      </c>
      <c r="P304" s="7">
        <v>0</v>
      </c>
    </row>
    <row r="305" spans="1:16" x14ac:dyDescent="0.15">
      <c r="A305" s="7">
        <v>2</v>
      </c>
      <c r="B305" s="7">
        <v>305</v>
      </c>
      <c r="C305" s="7">
        <v>1611</v>
      </c>
      <c r="D305" s="7" t="s">
        <v>1585</v>
      </c>
      <c r="E305" s="7">
        <v>1212115806</v>
      </c>
      <c r="F305" s="7" t="s">
        <v>2282</v>
      </c>
      <c r="G305" s="7">
        <v>201810</v>
      </c>
      <c r="H305" s="7">
        <v>31</v>
      </c>
      <c r="I305" s="7" t="s">
        <v>2013</v>
      </c>
      <c r="J305" s="7">
        <v>1</v>
      </c>
      <c r="K305" s="7">
        <v>1</v>
      </c>
      <c r="L305" s="7">
        <v>260</v>
      </c>
      <c r="M305" s="7">
        <v>2600</v>
      </c>
      <c r="N305" s="7">
        <v>2340</v>
      </c>
      <c r="O305" s="7">
        <v>260</v>
      </c>
      <c r="P305" s="7">
        <v>0</v>
      </c>
    </row>
    <row r="306" spans="1:16" x14ac:dyDescent="0.15">
      <c r="A306" s="7">
        <v>2</v>
      </c>
      <c r="B306" s="7">
        <v>306</v>
      </c>
      <c r="C306" s="7">
        <v>1611</v>
      </c>
      <c r="D306" s="7" t="s">
        <v>1585</v>
      </c>
      <c r="E306" s="7">
        <v>1212115863</v>
      </c>
      <c r="F306" s="7" t="s">
        <v>2283</v>
      </c>
      <c r="G306" s="7">
        <v>201810</v>
      </c>
      <c r="H306" s="7">
        <v>31</v>
      </c>
      <c r="I306" s="7" t="s">
        <v>2013</v>
      </c>
      <c r="J306" s="7">
        <v>2</v>
      </c>
      <c r="K306" s="7">
        <v>4</v>
      </c>
      <c r="L306" s="7">
        <v>1136</v>
      </c>
      <c r="M306" s="7">
        <v>11360</v>
      </c>
      <c r="N306" s="7">
        <v>10224</v>
      </c>
      <c r="O306" s="7">
        <v>1136</v>
      </c>
      <c r="P306" s="7">
        <v>0</v>
      </c>
    </row>
    <row r="307" spans="1:16" x14ac:dyDescent="0.15">
      <c r="A307" s="7">
        <v>2</v>
      </c>
      <c r="B307" s="7">
        <v>307</v>
      </c>
      <c r="C307" s="7">
        <v>1611</v>
      </c>
      <c r="D307" s="7" t="s">
        <v>1585</v>
      </c>
      <c r="E307" s="7">
        <v>1212115954</v>
      </c>
      <c r="F307" s="7" t="s">
        <v>2284</v>
      </c>
      <c r="G307" s="7">
        <v>201810</v>
      </c>
      <c r="H307" s="7">
        <v>31</v>
      </c>
      <c r="I307" s="7" t="s">
        <v>2013</v>
      </c>
      <c r="J307" s="7">
        <v>21</v>
      </c>
      <c r="K307" s="7">
        <v>42</v>
      </c>
      <c r="L307" s="7">
        <v>11022</v>
      </c>
      <c r="M307" s="7">
        <v>110220</v>
      </c>
      <c r="N307" s="7">
        <v>94450</v>
      </c>
      <c r="O307" s="7">
        <v>15770</v>
      </c>
      <c r="P307" s="7">
        <v>0</v>
      </c>
    </row>
    <row r="308" spans="1:16" x14ac:dyDescent="0.15">
      <c r="A308" s="7">
        <v>2</v>
      </c>
      <c r="B308" s="7">
        <v>308</v>
      </c>
      <c r="C308" s="7">
        <v>1611</v>
      </c>
      <c r="D308" s="7" t="s">
        <v>1585</v>
      </c>
      <c r="E308" s="7">
        <v>1212115954</v>
      </c>
      <c r="F308" s="7" t="s">
        <v>2284</v>
      </c>
      <c r="G308" s="7">
        <v>201810</v>
      </c>
      <c r="H308" s="7">
        <v>34</v>
      </c>
      <c r="I308" s="7" t="s">
        <v>2132</v>
      </c>
      <c r="J308" s="7">
        <v>2</v>
      </c>
      <c r="K308" s="7">
        <v>4</v>
      </c>
      <c r="L308" s="7">
        <v>1040</v>
      </c>
      <c r="M308" s="7">
        <v>10400</v>
      </c>
      <c r="N308" s="7">
        <v>8320</v>
      </c>
      <c r="O308" s="7">
        <v>2080</v>
      </c>
      <c r="P308" s="7">
        <v>0</v>
      </c>
    </row>
    <row r="309" spans="1:16" x14ac:dyDescent="0.15">
      <c r="A309" s="7">
        <v>2</v>
      </c>
      <c r="B309" s="7">
        <v>309</v>
      </c>
      <c r="C309" s="7">
        <v>1611</v>
      </c>
      <c r="D309" s="7" t="s">
        <v>1585</v>
      </c>
      <c r="E309" s="7">
        <v>1212115988</v>
      </c>
      <c r="F309" s="7" t="s">
        <v>2285</v>
      </c>
      <c r="G309" s="7">
        <v>201810</v>
      </c>
      <c r="H309" s="7">
        <v>31</v>
      </c>
      <c r="I309" s="7" t="s">
        <v>2013</v>
      </c>
      <c r="J309" s="7">
        <v>3</v>
      </c>
      <c r="K309" s="7">
        <v>4</v>
      </c>
      <c r="L309" s="7">
        <v>1287</v>
      </c>
      <c r="M309" s="7">
        <v>12870</v>
      </c>
      <c r="N309" s="7">
        <v>11583</v>
      </c>
      <c r="O309" s="7">
        <v>767</v>
      </c>
      <c r="P309" s="7">
        <v>520</v>
      </c>
    </row>
    <row r="310" spans="1:16" x14ac:dyDescent="0.15">
      <c r="A310" s="7">
        <v>2</v>
      </c>
      <c r="B310" s="7">
        <v>310</v>
      </c>
      <c r="C310" s="7">
        <v>1611</v>
      </c>
      <c r="D310" s="7" t="s">
        <v>1585</v>
      </c>
      <c r="E310" s="7">
        <v>1212116069</v>
      </c>
      <c r="F310" s="7" t="s">
        <v>2286</v>
      </c>
      <c r="G310" s="7">
        <v>201810</v>
      </c>
      <c r="H310" s="7">
        <v>31</v>
      </c>
      <c r="I310" s="7" t="s">
        <v>2013</v>
      </c>
      <c r="J310" s="7">
        <v>7</v>
      </c>
      <c r="K310" s="7">
        <v>14</v>
      </c>
      <c r="L310" s="7">
        <v>3640</v>
      </c>
      <c r="M310" s="7">
        <v>36400</v>
      </c>
      <c r="N310" s="7">
        <v>32240</v>
      </c>
      <c r="O310" s="7">
        <v>4160</v>
      </c>
      <c r="P310" s="7">
        <v>0</v>
      </c>
    </row>
    <row r="311" spans="1:16" x14ac:dyDescent="0.15">
      <c r="A311" s="7">
        <v>2</v>
      </c>
      <c r="B311" s="7">
        <v>311</v>
      </c>
      <c r="C311" s="7">
        <v>1611</v>
      </c>
      <c r="D311" s="7" t="s">
        <v>1585</v>
      </c>
      <c r="E311" s="7">
        <v>1212310423</v>
      </c>
      <c r="F311" s="7" t="s">
        <v>2287</v>
      </c>
      <c r="G311" s="7">
        <v>201810</v>
      </c>
      <c r="H311" s="7">
        <v>14</v>
      </c>
      <c r="I311" s="7" t="s">
        <v>2023</v>
      </c>
      <c r="J311" s="7">
        <v>5</v>
      </c>
      <c r="K311" s="7">
        <v>35</v>
      </c>
      <c r="L311" s="7">
        <v>23240</v>
      </c>
      <c r="M311" s="7">
        <v>236347</v>
      </c>
      <c r="N311" s="7">
        <v>212709</v>
      </c>
      <c r="O311" s="7">
        <v>20995</v>
      </c>
      <c r="P311" s="7">
        <v>2643</v>
      </c>
    </row>
    <row r="312" spans="1:16" x14ac:dyDescent="0.15">
      <c r="A312" s="7">
        <v>2</v>
      </c>
      <c r="B312" s="7">
        <v>312</v>
      </c>
      <c r="C312" s="7">
        <v>1611</v>
      </c>
      <c r="D312" s="7" t="s">
        <v>1585</v>
      </c>
      <c r="E312" s="7">
        <v>1212310456</v>
      </c>
      <c r="F312" s="7" t="s">
        <v>2288</v>
      </c>
      <c r="G312" s="7">
        <v>201810</v>
      </c>
      <c r="H312" s="7">
        <v>14</v>
      </c>
      <c r="I312" s="7" t="s">
        <v>2023</v>
      </c>
      <c r="J312" s="7">
        <v>1</v>
      </c>
      <c r="K312" s="7">
        <v>4</v>
      </c>
      <c r="L312" s="7">
        <v>1184</v>
      </c>
      <c r="M312" s="7">
        <v>12041</v>
      </c>
      <c r="N312" s="7">
        <v>10836</v>
      </c>
      <c r="O312" s="7">
        <v>0</v>
      </c>
      <c r="P312" s="7">
        <v>1205</v>
      </c>
    </row>
    <row r="313" spans="1:16" x14ac:dyDescent="0.15">
      <c r="A313" s="7">
        <v>2</v>
      </c>
      <c r="B313" s="7">
        <v>313</v>
      </c>
      <c r="C313" s="7">
        <v>1611</v>
      </c>
      <c r="D313" s="7" t="s">
        <v>1585</v>
      </c>
      <c r="E313" s="7">
        <v>1212310456</v>
      </c>
      <c r="F313" s="7" t="s">
        <v>2288</v>
      </c>
      <c r="G313" s="7">
        <v>201810</v>
      </c>
      <c r="H313" s="7">
        <v>31</v>
      </c>
      <c r="I313" s="7" t="s">
        <v>2013</v>
      </c>
      <c r="J313" s="7">
        <v>141</v>
      </c>
      <c r="K313" s="7">
        <v>374</v>
      </c>
      <c r="L313" s="7">
        <v>145670</v>
      </c>
      <c r="M313" s="7">
        <v>1456700</v>
      </c>
      <c r="N313" s="7">
        <v>1277964</v>
      </c>
      <c r="O313" s="7">
        <v>174836</v>
      </c>
      <c r="P313" s="7">
        <v>3900</v>
      </c>
    </row>
    <row r="314" spans="1:16" x14ac:dyDescent="0.15">
      <c r="A314" s="7">
        <v>2</v>
      </c>
      <c r="B314" s="7">
        <v>314</v>
      </c>
      <c r="C314" s="7">
        <v>1611</v>
      </c>
      <c r="D314" s="7" t="s">
        <v>1585</v>
      </c>
      <c r="E314" s="7">
        <v>1212310456</v>
      </c>
      <c r="F314" s="7" t="s">
        <v>2288</v>
      </c>
      <c r="G314" s="7">
        <v>201810</v>
      </c>
      <c r="H314" s="7">
        <v>34</v>
      </c>
      <c r="I314" s="7" t="s">
        <v>2132</v>
      </c>
      <c r="J314" s="7">
        <v>14</v>
      </c>
      <c r="K314" s="7">
        <v>52</v>
      </c>
      <c r="L314" s="7">
        <v>18720</v>
      </c>
      <c r="M314" s="7">
        <v>187200</v>
      </c>
      <c r="N314" s="7">
        <v>161244</v>
      </c>
      <c r="O314" s="7">
        <v>25956</v>
      </c>
      <c r="P314" s="7">
        <v>0</v>
      </c>
    </row>
    <row r="315" spans="1:16" x14ac:dyDescent="0.15">
      <c r="A315" s="7">
        <v>2</v>
      </c>
      <c r="B315" s="7">
        <v>315</v>
      </c>
      <c r="C315" s="7">
        <v>1611</v>
      </c>
      <c r="D315" s="7" t="s">
        <v>1585</v>
      </c>
      <c r="E315" s="7">
        <v>1212310621</v>
      </c>
      <c r="F315" s="7" t="s">
        <v>35</v>
      </c>
      <c r="G315" s="7">
        <v>201809</v>
      </c>
      <c r="H315" s="7">
        <v>43</v>
      </c>
      <c r="I315" s="7" t="s">
        <v>2015</v>
      </c>
      <c r="J315" s="7">
        <v>4</v>
      </c>
      <c r="L315" s="7">
        <v>5112</v>
      </c>
      <c r="M315" s="7">
        <v>53266</v>
      </c>
      <c r="N315" s="7">
        <v>53266</v>
      </c>
      <c r="O315" s="7">
        <v>0</v>
      </c>
      <c r="P315" s="7">
        <v>0</v>
      </c>
    </row>
    <row r="316" spans="1:16" x14ac:dyDescent="0.15">
      <c r="A316" s="7">
        <v>2</v>
      </c>
      <c r="B316" s="7">
        <v>316</v>
      </c>
      <c r="C316" s="7">
        <v>1611</v>
      </c>
      <c r="D316" s="7" t="s">
        <v>1585</v>
      </c>
      <c r="E316" s="7">
        <v>1212310621</v>
      </c>
      <c r="F316" s="7" t="s">
        <v>35</v>
      </c>
      <c r="G316" s="7">
        <v>201810</v>
      </c>
      <c r="H316" s="7">
        <v>43</v>
      </c>
      <c r="I316" s="7" t="s">
        <v>2015</v>
      </c>
      <c r="J316" s="7">
        <v>44</v>
      </c>
      <c r="L316" s="7">
        <v>51367</v>
      </c>
      <c r="M316" s="7">
        <v>535230</v>
      </c>
      <c r="N316" s="7">
        <v>535230</v>
      </c>
      <c r="O316" s="7">
        <v>0</v>
      </c>
      <c r="P316" s="7">
        <v>0</v>
      </c>
    </row>
    <row r="317" spans="1:16" x14ac:dyDescent="0.15">
      <c r="A317" s="7">
        <v>2</v>
      </c>
      <c r="B317" s="7">
        <v>317</v>
      </c>
      <c r="C317" s="7">
        <v>1611</v>
      </c>
      <c r="D317" s="7" t="s">
        <v>1585</v>
      </c>
      <c r="E317" s="7">
        <v>1212310753</v>
      </c>
      <c r="F317" s="7" t="s">
        <v>105</v>
      </c>
      <c r="G317" s="7">
        <v>201808</v>
      </c>
      <c r="H317" s="7">
        <v>43</v>
      </c>
      <c r="I317" s="7" t="s">
        <v>2015</v>
      </c>
      <c r="J317" s="7">
        <v>1</v>
      </c>
      <c r="L317" s="7">
        <v>1053</v>
      </c>
      <c r="M317" s="7">
        <v>10972</v>
      </c>
      <c r="N317" s="7">
        <v>10972</v>
      </c>
      <c r="O317" s="7">
        <v>0</v>
      </c>
      <c r="P317" s="7">
        <v>0</v>
      </c>
    </row>
    <row r="318" spans="1:16" x14ac:dyDescent="0.15">
      <c r="A318" s="7">
        <v>2</v>
      </c>
      <c r="B318" s="7">
        <v>318</v>
      </c>
      <c r="C318" s="7">
        <v>1611</v>
      </c>
      <c r="D318" s="7" t="s">
        <v>1585</v>
      </c>
      <c r="E318" s="7">
        <v>1212310753</v>
      </c>
      <c r="F318" s="7" t="s">
        <v>105</v>
      </c>
      <c r="G318" s="7">
        <v>201809</v>
      </c>
      <c r="H318" s="7">
        <v>43</v>
      </c>
      <c r="I318" s="7" t="s">
        <v>2015</v>
      </c>
      <c r="J318" s="7">
        <v>1</v>
      </c>
      <c r="L318" s="7">
        <v>2018</v>
      </c>
      <c r="M318" s="7">
        <v>21027</v>
      </c>
      <c r="N318" s="7">
        <v>21027</v>
      </c>
      <c r="O318" s="7">
        <v>0</v>
      </c>
      <c r="P318" s="7">
        <v>0</v>
      </c>
    </row>
    <row r="319" spans="1:16" x14ac:dyDescent="0.15">
      <c r="A319" s="7">
        <v>2</v>
      </c>
      <c r="B319" s="7">
        <v>319</v>
      </c>
      <c r="C319" s="7">
        <v>1611</v>
      </c>
      <c r="D319" s="7" t="s">
        <v>1585</v>
      </c>
      <c r="E319" s="7">
        <v>1212310753</v>
      </c>
      <c r="F319" s="7" t="s">
        <v>105</v>
      </c>
      <c r="G319" s="7">
        <v>201810</v>
      </c>
      <c r="H319" s="7">
        <v>14</v>
      </c>
      <c r="I319" s="7" t="s">
        <v>2023</v>
      </c>
      <c r="J319" s="7">
        <v>13</v>
      </c>
      <c r="K319" s="7">
        <v>84</v>
      </c>
      <c r="L319" s="7">
        <v>51574</v>
      </c>
      <c r="M319" s="7">
        <v>532753</v>
      </c>
      <c r="N319" s="7">
        <v>467514</v>
      </c>
      <c r="O319" s="7">
        <v>60109</v>
      </c>
      <c r="P319" s="7">
        <v>5130</v>
      </c>
    </row>
    <row r="320" spans="1:16" x14ac:dyDescent="0.15">
      <c r="A320" s="7">
        <v>2</v>
      </c>
      <c r="B320" s="7">
        <v>320</v>
      </c>
      <c r="C320" s="7">
        <v>1611</v>
      </c>
      <c r="D320" s="7" t="s">
        <v>1585</v>
      </c>
      <c r="E320" s="7">
        <v>1212310753</v>
      </c>
      <c r="F320" s="7" t="s">
        <v>105</v>
      </c>
      <c r="G320" s="7">
        <v>201810</v>
      </c>
      <c r="H320" s="7">
        <v>43</v>
      </c>
      <c r="I320" s="7" t="s">
        <v>2015</v>
      </c>
      <c r="J320" s="7">
        <v>61</v>
      </c>
      <c r="L320" s="7">
        <v>72413</v>
      </c>
      <c r="M320" s="7">
        <v>754521</v>
      </c>
      <c r="N320" s="7">
        <v>754521</v>
      </c>
      <c r="O320" s="7">
        <v>0</v>
      </c>
      <c r="P320" s="7">
        <v>0</v>
      </c>
    </row>
    <row r="321" spans="1:16" x14ac:dyDescent="0.15">
      <c r="A321" s="7">
        <v>2</v>
      </c>
      <c r="B321" s="7">
        <v>321</v>
      </c>
      <c r="C321" s="7">
        <v>1611</v>
      </c>
      <c r="D321" s="7" t="s">
        <v>1585</v>
      </c>
      <c r="E321" s="7">
        <v>1212310852</v>
      </c>
      <c r="F321" s="7" t="s">
        <v>2289</v>
      </c>
      <c r="G321" s="7">
        <v>201708</v>
      </c>
      <c r="H321" s="7">
        <v>16</v>
      </c>
      <c r="I321" s="7" t="s">
        <v>2269</v>
      </c>
      <c r="J321" s="7">
        <v>1</v>
      </c>
      <c r="K321" s="7">
        <v>2</v>
      </c>
      <c r="L321" s="7">
        <v>1027</v>
      </c>
      <c r="M321" s="7">
        <v>10444</v>
      </c>
      <c r="N321" s="7">
        <v>9399</v>
      </c>
      <c r="O321" s="7">
        <v>1045</v>
      </c>
      <c r="P321" s="7">
        <v>0</v>
      </c>
    </row>
    <row r="322" spans="1:16" x14ac:dyDescent="0.15">
      <c r="A322" s="7">
        <v>2</v>
      </c>
      <c r="B322" s="7">
        <v>322</v>
      </c>
      <c r="C322" s="7">
        <v>1611</v>
      </c>
      <c r="D322" s="7" t="s">
        <v>1585</v>
      </c>
      <c r="E322" s="7">
        <v>1212310852</v>
      </c>
      <c r="F322" s="7" t="s">
        <v>2289</v>
      </c>
      <c r="G322" s="7">
        <v>201711</v>
      </c>
      <c r="H322" s="7">
        <v>16</v>
      </c>
      <c r="I322" s="7" t="s">
        <v>2269</v>
      </c>
      <c r="J322" s="7">
        <v>1</v>
      </c>
      <c r="K322" s="7">
        <v>2</v>
      </c>
      <c r="L322" s="7">
        <v>3108</v>
      </c>
      <c r="M322" s="7">
        <v>31608</v>
      </c>
      <c r="N322" s="7">
        <v>28447</v>
      </c>
      <c r="O322" s="7">
        <v>3161</v>
      </c>
      <c r="P322" s="7">
        <v>0</v>
      </c>
    </row>
    <row r="323" spans="1:16" x14ac:dyDescent="0.15">
      <c r="A323" s="7">
        <v>2</v>
      </c>
      <c r="B323" s="7">
        <v>323</v>
      </c>
      <c r="C323" s="7">
        <v>1611</v>
      </c>
      <c r="D323" s="7" t="s">
        <v>1585</v>
      </c>
      <c r="E323" s="7">
        <v>1212310852</v>
      </c>
      <c r="F323" s="7" t="s">
        <v>2289</v>
      </c>
      <c r="G323" s="7">
        <v>201802</v>
      </c>
      <c r="H323" s="7">
        <v>16</v>
      </c>
      <c r="I323" s="7" t="s">
        <v>2269</v>
      </c>
      <c r="J323" s="7">
        <v>1</v>
      </c>
      <c r="K323" s="7">
        <v>1</v>
      </c>
      <c r="L323" s="7">
        <v>1484</v>
      </c>
      <c r="M323" s="7">
        <v>15092</v>
      </c>
      <c r="N323" s="7">
        <v>12073</v>
      </c>
      <c r="O323" s="7">
        <v>3019</v>
      </c>
      <c r="P323" s="7">
        <v>0</v>
      </c>
    </row>
    <row r="324" spans="1:16" x14ac:dyDescent="0.15">
      <c r="A324" s="7">
        <v>2</v>
      </c>
      <c r="B324" s="7">
        <v>324</v>
      </c>
      <c r="C324" s="7">
        <v>1611</v>
      </c>
      <c r="D324" s="7" t="s">
        <v>1585</v>
      </c>
      <c r="E324" s="7">
        <v>1212310852</v>
      </c>
      <c r="F324" s="7" t="s">
        <v>2289</v>
      </c>
      <c r="G324" s="7">
        <v>201803</v>
      </c>
      <c r="H324" s="7">
        <v>16</v>
      </c>
      <c r="I324" s="7" t="s">
        <v>2269</v>
      </c>
      <c r="J324" s="7">
        <v>1</v>
      </c>
      <c r="K324" s="7">
        <v>8</v>
      </c>
      <c r="L324" s="7">
        <v>6876</v>
      </c>
      <c r="M324" s="7">
        <v>69928</v>
      </c>
      <c r="N324" s="7">
        <v>62935</v>
      </c>
      <c r="O324" s="7">
        <v>6993</v>
      </c>
      <c r="P324" s="7">
        <v>0</v>
      </c>
    </row>
    <row r="325" spans="1:16" x14ac:dyDescent="0.15">
      <c r="A325" s="7">
        <v>2</v>
      </c>
      <c r="B325" s="7">
        <v>325</v>
      </c>
      <c r="C325" s="7">
        <v>1611</v>
      </c>
      <c r="D325" s="7" t="s">
        <v>1585</v>
      </c>
      <c r="E325" s="7">
        <v>1212310852</v>
      </c>
      <c r="F325" s="7" t="s">
        <v>2289</v>
      </c>
      <c r="G325" s="7">
        <v>201803</v>
      </c>
      <c r="H325" s="7">
        <v>66</v>
      </c>
      <c r="I325" s="7" t="s">
        <v>2118</v>
      </c>
      <c r="J325" s="7">
        <v>1</v>
      </c>
      <c r="K325" s="7">
        <v>4</v>
      </c>
      <c r="L325" s="7">
        <v>2149</v>
      </c>
      <c r="M325" s="7">
        <v>21855</v>
      </c>
      <c r="N325" s="7">
        <v>17484</v>
      </c>
      <c r="O325" s="7">
        <v>4371</v>
      </c>
      <c r="P325" s="7">
        <v>0</v>
      </c>
    </row>
    <row r="326" spans="1:16" x14ac:dyDescent="0.15">
      <c r="A326" s="7">
        <v>2</v>
      </c>
      <c r="B326" s="7">
        <v>326</v>
      </c>
      <c r="C326" s="7">
        <v>1611</v>
      </c>
      <c r="D326" s="7" t="s">
        <v>1585</v>
      </c>
      <c r="E326" s="7">
        <v>1212310852</v>
      </c>
      <c r="F326" s="7" t="s">
        <v>2289</v>
      </c>
      <c r="G326" s="7">
        <v>201804</v>
      </c>
      <c r="H326" s="7">
        <v>16</v>
      </c>
      <c r="I326" s="7" t="s">
        <v>2269</v>
      </c>
      <c r="J326" s="7">
        <v>1</v>
      </c>
      <c r="K326" s="7">
        <v>5</v>
      </c>
      <c r="L326" s="7">
        <v>2206</v>
      </c>
      <c r="M326" s="7">
        <v>22787</v>
      </c>
      <c r="N326" s="7">
        <v>20508</v>
      </c>
      <c r="O326" s="7">
        <v>2279</v>
      </c>
      <c r="P326" s="7">
        <v>0</v>
      </c>
    </row>
    <row r="327" spans="1:16" x14ac:dyDescent="0.15">
      <c r="A327" s="7">
        <v>2</v>
      </c>
      <c r="B327" s="7">
        <v>327</v>
      </c>
      <c r="C327" s="7">
        <v>1611</v>
      </c>
      <c r="D327" s="7" t="s">
        <v>1585</v>
      </c>
      <c r="E327" s="7">
        <v>1212310852</v>
      </c>
      <c r="F327" s="7" t="s">
        <v>2289</v>
      </c>
      <c r="G327" s="7">
        <v>201807</v>
      </c>
      <c r="H327" s="7">
        <v>16</v>
      </c>
      <c r="I327" s="7" t="s">
        <v>2269</v>
      </c>
      <c r="J327" s="7">
        <v>1</v>
      </c>
      <c r="K327" s="7">
        <v>1</v>
      </c>
      <c r="L327" s="7">
        <v>727</v>
      </c>
      <c r="M327" s="7">
        <v>7509</v>
      </c>
      <c r="N327" s="7">
        <v>6758</v>
      </c>
      <c r="O327" s="7">
        <v>751</v>
      </c>
      <c r="P327" s="7">
        <v>0</v>
      </c>
    </row>
    <row r="328" spans="1:16" x14ac:dyDescent="0.15">
      <c r="A328" s="7">
        <v>2</v>
      </c>
      <c r="B328" s="7">
        <v>328</v>
      </c>
      <c r="C328" s="7">
        <v>1611</v>
      </c>
      <c r="D328" s="7" t="s">
        <v>1585</v>
      </c>
      <c r="E328" s="7">
        <v>1212310852</v>
      </c>
      <c r="F328" s="7" t="s">
        <v>2289</v>
      </c>
      <c r="G328" s="7">
        <v>201807</v>
      </c>
      <c r="H328" s="7">
        <v>31</v>
      </c>
      <c r="I328" s="7" t="s">
        <v>2013</v>
      </c>
      <c r="J328" s="7">
        <v>1</v>
      </c>
      <c r="K328" s="7">
        <v>2</v>
      </c>
      <c r="L328" s="7">
        <v>588</v>
      </c>
      <c r="M328" s="7">
        <v>5880</v>
      </c>
      <c r="N328" s="7">
        <v>5292</v>
      </c>
      <c r="O328" s="7">
        <v>588</v>
      </c>
      <c r="P328" s="7">
        <v>0</v>
      </c>
    </row>
    <row r="329" spans="1:16" x14ac:dyDescent="0.15">
      <c r="A329" s="7">
        <v>2</v>
      </c>
      <c r="B329" s="7">
        <v>329</v>
      </c>
      <c r="C329" s="7">
        <v>1611</v>
      </c>
      <c r="D329" s="7" t="s">
        <v>1585</v>
      </c>
      <c r="E329" s="7">
        <v>1212310852</v>
      </c>
      <c r="F329" s="7" t="s">
        <v>2289</v>
      </c>
      <c r="G329" s="7">
        <v>201808</v>
      </c>
      <c r="H329" s="7">
        <v>31</v>
      </c>
      <c r="I329" s="7" t="s">
        <v>2013</v>
      </c>
      <c r="J329" s="7">
        <v>3</v>
      </c>
      <c r="K329" s="7">
        <v>5</v>
      </c>
      <c r="L329" s="7">
        <v>1460</v>
      </c>
      <c r="M329" s="7">
        <v>14600</v>
      </c>
      <c r="N329" s="7">
        <v>13140</v>
      </c>
      <c r="O329" s="7">
        <v>1460</v>
      </c>
      <c r="P329" s="7">
        <v>0</v>
      </c>
    </row>
    <row r="330" spans="1:16" x14ac:dyDescent="0.15">
      <c r="A330" s="7">
        <v>2</v>
      </c>
      <c r="B330" s="7">
        <v>330</v>
      </c>
      <c r="C330" s="7">
        <v>1611</v>
      </c>
      <c r="D330" s="7" t="s">
        <v>1585</v>
      </c>
      <c r="E330" s="7">
        <v>1212310852</v>
      </c>
      <c r="F330" s="7" t="s">
        <v>2289</v>
      </c>
      <c r="G330" s="7">
        <v>201809</v>
      </c>
      <c r="H330" s="7">
        <v>16</v>
      </c>
      <c r="I330" s="7" t="s">
        <v>2269</v>
      </c>
      <c r="J330" s="7">
        <v>2</v>
      </c>
      <c r="K330" s="7">
        <v>6</v>
      </c>
      <c r="L330" s="7">
        <v>4503</v>
      </c>
      <c r="M330" s="7">
        <v>46515</v>
      </c>
      <c r="N330" s="7">
        <v>40183</v>
      </c>
      <c r="O330" s="7">
        <v>3360</v>
      </c>
      <c r="P330" s="7">
        <v>2972</v>
      </c>
    </row>
    <row r="331" spans="1:16" x14ac:dyDescent="0.15">
      <c r="A331" s="7">
        <v>2</v>
      </c>
      <c r="B331" s="7">
        <v>331</v>
      </c>
      <c r="C331" s="7">
        <v>1611</v>
      </c>
      <c r="D331" s="7" t="s">
        <v>1585</v>
      </c>
      <c r="E331" s="7">
        <v>1212310852</v>
      </c>
      <c r="F331" s="7" t="s">
        <v>2289</v>
      </c>
      <c r="G331" s="7">
        <v>201809</v>
      </c>
      <c r="H331" s="7">
        <v>31</v>
      </c>
      <c r="I331" s="7" t="s">
        <v>2013</v>
      </c>
      <c r="J331" s="7">
        <v>4</v>
      </c>
      <c r="K331" s="7">
        <v>7</v>
      </c>
      <c r="L331" s="7">
        <v>1990</v>
      </c>
      <c r="M331" s="7">
        <v>19900</v>
      </c>
      <c r="N331" s="7">
        <v>17910</v>
      </c>
      <c r="O331" s="7">
        <v>1990</v>
      </c>
      <c r="P331" s="7">
        <v>0</v>
      </c>
    </row>
    <row r="332" spans="1:16" x14ac:dyDescent="0.15">
      <c r="A332" s="7">
        <v>2</v>
      </c>
      <c r="B332" s="7">
        <v>332</v>
      </c>
      <c r="C332" s="7">
        <v>1611</v>
      </c>
      <c r="D332" s="7" t="s">
        <v>1585</v>
      </c>
      <c r="E332" s="7">
        <v>1212310852</v>
      </c>
      <c r="F332" s="7" t="s">
        <v>2289</v>
      </c>
      <c r="G332" s="7">
        <v>201810</v>
      </c>
      <c r="H332" s="7">
        <v>16</v>
      </c>
      <c r="I332" s="7" t="s">
        <v>2269</v>
      </c>
      <c r="J332" s="7">
        <v>127</v>
      </c>
      <c r="K332" s="7">
        <v>736</v>
      </c>
      <c r="L332" s="7">
        <v>620927</v>
      </c>
      <c r="M332" s="7">
        <v>6414111</v>
      </c>
      <c r="N332" s="7">
        <v>5537927</v>
      </c>
      <c r="O332" s="7">
        <v>870508</v>
      </c>
      <c r="P332" s="7">
        <v>5676</v>
      </c>
    </row>
    <row r="333" spans="1:16" x14ac:dyDescent="0.15">
      <c r="A333" s="7">
        <v>2</v>
      </c>
      <c r="B333" s="7">
        <v>333</v>
      </c>
      <c r="C333" s="7">
        <v>1611</v>
      </c>
      <c r="D333" s="7" t="s">
        <v>1585</v>
      </c>
      <c r="E333" s="7">
        <v>1212310852</v>
      </c>
      <c r="F333" s="7" t="s">
        <v>2289</v>
      </c>
      <c r="G333" s="7">
        <v>201810</v>
      </c>
      <c r="H333" s="7">
        <v>31</v>
      </c>
      <c r="I333" s="7" t="s">
        <v>2013</v>
      </c>
      <c r="J333" s="7">
        <v>184</v>
      </c>
      <c r="K333" s="7">
        <v>358</v>
      </c>
      <c r="L333" s="7">
        <v>104633</v>
      </c>
      <c r="M333" s="7">
        <v>1046330</v>
      </c>
      <c r="N333" s="7">
        <v>912921</v>
      </c>
      <c r="O333" s="7">
        <v>125373</v>
      </c>
      <c r="P333" s="7">
        <v>8036</v>
      </c>
    </row>
    <row r="334" spans="1:16" x14ac:dyDescent="0.15">
      <c r="A334" s="7">
        <v>2</v>
      </c>
      <c r="B334" s="7">
        <v>334</v>
      </c>
      <c r="C334" s="7">
        <v>1611</v>
      </c>
      <c r="D334" s="7" t="s">
        <v>1585</v>
      </c>
      <c r="E334" s="7">
        <v>1212310852</v>
      </c>
      <c r="F334" s="7" t="s">
        <v>2289</v>
      </c>
      <c r="G334" s="7">
        <v>201810</v>
      </c>
      <c r="H334" s="7">
        <v>66</v>
      </c>
      <c r="I334" s="7" t="s">
        <v>2118</v>
      </c>
      <c r="J334" s="7">
        <v>43</v>
      </c>
      <c r="K334" s="7">
        <v>253</v>
      </c>
      <c r="L334" s="7">
        <v>146755</v>
      </c>
      <c r="M334" s="7">
        <v>1515956</v>
      </c>
      <c r="N334" s="7">
        <v>1329337</v>
      </c>
      <c r="O334" s="7">
        <v>179616</v>
      </c>
      <c r="P334" s="7">
        <v>7003</v>
      </c>
    </row>
    <row r="335" spans="1:16" x14ac:dyDescent="0.15">
      <c r="A335" s="7">
        <v>2</v>
      </c>
      <c r="B335" s="7">
        <v>335</v>
      </c>
      <c r="C335" s="7">
        <v>1611</v>
      </c>
      <c r="D335" s="7" t="s">
        <v>1585</v>
      </c>
      <c r="E335" s="7">
        <v>1212311124</v>
      </c>
      <c r="F335" s="7" t="s">
        <v>2290</v>
      </c>
      <c r="G335" s="7">
        <v>201810</v>
      </c>
      <c r="H335" s="7">
        <v>31</v>
      </c>
      <c r="I335" s="7" t="s">
        <v>2013</v>
      </c>
      <c r="J335" s="7">
        <v>59</v>
      </c>
      <c r="K335" s="7">
        <v>99</v>
      </c>
      <c r="L335" s="7">
        <v>27726</v>
      </c>
      <c r="M335" s="7">
        <v>277260</v>
      </c>
      <c r="N335" s="7">
        <v>241196</v>
      </c>
      <c r="O335" s="7">
        <v>34908</v>
      </c>
      <c r="P335" s="7">
        <v>1156</v>
      </c>
    </row>
    <row r="336" spans="1:16" x14ac:dyDescent="0.15">
      <c r="A336" s="7">
        <v>2</v>
      </c>
      <c r="B336" s="7">
        <v>336</v>
      </c>
      <c r="C336" s="7">
        <v>1611</v>
      </c>
      <c r="D336" s="7" t="s">
        <v>1585</v>
      </c>
      <c r="E336" s="7">
        <v>1212311124</v>
      </c>
      <c r="F336" s="7" t="s">
        <v>2290</v>
      </c>
      <c r="G336" s="7">
        <v>201810</v>
      </c>
      <c r="H336" s="7">
        <v>34</v>
      </c>
      <c r="I336" s="7" t="s">
        <v>2132</v>
      </c>
      <c r="J336" s="7">
        <v>2</v>
      </c>
      <c r="K336" s="7">
        <v>3</v>
      </c>
      <c r="L336" s="7">
        <v>882</v>
      </c>
      <c r="M336" s="7">
        <v>8820</v>
      </c>
      <c r="N336" s="7">
        <v>7938</v>
      </c>
      <c r="O336" s="7">
        <v>882</v>
      </c>
      <c r="P336" s="7">
        <v>0</v>
      </c>
    </row>
    <row r="337" spans="1:16" x14ac:dyDescent="0.15">
      <c r="A337" s="7">
        <v>2</v>
      </c>
      <c r="B337" s="7">
        <v>337</v>
      </c>
      <c r="C337" s="7">
        <v>1611</v>
      </c>
      <c r="D337" s="7" t="s">
        <v>1585</v>
      </c>
      <c r="E337" s="7">
        <v>1212311157</v>
      </c>
      <c r="F337" s="7" t="s">
        <v>2291</v>
      </c>
      <c r="G337" s="7">
        <v>201807</v>
      </c>
      <c r="H337" s="7">
        <v>31</v>
      </c>
      <c r="I337" s="7" t="s">
        <v>2013</v>
      </c>
      <c r="J337" s="7">
        <v>1</v>
      </c>
      <c r="K337" s="7">
        <v>2</v>
      </c>
      <c r="L337" s="7">
        <v>588</v>
      </c>
      <c r="M337" s="7">
        <v>5880</v>
      </c>
      <c r="N337" s="7">
        <v>5292</v>
      </c>
      <c r="O337" s="7">
        <v>0</v>
      </c>
      <c r="P337" s="7">
        <v>588</v>
      </c>
    </row>
    <row r="338" spans="1:16" x14ac:dyDescent="0.15">
      <c r="A338" s="7">
        <v>2</v>
      </c>
      <c r="B338" s="7">
        <v>338</v>
      </c>
      <c r="C338" s="7">
        <v>1611</v>
      </c>
      <c r="D338" s="7" t="s">
        <v>1585</v>
      </c>
      <c r="E338" s="7">
        <v>1212311157</v>
      </c>
      <c r="F338" s="7" t="s">
        <v>2291</v>
      </c>
      <c r="G338" s="7">
        <v>201808</v>
      </c>
      <c r="H338" s="7">
        <v>31</v>
      </c>
      <c r="I338" s="7" t="s">
        <v>2013</v>
      </c>
      <c r="J338" s="7">
        <v>1</v>
      </c>
      <c r="K338" s="7">
        <v>2</v>
      </c>
      <c r="L338" s="7">
        <v>588</v>
      </c>
      <c r="M338" s="7">
        <v>5880</v>
      </c>
      <c r="N338" s="7">
        <v>5292</v>
      </c>
      <c r="O338" s="7">
        <v>0</v>
      </c>
      <c r="P338" s="7">
        <v>588</v>
      </c>
    </row>
    <row r="339" spans="1:16" x14ac:dyDescent="0.15">
      <c r="A339" s="7">
        <v>2</v>
      </c>
      <c r="B339" s="7">
        <v>339</v>
      </c>
      <c r="C339" s="7">
        <v>1611</v>
      </c>
      <c r="D339" s="7" t="s">
        <v>1585</v>
      </c>
      <c r="E339" s="7">
        <v>1212311157</v>
      </c>
      <c r="F339" s="7" t="s">
        <v>2291</v>
      </c>
      <c r="G339" s="7">
        <v>201809</v>
      </c>
      <c r="H339" s="7">
        <v>31</v>
      </c>
      <c r="I339" s="7" t="s">
        <v>2013</v>
      </c>
      <c r="J339" s="7">
        <v>2</v>
      </c>
      <c r="K339" s="7">
        <v>4</v>
      </c>
      <c r="L339" s="7">
        <v>1176</v>
      </c>
      <c r="M339" s="7">
        <v>11760</v>
      </c>
      <c r="N339" s="7">
        <v>9996</v>
      </c>
      <c r="O339" s="7">
        <v>1764</v>
      </c>
      <c r="P339" s="7">
        <v>0</v>
      </c>
    </row>
    <row r="340" spans="1:16" x14ac:dyDescent="0.15">
      <c r="A340" s="7">
        <v>2</v>
      </c>
      <c r="B340" s="7">
        <v>340</v>
      </c>
      <c r="C340" s="7">
        <v>1611</v>
      </c>
      <c r="D340" s="7" t="s">
        <v>1585</v>
      </c>
      <c r="E340" s="7">
        <v>1212311157</v>
      </c>
      <c r="F340" s="7" t="s">
        <v>2291</v>
      </c>
      <c r="G340" s="7">
        <v>201810</v>
      </c>
      <c r="H340" s="7">
        <v>31</v>
      </c>
      <c r="I340" s="7" t="s">
        <v>2013</v>
      </c>
      <c r="J340" s="7">
        <v>128</v>
      </c>
      <c r="K340" s="7">
        <v>251</v>
      </c>
      <c r="L340" s="7">
        <v>70129</v>
      </c>
      <c r="M340" s="7">
        <v>701290</v>
      </c>
      <c r="N340" s="7">
        <v>612595</v>
      </c>
      <c r="O340" s="7">
        <v>67615</v>
      </c>
      <c r="P340" s="7">
        <v>21080</v>
      </c>
    </row>
    <row r="341" spans="1:16" x14ac:dyDescent="0.15">
      <c r="A341" s="7">
        <v>2</v>
      </c>
      <c r="B341" s="7">
        <v>341</v>
      </c>
      <c r="C341" s="7">
        <v>1611</v>
      </c>
      <c r="D341" s="7" t="s">
        <v>1585</v>
      </c>
      <c r="E341" s="7">
        <v>1212311157</v>
      </c>
      <c r="F341" s="7" t="s">
        <v>2291</v>
      </c>
      <c r="G341" s="7">
        <v>201810</v>
      </c>
      <c r="H341" s="7">
        <v>34</v>
      </c>
      <c r="I341" s="7" t="s">
        <v>2132</v>
      </c>
      <c r="J341" s="7">
        <v>1</v>
      </c>
      <c r="K341" s="7">
        <v>2</v>
      </c>
      <c r="L341" s="7">
        <v>520</v>
      </c>
      <c r="M341" s="7">
        <v>5200</v>
      </c>
      <c r="N341" s="7">
        <v>4680</v>
      </c>
      <c r="O341" s="7">
        <v>520</v>
      </c>
      <c r="P341" s="7">
        <v>0</v>
      </c>
    </row>
    <row r="342" spans="1:16" x14ac:dyDescent="0.15">
      <c r="A342" s="7">
        <v>2</v>
      </c>
      <c r="B342" s="7">
        <v>342</v>
      </c>
      <c r="C342" s="7">
        <v>1611</v>
      </c>
      <c r="D342" s="7" t="s">
        <v>1585</v>
      </c>
      <c r="E342" s="7">
        <v>1212311173</v>
      </c>
      <c r="F342" s="7" t="s">
        <v>2292</v>
      </c>
      <c r="G342" s="7">
        <v>201809</v>
      </c>
      <c r="H342" s="7">
        <v>31</v>
      </c>
      <c r="I342" s="7" t="s">
        <v>2013</v>
      </c>
      <c r="J342" s="7">
        <v>1</v>
      </c>
      <c r="K342" s="7">
        <v>2</v>
      </c>
      <c r="L342" s="7">
        <v>520</v>
      </c>
      <c r="M342" s="7">
        <v>5200</v>
      </c>
      <c r="N342" s="7">
        <v>4160</v>
      </c>
      <c r="O342" s="7">
        <v>1040</v>
      </c>
      <c r="P342" s="7">
        <v>0</v>
      </c>
    </row>
    <row r="343" spans="1:16" x14ac:dyDescent="0.15">
      <c r="A343" s="7">
        <v>2</v>
      </c>
      <c r="B343" s="7">
        <v>343</v>
      </c>
      <c r="C343" s="7">
        <v>1611</v>
      </c>
      <c r="D343" s="7" t="s">
        <v>1585</v>
      </c>
      <c r="E343" s="7">
        <v>1212311173</v>
      </c>
      <c r="F343" s="7" t="s">
        <v>2292</v>
      </c>
      <c r="G343" s="7">
        <v>201810</v>
      </c>
      <c r="H343" s="7">
        <v>31</v>
      </c>
      <c r="I343" s="7" t="s">
        <v>2013</v>
      </c>
      <c r="J343" s="7">
        <v>15</v>
      </c>
      <c r="K343" s="7">
        <v>29</v>
      </c>
      <c r="L343" s="7">
        <v>7540</v>
      </c>
      <c r="M343" s="7">
        <v>75400</v>
      </c>
      <c r="N343" s="7">
        <v>64220</v>
      </c>
      <c r="O343" s="7">
        <v>11180</v>
      </c>
      <c r="P343" s="7">
        <v>0</v>
      </c>
    </row>
    <row r="344" spans="1:16" x14ac:dyDescent="0.15">
      <c r="A344" s="7">
        <v>2</v>
      </c>
      <c r="B344" s="7">
        <v>344</v>
      </c>
      <c r="C344" s="7">
        <v>1611</v>
      </c>
      <c r="D344" s="7" t="s">
        <v>1585</v>
      </c>
      <c r="E344" s="7">
        <v>1212311256</v>
      </c>
      <c r="F344" s="7" t="s">
        <v>2293</v>
      </c>
      <c r="G344" s="7">
        <v>201810</v>
      </c>
      <c r="H344" s="7">
        <v>31</v>
      </c>
      <c r="I344" s="7" t="s">
        <v>2013</v>
      </c>
      <c r="J344" s="7">
        <v>31</v>
      </c>
      <c r="K344" s="7">
        <v>58</v>
      </c>
      <c r="L344" s="7">
        <v>16250</v>
      </c>
      <c r="M344" s="7">
        <v>162500</v>
      </c>
      <c r="N344" s="7">
        <v>141830</v>
      </c>
      <c r="O344" s="7">
        <v>20670</v>
      </c>
      <c r="P344" s="7">
        <v>0</v>
      </c>
    </row>
    <row r="345" spans="1:16" x14ac:dyDescent="0.15">
      <c r="A345" s="7">
        <v>2</v>
      </c>
      <c r="B345" s="7">
        <v>345</v>
      </c>
      <c r="C345" s="7">
        <v>1611</v>
      </c>
      <c r="D345" s="7" t="s">
        <v>1585</v>
      </c>
      <c r="E345" s="7">
        <v>1212311256</v>
      </c>
      <c r="F345" s="7" t="s">
        <v>2293</v>
      </c>
      <c r="G345" s="7">
        <v>201810</v>
      </c>
      <c r="H345" s="7">
        <v>34</v>
      </c>
      <c r="I345" s="7" t="s">
        <v>2132</v>
      </c>
      <c r="J345" s="7">
        <v>3</v>
      </c>
      <c r="K345" s="7">
        <v>4</v>
      </c>
      <c r="L345" s="7">
        <v>1108</v>
      </c>
      <c r="M345" s="7">
        <v>11080</v>
      </c>
      <c r="N345" s="7">
        <v>9384</v>
      </c>
      <c r="O345" s="7">
        <v>1696</v>
      </c>
      <c r="P345" s="7">
        <v>0</v>
      </c>
    </row>
    <row r="346" spans="1:16" x14ac:dyDescent="0.15">
      <c r="A346" s="7">
        <v>2</v>
      </c>
      <c r="B346" s="7">
        <v>346</v>
      </c>
      <c r="C346" s="7">
        <v>1611</v>
      </c>
      <c r="D346" s="7" t="s">
        <v>1585</v>
      </c>
      <c r="E346" s="7">
        <v>1212311389</v>
      </c>
      <c r="F346" s="7" t="s">
        <v>2294</v>
      </c>
      <c r="G346" s="7">
        <v>201810</v>
      </c>
      <c r="H346" s="7">
        <v>31</v>
      </c>
      <c r="I346" s="7" t="s">
        <v>2013</v>
      </c>
      <c r="J346" s="7">
        <v>5</v>
      </c>
      <c r="K346" s="7">
        <v>10</v>
      </c>
      <c r="L346" s="7">
        <v>2668</v>
      </c>
      <c r="M346" s="7">
        <v>26680</v>
      </c>
      <c r="N346" s="7">
        <v>24012</v>
      </c>
      <c r="O346" s="7">
        <v>2668</v>
      </c>
      <c r="P346" s="7">
        <v>0</v>
      </c>
    </row>
    <row r="347" spans="1:16" x14ac:dyDescent="0.15">
      <c r="A347" s="7">
        <v>2</v>
      </c>
      <c r="B347" s="7">
        <v>347</v>
      </c>
      <c r="C347" s="7">
        <v>1611</v>
      </c>
      <c r="D347" s="7" t="s">
        <v>1585</v>
      </c>
      <c r="E347" s="7">
        <v>1212311421</v>
      </c>
      <c r="F347" s="7" t="s">
        <v>2295</v>
      </c>
      <c r="G347" s="7">
        <v>201810</v>
      </c>
      <c r="H347" s="7">
        <v>31</v>
      </c>
      <c r="I347" s="7" t="s">
        <v>2013</v>
      </c>
      <c r="J347" s="7">
        <v>4</v>
      </c>
      <c r="K347" s="7">
        <v>8</v>
      </c>
      <c r="L347" s="7">
        <v>2336</v>
      </c>
      <c r="M347" s="7">
        <v>23360</v>
      </c>
      <c r="N347" s="7">
        <v>20440</v>
      </c>
      <c r="O347" s="7">
        <v>2920</v>
      </c>
      <c r="P347" s="7">
        <v>0</v>
      </c>
    </row>
    <row r="348" spans="1:16" x14ac:dyDescent="0.15">
      <c r="A348" s="7">
        <v>2</v>
      </c>
      <c r="B348" s="7">
        <v>348</v>
      </c>
      <c r="C348" s="7">
        <v>1611</v>
      </c>
      <c r="D348" s="7" t="s">
        <v>1585</v>
      </c>
      <c r="E348" s="7">
        <v>1212311454</v>
      </c>
      <c r="F348" s="7" t="s">
        <v>2296</v>
      </c>
      <c r="G348" s="7">
        <v>201810</v>
      </c>
      <c r="H348" s="7">
        <v>31</v>
      </c>
      <c r="I348" s="7" t="s">
        <v>2013</v>
      </c>
      <c r="J348" s="7">
        <v>20</v>
      </c>
      <c r="K348" s="7">
        <v>32</v>
      </c>
      <c r="L348" s="7">
        <v>8744</v>
      </c>
      <c r="M348" s="7">
        <v>87440</v>
      </c>
      <c r="N348" s="7">
        <v>74504</v>
      </c>
      <c r="O348" s="7">
        <v>12936</v>
      </c>
      <c r="P348" s="7">
        <v>0</v>
      </c>
    </row>
    <row r="349" spans="1:16" x14ac:dyDescent="0.15">
      <c r="A349" s="7">
        <v>2</v>
      </c>
      <c r="B349" s="7">
        <v>349</v>
      </c>
      <c r="C349" s="7">
        <v>1611</v>
      </c>
      <c r="D349" s="7" t="s">
        <v>1585</v>
      </c>
      <c r="E349" s="7">
        <v>1212311454</v>
      </c>
      <c r="F349" s="7" t="s">
        <v>2296</v>
      </c>
      <c r="G349" s="7">
        <v>201810</v>
      </c>
      <c r="H349" s="7">
        <v>34</v>
      </c>
      <c r="I349" s="7" t="s">
        <v>2132</v>
      </c>
      <c r="J349" s="7">
        <v>2</v>
      </c>
      <c r="K349" s="7">
        <v>3</v>
      </c>
      <c r="L349" s="7">
        <v>876</v>
      </c>
      <c r="M349" s="7">
        <v>8760</v>
      </c>
      <c r="N349" s="7">
        <v>7300</v>
      </c>
      <c r="O349" s="7">
        <v>1460</v>
      </c>
      <c r="P349" s="7">
        <v>0</v>
      </c>
    </row>
    <row r="350" spans="1:16" x14ac:dyDescent="0.15">
      <c r="A350" s="7">
        <v>2</v>
      </c>
      <c r="B350" s="7">
        <v>350</v>
      </c>
      <c r="C350" s="7">
        <v>1611</v>
      </c>
      <c r="D350" s="7" t="s">
        <v>1585</v>
      </c>
      <c r="E350" s="7">
        <v>1212311538</v>
      </c>
      <c r="F350" s="7" t="s">
        <v>2297</v>
      </c>
      <c r="G350" s="7">
        <v>201809</v>
      </c>
      <c r="H350" s="7">
        <v>16</v>
      </c>
      <c r="I350" s="7" t="s">
        <v>2269</v>
      </c>
      <c r="J350" s="7">
        <v>2</v>
      </c>
      <c r="K350" s="7">
        <v>7</v>
      </c>
      <c r="L350" s="7">
        <v>3857</v>
      </c>
      <c r="M350" s="7">
        <v>39842</v>
      </c>
      <c r="N350" s="7">
        <v>35856</v>
      </c>
      <c r="O350" s="7">
        <v>3986</v>
      </c>
      <c r="P350" s="7">
        <v>0</v>
      </c>
    </row>
    <row r="351" spans="1:16" x14ac:dyDescent="0.15">
      <c r="A351" s="7">
        <v>2</v>
      </c>
      <c r="B351" s="7">
        <v>351</v>
      </c>
      <c r="C351" s="7">
        <v>1611</v>
      </c>
      <c r="D351" s="7" t="s">
        <v>1585</v>
      </c>
      <c r="E351" s="7">
        <v>1212311538</v>
      </c>
      <c r="F351" s="7" t="s">
        <v>2297</v>
      </c>
      <c r="G351" s="7">
        <v>201810</v>
      </c>
      <c r="H351" s="7">
        <v>16</v>
      </c>
      <c r="I351" s="7" t="s">
        <v>2269</v>
      </c>
      <c r="J351" s="7">
        <v>134</v>
      </c>
      <c r="K351" s="7">
        <v>1087</v>
      </c>
      <c r="L351" s="7">
        <v>823808</v>
      </c>
      <c r="M351" s="7">
        <v>8509877</v>
      </c>
      <c r="N351" s="7">
        <v>7512202</v>
      </c>
      <c r="O351" s="7">
        <v>951415</v>
      </c>
      <c r="P351" s="7">
        <v>46260</v>
      </c>
    </row>
    <row r="352" spans="1:16" x14ac:dyDescent="0.15">
      <c r="A352" s="7">
        <v>2</v>
      </c>
      <c r="B352" s="7">
        <v>352</v>
      </c>
      <c r="C352" s="7">
        <v>1611</v>
      </c>
      <c r="D352" s="7" t="s">
        <v>1585</v>
      </c>
      <c r="E352" s="7">
        <v>1212311538</v>
      </c>
      <c r="F352" s="7" t="s">
        <v>2297</v>
      </c>
      <c r="G352" s="7">
        <v>201810</v>
      </c>
      <c r="H352" s="7">
        <v>66</v>
      </c>
      <c r="I352" s="7" t="s">
        <v>2118</v>
      </c>
      <c r="J352" s="7">
        <v>51</v>
      </c>
      <c r="K352" s="7">
        <v>300</v>
      </c>
      <c r="L352" s="7">
        <v>170757</v>
      </c>
      <c r="M352" s="7">
        <v>1763895</v>
      </c>
      <c r="N352" s="7">
        <v>1525804</v>
      </c>
      <c r="O352" s="7">
        <v>235612</v>
      </c>
      <c r="P352" s="7">
        <v>2479</v>
      </c>
    </row>
    <row r="353" spans="1:16" x14ac:dyDescent="0.15">
      <c r="A353" s="7">
        <v>2</v>
      </c>
      <c r="B353" s="7">
        <v>353</v>
      </c>
      <c r="C353" s="7">
        <v>1611</v>
      </c>
      <c r="D353" s="7" t="s">
        <v>1585</v>
      </c>
      <c r="E353" s="7">
        <v>1212311603</v>
      </c>
      <c r="F353" s="7" t="s">
        <v>35</v>
      </c>
      <c r="G353" s="7">
        <v>201809</v>
      </c>
      <c r="H353" s="7">
        <v>14</v>
      </c>
      <c r="I353" s="7" t="s">
        <v>2023</v>
      </c>
      <c r="J353" s="7">
        <v>1</v>
      </c>
      <c r="K353" s="7">
        <v>4</v>
      </c>
      <c r="L353" s="7">
        <v>2598</v>
      </c>
      <c r="M353" s="7">
        <v>26837</v>
      </c>
      <c r="N353" s="7">
        <v>24153</v>
      </c>
      <c r="O353" s="7">
        <v>2684</v>
      </c>
      <c r="P353" s="7">
        <v>0</v>
      </c>
    </row>
    <row r="354" spans="1:16" x14ac:dyDescent="0.15">
      <c r="A354" s="7">
        <v>2</v>
      </c>
      <c r="B354" s="7">
        <v>354</v>
      </c>
      <c r="C354" s="7">
        <v>1611</v>
      </c>
      <c r="D354" s="7" t="s">
        <v>1585</v>
      </c>
      <c r="E354" s="7">
        <v>1212311603</v>
      </c>
      <c r="F354" s="7" t="s">
        <v>35</v>
      </c>
      <c r="G354" s="7">
        <v>201810</v>
      </c>
      <c r="H354" s="7">
        <v>14</v>
      </c>
      <c r="I354" s="7" t="s">
        <v>2023</v>
      </c>
      <c r="J354" s="7">
        <v>53</v>
      </c>
      <c r="K354" s="7">
        <v>240</v>
      </c>
      <c r="L354" s="7">
        <v>185198</v>
      </c>
      <c r="M354" s="7">
        <v>1913070</v>
      </c>
      <c r="N354" s="7">
        <v>1675969</v>
      </c>
      <c r="O354" s="7">
        <v>229990</v>
      </c>
      <c r="P354" s="7">
        <v>7111</v>
      </c>
    </row>
    <row r="355" spans="1:16" x14ac:dyDescent="0.15">
      <c r="A355" s="7">
        <v>2</v>
      </c>
      <c r="B355" s="7">
        <v>355</v>
      </c>
      <c r="C355" s="7">
        <v>1611</v>
      </c>
      <c r="D355" s="7" t="s">
        <v>1585</v>
      </c>
      <c r="E355" s="7">
        <v>1212311603</v>
      </c>
      <c r="F355" s="7" t="s">
        <v>35</v>
      </c>
      <c r="G355" s="7">
        <v>201810</v>
      </c>
      <c r="H355" s="7">
        <v>64</v>
      </c>
      <c r="I355" s="7" t="s">
        <v>2298</v>
      </c>
      <c r="J355" s="7">
        <v>3</v>
      </c>
      <c r="K355" s="7">
        <v>9</v>
      </c>
      <c r="L355" s="7">
        <v>5818</v>
      </c>
      <c r="M355" s="7">
        <v>60098</v>
      </c>
      <c r="N355" s="7">
        <v>54086</v>
      </c>
      <c r="O355" s="7">
        <v>6012</v>
      </c>
      <c r="P355" s="7">
        <v>0</v>
      </c>
    </row>
    <row r="356" spans="1:16" x14ac:dyDescent="0.15">
      <c r="A356" s="7">
        <v>2</v>
      </c>
      <c r="B356" s="7">
        <v>356</v>
      </c>
      <c r="C356" s="7">
        <v>1611</v>
      </c>
      <c r="D356" s="7" t="s">
        <v>1585</v>
      </c>
      <c r="E356" s="7">
        <v>1212410140</v>
      </c>
      <c r="F356" s="7" t="s">
        <v>2299</v>
      </c>
      <c r="G356" s="7">
        <v>201810</v>
      </c>
      <c r="H356" s="7">
        <v>31</v>
      </c>
      <c r="I356" s="7" t="s">
        <v>2013</v>
      </c>
      <c r="J356" s="7">
        <v>1</v>
      </c>
      <c r="K356" s="7">
        <v>2</v>
      </c>
      <c r="L356" s="7">
        <v>588</v>
      </c>
      <c r="M356" s="7">
        <v>5880</v>
      </c>
      <c r="N356" s="7">
        <v>5292</v>
      </c>
      <c r="O356" s="7">
        <v>588</v>
      </c>
      <c r="P356" s="7">
        <v>0</v>
      </c>
    </row>
    <row r="357" spans="1:16" x14ac:dyDescent="0.15">
      <c r="A357" s="7">
        <v>2</v>
      </c>
      <c r="B357" s="7">
        <v>357</v>
      </c>
      <c r="C357" s="7">
        <v>1611</v>
      </c>
      <c r="D357" s="7" t="s">
        <v>1585</v>
      </c>
      <c r="E357" s="7">
        <v>1212411239</v>
      </c>
      <c r="F357" s="7" t="s">
        <v>2300</v>
      </c>
      <c r="G357" s="7">
        <v>201810</v>
      </c>
      <c r="H357" s="7">
        <v>53</v>
      </c>
      <c r="I357" s="7" t="s">
        <v>2138</v>
      </c>
      <c r="J357" s="7">
        <v>6</v>
      </c>
      <c r="K357" s="7">
        <v>166</v>
      </c>
      <c r="L357" s="7">
        <v>219885</v>
      </c>
      <c r="M357" s="7">
        <v>2297794</v>
      </c>
      <c r="N357" s="7">
        <v>2052353</v>
      </c>
      <c r="O357" s="7">
        <v>245441</v>
      </c>
      <c r="P357" s="7">
        <v>0</v>
      </c>
    </row>
    <row r="358" spans="1:16" x14ac:dyDescent="0.15">
      <c r="A358" s="7">
        <v>2</v>
      </c>
      <c r="B358" s="7">
        <v>358</v>
      </c>
      <c r="C358" s="7">
        <v>1611</v>
      </c>
      <c r="D358" s="7" t="s">
        <v>1585</v>
      </c>
      <c r="E358" s="7">
        <v>1212411239</v>
      </c>
      <c r="F358" s="7" t="s">
        <v>2300</v>
      </c>
      <c r="G358" s="7">
        <v>201810</v>
      </c>
      <c r="H358" s="7" t="s">
        <v>2044</v>
      </c>
      <c r="I358" s="7" t="s">
        <v>2139</v>
      </c>
      <c r="J358" s="7">
        <v>6</v>
      </c>
      <c r="L358" s="7">
        <v>8006</v>
      </c>
      <c r="M358" s="7">
        <v>80060</v>
      </c>
      <c r="N358" s="7">
        <v>71448</v>
      </c>
      <c r="O358" s="7">
        <v>8612</v>
      </c>
      <c r="P358" s="7">
        <v>0</v>
      </c>
    </row>
    <row r="359" spans="1:16" x14ac:dyDescent="0.15">
      <c r="A359" s="7">
        <v>2</v>
      </c>
      <c r="B359" s="7">
        <v>359</v>
      </c>
      <c r="C359" s="7">
        <v>1611</v>
      </c>
      <c r="D359" s="7" t="s">
        <v>1585</v>
      </c>
      <c r="E359" s="7">
        <v>1212411882</v>
      </c>
      <c r="F359" s="7" t="s">
        <v>2301</v>
      </c>
      <c r="G359" s="7">
        <v>201810</v>
      </c>
      <c r="H359" s="7">
        <v>31</v>
      </c>
      <c r="I359" s="7" t="s">
        <v>2013</v>
      </c>
      <c r="J359" s="7">
        <v>21</v>
      </c>
      <c r="K359" s="7">
        <v>38</v>
      </c>
      <c r="L359" s="7">
        <v>11132</v>
      </c>
      <c r="M359" s="7">
        <v>111320</v>
      </c>
      <c r="N359" s="7">
        <v>98424</v>
      </c>
      <c r="O359" s="7">
        <v>11720</v>
      </c>
      <c r="P359" s="7">
        <v>1176</v>
      </c>
    </row>
    <row r="360" spans="1:16" x14ac:dyDescent="0.15">
      <c r="A360" s="7">
        <v>2</v>
      </c>
      <c r="B360" s="7">
        <v>360</v>
      </c>
      <c r="C360" s="7">
        <v>1611</v>
      </c>
      <c r="D360" s="7" t="s">
        <v>1585</v>
      </c>
      <c r="E360" s="7">
        <v>1212411882</v>
      </c>
      <c r="F360" s="7" t="s">
        <v>2301</v>
      </c>
      <c r="G360" s="7">
        <v>201810</v>
      </c>
      <c r="H360" s="7">
        <v>34</v>
      </c>
      <c r="I360" s="7" t="s">
        <v>2132</v>
      </c>
      <c r="J360" s="7">
        <v>2</v>
      </c>
      <c r="K360" s="7">
        <v>4</v>
      </c>
      <c r="L360" s="7">
        <v>1176</v>
      </c>
      <c r="M360" s="7">
        <v>11760</v>
      </c>
      <c r="N360" s="7">
        <v>10584</v>
      </c>
      <c r="O360" s="7">
        <v>1176</v>
      </c>
      <c r="P360" s="7">
        <v>0</v>
      </c>
    </row>
    <row r="361" spans="1:16" x14ac:dyDescent="0.15">
      <c r="A361" s="7">
        <v>2</v>
      </c>
      <c r="B361" s="7">
        <v>361</v>
      </c>
      <c r="C361" s="7">
        <v>1611</v>
      </c>
      <c r="D361" s="7" t="s">
        <v>1585</v>
      </c>
      <c r="E361" s="7">
        <v>1212413508</v>
      </c>
      <c r="F361" s="7" t="s">
        <v>2302</v>
      </c>
      <c r="G361" s="7">
        <v>201810</v>
      </c>
      <c r="H361" s="7">
        <v>16</v>
      </c>
      <c r="I361" s="7" t="s">
        <v>2269</v>
      </c>
      <c r="J361" s="7">
        <v>5</v>
      </c>
      <c r="K361" s="7">
        <v>26</v>
      </c>
      <c r="L361" s="7">
        <v>25067</v>
      </c>
      <c r="M361" s="7">
        <v>264454</v>
      </c>
      <c r="N361" s="7">
        <v>227900</v>
      </c>
      <c r="O361" s="7">
        <v>36554</v>
      </c>
      <c r="P361" s="7">
        <v>0</v>
      </c>
    </row>
    <row r="362" spans="1:16" x14ac:dyDescent="0.15">
      <c r="A362" s="7">
        <v>2</v>
      </c>
      <c r="B362" s="7">
        <v>362</v>
      </c>
      <c r="C362" s="7">
        <v>1611</v>
      </c>
      <c r="D362" s="7" t="s">
        <v>1585</v>
      </c>
      <c r="E362" s="7">
        <v>1212413508</v>
      </c>
      <c r="F362" s="7" t="s">
        <v>2302</v>
      </c>
      <c r="G362" s="7">
        <v>201810</v>
      </c>
      <c r="H362" s="7">
        <v>66</v>
      </c>
      <c r="I362" s="7" t="s">
        <v>2118</v>
      </c>
      <c r="J362" s="7">
        <v>1</v>
      </c>
      <c r="K362" s="7">
        <v>3</v>
      </c>
      <c r="L362" s="7">
        <v>2419</v>
      </c>
      <c r="M362" s="7">
        <v>25520</v>
      </c>
      <c r="N362" s="7">
        <v>20416</v>
      </c>
      <c r="O362" s="7">
        <v>5104</v>
      </c>
      <c r="P362" s="7">
        <v>0</v>
      </c>
    </row>
    <row r="363" spans="1:16" x14ac:dyDescent="0.15">
      <c r="A363" s="7">
        <v>2</v>
      </c>
      <c r="B363" s="7">
        <v>363</v>
      </c>
      <c r="C363" s="7">
        <v>1611</v>
      </c>
      <c r="D363" s="7" t="s">
        <v>1585</v>
      </c>
      <c r="E363" s="7">
        <v>1212414324</v>
      </c>
      <c r="F363" s="7" t="s">
        <v>2303</v>
      </c>
      <c r="G363" s="7">
        <v>201809</v>
      </c>
      <c r="H363" s="7">
        <v>31</v>
      </c>
      <c r="I363" s="7" t="s">
        <v>2013</v>
      </c>
      <c r="J363" s="7">
        <v>1</v>
      </c>
      <c r="K363" s="7">
        <v>1</v>
      </c>
      <c r="L363" s="7">
        <v>260</v>
      </c>
      <c r="M363" s="7">
        <v>2600</v>
      </c>
      <c r="N363" s="7">
        <v>2340</v>
      </c>
      <c r="O363" s="7">
        <v>0</v>
      </c>
      <c r="P363" s="7">
        <v>260</v>
      </c>
    </row>
    <row r="364" spans="1:16" x14ac:dyDescent="0.15">
      <c r="A364" s="7">
        <v>2</v>
      </c>
      <c r="B364" s="7">
        <v>364</v>
      </c>
      <c r="C364" s="7">
        <v>1611</v>
      </c>
      <c r="D364" s="7" t="s">
        <v>1585</v>
      </c>
      <c r="E364" s="7">
        <v>1212414324</v>
      </c>
      <c r="F364" s="7" t="s">
        <v>2303</v>
      </c>
      <c r="G364" s="7">
        <v>201810</v>
      </c>
      <c r="H364" s="7">
        <v>31</v>
      </c>
      <c r="I364" s="7" t="s">
        <v>2013</v>
      </c>
      <c r="J364" s="7">
        <v>12</v>
      </c>
      <c r="K364" s="7">
        <v>24</v>
      </c>
      <c r="L364" s="7">
        <v>6444</v>
      </c>
      <c r="M364" s="7">
        <v>64440</v>
      </c>
      <c r="N364" s="7">
        <v>56368</v>
      </c>
      <c r="O364" s="7">
        <v>7552</v>
      </c>
      <c r="P364" s="7">
        <v>520</v>
      </c>
    </row>
    <row r="365" spans="1:16" x14ac:dyDescent="0.15">
      <c r="A365" s="7">
        <v>2</v>
      </c>
      <c r="B365" s="7">
        <v>365</v>
      </c>
      <c r="C365" s="7">
        <v>1611</v>
      </c>
      <c r="D365" s="7" t="s">
        <v>1585</v>
      </c>
      <c r="E365" s="7">
        <v>1212414407</v>
      </c>
      <c r="F365" s="7" t="s">
        <v>2304</v>
      </c>
      <c r="G365" s="7">
        <v>201810</v>
      </c>
      <c r="H365" s="7">
        <v>31</v>
      </c>
      <c r="I365" s="7" t="s">
        <v>2013</v>
      </c>
      <c r="J365" s="7">
        <v>2</v>
      </c>
      <c r="K365" s="7">
        <v>4</v>
      </c>
      <c r="L365" s="7">
        <v>1040</v>
      </c>
      <c r="M365" s="7">
        <v>10400</v>
      </c>
      <c r="N365" s="7">
        <v>9360</v>
      </c>
      <c r="O365" s="7">
        <v>1040</v>
      </c>
      <c r="P365" s="7">
        <v>0</v>
      </c>
    </row>
    <row r="366" spans="1:16" x14ac:dyDescent="0.15">
      <c r="A366" s="7">
        <v>2</v>
      </c>
      <c r="B366" s="7">
        <v>366</v>
      </c>
      <c r="C366" s="7">
        <v>1611</v>
      </c>
      <c r="D366" s="7" t="s">
        <v>1585</v>
      </c>
      <c r="E366" s="7">
        <v>1212414969</v>
      </c>
      <c r="F366" s="7" t="s">
        <v>2305</v>
      </c>
      <c r="G366" s="7">
        <v>201810</v>
      </c>
      <c r="H366" s="7">
        <v>31</v>
      </c>
      <c r="I366" s="7" t="s">
        <v>2013</v>
      </c>
      <c r="J366" s="7">
        <v>8</v>
      </c>
      <c r="K366" s="7">
        <v>16</v>
      </c>
      <c r="L366" s="7">
        <v>4160</v>
      </c>
      <c r="M366" s="7">
        <v>41600</v>
      </c>
      <c r="N366" s="7">
        <v>36920</v>
      </c>
      <c r="O366" s="7">
        <v>4680</v>
      </c>
      <c r="P366" s="7">
        <v>0</v>
      </c>
    </row>
    <row r="367" spans="1:16" x14ac:dyDescent="0.15">
      <c r="A367" s="7">
        <v>2</v>
      </c>
      <c r="B367" s="7">
        <v>367</v>
      </c>
      <c r="C367" s="7">
        <v>1611</v>
      </c>
      <c r="D367" s="7" t="s">
        <v>1585</v>
      </c>
      <c r="E367" s="7">
        <v>1212415024</v>
      </c>
      <c r="F367" s="7" t="s">
        <v>2306</v>
      </c>
      <c r="G367" s="7">
        <v>201810</v>
      </c>
      <c r="H367" s="7">
        <v>31</v>
      </c>
      <c r="I367" s="7" t="s">
        <v>2013</v>
      </c>
      <c r="J367" s="7">
        <v>4</v>
      </c>
      <c r="K367" s="7">
        <v>7</v>
      </c>
      <c r="L367" s="7">
        <v>2038</v>
      </c>
      <c r="M367" s="7">
        <v>20380</v>
      </c>
      <c r="N367" s="7">
        <v>18048</v>
      </c>
      <c r="O367" s="7">
        <v>1744</v>
      </c>
      <c r="P367" s="7">
        <v>588</v>
      </c>
    </row>
    <row r="368" spans="1:16" x14ac:dyDescent="0.15">
      <c r="A368" s="7">
        <v>2</v>
      </c>
      <c r="B368" s="7">
        <v>368</v>
      </c>
      <c r="C368" s="7">
        <v>1611</v>
      </c>
      <c r="D368" s="7" t="s">
        <v>1585</v>
      </c>
      <c r="E368" s="7">
        <v>1212415024</v>
      </c>
      <c r="F368" s="7" t="s">
        <v>2306</v>
      </c>
      <c r="G368" s="7">
        <v>201810</v>
      </c>
      <c r="H368" s="7">
        <v>34</v>
      </c>
      <c r="I368" s="7" t="s">
        <v>2132</v>
      </c>
      <c r="J368" s="7">
        <v>1</v>
      </c>
      <c r="K368" s="7">
        <v>1</v>
      </c>
      <c r="L368" s="7">
        <v>294</v>
      </c>
      <c r="M368" s="7">
        <v>2940</v>
      </c>
      <c r="N368" s="7">
        <v>2646</v>
      </c>
      <c r="O368" s="7">
        <v>294</v>
      </c>
      <c r="P368" s="7">
        <v>0</v>
      </c>
    </row>
    <row r="369" spans="1:16" x14ac:dyDescent="0.15">
      <c r="A369" s="7">
        <v>2</v>
      </c>
      <c r="B369" s="7">
        <v>369</v>
      </c>
      <c r="C369" s="7">
        <v>1611</v>
      </c>
      <c r="D369" s="7" t="s">
        <v>1585</v>
      </c>
      <c r="E369" s="7">
        <v>1212415305</v>
      </c>
      <c r="F369" s="7" t="s">
        <v>2307</v>
      </c>
      <c r="G369" s="7">
        <v>201809</v>
      </c>
      <c r="H369" s="7">
        <v>31</v>
      </c>
      <c r="I369" s="7" t="s">
        <v>2013</v>
      </c>
      <c r="J369" s="7">
        <v>1</v>
      </c>
      <c r="K369" s="7">
        <v>2</v>
      </c>
      <c r="L369" s="7">
        <v>520</v>
      </c>
      <c r="M369" s="7">
        <v>5200</v>
      </c>
      <c r="N369" s="7">
        <v>4680</v>
      </c>
      <c r="O369" s="7">
        <v>520</v>
      </c>
      <c r="P369" s="7">
        <v>0</v>
      </c>
    </row>
    <row r="370" spans="1:16" x14ac:dyDescent="0.15">
      <c r="A370" s="7">
        <v>2</v>
      </c>
      <c r="B370" s="7">
        <v>370</v>
      </c>
      <c r="C370" s="7">
        <v>1611</v>
      </c>
      <c r="D370" s="7" t="s">
        <v>1585</v>
      </c>
      <c r="E370" s="7">
        <v>1212415305</v>
      </c>
      <c r="F370" s="7" t="s">
        <v>2307</v>
      </c>
      <c r="G370" s="7">
        <v>201810</v>
      </c>
      <c r="H370" s="7">
        <v>31</v>
      </c>
      <c r="I370" s="7" t="s">
        <v>2013</v>
      </c>
      <c r="J370" s="7">
        <v>4</v>
      </c>
      <c r="K370" s="7">
        <v>8</v>
      </c>
      <c r="L370" s="7">
        <v>2080</v>
      </c>
      <c r="M370" s="7">
        <v>20800</v>
      </c>
      <c r="N370" s="7">
        <v>17680</v>
      </c>
      <c r="O370" s="7">
        <v>3120</v>
      </c>
      <c r="P370" s="7">
        <v>0</v>
      </c>
    </row>
    <row r="371" spans="1:16" x14ac:dyDescent="0.15">
      <c r="A371" s="7">
        <v>2</v>
      </c>
      <c r="B371" s="7">
        <v>371</v>
      </c>
      <c r="C371" s="7">
        <v>1611</v>
      </c>
      <c r="D371" s="7" t="s">
        <v>1585</v>
      </c>
      <c r="E371" s="7">
        <v>1212415586</v>
      </c>
      <c r="F371" s="7" t="s">
        <v>2308</v>
      </c>
      <c r="G371" s="7">
        <v>201809</v>
      </c>
      <c r="H371" s="7">
        <v>14</v>
      </c>
      <c r="I371" s="7" t="s">
        <v>2023</v>
      </c>
      <c r="J371" s="7">
        <v>1</v>
      </c>
      <c r="K371" s="7">
        <v>6</v>
      </c>
      <c r="L371" s="7">
        <v>3884</v>
      </c>
      <c r="M371" s="7">
        <v>40121</v>
      </c>
      <c r="N371" s="7">
        <v>36108</v>
      </c>
      <c r="O371" s="7">
        <v>4013</v>
      </c>
      <c r="P371" s="7">
        <v>0</v>
      </c>
    </row>
    <row r="372" spans="1:16" x14ac:dyDescent="0.15">
      <c r="A372" s="7">
        <v>2</v>
      </c>
      <c r="B372" s="7">
        <v>372</v>
      </c>
      <c r="C372" s="7">
        <v>1611</v>
      </c>
      <c r="D372" s="7" t="s">
        <v>1585</v>
      </c>
      <c r="E372" s="7">
        <v>1212415586</v>
      </c>
      <c r="F372" s="7" t="s">
        <v>2308</v>
      </c>
      <c r="G372" s="7">
        <v>201810</v>
      </c>
      <c r="H372" s="7">
        <v>14</v>
      </c>
      <c r="I372" s="7" t="s">
        <v>2023</v>
      </c>
      <c r="J372" s="7">
        <v>31</v>
      </c>
      <c r="K372" s="7">
        <v>207</v>
      </c>
      <c r="L372" s="7">
        <v>138673</v>
      </c>
      <c r="M372" s="7">
        <v>1434129</v>
      </c>
      <c r="N372" s="7">
        <v>1268663</v>
      </c>
      <c r="O372" s="7">
        <v>121284</v>
      </c>
      <c r="P372" s="7">
        <v>44182</v>
      </c>
    </row>
    <row r="373" spans="1:16" x14ac:dyDescent="0.15">
      <c r="A373" s="7">
        <v>2</v>
      </c>
      <c r="B373" s="7">
        <v>373</v>
      </c>
      <c r="C373" s="7">
        <v>1611</v>
      </c>
      <c r="D373" s="7" t="s">
        <v>1585</v>
      </c>
      <c r="E373" s="7">
        <v>1212415586</v>
      </c>
      <c r="F373" s="7" t="s">
        <v>2308</v>
      </c>
      <c r="G373" s="7">
        <v>201810</v>
      </c>
      <c r="H373" s="7">
        <v>31</v>
      </c>
      <c r="I373" s="7" t="s">
        <v>2013</v>
      </c>
      <c r="J373" s="7">
        <v>1</v>
      </c>
      <c r="K373" s="7">
        <v>2</v>
      </c>
      <c r="L373" s="7">
        <v>520</v>
      </c>
      <c r="M373" s="7">
        <v>5200</v>
      </c>
      <c r="N373" s="7">
        <v>4160</v>
      </c>
      <c r="O373" s="7">
        <v>1040</v>
      </c>
      <c r="P373" s="7">
        <v>0</v>
      </c>
    </row>
    <row r="374" spans="1:16" x14ac:dyDescent="0.15">
      <c r="A374" s="7">
        <v>2</v>
      </c>
      <c r="B374" s="7">
        <v>374</v>
      </c>
      <c r="C374" s="7">
        <v>1611</v>
      </c>
      <c r="D374" s="7" t="s">
        <v>1585</v>
      </c>
      <c r="E374" s="7">
        <v>1212415586</v>
      </c>
      <c r="F374" s="7" t="s">
        <v>2308</v>
      </c>
      <c r="G374" s="7">
        <v>201810</v>
      </c>
      <c r="H374" s="7">
        <v>64</v>
      </c>
      <c r="I374" s="7" t="s">
        <v>2298</v>
      </c>
      <c r="J374" s="7">
        <v>5</v>
      </c>
      <c r="K374" s="7">
        <v>21</v>
      </c>
      <c r="L374" s="7">
        <v>13582</v>
      </c>
      <c r="M374" s="7">
        <v>140871</v>
      </c>
      <c r="N374" s="7">
        <v>118616</v>
      </c>
      <c r="O374" s="7">
        <v>22255</v>
      </c>
      <c r="P374" s="7">
        <v>0</v>
      </c>
    </row>
    <row r="375" spans="1:16" x14ac:dyDescent="0.15">
      <c r="A375" s="7">
        <v>2</v>
      </c>
      <c r="B375" s="7">
        <v>375</v>
      </c>
      <c r="C375" s="7">
        <v>1611</v>
      </c>
      <c r="D375" s="7" t="s">
        <v>1585</v>
      </c>
      <c r="E375" s="7">
        <v>1212415792</v>
      </c>
      <c r="F375" s="7" t="s">
        <v>2309</v>
      </c>
      <c r="G375" s="7">
        <v>201810</v>
      </c>
      <c r="H375" s="7">
        <v>31</v>
      </c>
      <c r="I375" s="7" t="s">
        <v>2013</v>
      </c>
      <c r="J375" s="7">
        <v>3</v>
      </c>
      <c r="K375" s="7">
        <v>6</v>
      </c>
      <c r="L375" s="7">
        <v>1704</v>
      </c>
      <c r="M375" s="7">
        <v>17040</v>
      </c>
      <c r="N375" s="7">
        <v>15336</v>
      </c>
      <c r="O375" s="7">
        <v>1704</v>
      </c>
      <c r="P375" s="7">
        <v>0</v>
      </c>
    </row>
    <row r="376" spans="1:16" x14ac:dyDescent="0.15">
      <c r="A376" s="7">
        <v>2</v>
      </c>
      <c r="B376" s="7">
        <v>376</v>
      </c>
      <c r="C376" s="7">
        <v>1611</v>
      </c>
      <c r="D376" s="7" t="s">
        <v>1585</v>
      </c>
      <c r="E376" s="7">
        <v>1212415867</v>
      </c>
      <c r="F376" s="7" t="s">
        <v>2310</v>
      </c>
      <c r="G376" s="7">
        <v>201809</v>
      </c>
      <c r="H376" s="7">
        <v>31</v>
      </c>
      <c r="I376" s="7" t="s">
        <v>2013</v>
      </c>
      <c r="J376" s="7">
        <v>1</v>
      </c>
      <c r="K376" s="7">
        <v>2</v>
      </c>
      <c r="L376" s="7">
        <v>588</v>
      </c>
      <c r="M376" s="7">
        <v>5880</v>
      </c>
      <c r="N376" s="7">
        <v>5292</v>
      </c>
      <c r="O376" s="7">
        <v>588</v>
      </c>
      <c r="P376" s="7">
        <v>0</v>
      </c>
    </row>
    <row r="377" spans="1:16" x14ac:dyDescent="0.15">
      <c r="A377" s="7">
        <v>2</v>
      </c>
      <c r="B377" s="7">
        <v>377</v>
      </c>
      <c r="C377" s="7">
        <v>1611</v>
      </c>
      <c r="D377" s="7" t="s">
        <v>1585</v>
      </c>
      <c r="E377" s="7">
        <v>1212415867</v>
      </c>
      <c r="F377" s="7" t="s">
        <v>2310</v>
      </c>
      <c r="G377" s="7">
        <v>201810</v>
      </c>
      <c r="H377" s="7">
        <v>31</v>
      </c>
      <c r="I377" s="7" t="s">
        <v>2013</v>
      </c>
      <c r="J377" s="7">
        <v>7</v>
      </c>
      <c r="K377" s="7">
        <v>14</v>
      </c>
      <c r="L377" s="7">
        <v>4056</v>
      </c>
      <c r="M377" s="7">
        <v>40560</v>
      </c>
      <c r="N377" s="7">
        <v>35916</v>
      </c>
      <c r="O377" s="7">
        <v>4076</v>
      </c>
      <c r="P377" s="7">
        <v>568</v>
      </c>
    </row>
    <row r="378" spans="1:16" x14ac:dyDescent="0.15">
      <c r="A378" s="7">
        <v>2</v>
      </c>
      <c r="B378" s="7">
        <v>378</v>
      </c>
      <c r="C378" s="7">
        <v>1611</v>
      </c>
      <c r="D378" s="7" t="s">
        <v>1585</v>
      </c>
      <c r="E378" s="7">
        <v>1212415941</v>
      </c>
      <c r="F378" s="7" t="s">
        <v>2311</v>
      </c>
      <c r="G378" s="7">
        <v>201809</v>
      </c>
      <c r="H378" s="7">
        <v>31</v>
      </c>
      <c r="I378" s="7" t="s">
        <v>2013</v>
      </c>
      <c r="J378" s="7">
        <v>1</v>
      </c>
      <c r="K378" s="7">
        <v>2</v>
      </c>
      <c r="L378" s="7">
        <v>520</v>
      </c>
      <c r="M378" s="7">
        <v>5200</v>
      </c>
      <c r="N378" s="7">
        <v>4680</v>
      </c>
      <c r="O378" s="7">
        <v>0</v>
      </c>
      <c r="P378" s="7">
        <v>520</v>
      </c>
    </row>
    <row r="379" spans="1:16" x14ac:dyDescent="0.15">
      <c r="A379" s="7">
        <v>2</v>
      </c>
      <c r="B379" s="7">
        <v>379</v>
      </c>
      <c r="C379" s="7">
        <v>1611</v>
      </c>
      <c r="D379" s="7" t="s">
        <v>1585</v>
      </c>
      <c r="E379" s="7">
        <v>1212415941</v>
      </c>
      <c r="F379" s="7" t="s">
        <v>2311</v>
      </c>
      <c r="G379" s="7">
        <v>201810</v>
      </c>
      <c r="H379" s="7">
        <v>31</v>
      </c>
      <c r="I379" s="7" t="s">
        <v>2013</v>
      </c>
      <c r="J379" s="7">
        <v>104</v>
      </c>
      <c r="K379" s="7">
        <v>199</v>
      </c>
      <c r="L379" s="7">
        <v>53556</v>
      </c>
      <c r="M379" s="7">
        <v>535560</v>
      </c>
      <c r="N379" s="7">
        <v>470972</v>
      </c>
      <c r="O379" s="7">
        <v>55748</v>
      </c>
      <c r="P379" s="7">
        <v>8840</v>
      </c>
    </row>
    <row r="380" spans="1:16" x14ac:dyDescent="0.15">
      <c r="A380" s="7">
        <v>2</v>
      </c>
      <c r="B380" s="7">
        <v>380</v>
      </c>
      <c r="C380" s="7">
        <v>1611</v>
      </c>
      <c r="D380" s="7" t="s">
        <v>1585</v>
      </c>
      <c r="E380" s="7">
        <v>1212415941</v>
      </c>
      <c r="F380" s="7" t="s">
        <v>2311</v>
      </c>
      <c r="G380" s="7">
        <v>201810</v>
      </c>
      <c r="H380" s="7">
        <v>34</v>
      </c>
      <c r="I380" s="7" t="s">
        <v>2132</v>
      </c>
      <c r="J380" s="7">
        <v>8</v>
      </c>
      <c r="K380" s="7">
        <v>16</v>
      </c>
      <c r="L380" s="7">
        <v>4160</v>
      </c>
      <c r="M380" s="7">
        <v>41600</v>
      </c>
      <c r="N380" s="7">
        <v>34320</v>
      </c>
      <c r="O380" s="7">
        <v>7280</v>
      </c>
      <c r="P380" s="7">
        <v>0</v>
      </c>
    </row>
    <row r="381" spans="1:16" x14ac:dyDescent="0.15">
      <c r="A381" s="7">
        <v>2</v>
      </c>
      <c r="B381" s="7">
        <v>381</v>
      </c>
      <c r="C381" s="7">
        <v>1611</v>
      </c>
      <c r="D381" s="7" t="s">
        <v>1585</v>
      </c>
      <c r="E381" s="7">
        <v>1212416006</v>
      </c>
      <c r="F381" s="7" t="s">
        <v>2312</v>
      </c>
      <c r="G381" s="7">
        <v>201810</v>
      </c>
      <c r="H381" s="7">
        <v>31</v>
      </c>
      <c r="I381" s="7" t="s">
        <v>2013</v>
      </c>
      <c r="J381" s="7">
        <v>31</v>
      </c>
      <c r="K381" s="7">
        <v>59</v>
      </c>
      <c r="L381" s="7">
        <v>15340</v>
      </c>
      <c r="M381" s="7">
        <v>153400</v>
      </c>
      <c r="N381" s="7">
        <v>132080</v>
      </c>
      <c r="O381" s="7">
        <v>21320</v>
      </c>
      <c r="P381" s="7">
        <v>0</v>
      </c>
    </row>
    <row r="382" spans="1:16" x14ac:dyDescent="0.15">
      <c r="A382" s="7">
        <v>2</v>
      </c>
      <c r="B382" s="7">
        <v>382</v>
      </c>
      <c r="C382" s="7">
        <v>1611</v>
      </c>
      <c r="D382" s="7" t="s">
        <v>1585</v>
      </c>
      <c r="E382" s="7">
        <v>1212416006</v>
      </c>
      <c r="F382" s="7" t="s">
        <v>2312</v>
      </c>
      <c r="G382" s="7">
        <v>201810</v>
      </c>
      <c r="H382" s="7">
        <v>34</v>
      </c>
      <c r="I382" s="7" t="s">
        <v>2132</v>
      </c>
      <c r="J382" s="7">
        <v>1</v>
      </c>
      <c r="K382" s="7">
        <v>2</v>
      </c>
      <c r="L382" s="7">
        <v>520</v>
      </c>
      <c r="M382" s="7">
        <v>5200</v>
      </c>
      <c r="N382" s="7">
        <v>4160</v>
      </c>
      <c r="O382" s="7">
        <v>1040</v>
      </c>
      <c r="P382" s="7">
        <v>0</v>
      </c>
    </row>
    <row r="383" spans="1:16" x14ac:dyDescent="0.15">
      <c r="A383" s="7">
        <v>2</v>
      </c>
      <c r="B383" s="7">
        <v>383</v>
      </c>
      <c r="C383" s="7">
        <v>1611</v>
      </c>
      <c r="D383" s="7" t="s">
        <v>1585</v>
      </c>
      <c r="E383" s="7">
        <v>1212416014</v>
      </c>
      <c r="F383" s="7" t="s">
        <v>2313</v>
      </c>
      <c r="G383" s="7">
        <v>201810</v>
      </c>
      <c r="H383" s="7">
        <v>14</v>
      </c>
      <c r="I383" s="7" t="s">
        <v>2023</v>
      </c>
      <c r="J383" s="7">
        <v>1</v>
      </c>
      <c r="K383" s="7">
        <v>8</v>
      </c>
      <c r="L383" s="7">
        <v>9160</v>
      </c>
      <c r="M383" s="7">
        <v>96638</v>
      </c>
      <c r="N383" s="7">
        <v>86974</v>
      </c>
      <c r="O383" s="7">
        <v>9664</v>
      </c>
      <c r="P383" s="7">
        <v>0</v>
      </c>
    </row>
    <row r="384" spans="1:16" x14ac:dyDescent="0.15">
      <c r="A384" s="7">
        <v>2</v>
      </c>
      <c r="B384" s="7">
        <v>384</v>
      </c>
      <c r="C384" s="7">
        <v>1611</v>
      </c>
      <c r="D384" s="7" t="s">
        <v>1585</v>
      </c>
      <c r="E384" s="7">
        <v>1212416279</v>
      </c>
      <c r="F384" s="7" t="s">
        <v>2314</v>
      </c>
      <c r="G384" s="7">
        <v>201808</v>
      </c>
      <c r="H384" s="7">
        <v>31</v>
      </c>
      <c r="I384" s="7" t="s">
        <v>2013</v>
      </c>
      <c r="J384" s="7">
        <v>5</v>
      </c>
      <c r="K384" s="7">
        <v>9</v>
      </c>
      <c r="L384" s="7">
        <v>2340</v>
      </c>
      <c r="M384" s="7">
        <v>23400</v>
      </c>
      <c r="N384" s="7">
        <v>21060</v>
      </c>
      <c r="O384" s="7">
        <v>2340</v>
      </c>
      <c r="P384" s="7">
        <v>0</v>
      </c>
    </row>
    <row r="385" spans="1:16" x14ac:dyDescent="0.15">
      <c r="A385" s="7">
        <v>2</v>
      </c>
      <c r="B385" s="7">
        <v>385</v>
      </c>
      <c r="C385" s="7">
        <v>1611</v>
      </c>
      <c r="D385" s="7" t="s">
        <v>1585</v>
      </c>
      <c r="E385" s="7">
        <v>1212416279</v>
      </c>
      <c r="F385" s="7" t="s">
        <v>2314</v>
      </c>
      <c r="G385" s="7">
        <v>201809</v>
      </c>
      <c r="H385" s="7">
        <v>31</v>
      </c>
      <c r="I385" s="7" t="s">
        <v>2013</v>
      </c>
      <c r="J385" s="7">
        <v>4</v>
      </c>
      <c r="K385" s="7">
        <v>8</v>
      </c>
      <c r="L385" s="7">
        <v>2080</v>
      </c>
      <c r="M385" s="7">
        <v>20800</v>
      </c>
      <c r="N385" s="7">
        <v>18720</v>
      </c>
      <c r="O385" s="7">
        <v>2080</v>
      </c>
      <c r="P385" s="7">
        <v>0</v>
      </c>
    </row>
    <row r="386" spans="1:16" x14ac:dyDescent="0.15">
      <c r="A386" s="7">
        <v>2</v>
      </c>
      <c r="B386" s="7">
        <v>386</v>
      </c>
      <c r="C386" s="7">
        <v>1611</v>
      </c>
      <c r="D386" s="7" t="s">
        <v>1585</v>
      </c>
      <c r="E386" s="7">
        <v>1212416279</v>
      </c>
      <c r="F386" s="7" t="s">
        <v>2314</v>
      </c>
      <c r="G386" s="7">
        <v>201810</v>
      </c>
      <c r="H386" s="7">
        <v>31</v>
      </c>
      <c r="I386" s="7" t="s">
        <v>2013</v>
      </c>
      <c r="J386" s="7">
        <v>25</v>
      </c>
      <c r="K386" s="7">
        <v>50</v>
      </c>
      <c r="L386" s="7">
        <v>13000</v>
      </c>
      <c r="M386" s="7">
        <v>130000</v>
      </c>
      <c r="N386" s="7">
        <v>114920</v>
      </c>
      <c r="O386" s="7">
        <v>14040</v>
      </c>
      <c r="P386" s="7">
        <v>1040</v>
      </c>
    </row>
    <row r="387" spans="1:16" x14ac:dyDescent="0.15">
      <c r="A387" s="7">
        <v>2</v>
      </c>
      <c r="B387" s="7">
        <v>387</v>
      </c>
      <c r="C387" s="7">
        <v>1611</v>
      </c>
      <c r="D387" s="7" t="s">
        <v>1585</v>
      </c>
      <c r="E387" s="7">
        <v>1212416360</v>
      </c>
      <c r="F387" s="7" t="s">
        <v>2315</v>
      </c>
      <c r="G387" s="7">
        <v>201810</v>
      </c>
      <c r="H387" s="7">
        <v>31</v>
      </c>
      <c r="I387" s="7" t="s">
        <v>2013</v>
      </c>
      <c r="J387" s="7">
        <v>3</v>
      </c>
      <c r="K387" s="7">
        <v>6</v>
      </c>
      <c r="L387" s="7">
        <v>1560</v>
      </c>
      <c r="M387" s="7">
        <v>15600</v>
      </c>
      <c r="N387" s="7">
        <v>14040</v>
      </c>
      <c r="O387" s="7">
        <v>1560</v>
      </c>
      <c r="P387" s="7">
        <v>0</v>
      </c>
    </row>
    <row r="388" spans="1:16" x14ac:dyDescent="0.15">
      <c r="A388" s="7">
        <v>2</v>
      </c>
      <c r="B388" s="7">
        <v>388</v>
      </c>
      <c r="C388" s="7">
        <v>1611</v>
      </c>
      <c r="D388" s="7" t="s">
        <v>1585</v>
      </c>
      <c r="E388" s="7">
        <v>1212416386</v>
      </c>
      <c r="F388" s="7" t="s">
        <v>2316</v>
      </c>
      <c r="G388" s="7">
        <v>201810</v>
      </c>
      <c r="H388" s="7">
        <v>31</v>
      </c>
      <c r="I388" s="7" t="s">
        <v>2013</v>
      </c>
      <c r="J388" s="7">
        <v>2</v>
      </c>
      <c r="K388" s="7">
        <v>4</v>
      </c>
      <c r="L388" s="7">
        <v>1040</v>
      </c>
      <c r="M388" s="7">
        <v>10400</v>
      </c>
      <c r="N388" s="7">
        <v>8320</v>
      </c>
      <c r="O388" s="7">
        <v>2080</v>
      </c>
      <c r="P388" s="7">
        <v>0</v>
      </c>
    </row>
    <row r="389" spans="1:16" x14ac:dyDescent="0.15">
      <c r="A389" s="7">
        <v>2</v>
      </c>
      <c r="B389" s="7">
        <v>389</v>
      </c>
      <c r="C389" s="7">
        <v>1611</v>
      </c>
      <c r="D389" s="7" t="s">
        <v>1585</v>
      </c>
      <c r="E389" s="7">
        <v>1212416451</v>
      </c>
      <c r="F389" s="7" t="s">
        <v>2317</v>
      </c>
      <c r="G389" s="7">
        <v>201810</v>
      </c>
      <c r="H389" s="7">
        <v>31</v>
      </c>
      <c r="I389" s="7" t="s">
        <v>2013</v>
      </c>
      <c r="J389" s="7">
        <v>1</v>
      </c>
      <c r="K389" s="7">
        <v>2</v>
      </c>
      <c r="L389" s="7">
        <v>568</v>
      </c>
      <c r="M389" s="7">
        <v>5680</v>
      </c>
      <c r="N389" s="7">
        <v>4544</v>
      </c>
      <c r="O389" s="7">
        <v>1136</v>
      </c>
      <c r="P389" s="7">
        <v>0</v>
      </c>
    </row>
    <row r="390" spans="1:16" x14ac:dyDescent="0.15">
      <c r="A390" s="7">
        <v>2</v>
      </c>
      <c r="B390" s="7">
        <v>390</v>
      </c>
      <c r="C390" s="7">
        <v>1611</v>
      </c>
      <c r="D390" s="7" t="s">
        <v>1585</v>
      </c>
      <c r="E390" s="7">
        <v>1212416667</v>
      </c>
      <c r="F390" s="7" t="s">
        <v>2318</v>
      </c>
      <c r="G390" s="7">
        <v>201810</v>
      </c>
      <c r="H390" s="7">
        <v>31</v>
      </c>
      <c r="I390" s="7" t="s">
        <v>2013</v>
      </c>
      <c r="J390" s="7">
        <v>2</v>
      </c>
      <c r="K390" s="7">
        <v>4</v>
      </c>
      <c r="L390" s="7">
        <v>1040</v>
      </c>
      <c r="M390" s="7">
        <v>10400</v>
      </c>
      <c r="N390" s="7">
        <v>9360</v>
      </c>
      <c r="O390" s="7">
        <v>0</v>
      </c>
      <c r="P390" s="7">
        <v>1040</v>
      </c>
    </row>
    <row r="391" spans="1:16" x14ac:dyDescent="0.15">
      <c r="A391" s="7">
        <v>2</v>
      </c>
      <c r="B391" s="7">
        <v>391</v>
      </c>
      <c r="C391" s="7">
        <v>1611</v>
      </c>
      <c r="D391" s="7" t="s">
        <v>1585</v>
      </c>
      <c r="E391" s="7">
        <v>1212510758</v>
      </c>
      <c r="F391" s="7" t="s">
        <v>2319</v>
      </c>
      <c r="G391" s="7">
        <v>201810</v>
      </c>
      <c r="H391" s="7">
        <v>31</v>
      </c>
      <c r="I391" s="7" t="s">
        <v>2013</v>
      </c>
      <c r="J391" s="7">
        <v>1</v>
      </c>
      <c r="K391" s="7">
        <v>2</v>
      </c>
      <c r="L391" s="7">
        <v>1014</v>
      </c>
      <c r="M391" s="7">
        <v>10140</v>
      </c>
      <c r="N391" s="7">
        <v>9126</v>
      </c>
      <c r="O391" s="7">
        <v>1014</v>
      </c>
      <c r="P391" s="7">
        <v>0</v>
      </c>
    </row>
    <row r="392" spans="1:16" x14ac:dyDescent="0.15">
      <c r="A392" s="7">
        <v>2</v>
      </c>
      <c r="B392" s="7">
        <v>392</v>
      </c>
      <c r="C392" s="7">
        <v>1611</v>
      </c>
      <c r="D392" s="7" t="s">
        <v>1585</v>
      </c>
      <c r="E392" s="7">
        <v>1212511210</v>
      </c>
      <c r="F392" s="7" t="s">
        <v>2320</v>
      </c>
      <c r="G392" s="7">
        <v>201810</v>
      </c>
      <c r="H392" s="7">
        <v>31</v>
      </c>
      <c r="I392" s="7" t="s">
        <v>2013</v>
      </c>
      <c r="J392" s="7">
        <v>1</v>
      </c>
      <c r="K392" s="7">
        <v>2</v>
      </c>
      <c r="L392" s="7">
        <v>520</v>
      </c>
      <c r="M392" s="7">
        <v>5200</v>
      </c>
      <c r="N392" s="7">
        <v>4680</v>
      </c>
      <c r="O392" s="7">
        <v>520</v>
      </c>
      <c r="P392" s="7">
        <v>0</v>
      </c>
    </row>
    <row r="393" spans="1:16" x14ac:dyDescent="0.15">
      <c r="A393" s="7">
        <v>2</v>
      </c>
      <c r="B393" s="7">
        <v>393</v>
      </c>
      <c r="C393" s="7">
        <v>1611</v>
      </c>
      <c r="D393" s="7" t="s">
        <v>1585</v>
      </c>
      <c r="E393" s="7">
        <v>1212511517</v>
      </c>
      <c r="F393" s="7" t="s">
        <v>2321</v>
      </c>
      <c r="G393" s="7">
        <v>201810</v>
      </c>
      <c r="H393" s="7">
        <v>31</v>
      </c>
      <c r="I393" s="7" t="s">
        <v>2013</v>
      </c>
      <c r="J393" s="7">
        <v>1</v>
      </c>
      <c r="K393" s="7">
        <v>2</v>
      </c>
      <c r="L393" s="7">
        <v>884</v>
      </c>
      <c r="M393" s="7">
        <v>8840</v>
      </c>
      <c r="N393" s="7">
        <v>7956</v>
      </c>
      <c r="O393" s="7">
        <v>0</v>
      </c>
      <c r="P393" s="7">
        <v>884</v>
      </c>
    </row>
    <row r="394" spans="1:16" x14ac:dyDescent="0.15">
      <c r="A394" s="7">
        <v>2</v>
      </c>
      <c r="B394" s="7">
        <v>394</v>
      </c>
      <c r="C394" s="7">
        <v>1611</v>
      </c>
      <c r="D394" s="7" t="s">
        <v>1585</v>
      </c>
      <c r="E394" s="7">
        <v>1212610244</v>
      </c>
      <c r="F394" s="7" t="s">
        <v>2322</v>
      </c>
      <c r="G394" s="7">
        <v>201810</v>
      </c>
      <c r="H394" s="7">
        <v>53</v>
      </c>
      <c r="I394" s="7" t="s">
        <v>2138</v>
      </c>
      <c r="J394" s="7">
        <v>2</v>
      </c>
      <c r="K394" s="7">
        <v>62</v>
      </c>
      <c r="L394" s="7">
        <v>83413</v>
      </c>
      <c r="M394" s="7">
        <v>856650</v>
      </c>
      <c r="N394" s="7">
        <v>770984</v>
      </c>
      <c r="O394" s="7">
        <v>85666</v>
      </c>
      <c r="P394" s="7">
        <v>0</v>
      </c>
    </row>
    <row r="395" spans="1:16" x14ac:dyDescent="0.15">
      <c r="A395" s="7">
        <v>2</v>
      </c>
      <c r="B395" s="7">
        <v>395</v>
      </c>
      <c r="C395" s="7">
        <v>1611</v>
      </c>
      <c r="D395" s="7" t="s">
        <v>1585</v>
      </c>
      <c r="E395" s="7">
        <v>1212610244</v>
      </c>
      <c r="F395" s="7" t="s">
        <v>2322</v>
      </c>
      <c r="G395" s="7">
        <v>201810</v>
      </c>
      <c r="H395" s="7" t="s">
        <v>2044</v>
      </c>
      <c r="I395" s="7" t="s">
        <v>2139</v>
      </c>
      <c r="J395" s="7">
        <v>2</v>
      </c>
      <c r="L395" s="7">
        <v>5650</v>
      </c>
      <c r="M395" s="7">
        <v>56500</v>
      </c>
      <c r="N395" s="7">
        <v>50850</v>
      </c>
      <c r="O395" s="7">
        <v>5650</v>
      </c>
      <c r="P395" s="7">
        <v>0</v>
      </c>
    </row>
    <row r="396" spans="1:16" x14ac:dyDescent="0.15">
      <c r="A396" s="7">
        <v>2</v>
      </c>
      <c r="B396" s="7">
        <v>396</v>
      </c>
      <c r="C396" s="7">
        <v>1611</v>
      </c>
      <c r="D396" s="7" t="s">
        <v>1585</v>
      </c>
      <c r="E396" s="7">
        <v>1212611119</v>
      </c>
      <c r="F396" s="7" t="s">
        <v>2323</v>
      </c>
      <c r="G396" s="7">
        <v>201810</v>
      </c>
      <c r="H396" s="7">
        <v>13</v>
      </c>
      <c r="I396" s="7" t="s">
        <v>2193</v>
      </c>
      <c r="J396" s="7">
        <v>1</v>
      </c>
      <c r="K396" s="7">
        <v>4</v>
      </c>
      <c r="L396" s="7">
        <v>1669</v>
      </c>
      <c r="M396" s="7">
        <v>17390</v>
      </c>
      <c r="N396" s="7">
        <v>15651</v>
      </c>
      <c r="O396" s="7">
        <v>1739</v>
      </c>
      <c r="P396" s="7">
        <v>0</v>
      </c>
    </row>
    <row r="397" spans="1:16" x14ac:dyDescent="0.15">
      <c r="A397" s="7">
        <v>2</v>
      </c>
      <c r="B397" s="7">
        <v>397</v>
      </c>
      <c r="C397" s="7">
        <v>1611</v>
      </c>
      <c r="D397" s="7" t="s">
        <v>1585</v>
      </c>
      <c r="E397" s="7">
        <v>1212611119</v>
      </c>
      <c r="F397" s="7" t="s">
        <v>2323</v>
      </c>
      <c r="G397" s="7">
        <v>201810</v>
      </c>
      <c r="H397" s="7">
        <v>31</v>
      </c>
      <c r="I397" s="7" t="s">
        <v>2013</v>
      </c>
      <c r="J397" s="7">
        <v>1</v>
      </c>
      <c r="K397" s="7">
        <v>2</v>
      </c>
      <c r="L397" s="7">
        <v>520</v>
      </c>
      <c r="M397" s="7">
        <v>5200</v>
      </c>
      <c r="N397" s="7">
        <v>4680</v>
      </c>
      <c r="O397" s="7">
        <v>520</v>
      </c>
      <c r="P397" s="7">
        <v>0</v>
      </c>
    </row>
    <row r="398" spans="1:16" x14ac:dyDescent="0.15">
      <c r="A398" s="7">
        <v>2</v>
      </c>
      <c r="B398" s="7">
        <v>398</v>
      </c>
      <c r="C398" s="7">
        <v>1611</v>
      </c>
      <c r="D398" s="7" t="s">
        <v>1585</v>
      </c>
      <c r="E398" s="7">
        <v>1212715365</v>
      </c>
      <c r="F398" s="7" t="s">
        <v>2324</v>
      </c>
      <c r="G398" s="7">
        <v>201810</v>
      </c>
      <c r="H398" s="7">
        <v>14</v>
      </c>
      <c r="I398" s="7" t="s">
        <v>2023</v>
      </c>
      <c r="J398" s="7">
        <v>1</v>
      </c>
      <c r="K398" s="7">
        <v>8</v>
      </c>
      <c r="L398" s="7">
        <v>6638</v>
      </c>
      <c r="M398" s="7">
        <v>70030</v>
      </c>
      <c r="N398" s="7">
        <v>63027</v>
      </c>
      <c r="O398" s="7">
        <v>0</v>
      </c>
      <c r="P398" s="7">
        <v>7003</v>
      </c>
    </row>
    <row r="399" spans="1:16" x14ac:dyDescent="0.15">
      <c r="A399" s="7">
        <v>2</v>
      </c>
      <c r="B399" s="7">
        <v>399</v>
      </c>
      <c r="C399" s="7">
        <v>1611</v>
      </c>
      <c r="D399" s="7" t="s">
        <v>1585</v>
      </c>
      <c r="E399" s="7">
        <v>1212715365</v>
      </c>
      <c r="F399" s="7" t="s">
        <v>2324</v>
      </c>
      <c r="G399" s="7">
        <v>201810</v>
      </c>
      <c r="H399" s="7">
        <v>31</v>
      </c>
      <c r="I399" s="7" t="s">
        <v>2013</v>
      </c>
      <c r="J399" s="7">
        <v>1</v>
      </c>
      <c r="K399" s="7">
        <v>2</v>
      </c>
      <c r="L399" s="7">
        <v>520</v>
      </c>
      <c r="M399" s="7">
        <v>5200</v>
      </c>
      <c r="N399" s="7">
        <v>4680</v>
      </c>
      <c r="O399" s="7">
        <v>0</v>
      </c>
      <c r="P399" s="7">
        <v>520</v>
      </c>
    </row>
    <row r="400" spans="1:16" x14ac:dyDescent="0.15">
      <c r="A400" s="7">
        <v>2</v>
      </c>
      <c r="B400" s="7">
        <v>400</v>
      </c>
      <c r="C400" s="7">
        <v>1611</v>
      </c>
      <c r="D400" s="7" t="s">
        <v>1585</v>
      </c>
      <c r="E400" s="7">
        <v>1212813962</v>
      </c>
      <c r="F400" s="7" t="s">
        <v>2325</v>
      </c>
      <c r="G400" s="7">
        <v>201810</v>
      </c>
      <c r="H400" s="7">
        <v>31</v>
      </c>
      <c r="I400" s="7" t="s">
        <v>2013</v>
      </c>
      <c r="J400" s="7">
        <v>1</v>
      </c>
      <c r="K400" s="7">
        <v>1</v>
      </c>
      <c r="L400" s="7">
        <v>442</v>
      </c>
      <c r="M400" s="7">
        <v>4420</v>
      </c>
      <c r="N400" s="7">
        <v>3978</v>
      </c>
      <c r="O400" s="7">
        <v>0</v>
      </c>
      <c r="P400" s="7">
        <v>442</v>
      </c>
    </row>
    <row r="401" spans="1:16" x14ac:dyDescent="0.15">
      <c r="A401" s="7">
        <v>2</v>
      </c>
      <c r="B401" s="7">
        <v>401</v>
      </c>
      <c r="C401" s="7">
        <v>1611</v>
      </c>
      <c r="D401" s="7" t="s">
        <v>1585</v>
      </c>
      <c r="E401" s="7">
        <v>1212817567</v>
      </c>
      <c r="F401" s="7" t="s">
        <v>2326</v>
      </c>
      <c r="G401" s="7">
        <v>201810</v>
      </c>
      <c r="H401" s="7">
        <v>31</v>
      </c>
      <c r="I401" s="7" t="s">
        <v>2013</v>
      </c>
      <c r="J401" s="7">
        <v>1</v>
      </c>
      <c r="K401" s="7">
        <v>2</v>
      </c>
      <c r="L401" s="7">
        <v>520</v>
      </c>
      <c r="M401" s="7">
        <v>5200</v>
      </c>
      <c r="N401" s="7">
        <v>4680</v>
      </c>
      <c r="O401" s="7">
        <v>520</v>
      </c>
      <c r="P401" s="7">
        <v>0</v>
      </c>
    </row>
    <row r="402" spans="1:16" x14ac:dyDescent="0.15">
      <c r="A402" s="7">
        <v>2</v>
      </c>
      <c r="B402" s="7">
        <v>402</v>
      </c>
      <c r="C402" s="7">
        <v>1611</v>
      </c>
      <c r="D402" s="7" t="s">
        <v>1585</v>
      </c>
      <c r="E402" s="7">
        <v>1215410063</v>
      </c>
      <c r="F402" s="7" t="s">
        <v>2327</v>
      </c>
      <c r="G402" s="7">
        <v>201810</v>
      </c>
      <c r="H402" s="7">
        <v>31</v>
      </c>
      <c r="I402" s="7" t="s">
        <v>2013</v>
      </c>
      <c r="J402" s="7">
        <v>1</v>
      </c>
      <c r="K402" s="7">
        <v>2</v>
      </c>
      <c r="L402" s="7">
        <v>520</v>
      </c>
      <c r="M402" s="7">
        <v>5200</v>
      </c>
      <c r="N402" s="7">
        <v>4680</v>
      </c>
      <c r="O402" s="7">
        <v>0</v>
      </c>
      <c r="P402" s="7">
        <v>520</v>
      </c>
    </row>
    <row r="403" spans="1:16" x14ac:dyDescent="0.15">
      <c r="A403" s="7">
        <v>2</v>
      </c>
      <c r="B403" s="7">
        <v>403</v>
      </c>
      <c r="C403" s="7">
        <v>1611</v>
      </c>
      <c r="D403" s="7" t="s">
        <v>1585</v>
      </c>
      <c r="E403" s="7">
        <v>1230131995</v>
      </c>
      <c r="F403" s="7" t="s">
        <v>2328</v>
      </c>
      <c r="G403" s="7">
        <v>201810</v>
      </c>
      <c r="H403" s="7">
        <v>31</v>
      </c>
      <c r="I403" s="7" t="s">
        <v>2013</v>
      </c>
      <c r="J403" s="7">
        <v>1</v>
      </c>
      <c r="K403" s="7">
        <v>1</v>
      </c>
      <c r="L403" s="7">
        <v>737</v>
      </c>
      <c r="M403" s="7">
        <v>7370</v>
      </c>
      <c r="N403" s="7">
        <v>6633</v>
      </c>
      <c r="O403" s="7">
        <v>737</v>
      </c>
      <c r="P403" s="7">
        <v>0</v>
      </c>
    </row>
    <row r="404" spans="1:16" x14ac:dyDescent="0.15">
      <c r="A404" s="7">
        <v>2</v>
      </c>
      <c r="B404" s="7">
        <v>404</v>
      </c>
      <c r="C404" s="7">
        <v>1611</v>
      </c>
      <c r="D404" s="7" t="s">
        <v>1585</v>
      </c>
      <c r="E404" s="7">
        <v>1230731067</v>
      </c>
      <c r="F404" s="7" t="s">
        <v>2329</v>
      </c>
      <c r="G404" s="7">
        <v>201810</v>
      </c>
      <c r="H404" s="7">
        <v>31</v>
      </c>
      <c r="I404" s="7" t="s">
        <v>2013</v>
      </c>
      <c r="J404" s="7">
        <v>1</v>
      </c>
      <c r="K404" s="7">
        <v>4</v>
      </c>
      <c r="L404" s="7">
        <v>2064</v>
      </c>
      <c r="M404" s="7">
        <v>20640</v>
      </c>
      <c r="N404" s="7">
        <v>18576</v>
      </c>
      <c r="O404" s="7">
        <v>0</v>
      </c>
      <c r="P404" s="7">
        <v>2064</v>
      </c>
    </row>
    <row r="405" spans="1:16" x14ac:dyDescent="0.15">
      <c r="A405" s="7">
        <v>2</v>
      </c>
      <c r="B405" s="7">
        <v>405</v>
      </c>
      <c r="C405" s="7">
        <v>1611</v>
      </c>
      <c r="D405" s="7" t="s">
        <v>1585</v>
      </c>
      <c r="E405" s="7">
        <v>1231931724</v>
      </c>
      <c r="F405" s="7" t="s">
        <v>2330</v>
      </c>
      <c r="G405" s="7">
        <v>201810</v>
      </c>
      <c r="H405" s="7">
        <v>31</v>
      </c>
      <c r="I405" s="7" t="s">
        <v>2013</v>
      </c>
      <c r="J405" s="7">
        <v>1</v>
      </c>
      <c r="K405" s="7">
        <v>3</v>
      </c>
      <c r="L405" s="7">
        <v>1769</v>
      </c>
      <c r="M405" s="7">
        <v>17690</v>
      </c>
      <c r="N405" s="7">
        <v>12383</v>
      </c>
      <c r="O405" s="7">
        <v>5307</v>
      </c>
      <c r="P405" s="7">
        <v>0</v>
      </c>
    </row>
    <row r="406" spans="1:16" x14ac:dyDescent="0.15">
      <c r="A406" s="7">
        <v>2</v>
      </c>
      <c r="B406" s="7">
        <v>406</v>
      </c>
      <c r="C406" s="7">
        <v>1611</v>
      </c>
      <c r="D406" s="7" t="s">
        <v>1585</v>
      </c>
      <c r="E406" s="7">
        <v>1232030732</v>
      </c>
      <c r="F406" s="7" t="s">
        <v>2331</v>
      </c>
      <c r="G406" s="7">
        <v>201810</v>
      </c>
      <c r="H406" s="7">
        <v>31</v>
      </c>
      <c r="I406" s="7" t="s">
        <v>2013</v>
      </c>
      <c r="J406" s="7">
        <v>5</v>
      </c>
      <c r="K406" s="7">
        <v>7</v>
      </c>
      <c r="L406" s="7">
        <v>6034</v>
      </c>
      <c r="M406" s="7">
        <v>60340</v>
      </c>
      <c r="N406" s="7">
        <v>49996</v>
      </c>
      <c r="O406" s="7">
        <v>10344</v>
      </c>
      <c r="P406" s="7">
        <v>0</v>
      </c>
    </row>
    <row r="407" spans="1:16" x14ac:dyDescent="0.15">
      <c r="A407" s="7">
        <v>2</v>
      </c>
      <c r="B407" s="7">
        <v>407</v>
      </c>
      <c r="C407" s="7">
        <v>1611</v>
      </c>
      <c r="D407" s="7" t="s">
        <v>1585</v>
      </c>
      <c r="E407" s="7">
        <v>1232031193</v>
      </c>
      <c r="F407" s="7" t="s">
        <v>2332</v>
      </c>
      <c r="G407" s="7">
        <v>201810</v>
      </c>
      <c r="H407" s="7">
        <v>31</v>
      </c>
      <c r="I407" s="7" t="s">
        <v>2013</v>
      </c>
      <c r="J407" s="7">
        <v>7</v>
      </c>
      <c r="K407" s="7">
        <v>10</v>
      </c>
      <c r="L407" s="7">
        <v>7370</v>
      </c>
      <c r="M407" s="7">
        <v>73700</v>
      </c>
      <c r="N407" s="7">
        <v>66330</v>
      </c>
      <c r="O407" s="7">
        <v>7370</v>
      </c>
      <c r="P407" s="7">
        <v>0</v>
      </c>
    </row>
    <row r="408" spans="1:16" x14ac:dyDescent="0.15">
      <c r="A408" s="7">
        <v>2</v>
      </c>
      <c r="B408" s="7">
        <v>408</v>
      </c>
      <c r="C408" s="7">
        <v>1611</v>
      </c>
      <c r="D408" s="7" t="s">
        <v>1585</v>
      </c>
      <c r="E408" s="7">
        <v>1232031342</v>
      </c>
      <c r="F408" s="7" t="s">
        <v>2333</v>
      </c>
      <c r="G408" s="7">
        <v>201808</v>
      </c>
      <c r="H408" s="7">
        <v>31</v>
      </c>
      <c r="I408" s="7" t="s">
        <v>2013</v>
      </c>
      <c r="J408" s="7">
        <v>1</v>
      </c>
      <c r="K408" s="7">
        <v>4</v>
      </c>
      <c r="L408" s="7">
        <v>2064</v>
      </c>
      <c r="M408" s="7">
        <v>20640</v>
      </c>
      <c r="N408" s="7">
        <v>18576</v>
      </c>
      <c r="O408" s="7">
        <v>2064</v>
      </c>
      <c r="P408" s="7">
        <v>0</v>
      </c>
    </row>
    <row r="409" spans="1:16" x14ac:dyDescent="0.15">
      <c r="A409" s="7">
        <v>2</v>
      </c>
      <c r="B409" s="7">
        <v>409</v>
      </c>
      <c r="C409" s="7">
        <v>1611</v>
      </c>
      <c r="D409" s="7" t="s">
        <v>1585</v>
      </c>
      <c r="E409" s="7">
        <v>1232031342</v>
      </c>
      <c r="F409" s="7" t="s">
        <v>2333</v>
      </c>
      <c r="G409" s="7">
        <v>201810</v>
      </c>
      <c r="H409" s="7">
        <v>31</v>
      </c>
      <c r="I409" s="7" t="s">
        <v>2013</v>
      </c>
      <c r="J409" s="7">
        <v>2</v>
      </c>
      <c r="K409" s="7">
        <v>3</v>
      </c>
      <c r="L409" s="7">
        <v>2211</v>
      </c>
      <c r="M409" s="7">
        <v>22110</v>
      </c>
      <c r="N409" s="7">
        <v>19899</v>
      </c>
      <c r="O409" s="7">
        <v>2211</v>
      </c>
      <c r="P409" s="7">
        <v>0</v>
      </c>
    </row>
    <row r="410" spans="1:16" x14ac:dyDescent="0.15">
      <c r="A410" s="7">
        <v>2</v>
      </c>
      <c r="B410" s="7">
        <v>410</v>
      </c>
      <c r="C410" s="7">
        <v>1611</v>
      </c>
      <c r="D410" s="7" t="s">
        <v>1585</v>
      </c>
      <c r="E410" s="7">
        <v>1232131381</v>
      </c>
      <c r="F410" s="7" t="s">
        <v>2334</v>
      </c>
      <c r="G410" s="7">
        <v>201810</v>
      </c>
      <c r="H410" s="7">
        <v>31</v>
      </c>
      <c r="I410" s="7" t="s">
        <v>2013</v>
      </c>
      <c r="J410" s="7">
        <v>3</v>
      </c>
      <c r="K410" s="7">
        <v>14</v>
      </c>
      <c r="L410" s="7">
        <v>5629</v>
      </c>
      <c r="M410" s="7">
        <v>56290</v>
      </c>
      <c r="N410" s="7">
        <v>46807</v>
      </c>
      <c r="O410" s="7">
        <v>3702</v>
      </c>
      <c r="P410" s="7">
        <v>5781</v>
      </c>
    </row>
    <row r="411" spans="1:16" x14ac:dyDescent="0.15">
      <c r="A411" s="7">
        <v>2</v>
      </c>
      <c r="B411" s="7">
        <v>411</v>
      </c>
      <c r="C411" s="7">
        <v>1611</v>
      </c>
      <c r="D411" s="7" t="s">
        <v>1585</v>
      </c>
      <c r="E411" s="7">
        <v>1232131910</v>
      </c>
      <c r="F411" s="7" t="s">
        <v>2335</v>
      </c>
      <c r="G411" s="7">
        <v>201810</v>
      </c>
      <c r="H411" s="7">
        <v>31</v>
      </c>
      <c r="I411" s="7" t="s">
        <v>2013</v>
      </c>
      <c r="J411" s="7">
        <v>1</v>
      </c>
      <c r="K411" s="7">
        <v>2</v>
      </c>
      <c r="L411" s="7">
        <v>710</v>
      </c>
      <c r="M411" s="7">
        <v>7100</v>
      </c>
      <c r="N411" s="7">
        <v>6390</v>
      </c>
      <c r="O411" s="7">
        <v>710</v>
      </c>
      <c r="P411" s="7">
        <v>0</v>
      </c>
    </row>
    <row r="412" spans="1:16" x14ac:dyDescent="0.15">
      <c r="A412" s="7">
        <v>2</v>
      </c>
      <c r="B412" s="7">
        <v>412</v>
      </c>
      <c r="C412" s="7">
        <v>1611</v>
      </c>
      <c r="D412" s="7" t="s">
        <v>1585</v>
      </c>
      <c r="E412" s="7">
        <v>1232132652</v>
      </c>
      <c r="F412" s="7" t="s">
        <v>2336</v>
      </c>
      <c r="G412" s="7">
        <v>201810</v>
      </c>
      <c r="H412" s="7">
        <v>31</v>
      </c>
      <c r="I412" s="7" t="s">
        <v>2013</v>
      </c>
      <c r="J412" s="7">
        <v>3</v>
      </c>
      <c r="K412" s="7">
        <v>13</v>
      </c>
      <c r="L412" s="7">
        <v>4094</v>
      </c>
      <c r="M412" s="7">
        <v>40940</v>
      </c>
      <c r="N412" s="7">
        <v>35666</v>
      </c>
      <c r="O412" s="7">
        <v>5274</v>
      </c>
      <c r="P412" s="7">
        <v>0</v>
      </c>
    </row>
    <row r="413" spans="1:16" x14ac:dyDescent="0.15">
      <c r="A413" s="7">
        <v>2</v>
      </c>
      <c r="B413" s="7">
        <v>413</v>
      </c>
      <c r="C413" s="7">
        <v>1611</v>
      </c>
      <c r="D413" s="7" t="s">
        <v>1585</v>
      </c>
      <c r="E413" s="7">
        <v>1232134039</v>
      </c>
      <c r="F413" s="7" t="s">
        <v>2337</v>
      </c>
      <c r="G413" s="7">
        <v>201810</v>
      </c>
      <c r="H413" s="7">
        <v>31</v>
      </c>
      <c r="I413" s="7" t="s">
        <v>2013</v>
      </c>
      <c r="J413" s="7">
        <v>2</v>
      </c>
      <c r="K413" s="7">
        <v>4</v>
      </c>
      <c r="L413" s="7">
        <v>1932</v>
      </c>
      <c r="M413" s="7">
        <v>19320</v>
      </c>
      <c r="N413" s="7">
        <v>17388</v>
      </c>
      <c r="O413" s="7">
        <v>1932</v>
      </c>
      <c r="P413" s="7">
        <v>0</v>
      </c>
    </row>
    <row r="414" spans="1:16" x14ac:dyDescent="0.15">
      <c r="A414" s="7">
        <v>2</v>
      </c>
      <c r="B414" s="7">
        <v>414</v>
      </c>
      <c r="C414" s="7">
        <v>1611</v>
      </c>
      <c r="D414" s="7" t="s">
        <v>1585</v>
      </c>
      <c r="E414" s="7">
        <v>1232134229</v>
      </c>
      <c r="F414" s="7" t="s">
        <v>2338</v>
      </c>
      <c r="G414" s="7">
        <v>201810</v>
      </c>
      <c r="H414" s="7">
        <v>31</v>
      </c>
      <c r="I414" s="7" t="s">
        <v>2013</v>
      </c>
      <c r="J414" s="7">
        <v>8</v>
      </c>
      <c r="K414" s="7">
        <v>24</v>
      </c>
      <c r="L414" s="7">
        <v>13710</v>
      </c>
      <c r="M414" s="7">
        <v>137100</v>
      </c>
      <c r="N414" s="7">
        <v>119262</v>
      </c>
      <c r="O414" s="7">
        <v>17838</v>
      </c>
      <c r="P414" s="7">
        <v>0</v>
      </c>
    </row>
    <row r="415" spans="1:16" x14ac:dyDescent="0.15">
      <c r="A415" s="7">
        <v>2</v>
      </c>
      <c r="B415" s="7">
        <v>415</v>
      </c>
      <c r="C415" s="7">
        <v>1611</v>
      </c>
      <c r="D415" s="7" t="s">
        <v>1585</v>
      </c>
      <c r="E415" s="7">
        <v>1232134823</v>
      </c>
      <c r="F415" s="7" t="s">
        <v>2339</v>
      </c>
      <c r="G415" s="7">
        <v>201810</v>
      </c>
      <c r="H415" s="7">
        <v>31</v>
      </c>
      <c r="I415" s="7" t="s">
        <v>2013</v>
      </c>
      <c r="J415" s="7">
        <v>9</v>
      </c>
      <c r="K415" s="7">
        <v>18</v>
      </c>
      <c r="L415" s="7">
        <v>11201</v>
      </c>
      <c r="M415" s="7">
        <v>112010</v>
      </c>
      <c r="N415" s="7">
        <v>100454</v>
      </c>
      <c r="O415" s="7">
        <v>11556</v>
      </c>
      <c r="P415" s="7">
        <v>0</v>
      </c>
    </row>
    <row r="416" spans="1:16" x14ac:dyDescent="0.15">
      <c r="A416" s="7">
        <v>2</v>
      </c>
      <c r="B416" s="7">
        <v>416</v>
      </c>
      <c r="C416" s="7">
        <v>1611</v>
      </c>
      <c r="D416" s="7" t="s">
        <v>1585</v>
      </c>
      <c r="E416" s="7">
        <v>1232134823</v>
      </c>
      <c r="F416" s="7" t="s">
        <v>2339</v>
      </c>
      <c r="G416" s="7">
        <v>201810</v>
      </c>
      <c r="H416" s="7">
        <v>34</v>
      </c>
      <c r="I416" s="7" t="s">
        <v>2132</v>
      </c>
      <c r="J416" s="7">
        <v>1</v>
      </c>
      <c r="K416" s="7">
        <v>2</v>
      </c>
      <c r="L416" s="7">
        <v>1724</v>
      </c>
      <c r="M416" s="7">
        <v>17240</v>
      </c>
      <c r="N416" s="7">
        <v>15516</v>
      </c>
      <c r="O416" s="7">
        <v>1724</v>
      </c>
      <c r="P416" s="7">
        <v>0</v>
      </c>
    </row>
    <row r="417" spans="1:16" x14ac:dyDescent="0.15">
      <c r="A417" s="7">
        <v>2</v>
      </c>
      <c r="B417" s="7">
        <v>417</v>
      </c>
      <c r="C417" s="7">
        <v>1611</v>
      </c>
      <c r="D417" s="7" t="s">
        <v>1585</v>
      </c>
      <c r="E417" s="7">
        <v>1232134963</v>
      </c>
      <c r="F417" s="7" t="s">
        <v>2340</v>
      </c>
      <c r="G417" s="7">
        <v>201810</v>
      </c>
      <c r="H417" s="7">
        <v>31</v>
      </c>
      <c r="I417" s="7" t="s">
        <v>2013</v>
      </c>
      <c r="J417" s="7">
        <v>4</v>
      </c>
      <c r="K417" s="7">
        <v>6</v>
      </c>
      <c r="L417" s="7">
        <v>2930</v>
      </c>
      <c r="M417" s="7">
        <v>29300</v>
      </c>
      <c r="N417" s="7">
        <v>26370</v>
      </c>
      <c r="O417" s="7">
        <v>2930</v>
      </c>
      <c r="P417" s="7">
        <v>0</v>
      </c>
    </row>
    <row r="418" spans="1:16" x14ac:dyDescent="0.15">
      <c r="A418" s="7">
        <v>2</v>
      </c>
      <c r="B418" s="7">
        <v>418</v>
      </c>
      <c r="C418" s="7">
        <v>1611</v>
      </c>
      <c r="D418" s="7" t="s">
        <v>1585</v>
      </c>
      <c r="E418" s="7">
        <v>1232134963</v>
      </c>
      <c r="F418" s="7" t="s">
        <v>2340</v>
      </c>
      <c r="G418" s="7">
        <v>201810</v>
      </c>
      <c r="H418" s="7">
        <v>34</v>
      </c>
      <c r="I418" s="7" t="s">
        <v>2132</v>
      </c>
      <c r="J418" s="7">
        <v>1</v>
      </c>
      <c r="K418" s="7">
        <v>1</v>
      </c>
      <c r="L418" s="7">
        <v>295</v>
      </c>
      <c r="M418" s="7">
        <v>2950</v>
      </c>
      <c r="N418" s="7">
        <v>2655</v>
      </c>
      <c r="O418" s="7">
        <v>295</v>
      </c>
      <c r="P418" s="7">
        <v>0</v>
      </c>
    </row>
    <row r="419" spans="1:16" x14ac:dyDescent="0.15">
      <c r="A419" s="7">
        <v>2</v>
      </c>
      <c r="B419" s="7">
        <v>419</v>
      </c>
      <c r="C419" s="7">
        <v>1611</v>
      </c>
      <c r="D419" s="7" t="s">
        <v>1585</v>
      </c>
      <c r="E419" s="7">
        <v>1232135309</v>
      </c>
      <c r="F419" s="7" t="s">
        <v>2341</v>
      </c>
      <c r="G419" s="7">
        <v>201810</v>
      </c>
      <c r="H419" s="7">
        <v>34</v>
      </c>
      <c r="I419" s="7" t="s">
        <v>2132</v>
      </c>
      <c r="J419" s="7">
        <v>1</v>
      </c>
      <c r="K419" s="7">
        <v>4</v>
      </c>
      <c r="L419" s="7">
        <v>1724</v>
      </c>
      <c r="M419" s="7">
        <v>17240</v>
      </c>
      <c r="N419" s="7">
        <v>15516</v>
      </c>
      <c r="O419" s="7">
        <v>1724</v>
      </c>
      <c r="P419" s="7">
        <v>0</v>
      </c>
    </row>
    <row r="420" spans="1:16" x14ac:dyDescent="0.15">
      <c r="A420" s="7">
        <v>2</v>
      </c>
      <c r="B420" s="7">
        <v>420</v>
      </c>
      <c r="C420" s="7">
        <v>1611</v>
      </c>
      <c r="D420" s="7" t="s">
        <v>1585</v>
      </c>
      <c r="E420" s="7">
        <v>1232135598</v>
      </c>
      <c r="F420" s="7" t="s">
        <v>2342</v>
      </c>
      <c r="G420" s="7">
        <v>201810</v>
      </c>
      <c r="H420" s="7">
        <v>31</v>
      </c>
      <c r="I420" s="7" t="s">
        <v>2013</v>
      </c>
      <c r="J420" s="7">
        <v>1</v>
      </c>
      <c r="K420" s="7">
        <v>1</v>
      </c>
      <c r="L420" s="7">
        <v>855</v>
      </c>
      <c r="M420" s="7">
        <v>8550</v>
      </c>
      <c r="N420" s="7">
        <v>7695</v>
      </c>
      <c r="O420" s="7">
        <v>855</v>
      </c>
      <c r="P420" s="7">
        <v>0</v>
      </c>
    </row>
    <row r="421" spans="1:16" x14ac:dyDescent="0.15">
      <c r="A421" s="7">
        <v>2</v>
      </c>
      <c r="B421" s="7">
        <v>421</v>
      </c>
      <c r="C421" s="7">
        <v>1611</v>
      </c>
      <c r="D421" s="7" t="s">
        <v>1585</v>
      </c>
      <c r="E421" s="7">
        <v>1232330496</v>
      </c>
      <c r="F421" s="7" t="s">
        <v>2343</v>
      </c>
      <c r="G421" s="7">
        <v>201810</v>
      </c>
      <c r="H421" s="7">
        <v>31</v>
      </c>
      <c r="I421" s="7" t="s">
        <v>2013</v>
      </c>
      <c r="J421" s="7">
        <v>1</v>
      </c>
      <c r="K421" s="7">
        <v>1</v>
      </c>
      <c r="L421" s="7">
        <v>862</v>
      </c>
      <c r="M421" s="7">
        <v>8620</v>
      </c>
      <c r="N421" s="7">
        <v>7758</v>
      </c>
      <c r="O421" s="7">
        <v>862</v>
      </c>
      <c r="P421" s="7">
        <v>0</v>
      </c>
    </row>
    <row r="422" spans="1:16" x14ac:dyDescent="0.15">
      <c r="A422" s="7">
        <v>2</v>
      </c>
      <c r="B422" s="7">
        <v>422</v>
      </c>
      <c r="C422" s="7">
        <v>1611</v>
      </c>
      <c r="D422" s="7" t="s">
        <v>1585</v>
      </c>
      <c r="E422" s="7">
        <v>1232330926</v>
      </c>
      <c r="F422" s="7" t="s">
        <v>2344</v>
      </c>
      <c r="G422" s="7">
        <v>201810</v>
      </c>
      <c r="H422" s="7">
        <v>31</v>
      </c>
      <c r="I422" s="7" t="s">
        <v>2013</v>
      </c>
      <c r="J422" s="7">
        <v>10</v>
      </c>
      <c r="K422" s="7">
        <v>14</v>
      </c>
      <c r="L422" s="7">
        <v>11561</v>
      </c>
      <c r="M422" s="7">
        <v>115610</v>
      </c>
      <c r="N422" s="7">
        <v>98877</v>
      </c>
      <c r="O422" s="7">
        <v>16733</v>
      </c>
      <c r="P422" s="7">
        <v>0</v>
      </c>
    </row>
    <row r="423" spans="1:16" x14ac:dyDescent="0.15">
      <c r="A423" s="7">
        <v>2</v>
      </c>
      <c r="B423" s="7">
        <v>423</v>
      </c>
      <c r="C423" s="7">
        <v>1611</v>
      </c>
      <c r="D423" s="7" t="s">
        <v>1585</v>
      </c>
      <c r="E423" s="7">
        <v>1232331304</v>
      </c>
      <c r="F423" s="7" t="s">
        <v>2345</v>
      </c>
      <c r="G423" s="7">
        <v>201810</v>
      </c>
      <c r="H423" s="7">
        <v>31</v>
      </c>
      <c r="I423" s="7" t="s">
        <v>2013</v>
      </c>
      <c r="J423" s="7">
        <v>9</v>
      </c>
      <c r="K423" s="7">
        <v>11</v>
      </c>
      <c r="L423" s="7">
        <v>9034</v>
      </c>
      <c r="M423" s="7">
        <v>90340</v>
      </c>
      <c r="N423" s="7">
        <v>81306</v>
      </c>
      <c r="O423" s="7">
        <v>9034</v>
      </c>
      <c r="P423" s="7">
        <v>0</v>
      </c>
    </row>
    <row r="424" spans="1:16" x14ac:dyDescent="0.15">
      <c r="A424" s="7">
        <v>2</v>
      </c>
      <c r="B424" s="7">
        <v>424</v>
      </c>
      <c r="C424" s="7">
        <v>1611</v>
      </c>
      <c r="D424" s="7" t="s">
        <v>1585</v>
      </c>
      <c r="E424" s="7">
        <v>1232331312</v>
      </c>
      <c r="F424" s="7" t="s">
        <v>2346</v>
      </c>
      <c r="G424" s="7">
        <v>201810</v>
      </c>
      <c r="H424" s="7">
        <v>31</v>
      </c>
      <c r="I424" s="7" t="s">
        <v>2013</v>
      </c>
      <c r="J424" s="7">
        <v>19</v>
      </c>
      <c r="K424" s="7">
        <v>23</v>
      </c>
      <c r="L424" s="7">
        <v>17602</v>
      </c>
      <c r="M424" s="7">
        <v>176020</v>
      </c>
      <c r="N424" s="7">
        <v>155332</v>
      </c>
      <c r="O424" s="7">
        <v>18283</v>
      </c>
      <c r="P424" s="7">
        <v>2405</v>
      </c>
    </row>
    <row r="425" spans="1:16" x14ac:dyDescent="0.15">
      <c r="A425" s="7">
        <v>2</v>
      </c>
      <c r="B425" s="7">
        <v>425</v>
      </c>
      <c r="C425" s="7">
        <v>1611</v>
      </c>
      <c r="D425" s="7" t="s">
        <v>1585</v>
      </c>
      <c r="E425" s="7">
        <v>1232331361</v>
      </c>
      <c r="F425" s="7" t="s">
        <v>2347</v>
      </c>
      <c r="G425" s="7">
        <v>201808</v>
      </c>
      <c r="H425" s="7">
        <v>31</v>
      </c>
      <c r="I425" s="7" t="s">
        <v>2013</v>
      </c>
      <c r="J425" s="7">
        <v>1</v>
      </c>
      <c r="K425" s="7">
        <v>1</v>
      </c>
      <c r="L425" s="7">
        <v>862</v>
      </c>
      <c r="M425" s="7">
        <v>8620</v>
      </c>
      <c r="N425" s="7">
        <v>6034</v>
      </c>
      <c r="O425" s="7">
        <v>2586</v>
      </c>
      <c r="P425" s="7">
        <v>0</v>
      </c>
    </row>
    <row r="426" spans="1:16" x14ac:dyDescent="0.15">
      <c r="A426" s="7">
        <v>2</v>
      </c>
      <c r="B426" s="7">
        <v>426</v>
      </c>
      <c r="C426" s="7">
        <v>1611</v>
      </c>
      <c r="D426" s="7" t="s">
        <v>1585</v>
      </c>
      <c r="E426" s="7">
        <v>1232331361</v>
      </c>
      <c r="F426" s="7" t="s">
        <v>2347</v>
      </c>
      <c r="G426" s="7">
        <v>201809</v>
      </c>
      <c r="H426" s="7">
        <v>31</v>
      </c>
      <c r="I426" s="7" t="s">
        <v>2013</v>
      </c>
      <c r="J426" s="7">
        <v>1</v>
      </c>
      <c r="K426" s="7">
        <v>1</v>
      </c>
      <c r="L426" s="7">
        <v>862</v>
      </c>
      <c r="M426" s="7">
        <v>8620</v>
      </c>
      <c r="N426" s="7">
        <v>6034</v>
      </c>
      <c r="O426" s="7">
        <v>2586</v>
      </c>
      <c r="P426" s="7">
        <v>0</v>
      </c>
    </row>
    <row r="427" spans="1:16" x14ac:dyDescent="0.15">
      <c r="A427" s="7">
        <v>2</v>
      </c>
      <c r="B427" s="7">
        <v>427</v>
      </c>
      <c r="C427" s="7">
        <v>1611</v>
      </c>
      <c r="D427" s="7" t="s">
        <v>1585</v>
      </c>
      <c r="E427" s="7">
        <v>1232331361</v>
      </c>
      <c r="F427" s="7" t="s">
        <v>2347</v>
      </c>
      <c r="G427" s="7">
        <v>201810</v>
      </c>
      <c r="H427" s="7">
        <v>31</v>
      </c>
      <c r="I427" s="7" t="s">
        <v>2013</v>
      </c>
      <c r="J427" s="7">
        <v>3</v>
      </c>
      <c r="K427" s="7">
        <v>4</v>
      </c>
      <c r="L427" s="7">
        <v>3448</v>
      </c>
      <c r="M427" s="7">
        <v>34480</v>
      </c>
      <c r="N427" s="7">
        <v>25860</v>
      </c>
      <c r="O427" s="7">
        <v>8620</v>
      </c>
      <c r="P427" s="7">
        <v>0</v>
      </c>
    </row>
    <row r="428" spans="1:16" x14ac:dyDescent="0.15">
      <c r="A428" s="7">
        <v>2</v>
      </c>
      <c r="B428" s="7">
        <v>428</v>
      </c>
      <c r="C428" s="7">
        <v>1611</v>
      </c>
      <c r="D428" s="7" t="s">
        <v>1585</v>
      </c>
      <c r="E428" s="7">
        <v>1232331437</v>
      </c>
      <c r="F428" s="7" t="s">
        <v>2348</v>
      </c>
      <c r="G428" s="7">
        <v>201810</v>
      </c>
      <c r="H428" s="7">
        <v>31</v>
      </c>
      <c r="I428" s="7" t="s">
        <v>2013</v>
      </c>
      <c r="J428" s="7">
        <v>9</v>
      </c>
      <c r="K428" s="7">
        <v>9</v>
      </c>
      <c r="L428" s="7">
        <v>6633</v>
      </c>
      <c r="M428" s="7">
        <v>66330</v>
      </c>
      <c r="N428" s="7">
        <v>58960</v>
      </c>
      <c r="O428" s="7">
        <v>7370</v>
      </c>
      <c r="P428" s="7">
        <v>0</v>
      </c>
    </row>
    <row r="429" spans="1:16" x14ac:dyDescent="0.15">
      <c r="A429" s="7">
        <v>2</v>
      </c>
      <c r="B429" s="7">
        <v>429</v>
      </c>
      <c r="C429" s="7">
        <v>1611</v>
      </c>
      <c r="D429" s="7" t="s">
        <v>1585</v>
      </c>
      <c r="E429" s="7">
        <v>1232331668</v>
      </c>
      <c r="F429" s="7" t="s">
        <v>2349</v>
      </c>
      <c r="G429" s="7">
        <v>201806</v>
      </c>
      <c r="H429" s="7">
        <v>31</v>
      </c>
      <c r="I429" s="7" t="s">
        <v>2013</v>
      </c>
      <c r="J429" s="7">
        <v>2</v>
      </c>
      <c r="K429" s="7">
        <v>4</v>
      </c>
      <c r="L429" s="7">
        <v>3198</v>
      </c>
      <c r="M429" s="7">
        <v>31980</v>
      </c>
      <c r="N429" s="7">
        <v>28782</v>
      </c>
      <c r="O429" s="7">
        <v>1724</v>
      </c>
      <c r="P429" s="7">
        <v>1474</v>
      </c>
    </row>
    <row r="430" spans="1:16" x14ac:dyDescent="0.15">
      <c r="A430" s="7">
        <v>2</v>
      </c>
      <c r="B430" s="7">
        <v>430</v>
      </c>
      <c r="C430" s="7">
        <v>1611</v>
      </c>
      <c r="D430" s="7" t="s">
        <v>1585</v>
      </c>
      <c r="E430" s="7">
        <v>1232331668</v>
      </c>
      <c r="F430" s="7" t="s">
        <v>2349</v>
      </c>
      <c r="G430" s="7">
        <v>201807</v>
      </c>
      <c r="H430" s="7">
        <v>31</v>
      </c>
      <c r="I430" s="7" t="s">
        <v>2013</v>
      </c>
      <c r="J430" s="7">
        <v>1</v>
      </c>
      <c r="K430" s="7">
        <v>1</v>
      </c>
      <c r="L430" s="7">
        <v>737</v>
      </c>
      <c r="M430" s="7">
        <v>7370</v>
      </c>
      <c r="N430" s="7">
        <v>6633</v>
      </c>
      <c r="O430" s="7">
        <v>0</v>
      </c>
      <c r="P430" s="7">
        <v>737</v>
      </c>
    </row>
    <row r="431" spans="1:16" x14ac:dyDescent="0.15">
      <c r="A431" s="7">
        <v>2</v>
      </c>
      <c r="B431" s="7">
        <v>431</v>
      </c>
      <c r="C431" s="7">
        <v>1611</v>
      </c>
      <c r="D431" s="7" t="s">
        <v>1585</v>
      </c>
      <c r="E431" s="7">
        <v>1232331668</v>
      </c>
      <c r="F431" s="7" t="s">
        <v>2349</v>
      </c>
      <c r="G431" s="7">
        <v>201808</v>
      </c>
      <c r="H431" s="7">
        <v>31</v>
      </c>
      <c r="I431" s="7" t="s">
        <v>2013</v>
      </c>
      <c r="J431" s="7">
        <v>1</v>
      </c>
      <c r="K431" s="7">
        <v>3</v>
      </c>
      <c r="L431" s="7">
        <v>2079</v>
      </c>
      <c r="M431" s="7">
        <v>20790</v>
      </c>
      <c r="N431" s="7">
        <v>18711</v>
      </c>
      <c r="O431" s="7">
        <v>2079</v>
      </c>
      <c r="P431" s="7">
        <v>0</v>
      </c>
    </row>
    <row r="432" spans="1:16" x14ac:dyDescent="0.15">
      <c r="A432" s="7">
        <v>2</v>
      </c>
      <c r="B432" s="7">
        <v>432</v>
      </c>
      <c r="C432" s="7">
        <v>1611</v>
      </c>
      <c r="D432" s="7" t="s">
        <v>1585</v>
      </c>
      <c r="E432" s="7">
        <v>1232331668</v>
      </c>
      <c r="F432" s="7" t="s">
        <v>2349</v>
      </c>
      <c r="G432" s="7">
        <v>201810</v>
      </c>
      <c r="H432" s="7">
        <v>31</v>
      </c>
      <c r="I432" s="7" t="s">
        <v>2013</v>
      </c>
      <c r="J432" s="7">
        <v>42</v>
      </c>
      <c r="K432" s="7">
        <v>107</v>
      </c>
      <c r="L432" s="7">
        <v>67494</v>
      </c>
      <c r="M432" s="7">
        <v>674940</v>
      </c>
      <c r="N432" s="7">
        <v>597153</v>
      </c>
      <c r="O432" s="7">
        <v>56177</v>
      </c>
      <c r="P432" s="7">
        <v>21610</v>
      </c>
    </row>
    <row r="433" spans="1:16" x14ac:dyDescent="0.15">
      <c r="A433" s="7">
        <v>2</v>
      </c>
      <c r="B433" s="7">
        <v>433</v>
      </c>
      <c r="C433" s="7">
        <v>1611</v>
      </c>
      <c r="D433" s="7" t="s">
        <v>1585</v>
      </c>
      <c r="E433" s="7">
        <v>1232331668</v>
      </c>
      <c r="F433" s="7" t="s">
        <v>2349</v>
      </c>
      <c r="G433" s="7">
        <v>201810</v>
      </c>
      <c r="H433" s="7">
        <v>34</v>
      </c>
      <c r="I433" s="7" t="s">
        <v>2132</v>
      </c>
      <c r="J433" s="7">
        <v>3</v>
      </c>
      <c r="K433" s="7">
        <v>5</v>
      </c>
      <c r="L433" s="7">
        <v>3935</v>
      </c>
      <c r="M433" s="7">
        <v>39350</v>
      </c>
      <c r="N433" s="7">
        <v>35415</v>
      </c>
      <c r="O433" s="7">
        <v>3935</v>
      </c>
      <c r="P433" s="7">
        <v>0</v>
      </c>
    </row>
    <row r="434" spans="1:16" x14ac:dyDescent="0.15">
      <c r="A434" s="7">
        <v>2</v>
      </c>
      <c r="B434" s="7">
        <v>434</v>
      </c>
      <c r="C434" s="7">
        <v>1611</v>
      </c>
      <c r="D434" s="7" t="s">
        <v>1585</v>
      </c>
      <c r="E434" s="7">
        <v>1232331767</v>
      </c>
      <c r="F434" s="7" t="s">
        <v>2350</v>
      </c>
      <c r="G434" s="7">
        <v>201809</v>
      </c>
      <c r="H434" s="7">
        <v>31</v>
      </c>
      <c r="I434" s="7" t="s">
        <v>2013</v>
      </c>
      <c r="J434" s="7">
        <v>2</v>
      </c>
      <c r="K434" s="7">
        <v>3</v>
      </c>
      <c r="L434" s="7">
        <v>2586</v>
      </c>
      <c r="M434" s="7">
        <v>25860</v>
      </c>
      <c r="N434" s="7">
        <v>18102</v>
      </c>
      <c r="O434" s="7">
        <v>7758</v>
      </c>
      <c r="P434" s="7">
        <v>0</v>
      </c>
    </row>
    <row r="435" spans="1:16" x14ac:dyDescent="0.15">
      <c r="A435" s="7">
        <v>2</v>
      </c>
      <c r="B435" s="7">
        <v>435</v>
      </c>
      <c r="C435" s="7">
        <v>1611</v>
      </c>
      <c r="D435" s="7" t="s">
        <v>1585</v>
      </c>
      <c r="E435" s="7">
        <v>1232331767</v>
      </c>
      <c r="F435" s="7" t="s">
        <v>2350</v>
      </c>
      <c r="G435" s="7">
        <v>201810</v>
      </c>
      <c r="H435" s="7">
        <v>31</v>
      </c>
      <c r="I435" s="7" t="s">
        <v>2013</v>
      </c>
      <c r="J435" s="7">
        <v>29</v>
      </c>
      <c r="K435" s="7">
        <v>51</v>
      </c>
      <c r="L435" s="7">
        <v>38438</v>
      </c>
      <c r="M435" s="7">
        <v>384380</v>
      </c>
      <c r="N435" s="7">
        <v>340618</v>
      </c>
      <c r="O435" s="7">
        <v>42956</v>
      </c>
      <c r="P435" s="7">
        <v>806</v>
      </c>
    </row>
    <row r="436" spans="1:16" x14ac:dyDescent="0.15">
      <c r="A436" s="7">
        <v>2</v>
      </c>
      <c r="B436" s="7">
        <v>436</v>
      </c>
      <c r="C436" s="7">
        <v>1611</v>
      </c>
      <c r="D436" s="7" t="s">
        <v>1585</v>
      </c>
      <c r="E436" s="7">
        <v>1232331940</v>
      </c>
      <c r="F436" s="7" t="s">
        <v>2351</v>
      </c>
      <c r="G436" s="7">
        <v>201810</v>
      </c>
      <c r="H436" s="7">
        <v>31</v>
      </c>
      <c r="I436" s="7" t="s">
        <v>2013</v>
      </c>
      <c r="J436" s="7">
        <v>13</v>
      </c>
      <c r="K436" s="7">
        <v>25</v>
      </c>
      <c r="L436" s="7">
        <v>13030</v>
      </c>
      <c r="M436" s="7">
        <v>130300</v>
      </c>
      <c r="N436" s="7">
        <v>111338</v>
      </c>
      <c r="O436" s="7">
        <v>18962</v>
      </c>
      <c r="P436" s="7">
        <v>0</v>
      </c>
    </row>
    <row r="437" spans="1:16" x14ac:dyDescent="0.15">
      <c r="A437" s="7">
        <v>2</v>
      </c>
      <c r="B437" s="7">
        <v>437</v>
      </c>
      <c r="C437" s="7">
        <v>1611</v>
      </c>
      <c r="D437" s="7" t="s">
        <v>1585</v>
      </c>
      <c r="E437" s="7">
        <v>1232331940</v>
      </c>
      <c r="F437" s="7" t="s">
        <v>2351</v>
      </c>
      <c r="G437" s="7">
        <v>201810</v>
      </c>
      <c r="H437" s="7">
        <v>34</v>
      </c>
      <c r="I437" s="7" t="s">
        <v>2132</v>
      </c>
      <c r="J437" s="7">
        <v>1</v>
      </c>
      <c r="K437" s="7">
        <v>1</v>
      </c>
      <c r="L437" s="7">
        <v>507</v>
      </c>
      <c r="M437" s="7">
        <v>5070</v>
      </c>
      <c r="N437" s="7">
        <v>4563</v>
      </c>
      <c r="O437" s="7">
        <v>507</v>
      </c>
      <c r="P437" s="7">
        <v>0</v>
      </c>
    </row>
    <row r="438" spans="1:16" x14ac:dyDescent="0.15">
      <c r="A438" s="7">
        <v>2</v>
      </c>
      <c r="B438" s="7">
        <v>438</v>
      </c>
      <c r="C438" s="7">
        <v>1611</v>
      </c>
      <c r="D438" s="7" t="s">
        <v>1585</v>
      </c>
      <c r="E438" s="7">
        <v>1232434777</v>
      </c>
      <c r="F438" s="7" t="s">
        <v>2352</v>
      </c>
      <c r="G438" s="7">
        <v>201808</v>
      </c>
      <c r="H438" s="7">
        <v>31</v>
      </c>
      <c r="I438" s="7" t="s">
        <v>2013</v>
      </c>
      <c r="J438" s="7">
        <v>1</v>
      </c>
      <c r="K438" s="7">
        <v>2</v>
      </c>
      <c r="L438" s="7">
        <v>710</v>
      </c>
      <c r="M438" s="7">
        <v>7100</v>
      </c>
      <c r="N438" s="7">
        <v>6390</v>
      </c>
      <c r="O438" s="7">
        <v>710</v>
      </c>
      <c r="P438" s="7">
        <v>0</v>
      </c>
    </row>
    <row r="439" spans="1:16" x14ac:dyDescent="0.15">
      <c r="A439" s="7">
        <v>2</v>
      </c>
      <c r="B439" s="7">
        <v>439</v>
      </c>
      <c r="C439" s="7">
        <v>1611</v>
      </c>
      <c r="D439" s="7" t="s">
        <v>1585</v>
      </c>
      <c r="E439" s="7">
        <v>1232434777</v>
      </c>
      <c r="F439" s="7" t="s">
        <v>2352</v>
      </c>
      <c r="G439" s="7">
        <v>201810</v>
      </c>
      <c r="H439" s="7">
        <v>31</v>
      </c>
      <c r="I439" s="7" t="s">
        <v>2013</v>
      </c>
      <c r="J439" s="7">
        <v>58</v>
      </c>
      <c r="K439" s="7">
        <v>109</v>
      </c>
      <c r="L439" s="7">
        <v>47518</v>
      </c>
      <c r="M439" s="7">
        <v>475180</v>
      </c>
      <c r="N439" s="7">
        <v>415258</v>
      </c>
      <c r="O439" s="7">
        <v>57990</v>
      </c>
      <c r="P439" s="7">
        <v>1932</v>
      </c>
    </row>
    <row r="440" spans="1:16" x14ac:dyDescent="0.15">
      <c r="A440" s="7">
        <v>2</v>
      </c>
      <c r="B440" s="7">
        <v>440</v>
      </c>
      <c r="C440" s="7">
        <v>1611</v>
      </c>
      <c r="D440" s="7" t="s">
        <v>1585</v>
      </c>
      <c r="E440" s="7">
        <v>1232434942</v>
      </c>
      <c r="F440" s="7" t="s">
        <v>2353</v>
      </c>
      <c r="G440" s="7">
        <v>201810</v>
      </c>
      <c r="H440" s="7">
        <v>31</v>
      </c>
      <c r="I440" s="7" t="s">
        <v>2013</v>
      </c>
      <c r="J440" s="7">
        <v>9</v>
      </c>
      <c r="K440" s="7">
        <v>17</v>
      </c>
      <c r="L440" s="7">
        <v>11645</v>
      </c>
      <c r="M440" s="7">
        <v>116450</v>
      </c>
      <c r="N440" s="7">
        <v>99793</v>
      </c>
      <c r="O440" s="7">
        <v>16657</v>
      </c>
      <c r="P440" s="7">
        <v>0</v>
      </c>
    </row>
    <row r="441" spans="1:16" x14ac:dyDescent="0.15">
      <c r="A441" s="7">
        <v>2</v>
      </c>
      <c r="B441" s="7">
        <v>441</v>
      </c>
      <c r="C441" s="7">
        <v>1611</v>
      </c>
      <c r="D441" s="7" t="s">
        <v>1585</v>
      </c>
      <c r="E441" s="7">
        <v>1232434942</v>
      </c>
      <c r="F441" s="7" t="s">
        <v>2353</v>
      </c>
      <c r="G441" s="7">
        <v>201810</v>
      </c>
      <c r="H441" s="7">
        <v>34</v>
      </c>
      <c r="I441" s="7" t="s">
        <v>2132</v>
      </c>
      <c r="J441" s="7">
        <v>1</v>
      </c>
      <c r="K441" s="7">
        <v>1</v>
      </c>
      <c r="L441" s="7">
        <v>737</v>
      </c>
      <c r="M441" s="7">
        <v>7370</v>
      </c>
      <c r="N441" s="7">
        <v>6633</v>
      </c>
      <c r="O441" s="7">
        <v>737</v>
      </c>
      <c r="P441" s="7">
        <v>0</v>
      </c>
    </row>
    <row r="442" spans="1:16" x14ac:dyDescent="0.15">
      <c r="A442" s="7">
        <v>2</v>
      </c>
      <c r="B442" s="7">
        <v>442</v>
      </c>
      <c r="C442" s="7">
        <v>1611</v>
      </c>
      <c r="D442" s="7" t="s">
        <v>1585</v>
      </c>
      <c r="E442" s="7">
        <v>1232434991</v>
      </c>
      <c r="F442" s="7" t="s">
        <v>2354</v>
      </c>
      <c r="G442" s="7">
        <v>201810</v>
      </c>
      <c r="H442" s="7">
        <v>31</v>
      </c>
      <c r="I442" s="7" t="s">
        <v>2013</v>
      </c>
      <c r="J442" s="7">
        <v>1</v>
      </c>
      <c r="K442" s="7">
        <v>1</v>
      </c>
      <c r="L442" s="7">
        <v>507</v>
      </c>
      <c r="M442" s="7">
        <v>5070</v>
      </c>
      <c r="N442" s="7">
        <v>4563</v>
      </c>
      <c r="O442" s="7">
        <v>507</v>
      </c>
      <c r="P442" s="7">
        <v>0</v>
      </c>
    </row>
    <row r="443" spans="1:16" x14ac:dyDescent="0.15">
      <c r="A443" s="7">
        <v>2</v>
      </c>
      <c r="B443" s="7">
        <v>443</v>
      </c>
      <c r="C443" s="7">
        <v>1611</v>
      </c>
      <c r="D443" s="7" t="s">
        <v>1585</v>
      </c>
      <c r="E443" s="7">
        <v>1232435030</v>
      </c>
      <c r="F443" s="7" t="s">
        <v>2355</v>
      </c>
      <c r="G443" s="7">
        <v>201810</v>
      </c>
      <c r="H443" s="7">
        <v>31</v>
      </c>
      <c r="I443" s="7" t="s">
        <v>2013</v>
      </c>
      <c r="J443" s="7">
        <v>3</v>
      </c>
      <c r="K443" s="7">
        <v>12</v>
      </c>
      <c r="L443" s="7">
        <v>6774</v>
      </c>
      <c r="M443" s="7">
        <v>67740</v>
      </c>
      <c r="N443" s="7">
        <v>60966</v>
      </c>
      <c r="O443" s="7">
        <v>4516</v>
      </c>
      <c r="P443" s="7">
        <v>2258</v>
      </c>
    </row>
    <row r="444" spans="1:16" x14ac:dyDescent="0.15">
      <c r="A444" s="7">
        <v>2</v>
      </c>
      <c r="B444" s="7">
        <v>444</v>
      </c>
      <c r="C444" s="7">
        <v>1611</v>
      </c>
      <c r="D444" s="7" t="s">
        <v>1585</v>
      </c>
      <c r="E444" s="7">
        <v>1232435154</v>
      </c>
      <c r="F444" s="7" t="s">
        <v>2356</v>
      </c>
      <c r="G444" s="7">
        <v>201808</v>
      </c>
      <c r="H444" s="7">
        <v>31</v>
      </c>
      <c r="I444" s="7" t="s">
        <v>2013</v>
      </c>
      <c r="J444" s="7">
        <v>1</v>
      </c>
      <c r="K444" s="7">
        <v>2</v>
      </c>
      <c r="L444" s="7">
        <v>862</v>
      </c>
      <c r="M444" s="7">
        <v>8620</v>
      </c>
      <c r="N444" s="7">
        <v>7758</v>
      </c>
      <c r="O444" s="7">
        <v>862</v>
      </c>
      <c r="P444" s="7">
        <v>0</v>
      </c>
    </row>
    <row r="445" spans="1:16" x14ac:dyDescent="0.15">
      <c r="A445" s="7">
        <v>2</v>
      </c>
      <c r="B445" s="7">
        <v>445</v>
      </c>
      <c r="C445" s="7">
        <v>1611</v>
      </c>
      <c r="D445" s="7" t="s">
        <v>1585</v>
      </c>
      <c r="E445" s="7">
        <v>1232435154</v>
      </c>
      <c r="F445" s="7" t="s">
        <v>2356</v>
      </c>
      <c r="G445" s="7">
        <v>201810</v>
      </c>
      <c r="H445" s="7">
        <v>31</v>
      </c>
      <c r="I445" s="7" t="s">
        <v>2013</v>
      </c>
      <c r="J445" s="7">
        <v>52</v>
      </c>
      <c r="K445" s="7">
        <v>149</v>
      </c>
      <c r="L445" s="7">
        <v>61215</v>
      </c>
      <c r="M445" s="7">
        <v>612150</v>
      </c>
      <c r="N445" s="7">
        <v>534791</v>
      </c>
      <c r="O445" s="7">
        <v>72347</v>
      </c>
      <c r="P445" s="7">
        <v>5012</v>
      </c>
    </row>
    <row r="446" spans="1:16" x14ac:dyDescent="0.15">
      <c r="A446" s="7">
        <v>2</v>
      </c>
      <c r="B446" s="7">
        <v>446</v>
      </c>
      <c r="C446" s="7">
        <v>1611</v>
      </c>
      <c r="D446" s="7" t="s">
        <v>1585</v>
      </c>
      <c r="E446" s="7">
        <v>1232435220</v>
      </c>
      <c r="F446" s="7" t="s">
        <v>2357</v>
      </c>
      <c r="G446" s="7">
        <v>201810</v>
      </c>
      <c r="H446" s="7">
        <v>31</v>
      </c>
      <c r="I446" s="7" t="s">
        <v>2013</v>
      </c>
      <c r="J446" s="7">
        <v>4</v>
      </c>
      <c r="K446" s="7">
        <v>9</v>
      </c>
      <c r="L446" s="7">
        <v>6237</v>
      </c>
      <c r="M446" s="7">
        <v>62370</v>
      </c>
      <c r="N446" s="7">
        <v>56133</v>
      </c>
      <c r="O446" s="7">
        <v>6237</v>
      </c>
      <c r="P446" s="7">
        <v>0</v>
      </c>
    </row>
    <row r="447" spans="1:16" x14ac:dyDescent="0.15">
      <c r="A447" s="7">
        <v>2</v>
      </c>
      <c r="B447" s="7">
        <v>447</v>
      </c>
      <c r="C447" s="7">
        <v>1611</v>
      </c>
      <c r="D447" s="7" t="s">
        <v>1585</v>
      </c>
      <c r="E447" s="7">
        <v>1232435261</v>
      </c>
      <c r="F447" s="7" t="s">
        <v>2358</v>
      </c>
      <c r="G447" s="7">
        <v>201810</v>
      </c>
      <c r="H447" s="7">
        <v>31</v>
      </c>
      <c r="I447" s="7" t="s">
        <v>2013</v>
      </c>
      <c r="J447" s="7">
        <v>1</v>
      </c>
      <c r="K447" s="7">
        <v>1</v>
      </c>
      <c r="L447" s="7">
        <v>806</v>
      </c>
      <c r="M447" s="7">
        <v>8060</v>
      </c>
      <c r="N447" s="7">
        <v>7254</v>
      </c>
      <c r="O447" s="7">
        <v>806</v>
      </c>
      <c r="P447" s="7">
        <v>0</v>
      </c>
    </row>
    <row r="448" spans="1:16" x14ac:dyDescent="0.15">
      <c r="A448" s="7">
        <v>2</v>
      </c>
      <c r="B448" s="7">
        <v>448</v>
      </c>
      <c r="C448" s="7">
        <v>1611</v>
      </c>
      <c r="D448" s="7" t="s">
        <v>1585</v>
      </c>
      <c r="E448" s="7">
        <v>1232435642</v>
      </c>
      <c r="F448" s="7" t="s">
        <v>2359</v>
      </c>
      <c r="G448" s="7">
        <v>201809</v>
      </c>
      <c r="H448" s="7">
        <v>31</v>
      </c>
      <c r="I448" s="7" t="s">
        <v>2013</v>
      </c>
      <c r="J448" s="7">
        <v>1</v>
      </c>
      <c r="K448" s="7">
        <v>5</v>
      </c>
      <c r="L448" s="7">
        <v>2079</v>
      </c>
      <c r="M448" s="7">
        <v>20790</v>
      </c>
      <c r="N448" s="7">
        <v>18711</v>
      </c>
      <c r="O448" s="7">
        <v>2079</v>
      </c>
      <c r="P448" s="7">
        <v>0</v>
      </c>
    </row>
    <row r="449" spans="1:16" x14ac:dyDescent="0.15">
      <c r="A449" s="7">
        <v>2</v>
      </c>
      <c r="B449" s="7">
        <v>449</v>
      </c>
      <c r="C449" s="7">
        <v>1611</v>
      </c>
      <c r="D449" s="7" t="s">
        <v>1585</v>
      </c>
      <c r="E449" s="7">
        <v>1232435642</v>
      </c>
      <c r="F449" s="7" t="s">
        <v>2359</v>
      </c>
      <c r="G449" s="7">
        <v>201810</v>
      </c>
      <c r="H449" s="7">
        <v>31</v>
      </c>
      <c r="I449" s="7" t="s">
        <v>2013</v>
      </c>
      <c r="J449" s="7">
        <v>6</v>
      </c>
      <c r="K449" s="7">
        <v>24</v>
      </c>
      <c r="L449" s="7">
        <v>9533</v>
      </c>
      <c r="M449" s="7">
        <v>95330</v>
      </c>
      <c r="N449" s="7">
        <v>81669</v>
      </c>
      <c r="O449" s="7">
        <v>13661</v>
      </c>
      <c r="P449" s="7">
        <v>0</v>
      </c>
    </row>
    <row r="450" spans="1:16" x14ac:dyDescent="0.15">
      <c r="A450" s="7">
        <v>2</v>
      </c>
      <c r="B450" s="7">
        <v>450</v>
      </c>
      <c r="C450" s="7">
        <v>1611</v>
      </c>
      <c r="D450" s="7" t="s">
        <v>1585</v>
      </c>
      <c r="E450" s="7">
        <v>1232435642</v>
      </c>
      <c r="F450" s="7" t="s">
        <v>2359</v>
      </c>
      <c r="G450" s="7">
        <v>201810</v>
      </c>
      <c r="H450" s="7">
        <v>34</v>
      </c>
      <c r="I450" s="7" t="s">
        <v>2132</v>
      </c>
      <c r="J450" s="7">
        <v>2</v>
      </c>
      <c r="K450" s="7">
        <v>2</v>
      </c>
      <c r="L450" s="7">
        <v>884</v>
      </c>
      <c r="M450" s="7">
        <v>8840</v>
      </c>
      <c r="N450" s="7">
        <v>7956</v>
      </c>
      <c r="O450" s="7">
        <v>884</v>
      </c>
      <c r="P450" s="7">
        <v>0</v>
      </c>
    </row>
    <row r="451" spans="1:16" x14ac:dyDescent="0.15">
      <c r="A451" s="7">
        <v>2</v>
      </c>
      <c r="B451" s="7">
        <v>451</v>
      </c>
      <c r="C451" s="7">
        <v>1611</v>
      </c>
      <c r="D451" s="7" t="s">
        <v>1585</v>
      </c>
      <c r="E451" s="7">
        <v>1232435659</v>
      </c>
      <c r="F451" s="7" t="s">
        <v>2360</v>
      </c>
      <c r="G451" s="7">
        <v>201810</v>
      </c>
      <c r="H451" s="7">
        <v>31</v>
      </c>
      <c r="I451" s="7" t="s">
        <v>2013</v>
      </c>
      <c r="J451" s="7">
        <v>32</v>
      </c>
      <c r="K451" s="7">
        <v>83</v>
      </c>
      <c r="L451" s="7">
        <v>39807</v>
      </c>
      <c r="M451" s="7">
        <v>398070</v>
      </c>
      <c r="N451" s="7">
        <v>356052</v>
      </c>
      <c r="O451" s="7">
        <v>25947</v>
      </c>
      <c r="P451" s="7">
        <v>16071</v>
      </c>
    </row>
    <row r="452" spans="1:16" x14ac:dyDescent="0.15">
      <c r="A452" s="7">
        <v>2</v>
      </c>
      <c r="B452" s="7">
        <v>452</v>
      </c>
      <c r="C452" s="7">
        <v>1611</v>
      </c>
      <c r="D452" s="7" t="s">
        <v>1585</v>
      </c>
      <c r="E452" s="7">
        <v>1232435782</v>
      </c>
      <c r="F452" s="7" t="s">
        <v>2361</v>
      </c>
      <c r="G452" s="7">
        <v>201810</v>
      </c>
      <c r="H452" s="7">
        <v>31</v>
      </c>
      <c r="I452" s="7" t="s">
        <v>2013</v>
      </c>
      <c r="J452" s="7">
        <v>24</v>
      </c>
      <c r="K452" s="7">
        <v>58</v>
      </c>
      <c r="L452" s="7">
        <v>36103</v>
      </c>
      <c r="M452" s="7">
        <v>361030</v>
      </c>
      <c r="N452" s="7">
        <v>318836</v>
      </c>
      <c r="O452" s="7">
        <v>39936</v>
      </c>
      <c r="P452" s="7">
        <v>2258</v>
      </c>
    </row>
    <row r="453" spans="1:16" x14ac:dyDescent="0.15">
      <c r="A453" s="7">
        <v>2</v>
      </c>
      <c r="B453" s="7">
        <v>453</v>
      </c>
      <c r="C453" s="7">
        <v>1611</v>
      </c>
      <c r="D453" s="7" t="s">
        <v>1585</v>
      </c>
      <c r="E453" s="7">
        <v>1232435782</v>
      </c>
      <c r="F453" s="7" t="s">
        <v>2361</v>
      </c>
      <c r="G453" s="7">
        <v>201810</v>
      </c>
      <c r="H453" s="7">
        <v>34</v>
      </c>
      <c r="I453" s="7" t="s">
        <v>2132</v>
      </c>
      <c r="J453" s="7">
        <v>1</v>
      </c>
      <c r="K453" s="7">
        <v>1</v>
      </c>
      <c r="L453" s="7">
        <v>737</v>
      </c>
      <c r="M453" s="7">
        <v>7370</v>
      </c>
      <c r="N453" s="7">
        <v>6633</v>
      </c>
      <c r="O453" s="7">
        <v>737</v>
      </c>
      <c r="P453" s="7">
        <v>0</v>
      </c>
    </row>
    <row r="454" spans="1:16" x14ac:dyDescent="0.15">
      <c r="A454" s="7">
        <v>2</v>
      </c>
      <c r="B454" s="7">
        <v>454</v>
      </c>
      <c r="C454" s="7">
        <v>1611</v>
      </c>
      <c r="D454" s="7" t="s">
        <v>1585</v>
      </c>
      <c r="E454" s="7">
        <v>1232530921</v>
      </c>
      <c r="F454" s="7" t="s">
        <v>2362</v>
      </c>
      <c r="G454" s="7">
        <v>201810</v>
      </c>
      <c r="H454" s="7">
        <v>31</v>
      </c>
      <c r="I454" s="7" t="s">
        <v>2013</v>
      </c>
      <c r="J454" s="7">
        <v>1</v>
      </c>
      <c r="K454" s="7">
        <v>1</v>
      </c>
      <c r="L454" s="7">
        <v>483</v>
      </c>
      <c r="M454" s="7">
        <v>4830</v>
      </c>
      <c r="N454" s="7">
        <v>4347</v>
      </c>
      <c r="O454" s="7">
        <v>0</v>
      </c>
      <c r="P454" s="7">
        <v>483</v>
      </c>
    </row>
    <row r="455" spans="1:16" x14ac:dyDescent="0.15">
      <c r="A455" s="7">
        <v>2</v>
      </c>
      <c r="B455" s="7">
        <v>455</v>
      </c>
      <c r="C455" s="7">
        <v>1611</v>
      </c>
      <c r="D455" s="7" t="s">
        <v>1585</v>
      </c>
      <c r="E455" s="7">
        <v>1232531275</v>
      </c>
      <c r="F455" s="7" t="s">
        <v>2363</v>
      </c>
      <c r="G455" s="7">
        <v>201810</v>
      </c>
      <c r="H455" s="7">
        <v>31</v>
      </c>
      <c r="I455" s="7" t="s">
        <v>2013</v>
      </c>
      <c r="J455" s="7">
        <v>22</v>
      </c>
      <c r="K455" s="7">
        <v>38</v>
      </c>
      <c r="L455" s="7">
        <v>21975</v>
      </c>
      <c r="M455" s="7">
        <v>219750</v>
      </c>
      <c r="N455" s="7">
        <v>193693</v>
      </c>
      <c r="O455" s="7">
        <v>24712</v>
      </c>
      <c r="P455" s="7">
        <v>1345</v>
      </c>
    </row>
    <row r="456" spans="1:16" x14ac:dyDescent="0.15">
      <c r="A456" s="7">
        <v>2</v>
      </c>
      <c r="B456" s="7">
        <v>456</v>
      </c>
      <c r="C456" s="7">
        <v>1611</v>
      </c>
      <c r="D456" s="7" t="s">
        <v>1585</v>
      </c>
      <c r="E456" s="7">
        <v>1232531275</v>
      </c>
      <c r="F456" s="7" t="s">
        <v>2363</v>
      </c>
      <c r="G456" s="7">
        <v>201810</v>
      </c>
      <c r="H456" s="7">
        <v>34</v>
      </c>
      <c r="I456" s="7" t="s">
        <v>2132</v>
      </c>
      <c r="J456" s="7">
        <v>1</v>
      </c>
      <c r="K456" s="7">
        <v>2</v>
      </c>
      <c r="L456" s="7">
        <v>1014</v>
      </c>
      <c r="M456" s="7">
        <v>10140</v>
      </c>
      <c r="N456" s="7">
        <v>9126</v>
      </c>
      <c r="O456" s="7">
        <v>1014</v>
      </c>
      <c r="P456" s="7">
        <v>0</v>
      </c>
    </row>
    <row r="457" spans="1:16" x14ac:dyDescent="0.15">
      <c r="A457" s="7">
        <v>2</v>
      </c>
      <c r="B457" s="7">
        <v>457</v>
      </c>
      <c r="C457" s="7">
        <v>1611</v>
      </c>
      <c r="D457" s="7" t="s">
        <v>1585</v>
      </c>
      <c r="E457" s="7">
        <v>1232531309</v>
      </c>
      <c r="F457" s="7" t="s">
        <v>2364</v>
      </c>
      <c r="G457" s="7">
        <v>201810</v>
      </c>
      <c r="H457" s="7">
        <v>31</v>
      </c>
      <c r="I457" s="7" t="s">
        <v>2013</v>
      </c>
      <c r="J457" s="7">
        <v>17</v>
      </c>
      <c r="K457" s="7">
        <v>30</v>
      </c>
      <c r="L457" s="7">
        <v>22427</v>
      </c>
      <c r="M457" s="7">
        <v>224270</v>
      </c>
      <c r="N457" s="7">
        <v>195514</v>
      </c>
      <c r="O457" s="7">
        <v>28756</v>
      </c>
      <c r="P457" s="7">
        <v>0</v>
      </c>
    </row>
    <row r="458" spans="1:16" x14ac:dyDescent="0.15">
      <c r="A458" s="7">
        <v>2</v>
      </c>
      <c r="B458" s="7">
        <v>458</v>
      </c>
      <c r="C458" s="7">
        <v>1611</v>
      </c>
      <c r="D458" s="7" t="s">
        <v>1585</v>
      </c>
      <c r="E458" s="7">
        <v>1232531358</v>
      </c>
      <c r="F458" s="7" t="s">
        <v>2365</v>
      </c>
      <c r="G458" s="7">
        <v>201810</v>
      </c>
      <c r="H458" s="7">
        <v>31</v>
      </c>
      <c r="I458" s="7" t="s">
        <v>2013</v>
      </c>
      <c r="J458" s="7">
        <v>2</v>
      </c>
      <c r="K458" s="7">
        <v>2</v>
      </c>
      <c r="L458" s="7">
        <v>1474</v>
      </c>
      <c r="M458" s="7">
        <v>14740</v>
      </c>
      <c r="N458" s="7">
        <v>13266</v>
      </c>
      <c r="O458" s="7">
        <v>1474</v>
      </c>
      <c r="P458" s="7">
        <v>0</v>
      </c>
    </row>
    <row r="459" spans="1:16" x14ac:dyDescent="0.15">
      <c r="A459" s="7">
        <v>2</v>
      </c>
      <c r="B459" s="7">
        <v>459</v>
      </c>
      <c r="C459" s="7">
        <v>1611</v>
      </c>
      <c r="D459" s="7" t="s">
        <v>1585</v>
      </c>
      <c r="E459" s="7">
        <v>1232631513</v>
      </c>
      <c r="F459" s="7" t="s">
        <v>2366</v>
      </c>
      <c r="G459" s="7">
        <v>201810</v>
      </c>
      <c r="H459" s="7">
        <v>31</v>
      </c>
      <c r="I459" s="7" t="s">
        <v>2013</v>
      </c>
      <c r="J459" s="7">
        <v>1</v>
      </c>
      <c r="K459" s="7">
        <v>2</v>
      </c>
      <c r="L459" s="7">
        <v>1474</v>
      </c>
      <c r="M459" s="7">
        <v>14740</v>
      </c>
      <c r="N459" s="7">
        <v>13266</v>
      </c>
      <c r="O459" s="7">
        <v>1474</v>
      </c>
      <c r="P459" s="7">
        <v>0</v>
      </c>
    </row>
    <row r="460" spans="1:16" x14ac:dyDescent="0.15">
      <c r="A460" s="7">
        <v>2</v>
      </c>
      <c r="B460" s="7">
        <v>460</v>
      </c>
      <c r="C460" s="7">
        <v>1611</v>
      </c>
      <c r="D460" s="7" t="s">
        <v>1585</v>
      </c>
      <c r="E460" s="7">
        <v>1232736304</v>
      </c>
      <c r="F460" s="7" t="s">
        <v>2367</v>
      </c>
      <c r="G460" s="7">
        <v>201810</v>
      </c>
      <c r="H460" s="7">
        <v>31</v>
      </c>
      <c r="I460" s="7" t="s">
        <v>2013</v>
      </c>
      <c r="J460" s="7">
        <v>11</v>
      </c>
      <c r="K460" s="7">
        <v>17</v>
      </c>
      <c r="L460" s="7">
        <v>9674</v>
      </c>
      <c r="M460" s="7">
        <v>96740</v>
      </c>
      <c r="N460" s="7">
        <v>79854</v>
      </c>
      <c r="O460" s="7">
        <v>16886</v>
      </c>
      <c r="P460" s="7">
        <v>0</v>
      </c>
    </row>
    <row r="461" spans="1:16" x14ac:dyDescent="0.15">
      <c r="A461" s="7">
        <v>2</v>
      </c>
      <c r="B461" s="7">
        <v>461</v>
      </c>
      <c r="C461" s="7">
        <v>1611</v>
      </c>
      <c r="D461" s="7" t="s">
        <v>1585</v>
      </c>
      <c r="E461" s="7">
        <v>1232833424</v>
      </c>
      <c r="F461" s="7" t="s">
        <v>2368</v>
      </c>
      <c r="G461" s="7">
        <v>201810</v>
      </c>
      <c r="H461" s="7">
        <v>31</v>
      </c>
      <c r="I461" s="7" t="s">
        <v>2013</v>
      </c>
      <c r="J461" s="7">
        <v>6</v>
      </c>
      <c r="K461" s="7">
        <v>17</v>
      </c>
      <c r="L461" s="7">
        <v>9629</v>
      </c>
      <c r="M461" s="7">
        <v>96290</v>
      </c>
      <c r="N461" s="7">
        <v>81796</v>
      </c>
      <c r="O461" s="7">
        <v>14494</v>
      </c>
      <c r="P461" s="7">
        <v>0</v>
      </c>
    </row>
    <row r="462" spans="1:16" x14ac:dyDescent="0.15">
      <c r="A462" s="7">
        <v>2</v>
      </c>
      <c r="B462" s="7">
        <v>462</v>
      </c>
      <c r="C462" s="7">
        <v>1611</v>
      </c>
      <c r="D462" s="7" t="s">
        <v>1585</v>
      </c>
      <c r="E462" s="7">
        <v>1232836245</v>
      </c>
      <c r="F462" s="7" t="s">
        <v>2369</v>
      </c>
      <c r="G462" s="7">
        <v>201810</v>
      </c>
      <c r="H462" s="7">
        <v>31</v>
      </c>
      <c r="I462" s="7" t="s">
        <v>2013</v>
      </c>
      <c r="J462" s="7">
        <v>2</v>
      </c>
      <c r="K462" s="7">
        <v>6</v>
      </c>
      <c r="L462" s="7">
        <v>3538</v>
      </c>
      <c r="M462" s="7">
        <v>35380</v>
      </c>
      <c r="N462" s="7">
        <v>31842</v>
      </c>
      <c r="O462" s="7">
        <v>3538</v>
      </c>
      <c r="P462" s="7">
        <v>0</v>
      </c>
    </row>
    <row r="463" spans="1:16" x14ac:dyDescent="0.15">
      <c r="A463" s="7">
        <v>2</v>
      </c>
      <c r="B463" s="7">
        <v>463</v>
      </c>
      <c r="C463" s="7">
        <v>1611</v>
      </c>
      <c r="D463" s="7" t="s">
        <v>1585</v>
      </c>
      <c r="E463" s="7">
        <v>1232837078</v>
      </c>
      <c r="F463" s="7" t="s">
        <v>2370</v>
      </c>
      <c r="G463" s="7">
        <v>201810</v>
      </c>
      <c r="H463" s="7">
        <v>31</v>
      </c>
      <c r="I463" s="7" t="s">
        <v>2013</v>
      </c>
      <c r="J463" s="7">
        <v>2</v>
      </c>
      <c r="K463" s="7">
        <v>2</v>
      </c>
      <c r="L463" s="7">
        <v>1474</v>
      </c>
      <c r="M463" s="7">
        <v>14740</v>
      </c>
      <c r="N463" s="7">
        <v>13266</v>
      </c>
      <c r="O463" s="7">
        <v>1474</v>
      </c>
      <c r="P463" s="7">
        <v>0</v>
      </c>
    </row>
    <row r="464" spans="1:16" x14ac:dyDescent="0.15">
      <c r="A464" s="7">
        <v>2</v>
      </c>
      <c r="B464" s="7">
        <v>464</v>
      </c>
      <c r="C464" s="7">
        <v>1611</v>
      </c>
      <c r="D464" s="7" t="s">
        <v>1585</v>
      </c>
      <c r="E464" s="7">
        <v>1240240564</v>
      </c>
      <c r="F464" s="7" t="s">
        <v>2371</v>
      </c>
      <c r="G464" s="7">
        <v>201810</v>
      </c>
      <c r="H464" s="7">
        <v>31</v>
      </c>
      <c r="I464" s="7" t="s">
        <v>2013</v>
      </c>
      <c r="J464" s="7">
        <v>1</v>
      </c>
      <c r="K464" s="7">
        <v>3</v>
      </c>
      <c r="L464" s="7">
        <v>1721</v>
      </c>
      <c r="M464" s="7">
        <v>17210</v>
      </c>
      <c r="N464" s="7">
        <v>15489</v>
      </c>
      <c r="O464" s="7">
        <v>1721</v>
      </c>
      <c r="P464" s="7">
        <v>0</v>
      </c>
    </row>
    <row r="465" spans="1:16" x14ac:dyDescent="0.15">
      <c r="A465" s="7">
        <v>2</v>
      </c>
      <c r="B465" s="7">
        <v>465</v>
      </c>
      <c r="C465" s="7">
        <v>1611</v>
      </c>
      <c r="D465" s="7" t="s">
        <v>1585</v>
      </c>
      <c r="E465" s="7">
        <v>1241041359</v>
      </c>
      <c r="F465" s="7" t="s">
        <v>2372</v>
      </c>
      <c r="G465" s="7">
        <v>201810</v>
      </c>
      <c r="H465" s="7">
        <v>34</v>
      </c>
      <c r="I465" s="7" t="s">
        <v>2132</v>
      </c>
      <c r="J465" s="7">
        <v>1</v>
      </c>
      <c r="K465" s="7">
        <v>4</v>
      </c>
      <c r="L465" s="7">
        <v>1376</v>
      </c>
      <c r="M465" s="7">
        <v>13760</v>
      </c>
      <c r="N465" s="7">
        <v>12384</v>
      </c>
      <c r="O465" s="7">
        <v>1376</v>
      </c>
      <c r="P465" s="7">
        <v>0</v>
      </c>
    </row>
    <row r="466" spans="1:16" x14ac:dyDescent="0.15">
      <c r="A466" s="7">
        <v>2</v>
      </c>
      <c r="B466" s="7">
        <v>466</v>
      </c>
      <c r="C466" s="7">
        <v>1611</v>
      </c>
      <c r="D466" s="7" t="s">
        <v>1585</v>
      </c>
      <c r="E466" s="7">
        <v>1242040228</v>
      </c>
      <c r="F466" s="7" t="s">
        <v>2373</v>
      </c>
      <c r="G466" s="7">
        <v>201810</v>
      </c>
      <c r="H466" s="7">
        <v>31</v>
      </c>
      <c r="I466" s="7" t="s">
        <v>2013</v>
      </c>
      <c r="J466" s="7">
        <v>6</v>
      </c>
      <c r="K466" s="7">
        <v>9</v>
      </c>
      <c r="L466" s="7">
        <v>4170</v>
      </c>
      <c r="M466" s="7">
        <v>41700</v>
      </c>
      <c r="N466" s="7">
        <v>37530</v>
      </c>
      <c r="O466" s="7">
        <v>3663</v>
      </c>
      <c r="P466" s="7">
        <v>507</v>
      </c>
    </row>
    <row r="467" spans="1:16" x14ac:dyDescent="0.15">
      <c r="A467" s="7">
        <v>2</v>
      </c>
      <c r="B467" s="7">
        <v>467</v>
      </c>
      <c r="C467" s="7">
        <v>1611</v>
      </c>
      <c r="D467" s="7" t="s">
        <v>1585</v>
      </c>
      <c r="E467" s="7">
        <v>1242040228</v>
      </c>
      <c r="F467" s="7" t="s">
        <v>2373</v>
      </c>
      <c r="G467" s="7">
        <v>201810</v>
      </c>
      <c r="H467" s="7">
        <v>34</v>
      </c>
      <c r="I467" s="7" t="s">
        <v>2132</v>
      </c>
      <c r="J467" s="7">
        <v>1</v>
      </c>
      <c r="K467" s="7">
        <v>2</v>
      </c>
      <c r="L467" s="7">
        <v>752</v>
      </c>
      <c r="M467" s="7">
        <v>7520</v>
      </c>
      <c r="N467" s="7">
        <v>5264</v>
      </c>
      <c r="O467" s="7">
        <v>2256</v>
      </c>
      <c r="P467" s="7">
        <v>0</v>
      </c>
    </row>
    <row r="468" spans="1:16" x14ac:dyDescent="0.15">
      <c r="A468" s="7">
        <v>2</v>
      </c>
      <c r="B468" s="7">
        <v>468</v>
      </c>
      <c r="C468" s="7">
        <v>1611</v>
      </c>
      <c r="D468" s="7" t="s">
        <v>1585</v>
      </c>
      <c r="E468" s="7">
        <v>1242040251</v>
      </c>
      <c r="F468" s="7" t="s">
        <v>2374</v>
      </c>
      <c r="G468" s="7">
        <v>201808</v>
      </c>
      <c r="H468" s="7">
        <v>31</v>
      </c>
      <c r="I468" s="7" t="s">
        <v>2013</v>
      </c>
      <c r="J468" s="7">
        <v>1</v>
      </c>
      <c r="K468" s="7">
        <v>1</v>
      </c>
      <c r="L468" s="7">
        <v>376</v>
      </c>
      <c r="M468" s="7">
        <v>3760</v>
      </c>
      <c r="N468" s="7">
        <v>2632</v>
      </c>
      <c r="O468" s="7">
        <v>1128</v>
      </c>
      <c r="P468" s="7">
        <v>0</v>
      </c>
    </row>
    <row r="469" spans="1:16" x14ac:dyDescent="0.15">
      <c r="A469" s="7">
        <v>2</v>
      </c>
      <c r="B469" s="7">
        <v>469</v>
      </c>
      <c r="C469" s="7">
        <v>1611</v>
      </c>
      <c r="D469" s="7" t="s">
        <v>1585</v>
      </c>
      <c r="E469" s="7">
        <v>1242040251</v>
      </c>
      <c r="F469" s="7" t="s">
        <v>2374</v>
      </c>
      <c r="G469" s="7">
        <v>201809</v>
      </c>
      <c r="H469" s="7">
        <v>31</v>
      </c>
      <c r="I469" s="7" t="s">
        <v>2013</v>
      </c>
      <c r="J469" s="7">
        <v>1</v>
      </c>
      <c r="K469" s="7">
        <v>2</v>
      </c>
      <c r="L469" s="7">
        <v>752</v>
      </c>
      <c r="M469" s="7">
        <v>7520</v>
      </c>
      <c r="N469" s="7">
        <v>5264</v>
      </c>
      <c r="O469" s="7">
        <v>2256</v>
      </c>
      <c r="P469" s="7">
        <v>0</v>
      </c>
    </row>
    <row r="470" spans="1:16" x14ac:dyDescent="0.15">
      <c r="A470" s="7">
        <v>2</v>
      </c>
      <c r="B470" s="7">
        <v>470</v>
      </c>
      <c r="C470" s="7">
        <v>1611</v>
      </c>
      <c r="D470" s="7" t="s">
        <v>1585</v>
      </c>
      <c r="E470" s="7">
        <v>1242040251</v>
      </c>
      <c r="F470" s="7" t="s">
        <v>2374</v>
      </c>
      <c r="G470" s="7">
        <v>201810</v>
      </c>
      <c r="H470" s="7">
        <v>31</v>
      </c>
      <c r="I470" s="7" t="s">
        <v>2013</v>
      </c>
      <c r="J470" s="7">
        <v>1</v>
      </c>
      <c r="K470" s="7">
        <v>1</v>
      </c>
      <c r="L470" s="7">
        <v>376</v>
      </c>
      <c r="M470" s="7">
        <v>3760</v>
      </c>
      <c r="N470" s="7">
        <v>2632</v>
      </c>
      <c r="O470" s="7">
        <v>1128</v>
      </c>
      <c r="P470" s="7">
        <v>0</v>
      </c>
    </row>
    <row r="471" spans="1:16" x14ac:dyDescent="0.15">
      <c r="A471" s="7">
        <v>2</v>
      </c>
      <c r="B471" s="7">
        <v>471</v>
      </c>
      <c r="C471" s="7">
        <v>1611</v>
      </c>
      <c r="D471" s="7" t="s">
        <v>1585</v>
      </c>
      <c r="E471" s="7">
        <v>1242040889</v>
      </c>
      <c r="F471" s="7" t="s">
        <v>2375</v>
      </c>
      <c r="G471" s="7">
        <v>201810</v>
      </c>
      <c r="H471" s="7">
        <v>31</v>
      </c>
      <c r="I471" s="7" t="s">
        <v>2013</v>
      </c>
      <c r="J471" s="7">
        <v>2</v>
      </c>
      <c r="K471" s="7">
        <v>2</v>
      </c>
      <c r="L471" s="7">
        <v>720</v>
      </c>
      <c r="M471" s="7">
        <v>7200</v>
      </c>
      <c r="N471" s="7">
        <v>6136</v>
      </c>
      <c r="O471" s="7">
        <v>1064</v>
      </c>
      <c r="P471" s="7">
        <v>0</v>
      </c>
    </row>
    <row r="472" spans="1:16" x14ac:dyDescent="0.15">
      <c r="A472" s="7">
        <v>2</v>
      </c>
      <c r="B472" s="7">
        <v>472</v>
      </c>
      <c r="C472" s="7">
        <v>1611</v>
      </c>
      <c r="D472" s="7" t="s">
        <v>1585</v>
      </c>
      <c r="E472" s="7">
        <v>1242040939</v>
      </c>
      <c r="F472" s="7" t="s">
        <v>2376</v>
      </c>
      <c r="G472" s="7">
        <v>201810</v>
      </c>
      <c r="H472" s="7">
        <v>31</v>
      </c>
      <c r="I472" s="7" t="s">
        <v>2013</v>
      </c>
      <c r="J472" s="7">
        <v>4</v>
      </c>
      <c r="K472" s="7">
        <v>8</v>
      </c>
      <c r="L472" s="7">
        <v>2752</v>
      </c>
      <c r="M472" s="7">
        <v>27520</v>
      </c>
      <c r="N472" s="7">
        <v>24768</v>
      </c>
      <c r="O472" s="7">
        <v>2752</v>
      </c>
      <c r="P472" s="7">
        <v>0</v>
      </c>
    </row>
    <row r="473" spans="1:16" x14ac:dyDescent="0.15">
      <c r="A473" s="7">
        <v>2</v>
      </c>
      <c r="B473" s="7">
        <v>473</v>
      </c>
      <c r="C473" s="7">
        <v>1611</v>
      </c>
      <c r="D473" s="7" t="s">
        <v>1585</v>
      </c>
      <c r="E473" s="7">
        <v>1242040947</v>
      </c>
      <c r="F473" s="7" t="s">
        <v>2377</v>
      </c>
      <c r="G473" s="7">
        <v>201810</v>
      </c>
      <c r="H473" s="7">
        <v>31</v>
      </c>
      <c r="I473" s="7" t="s">
        <v>2013</v>
      </c>
      <c r="J473" s="7">
        <v>8</v>
      </c>
      <c r="K473" s="7">
        <v>8</v>
      </c>
      <c r="L473" s="7">
        <v>2752</v>
      </c>
      <c r="M473" s="7">
        <v>27520</v>
      </c>
      <c r="N473" s="7">
        <v>24768</v>
      </c>
      <c r="O473" s="7">
        <v>2752</v>
      </c>
      <c r="P473" s="7">
        <v>0</v>
      </c>
    </row>
    <row r="474" spans="1:16" x14ac:dyDescent="0.15">
      <c r="A474" s="7">
        <v>2</v>
      </c>
      <c r="B474" s="7">
        <v>474</v>
      </c>
      <c r="C474" s="7">
        <v>1611</v>
      </c>
      <c r="D474" s="7" t="s">
        <v>1585</v>
      </c>
      <c r="E474" s="7">
        <v>1242040947</v>
      </c>
      <c r="F474" s="7" t="s">
        <v>2377</v>
      </c>
      <c r="G474" s="7">
        <v>201810</v>
      </c>
      <c r="H474" s="7">
        <v>34</v>
      </c>
      <c r="I474" s="7" t="s">
        <v>2132</v>
      </c>
      <c r="J474" s="7">
        <v>1</v>
      </c>
      <c r="K474" s="7">
        <v>1</v>
      </c>
      <c r="L474" s="7">
        <v>344</v>
      </c>
      <c r="M474" s="7">
        <v>3440</v>
      </c>
      <c r="N474" s="7">
        <v>3096</v>
      </c>
      <c r="O474" s="7">
        <v>344</v>
      </c>
      <c r="P474" s="7">
        <v>0</v>
      </c>
    </row>
    <row r="475" spans="1:16" x14ac:dyDescent="0.15">
      <c r="A475" s="7">
        <v>2</v>
      </c>
      <c r="B475" s="7">
        <v>475</v>
      </c>
      <c r="C475" s="7">
        <v>1611</v>
      </c>
      <c r="D475" s="7" t="s">
        <v>1585</v>
      </c>
      <c r="E475" s="7">
        <v>1242100097</v>
      </c>
      <c r="F475" s="7" t="s">
        <v>2378</v>
      </c>
      <c r="G475" s="7">
        <v>201810</v>
      </c>
      <c r="H475" s="7">
        <v>31</v>
      </c>
      <c r="I475" s="7" t="s">
        <v>2013</v>
      </c>
      <c r="J475" s="7">
        <v>1</v>
      </c>
      <c r="K475" s="7">
        <v>2</v>
      </c>
      <c r="L475" s="7">
        <v>688</v>
      </c>
      <c r="M475" s="7">
        <v>6880</v>
      </c>
      <c r="N475" s="7">
        <v>6192</v>
      </c>
      <c r="O475" s="7">
        <v>688</v>
      </c>
      <c r="P475" s="7">
        <v>0</v>
      </c>
    </row>
    <row r="476" spans="1:16" x14ac:dyDescent="0.15">
      <c r="A476" s="7">
        <v>2</v>
      </c>
      <c r="B476" s="7">
        <v>476</v>
      </c>
      <c r="C476" s="7">
        <v>1611</v>
      </c>
      <c r="D476" s="7" t="s">
        <v>1585</v>
      </c>
      <c r="E476" s="7">
        <v>1242140507</v>
      </c>
      <c r="F476" s="7" t="s">
        <v>2379</v>
      </c>
      <c r="G476" s="7">
        <v>201808</v>
      </c>
      <c r="H476" s="7">
        <v>34</v>
      </c>
      <c r="I476" s="7" t="s">
        <v>2132</v>
      </c>
      <c r="J476" s="7">
        <v>1</v>
      </c>
      <c r="K476" s="7">
        <v>2</v>
      </c>
      <c r="L476" s="7">
        <v>1014</v>
      </c>
      <c r="M476" s="7">
        <v>10140</v>
      </c>
      <c r="N476" s="7">
        <v>7098</v>
      </c>
      <c r="O476" s="7">
        <v>3042</v>
      </c>
      <c r="P476" s="7">
        <v>0</v>
      </c>
    </row>
    <row r="477" spans="1:16" x14ac:dyDescent="0.15">
      <c r="A477" s="7">
        <v>2</v>
      </c>
      <c r="B477" s="7">
        <v>477</v>
      </c>
      <c r="C477" s="7">
        <v>1611</v>
      </c>
      <c r="D477" s="7" t="s">
        <v>1585</v>
      </c>
      <c r="E477" s="7">
        <v>1242140507</v>
      </c>
      <c r="F477" s="7" t="s">
        <v>2379</v>
      </c>
      <c r="G477" s="7">
        <v>201809</v>
      </c>
      <c r="H477" s="7">
        <v>34</v>
      </c>
      <c r="I477" s="7" t="s">
        <v>2132</v>
      </c>
      <c r="J477" s="7">
        <v>1</v>
      </c>
      <c r="K477" s="7">
        <v>2</v>
      </c>
      <c r="L477" s="7">
        <v>1014</v>
      </c>
      <c r="M477" s="7">
        <v>10140</v>
      </c>
      <c r="N477" s="7">
        <v>7098</v>
      </c>
      <c r="O477" s="7">
        <v>3042</v>
      </c>
      <c r="P477" s="7">
        <v>0</v>
      </c>
    </row>
    <row r="478" spans="1:16" x14ac:dyDescent="0.15">
      <c r="A478" s="7">
        <v>2</v>
      </c>
      <c r="B478" s="7">
        <v>478</v>
      </c>
      <c r="C478" s="7">
        <v>1611</v>
      </c>
      <c r="D478" s="7" t="s">
        <v>1585</v>
      </c>
      <c r="E478" s="7">
        <v>1242140507</v>
      </c>
      <c r="F478" s="7" t="s">
        <v>2379</v>
      </c>
      <c r="G478" s="7">
        <v>201810</v>
      </c>
      <c r="H478" s="7">
        <v>34</v>
      </c>
      <c r="I478" s="7" t="s">
        <v>2132</v>
      </c>
      <c r="J478" s="7">
        <v>1</v>
      </c>
      <c r="K478" s="7">
        <v>3</v>
      </c>
      <c r="L478" s="7">
        <v>1521</v>
      </c>
      <c r="M478" s="7">
        <v>15210</v>
      </c>
      <c r="N478" s="7">
        <v>10647</v>
      </c>
      <c r="O478" s="7">
        <v>4563</v>
      </c>
      <c r="P478" s="7">
        <v>0</v>
      </c>
    </row>
    <row r="479" spans="1:16" x14ac:dyDescent="0.15">
      <c r="A479" s="7">
        <v>2</v>
      </c>
      <c r="B479" s="7">
        <v>479</v>
      </c>
      <c r="C479" s="7">
        <v>1611</v>
      </c>
      <c r="D479" s="7" t="s">
        <v>1585</v>
      </c>
      <c r="E479" s="7">
        <v>1242140853</v>
      </c>
      <c r="F479" s="7" t="s">
        <v>2380</v>
      </c>
      <c r="G479" s="7">
        <v>201810</v>
      </c>
      <c r="H479" s="7">
        <v>31</v>
      </c>
      <c r="I479" s="7" t="s">
        <v>2013</v>
      </c>
      <c r="J479" s="7">
        <v>3</v>
      </c>
      <c r="K479" s="7">
        <v>5</v>
      </c>
      <c r="L479" s="7">
        <v>1720</v>
      </c>
      <c r="M479" s="7">
        <v>17200</v>
      </c>
      <c r="N479" s="7">
        <v>15480</v>
      </c>
      <c r="O479" s="7">
        <v>1720</v>
      </c>
      <c r="P479" s="7">
        <v>0</v>
      </c>
    </row>
    <row r="480" spans="1:16" x14ac:dyDescent="0.15">
      <c r="A480" s="7">
        <v>2</v>
      </c>
      <c r="B480" s="7">
        <v>480</v>
      </c>
      <c r="C480" s="7">
        <v>1611</v>
      </c>
      <c r="D480" s="7" t="s">
        <v>1585</v>
      </c>
      <c r="E480" s="7">
        <v>1242141091</v>
      </c>
      <c r="F480" s="7" t="s">
        <v>2381</v>
      </c>
      <c r="G480" s="7">
        <v>201810</v>
      </c>
      <c r="H480" s="7">
        <v>31</v>
      </c>
      <c r="I480" s="7" t="s">
        <v>2013</v>
      </c>
      <c r="J480" s="7">
        <v>4</v>
      </c>
      <c r="K480" s="7">
        <v>8</v>
      </c>
      <c r="L480" s="7">
        <v>2752</v>
      </c>
      <c r="M480" s="7">
        <v>27520</v>
      </c>
      <c r="N480" s="7">
        <v>24768</v>
      </c>
      <c r="O480" s="7">
        <v>2752</v>
      </c>
      <c r="P480" s="7">
        <v>0</v>
      </c>
    </row>
    <row r="481" spans="1:16" x14ac:dyDescent="0.15">
      <c r="A481" s="7">
        <v>2</v>
      </c>
      <c r="B481" s="7">
        <v>481</v>
      </c>
      <c r="C481" s="7">
        <v>1611</v>
      </c>
      <c r="D481" s="7" t="s">
        <v>1585</v>
      </c>
      <c r="E481" s="7">
        <v>1242143014</v>
      </c>
      <c r="F481" s="7" t="s">
        <v>2382</v>
      </c>
      <c r="G481" s="7">
        <v>201810</v>
      </c>
      <c r="H481" s="7">
        <v>31</v>
      </c>
      <c r="I481" s="7" t="s">
        <v>2013</v>
      </c>
      <c r="J481" s="7">
        <v>1</v>
      </c>
      <c r="K481" s="7">
        <v>3</v>
      </c>
      <c r="L481" s="7">
        <v>1032</v>
      </c>
      <c r="M481" s="7">
        <v>10320</v>
      </c>
      <c r="N481" s="7">
        <v>9288</v>
      </c>
      <c r="O481" s="7">
        <v>1032</v>
      </c>
      <c r="P481" s="7">
        <v>0</v>
      </c>
    </row>
    <row r="482" spans="1:16" x14ac:dyDescent="0.15">
      <c r="A482" s="7">
        <v>2</v>
      </c>
      <c r="B482" s="7">
        <v>482</v>
      </c>
      <c r="C482" s="7">
        <v>1611</v>
      </c>
      <c r="D482" s="7" t="s">
        <v>1585</v>
      </c>
      <c r="E482" s="7">
        <v>1242143071</v>
      </c>
      <c r="F482" s="7" t="s">
        <v>2383</v>
      </c>
      <c r="G482" s="7">
        <v>201808</v>
      </c>
      <c r="H482" s="7">
        <v>31</v>
      </c>
      <c r="I482" s="7" t="s">
        <v>2013</v>
      </c>
      <c r="J482" s="7">
        <v>1</v>
      </c>
      <c r="K482" s="7">
        <v>1</v>
      </c>
      <c r="L482" s="7">
        <v>376</v>
      </c>
      <c r="M482" s="7">
        <v>3760</v>
      </c>
      <c r="N482" s="7">
        <v>3384</v>
      </c>
      <c r="O482" s="7">
        <v>376</v>
      </c>
      <c r="P482" s="7">
        <v>0</v>
      </c>
    </row>
    <row r="483" spans="1:16" x14ac:dyDescent="0.15">
      <c r="A483" s="7">
        <v>2</v>
      </c>
      <c r="B483" s="7">
        <v>483</v>
      </c>
      <c r="C483" s="7">
        <v>1611</v>
      </c>
      <c r="D483" s="7" t="s">
        <v>1585</v>
      </c>
      <c r="E483" s="7">
        <v>1242143071</v>
      </c>
      <c r="F483" s="7" t="s">
        <v>2383</v>
      </c>
      <c r="G483" s="7">
        <v>201809</v>
      </c>
      <c r="H483" s="7">
        <v>31</v>
      </c>
      <c r="I483" s="7" t="s">
        <v>2013</v>
      </c>
      <c r="J483" s="7">
        <v>1</v>
      </c>
      <c r="K483" s="7">
        <v>1</v>
      </c>
      <c r="L483" s="7">
        <v>376</v>
      </c>
      <c r="M483" s="7">
        <v>3760</v>
      </c>
      <c r="N483" s="7">
        <v>3384</v>
      </c>
      <c r="O483" s="7">
        <v>376</v>
      </c>
      <c r="P483" s="7">
        <v>0</v>
      </c>
    </row>
    <row r="484" spans="1:16" x14ac:dyDescent="0.15">
      <c r="A484" s="7">
        <v>2</v>
      </c>
      <c r="B484" s="7">
        <v>484</v>
      </c>
      <c r="C484" s="7">
        <v>1611</v>
      </c>
      <c r="D484" s="7" t="s">
        <v>1585</v>
      </c>
      <c r="E484" s="7">
        <v>1242143071</v>
      </c>
      <c r="F484" s="7" t="s">
        <v>2383</v>
      </c>
      <c r="G484" s="7">
        <v>201810</v>
      </c>
      <c r="H484" s="7">
        <v>31</v>
      </c>
      <c r="I484" s="7" t="s">
        <v>2013</v>
      </c>
      <c r="J484" s="7">
        <v>9</v>
      </c>
      <c r="K484" s="7">
        <v>12</v>
      </c>
      <c r="L484" s="7">
        <v>4384</v>
      </c>
      <c r="M484" s="7">
        <v>43840</v>
      </c>
      <c r="N484" s="7">
        <v>37952</v>
      </c>
      <c r="O484" s="7">
        <v>5888</v>
      </c>
      <c r="P484" s="7">
        <v>0</v>
      </c>
    </row>
    <row r="485" spans="1:16" x14ac:dyDescent="0.15">
      <c r="A485" s="7">
        <v>2</v>
      </c>
      <c r="B485" s="7">
        <v>485</v>
      </c>
      <c r="C485" s="7">
        <v>1611</v>
      </c>
      <c r="D485" s="7" t="s">
        <v>1585</v>
      </c>
      <c r="E485" s="7">
        <v>1242143071</v>
      </c>
      <c r="F485" s="7" t="s">
        <v>2383</v>
      </c>
      <c r="G485" s="7">
        <v>201810</v>
      </c>
      <c r="H485" s="7">
        <v>34</v>
      </c>
      <c r="I485" s="7" t="s">
        <v>2132</v>
      </c>
      <c r="J485" s="7">
        <v>1</v>
      </c>
      <c r="K485" s="7">
        <v>4</v>
      </c>
      <c r="L485" s="7">
        <v>1376</v>
      </c>
      <c r="M485" s="7">
        <v>13760</v>
      </c>
      <c r="N485" s="7">
        <v>12384</v>
      </c>
      <c r="O485" s="7">
        <v>1376</v>
      </c>
      <c r="P485" s="7">
        <v>0</v>
      </c>
    </row>
    <row r="486" spans="1:16" x14ac:dyDescent="0.15">
      <c r="A486" s="7">
        <v>2</v>
      </c>
      <c r="B486" s="7">
        <v>486</v>
      </c>
      <c r="C486" s="7">
        <v>1611</v>
      </c>
      <c r="D486" s="7" t="s">
        <v>1585</v>
      </c>
      <c r="E486" s="7">
        <v>1242143121</v>
      </c>
      <c r="F486" s="7" t="s">
        <v>2384</v>
      </c>
      <c r="G486" s="7">
        <v>201810</v>
      </c>
      <c r="H486" s="7">
        <v>31</v>
      </c>
      <c r="I486" s="7" t="s">
        <v>2013</v>
      </c>
      <c r="J486" s="7">
        <v>34</v>
      </c>
      <c r="K486" s="7">
        <v>131</v>
      </c>
      <c r="L486" s="7">
        <v>45390</v>
      </c>
      <c r="M486" s="7">
        <v>453900</v>
      </c>
      <c r="N486" s="7">
        <v>391998</v>
      </c>
      <c r="O486" s="7">
        <v>61902</v>
      </c>
      <c r="P486" s="7">
        <v>0</v>
      </c>
    </row>
    <row r="487" spans="1:16" x14ac:dyDescent="0.15">
      <c r="A487" s="7">
        <v>2</v>
      </c>
      <c r="B487" s="7">
        <v>487</v>
      </c>
      <c r="C487" s="7">
        <v>1611</v>
      </c>
      <c r="D487" s="7" t="s">
        <v>1585</v>
      </c>
      <c r="E487" s="7">
        <v>1242143121</v>
      </c>
      <c r="F487" s="7" t="s">
        <v>2384</v>
      </c>
      <c r="G487" s="7">
        <v>201810</v>
      </c>
      <c r="H487" s="7">
        <v>34</v>
      </c>
      <c r="I487" s="7" t="s">
        <v>2132</v>
      </c>
      <c r="J487" s="7">
        <v>3</v>
      </c>
      <c r="K487" s="7">
        <v>9</v>
      </c>
      <c r="L487" s="7">
        <v>3096</v>
      </c>
      <c r="M487" s="7">
        <v>30960</v>
      </c>
      <c r="N487" s="7">
        <v>27864</v>
      </c>
      <c r="O487" s="7">
        <v>3096</v>
      </c>
      <c r="P487" s="7">
        <v>0</v>
      </c>
    </row>
    <row r="488" spans="1:16" x14ac:dyDescent="0.15">
      <c r="A488" s="7">
        <v>2</v>
      </c>
      <c r="B488" s="7">
        <v>488</v>
      </c>
      <c r="C488" s="7">
        <v>1611</v>
      </c>
      <c r="D488" s="7" t="s">
        <v>1585</v>
      </c>
      <c r="E488" s="7">
        <v>1242143287</v>
      </c>
      <c r="F488" s="7" t="s">
        <v>2385</v>
      </c>
      <c r="G488" s="7">
        <v>201810</v>
      </c>
      <c r="H488" s="7">
        <v>31</v>
      </c>
      <c r="I488" s="7" t="s">
        <v>2013</v>
      </c>
      <c r="J488" s="7">
        <v>4</v>
      </c>
      <c r="K488" s="7">
        <v>6</v>
      </c>
      <c r="L488" s="7">
        <v>2064</v>
      </c>
      <c r="M488" s="7">
        <v>20640</v>
      </c>
      <c r="N488" s="7">
        <v>17888</v>
      </c>
      <c r="O488" s="7">
        <v>2752</v>
      </c>
      <c r="P488" s="7">
        <v>0</v>
      </c>
    </row>
    <row r="489" spans="1:16" x14ac:dyDescent="0.15">
      <c r="A489" s="7">
        <v>2</v>
      </c>
      <c r="B489" s="7">
        <v>489</v>
      </c>
      <c r="C489" s="7">
        <v>1611</v>
      </c>
      <c r="D489" s="7" t="s">
        <v>1585</v>
      </c>
      <c r="E489" s="7">
        <v>1242143493</v>
      </c>
      <c r="F489" s="7" t="s">
        <v>2386</v>
      </c>
      <c r="G489" s="7">
        <v>201810</v>
      </c>
      <c r="H489" s="7">
        <v>31</v>
      </c>
      <c r="I489" s="7" t="s">
        <v>2013</v>
      </c>
      <c r="J489" s="7">
        <v>3</v>
      </c>
      <c r="K489" s="7">
        <v>5</v>
      </c>
      <c r="L489" s="7">
        <v>1720</v>
      </c>
      <c r="M489" s="7">
        <v>17200</v>
      </c>
      <c r="N489" s="7">
        <v>14104</v>
      </c>
      <c r="O489" s="7">
        <v>3096</v>
      </c>
      <c r="P489" s="7">
        <v>0</v>
      </c>
    </row>
    <row r="490" spans="1:16" x14ac:dyDescent="0.15">
      <c r="A490" s="7">
        <v>2</v>
      </c>
      <c r="B490" s="7">
        <v>490</v>
      </c>
      <c r="C490" s="7">
        <v>1611</v>
      </c>
      <c r="D490" s="7" t="s">
        <v>1585</v>
      </c>
      <c r="E490" s="7">
        <v>1242143626</v>
      </c>
      <c r="F490" s="7" t="s">
        <v>2387</v>
      </c>
      <c r="G490" s="7">
        <v>201810</v>
      </c>
      <c r="H490" s="7">
        <v>31</v>
      </c>
      <c r="I490" s="7" t="s">
        <v>2013</v>
      </c>
      <c r="J490" s="7">
        <v>3</v>
      </c>
      <c r="K490" s="7">
        <v>5</v>
      </c>
      <c r="L490" s="7">
        <v>1720</v>
      </c>
      <c r="M490" s="7">
        <v>17200</v>
      </c>
      <c r="N490" s="7">
        <v>15480</v>
      </c>
      <c r="O490" s="7">
        <v>1720</v>
      </c>
      <c r="P490" s="7">
        <v>0</v>
      </c>
    </row>
    <row r="491" spans="1:16" x14ac:dyDescent="0.15">
      <c r="A491" s="7">
        <v>2</v>
      </c>
      <c r="B491" s="7">
        <v>491</v>
      </c>
      <c r="C491" s="7">
        <v>1611</v>
      </c>
      <c r="D491" s="7" t="s">
        <v>1585</v>
      </c>
      <c r="E491" s="7">
        <v>1242143626</v>
      </c>
      <c r="F491" s="7" t="s">
        <v>2387</v>
      </c>
      <c r="G491" s="7">
        <v>201810</v>
      </c>
      <c r="H491" s="7">
        <v>34</v>
      </c>
      <c r="I491" s="7" t="s">
        <v>2132</v>
      </c>
      <c r="J491" s="7">
        <v>2</v>
      </c>
      <c r="K491" s="7">
        <v>4</v>
      </c>
      <c r="L491" s="7">
        <v>1376</v>
      </c>
      <c r="M491" s="7">
        <v>13760</v>
      </c>
      <c r="N491" s="7">
        <v>11696</v>
      </c>
      <c r="O491" s="7">
        <v>2064</v>
      </c>
      <c r="P491" s="7">
        <v>0</v>
      </c>
    </row>
    <row r="492" spans="1:16" x14ac:dyDescent="0.15">
      <c r="A492" s="7">
        <v>2</v>
      </c>
      <c r="B492" s="7">
        <v>492</v>
      </c>
      <c r="C492" s="7">
        <v>1611</v>
      </c>
      <c r="D492" s="7" t="s">
        <v>1585</v>
      </c>
      <c r="E492" s="7">
        <v>1242143899</v>
      </c>
      <c r="F492" s="7" t="s">
        <v>2388</v>
      </c>
      <c r="G492" s="7">
        <v>201810</v>
      </c>
      <c r="H492" s="7">
        <v>31</v>
      </c>
      <c r="I492" s="7" t="s">
        <v>2013</v>
      </c>
      <c r="J492" s="7">
        <v>1</v>
      </c>
      <c r="K492" s="7">
        <v>3</v>
      </c>
      <c r="L492" s="7">
        <v>1521</v>
      </c>
      <c r="M492" s="7">
        <v>15210</v>
      </c>
      <c r="N492" s="7">
        <v>13689</v>
      </c>
      <c r="O492" s="7">
        <v>1521</v>
      </c>
      <c r="P492" s="7">
        <v>0</v>
      </c>
    </row>
    <row r="493" spans="1:16" x14ac:dyDescent="0.15">
      <c r="A493" s="7">
        <v>2</v>
      </c>
      <c r="B493" s="7">
        <v>493</v>
      </c>
      <c r="C493" s="7">
        <v>1611</v>
      </c>
      <c r="D493" s="7" t="s">
        <v>1585</v>
      </c>
      <c r="E493" s="7">
        <v>1242143915</v>
      </c>
      <c r="F493" s="7" t="s">
        <v>2389</v>
      </c>
      <c r="G493" s="7">
        <v>201810</v>
      </c>
      <c r="H493" s="7">
        <v>31</v>
      </c>
      <c r="I493" s="7" t="s">
        <v>2013</v>
      </c>
      <c r="J493" s="7">
        <v>2</v>
      </c>
      <c r="K493" s="7">
        <v>8</v>
      </c>
      <c r="L493" s="7">
        <v>2752</v>
      </c>
      <c r="M493" s="7">
        <v>27520</v>
      </c>
      <c r="N493" s="7">
        <v>20640</v>
      </c>
      <c r="O493" s="7">
        <v>2752</v>
      </c>
      <c r="P493" s="7">
        <v>4128</v>
      </c>
    </row>
    <row r="494" spans="1:16" x14ac:dyDescent="0.15">
      <c r="A494" s="7">
        <v>2</v>
      </c>
      <c r="B494" s="7">
        <v>494</v>
      </c>
      <c r="C494" s="7">
        <v>1611</v>
      </c>
      <c r="D494" s="7" t="s">
        <v>1585</v>
      </c>
      <c r="E494" s="7">
        <v>1242143964</v>
      </c>
      <c r="F494" s="7" t="s">
        <v>2390</v>
      </c>
      <c r="G494" s="7">
        <v>201808</v>
      </c>
      <c r="H494" s="7">
        <v>31</v>
      </c>
      <c r="I494" s="7" t="s">
        <v>2013</v>
      </c>
      <c r="J494" s="7">
        <v>2</v>
      </c>
      <c r="K494" s="7">
        <v>3</v>
      </c>
      <c r="L494" s="7">
        <v>1032</v>
      </c>
      <c r="M494" s="7">
        <v>10320</v>
      </c>
      <c r="N494" s="7">
        <v>8600</v>
      </c>
      <c r="O494" s="7">
        <v>1720</v>
      </c>
      <c r="P494" s="7">
        <v>0</v>
      </c>
    </row>
    <row r="495" spans="1:16" x14ac:dyDescent="0.15">
      <c r="A495" s="7">
        <v>2</v>
      </c>
      <c r="B495" s="7">
        <v>495</v>
      </c>
      <c r="C495" s="7">
        <v>1611</v>
      </c>
      <c r="D495" s="7" t="s">
        <v>1585</v>
      </c>
      <c r="E495" s="7">
        <v>1242143964</v>
      </c>
      <c r="F495" s="7" t="s">
        <v>2390</v>
      </c>
      <c r="G495" s="7">
        <v>201810</v>
      </c>
      <c r="H495" s="7">
        <v>31</v>
      </c>
      <c r="I495" s="7" t="s">
        <v>2013</v>
      </c>
      <c r="J495" s="7">
        <v>41</v>
      </c>
      <c r="K495" s="7">
        <v>65</v>
      </c>
      <c r="L495" s="7">
        <v>22686</v>
      </c>
      <c r="M495" s="7">
        <v>226860</v>
      </c>
      <c r="N495" s="7">
        <v>195574</v>
      </c>
      <c r="O495" s="7">
        <v>30942</v>
      </c>
      <c r="P495" s="7">
        <v>344</v>
      </c>
    </row>
    <row r="496" spans="1:16" x14ac:dyDescent="0.15">
      <c r="A496" s="7">
        <v>2</v>
      </c>
      <c r="B496" s="7">
        <v>496</v>
      </c>
      <c r="C496" s="7">
        <v>1611</v>
      </c>
      <c r="D496" s="7" t="s">
        <v>1585</v>
      </c>
      <c r="E496" s="7">
        <v>1242143972</v>
      </c>
      <c r="F496" s="7" t="s">
        <v>2391</v>
      </c>
      <c r="G496" s="7">
        <v>201810</v>
      </c>
      <c r="H496" s="7">
        <v>31</v>
      </c>
      <c r="I496" s="7" t="s">
        <v>2013</v>
      </c>
      <c r="J496" s="7">
        <v>1</v>
      </c>
      <c r="K496" s="7">
        <v>2</v>
      </c>
      <c r="L496" s="7">
        <v>688</v>
      </c>
      <c r="M496" s="7">
        <v>6880</v>
      </c>
      <c r="N496" s="7">
        <v>6192</v>
      </c>
      <c r="O496" s="7">
        <v>688</v>
      </c>
      <c r="P496" s="7">
        <v>0</v>
      </c>
    </row>
    <row r="497" spans="1:16" x14ac:dyDescent="0.15">
      <c r="A497" s="7">
        <v>2</v>
      </c>
      <c r="B497" s="7">
        <v>497</v>
      </c>
      <c r="C497" s="7">
        <v>1611</v>
      </c>
      <c r="D497" s="7" t="s">
        <v>1585</v>
      </c>
      <c r="E497" s="7">
        <v>1242144004</v>
      </c>
      <c r="F497" s="7" t="s">
        <v>2392</v>
      </c>
      <c r="G497" s="7">
        <v>201809</v>
      </c>
      <c r="H497" s="7">
        <v>31</v>
      </c>
      <c r="I497" s="7" t="s">
        <v>2013</v>
      </c>
      <c r="J497" s="7">
        <v>1</v>
      </c>
      <c r="K497" s="7">
        <v>4</v>
      </c>
      <c r="L497" s="7">
        <v>1376</v>
      </c>
      <c r="M497" s="7">
        <v>13760</v>
      </c>
      <c r="N497" s="7">
        <v>12384</v>
      </c>
      <c r="O497" s="7">
        <v>1376</v>
      </c>
      <c r="P497" s="7">
        <v>0</v>
      </c>
    </row>
    <row r="498" spans="1:16" x14ac:dyDescent="0.15">
      <c r="A498" s="7">
        <v>2</v>
      </c>
      <c r="B498" s="7">
        <v>498</v>
      </c>
      <c r="C498" s="7">
        <v>1611</v>
      </c>
      <c r="D498" s="7" t="s">
        <v>1585</v>
      </c>
      <c r="E498" s="7">
        <v>1242144004</v>
      </c>
      <c r="F498" s="7" t="s">
        <v>2392</v>
      </c>
      <c r="G498" s="7">
        <v>201810</v>
      </c>
      <c r="H498" s="7">
        <v>31</v>
      </c>
      <c r="I498" s="7" t="s">
        <v>2013</v>
      </c>
      <c r="J498" s="7">
        <v>32</v>
      </c>
      <c r="K498" s="7">
        <v>91</v>
      </c>
      <c r="L498" s="7">
        <v>32573</v>
      </c>
      <c r="M498" s="7">
        <v>325730</v>
      </c>
      <c r="N498" s="7">
        <v>286693</v>
      </c>
      <c r="O498" s="7">
        <v>37189</v>
      </c>
      <c r="P498" s="7">
        <v>1848</v>
      </c>
    </row>
    <row r="499" spans="1:16" x14ac:dyDescent="0.15">
      <c r="A499" s="7">
        <v>2</v>
      </c>
      <c r="B499" s="7">
        <v>499</v>
      </c>
      <c r="C499" s="7">
        <v>1611</v>
      </c>
      <c r="D499" s="7" t="s">
        <v>1585</v>
      </c>
      <c r="E499" s="7">
        <v>1242144004</v>
      </c>
      <c r="F499" s="7" t="s">
        <v>2392</v>
      </c>
      <c r="G499" s="7">
        <v>201810</v>
      </c>
      <c r="H499" s="7">
        <v>34</v>
      </c>
      <c r="I499" s="7" t="s">
        <v>2132</v>
      </c>
      <c r="J499" s="7">
        <v>4</v>
      </c>
      <c r="K499" s="7">
        <v>13</v>
      </c>
      <c r="L499" s="7">
        <v>4472</v>
      </c>
      <c r="M499" s="7">
        <v>44720</v>
      </c>
      <c r="N499" s="7">
        <v>36120</v>
      </c>
      <c r="O499" s="7">
        <v>8600</v>
      </c>
      <c r="P499" s="7">
        <v>0</v>
      </c>
    </row>
    <row r="500" spans="1:16" x14ac:dyDescent="0.15">
      <c r="A500" s="7">
        <v>2</v>
      </c>
      <c r="B500" s="7">
        <v>500</v>
      </c>
      <c r="C500" s="7">
        <v>1611</v>
      </c>
      <c r="D500" s="7" t="s">
        <v>1585</v>
      </c>
      <c r="E500" s="7">
        <v>1242144079</v>
      </c>
      <c r="F500" s="7" t="s">
        <v>2393</v>
      </c>
      <c r="G500" s="7">
        <v>201810</v>
      </c>
      <c r="H500" s="7">
        <v>31</v>
      </c>
      <c r="I500" s="7" t="s">
        <v>2013</v>
      </c>
      <c r="J500" s="7">
        <v>10</v>
      </c>
      <c r="K500" s="7">
        <v>37</v>
      </c>
      <c r="L500" s="7">
        <v>12728</v>
      </c>
      <c r="M500" s="7">
        <v>127280</v>
      </c>
      <c r="N500" s="7">
        <v>109736</v>
      </c>
      <c r="O500" s="7">
        <v>17544</v>
      </c>
      <c r="P500" s="7">
        <v>0</v>
      </c>
    </row>
    <row r="501" spans="1:16" x14ac:dyDescent="0.15">
      <c r="A501" s="7">
        <v>2</v>
      </c>
      <c r="B501" s="7">
        <v>501</v>
      </c>
      <c r="C501" s="7">
        <v>1611</v>
      </c>
      <c r="D501" s="7" t="s">
        <v>1585</v>
      </c>
      <c r="E501" s="7">
        <v>1242144087</v>
      </c>
      <c r="F501" s="7" t="s">
        <v>2394</v>
      </c>
      <c r="G501" s="7">
        <v>201810</v>
      </c>
      <c r="H501" s="7">
        <v>31</v>
      </c>
      <c r="I501" s="7" t="s">
        <v>2013</v>
      </c>
      <c r="J501" s="7">
        <v>6</v>
      </c>
      <c r="K501" s="7">
        <v>13</v>
      </c>
      <c r="L501" s="7">
        <v>5613</v>
      </c>
      <c r="M501" s="7">
        <v>56130</v>
      </c>
      <c r="N501" s="7">
        <v>49503</v>
      </c>
      <c r="O501" s="7">
        <v>5595</v>
      </c>
      <c r="P501" s="7">
        <v>1032</v>
      </c>
    </row>
    <row r="502" spans="1:16" x14ac:dyDescent="0.15">
      <c r="A502" s="7">
        <v>2</v>
      </c>
      <c r="B502" s="7">
        <v>502</v>
      </c>
      <c r="C502" s="7">
        <v>1611</v>
      </c>
      <c r="D502" s="7" t="s">
        <v>1585</v>
      </c>
      <c r="E502" s="7">
        <v>1242144111</v>
      </c>
      <c r="F502" s="7" t="s">
        <v>2395</v>
      </c>
      <c r="G502" s="7">
        <v>201810</v>
      </c>
      <c r="H502" s="7">
        <v>31</v>
      </c>
      <c r="I502" s="7" t="s">
        <v>2013</v>
      </c>
      <c r="J502" s="7">
        <v>14</v>
      </c>
      <c r="K502" s="7">
        <v>27</v>
      </c>
      <c r="L502" s="7">
        <v>9288</v>
      </c>
      <c r="M502" s="7">
        <v>92880</v>
      </c>
      <c r="N502" s="7">
        <v>80152</v>
      </c>
      <c r="O502" s="7">
        <v>12728</v>
      </c>
      <c r="P502" s="7">
        <v>0</v>
      </c>
    </row>
    <row r="503" spans="1:16" x14ac:dyDescent="0.15">
      <c r="A503" s="7">
        <v>2</v>
      </c>
      <c r="B503" s="7">
        <v>503</v>
      </c>
      <c r="C503" s="7">
        <v>1611</v>
      </c>
      <c r="D503" s="7" t="s">
        <v>1585</v>
      </c>
      <c r="E503" s="7">
        <v>1242144111</v>
      </c>
      <c r="F503" s="7" t="s">
        <v>2395</v>
      </c>
      <c r="G503" s="7">
        <v>201810</v>
      </c>
      <c r="H503" s="7">
        <v>34</v>
      </c>
      <c r="I503" s="7" t="s">
        <v>2132</v>
      </c>
      <c r="J503" s="7">
        <v>1</v>
      </c>
      <c r="K503" s="7">
        <v>2</v>
      </c>
      <c r="L503" s="7">
        <v>688</v>
      </c>
      <c r="M503" s="7">
        <v>6880</v>
      </c>
      <c r="N503" s="7">
        <v>6192</v>
      </c>
      <c r="O503" s="7">
        <v>688</v>
      </c>
      <c r="P503" s="7">
        <v>0</v>
      </c>
    </row>
    <row r="504" spans="1:16" x14ac:dyDescent="0.15">
      <c r="A504" s="7">
        <v>2</v>
      </c>
      <c r="B504" s="7">
        <v>504</v>
      </c>
      <c r="C504" s="7">
        <v>1611</v>
      </c>
      <c r="D504" s="7" t="s">
        <v>1585</v>
      </c>
      <c r="E504" s="7">
        <v>1242144129</v>
      </c>
      <c r="F504" s="7" t="s">
        <v>2396</v>
      </c>
      <c r="G504" s="7">
        <v>201810</v>
      </c>
      <c r="H504" s="7">
        <v>31</v>
      </c>
      <c r="I504" s="7" t="s">
        <v>2013</v>
      </c>
      <c r="J504" s="7">
        <v>4</v>
      </c>
      <c r="K504" s="7">
        <v>8</v>
      </c>
      <c r="L504" s="7">
        <v>2752</v>
      </c>
      <c r="M504" s="7">
        <v>27520</v>
      </c>
      <c r="N504" s="7">
        <v>22704</v>
      </c>
      <c r="O504" s="7">
        <v>4816</v>
      </c>
      <c r="P504" s="7">
        <v>0</v>
      </c>
    </row>
    <row r="505" spans="1:16" x14ac:dyDescent="0.15">
      <c r="A505" s="7">
        <v>2</v>
      </c>
      <c r="B505" s="7">
        <v>505</v>
      </c>
      <c r="C505" s="7">
        <v>1611</v>
      </c>
      <c r="D505" s="7" t="s">
        <v>1585</v>
      </c>
      <c r="E505" s="7">
        <v>1242144152</v>
      </c>
      <c r="F505" s="7" t="s">
        <v>2397</v>
      </c>
      <c r="G505" s="7">
        <v>201810</v>
      </c>
      <c r="H505" s="7">
        <v>31</v>
      </c>
      <c r="I505" s="7" t="s">
        <v>2013</v>
      </c>
      <c r="J505" s="7">
        <v>10</v>
      </c>
      <c r="K505" s="7">
        <v>21</v>
      </c>
      <c r="L505" s="7">
        <v>8459</v>
      </c>
      <c r="M505" s="7">
        <v>84590</v>
      </c>
      <c r="N505" s="7">
        <v>76131</v>
      </c>
      <c r="O505" s="7">
        <v>5579</v>
      </c>
      <c r="P505" s="7">
        <v>2880</v>
      </c>
    </row>
    <row r="506" spans="1:16" x14ac:dyDescent="0.15">
      <c r="A506" s="7">
        <v>2</v>
      </c>
      <c r="B506" s="7">
        <v>506</v>
      </c>
      <c r="C506" s="7">
        <v>1611</v>
      </c>
      <c r="D506" s="7" t="s">
        <v>1585</v>
      </c>
      <c r="E506" s="7">
        <v>1242144251</v>
      </c>
      <c r="F506" s="7" t="s">
        <v>2398</v>
      </c>
      <c r="G506" s="7">
        <v>201810</v>
      </c>
      <c r="H506" s="7">
        <v>31</v>
      </c>
      <c r="I506" s="7" t="s">
        <v>2013</v>
      </c>
      <c r="J506" s="7">
        <v>2</v>
      </c>
      <c r="K506" s="7">
        <v>8</v>
      </c>
      <c r="L506" s="7">
        <v>2752</v>
      </c>
      <c r="M506" s="7">
        <v>27520</v>
      </c>
      <c r="N506" s="7">
        <v>24768</v>
      </c>
      <c r="O506" s="7">
        <v>2752</v>
      </c>
      <c r="P506" s="7">
        <v>0</v>
      </c>
    </row>
    <row r="507" spans="1:16" x14ac:dyDescent="0.15">
      <c r="A507" s="7">
        <v>2</v>
      </c>
      <c r="B507" s="7">
        <v>507</v>
      </c>
      <c r="C507" s="7">
        <v>1611</v>
      </c>
      <c r="D507" s="7" t="s">
        <v>1585</v>
      </c>
      <c r="E507" s="7">
        <v>1242340305</v>
      </c>
      <c r="F507" s="7" t="s">
        <v>2399</v>
      </c>
      <c r="G507" s="7">
        <v>201807</v>
      </c>
      <c r="H507" s="7">
        <v>31</v>
      </c>
      <c r="I507" s="7" t="s">
        <v>2013</v>
      </c>
      <c r="J507" s="7">
        <v>1</v>
      </c>
      <c r="K507" s="7">
        <v>1</v>
      </c>
      <c r="L507" s="7">
        <v>507</v>
      </c>
      <c r="M507" s="7">
        <v>5070</v>
      </c>
      <c r="N507" s="7">
        <v>4563</v>
      </c>
      <c r="O507" s="7">
        <v>507</v>
      </c>
      <c r="P507" s="7">
        <v>0</v>
      </c>
    </row>
    <row r="508" spans="1:16" x14ac:dyDescent="0.15">
      <c r="A508" s="7">
        <v>2</v>
      </c>
      <c r="B508" s="7">
        <v>508</v>
      </c>
      <c r="C508" s="7">
        <v>1611</v>
      </c>
      <c r="D508" s="7" t="s">
        <v>1585</v>
      </c>
      <c r="E508" s="7">
        <v>1242340305</v>
      </c>
      <c r="F508" s="7" t="s">
        <v>2399</v>
      </c>
      <c r="G508" s="7">
        <v>201808</v>
      </c>
      <c r="H508" s="7">
        <v>31</v>
      </c>
      <c r="I508" s="7" t="s">
        <v>2013</v>
      </c>
      <c r="J508" s="7">
        <v>1</v>
      </c>
      <c r="K508" s="7">
        <v>2</v>
      </c>
      <c r="L508" s="7">
        <v>1014</v>
      </c>
      <c r="M508" s="7">
        <v>10140</v>
      </c>
      <c r="N508" s="7">
        <v>9126</v>
      </c>
      <c r="O508" s="7">
        <v>1014</v>
      </c>
      <c r="P508" s="7">
        <v>0</v>
      </c>
    </row>
    <row r="509" spans="1:16" x14ac:dyDescent="0.15">
      <c r="A509" s="7">
        <v>2</v>
      </c>
      <c r="B509" s="7">
        <v>509</v>
      </c>
      <c r="C509" s="7">
        <v>1611</v>
      </c>
      <c r="D509" s="7" t="s">
        <v>1585</v>
      </c>
      <c r="E509" s="7">
        <v>1242340305</v>
      </c>
      <c r="F509" s="7" t="s">
        <v>2399</v>
      </c>
      <c r="G509" s="7">
        <v>201809</v>
      </c>
      <c r="H509" s="7">
        <v>31</v>
      </c>
      <c r="I509" s="7" t="s">
        <v>2013</v>
      </c>
      <c r="J509" s="7">
        <v>1</v>
      </c>
      <c r="K509" s="7">
        <v>2</v>
      </c>
      <c r="L509" s="7">
        <v>1014</v>
      </c>
      <c r="M509" s="7">
        <v>10140</v>
      </c>
      <c r="N509" s="7">
        <v>9126</v>
      </c>
      <c r="O509" s="7">
        <v>1014</v>
      </c>
      <c r="P509" s="7">
        <v>0</v>
      </c>
    </row>
    <row r="510" spans="1:16" x14ac:dyDescent="0.15">
      <c r="A510" s="7">
        <v>2</v>
      </c>
      <c r="B510" s="7">
        <v>510</v>
      </c>
      <c r="C510" s="7">
        <v>1611</v>
      </c>
      <c r="D510" s="7" t="s">
        <v>1585</v>
      </c>
      <c r="E510" s="7">
        <v>1242340305</v>
      </c>
      <c r="F510" s="7" t="s">
        <v>2399</v>
      </c>
      <c r="G510" s="7">
        <v>201810</v>
      </c>
      <c r="H510" s="7">
        <v>31</v>
      </c>
      <c r="I510" s="7" t="s">
        <v>2013</v>
      </c>
      <c r="J510" s="7">
        <v>25</v>
      </c>
      <c r="K510" s="7">
        <v>50</v>
      </c>
      <c r="L510" s="7">
        <v>25650</v>
      </c>
      <c r="M510" s="7">
        <v>256500</v>
      </c>
      <c r="N510" s="7">
        <v>226287</v>
      </c>
      <c r="O510" s="7">
        <v>28692</v>
      </c>
      <c r="P510" s="7">
        <v>1521</v>
      </c>
    </row>
    <row r="511" spans="1:16" x14ac:dyDescent="0.15">
      <c r="A511" s="7">
        <v>2</v>
      </c>
      <c r="B511" s="7">
        <v>511</v>
      </c>
      <c r="C511" s="7">
        <v>1611</v>
      </c>
      <c r="D511" s="7" t="s">
        <v>1585</v>
      </c>
      <c r="E511" s="7">
        <v>1242340487</v>
      </c>
      <c r="F511" s="7" t="s">
        <v>2400</v>
      </c>
      <c r="G511" s="7">
        <v>201810</v>
      </c>
      <c r="H511" s="7">
        <v>31</v>
      </c>
      <c r="I511" s="7" t="s">
        <v>2013</v>
      </c>
      <c r="J511" s="7">
        <v>9</v>
      </c>
      <c r="K511" s="7">
        <v>17</v>
      </c>
      <c r="L511" s="7">
        <v>8619</v>
      </c>
      <c r="M511" s="7">
        <v>86190</v>
      </c>
      <c r="N511" s="7">
        <v>76557</v>
      </c>
      <c r="O511" s="7">
        <v>8112</v>
      </c>
      <c r="P511" s="7">
        <v>1521</v>
      </c>
    </row>
    <row r="512" spans="1:16" x14ac:dyDescent="0.15">
      <c r="A512" s="7">
        <v>2</v>
      </c>
      <c r="B512" s="7">
        <v>512</v>
      </c>
      <c r="C512" s="7">
        <v>1611</v>
      </c>
      <c r="D512" s="7" t="s">
        <v>1585</v>
      </c>
      <c r="E512" s="7">
        <v>1242340487</v>
      </c>
      <c r="F512" s="7" t="s">
        <v>2400</v>
      </c>
      <c r="G512" s="7">
        <v>201810</v>
      </c>
      <c r="H512" s="7">
        <v>34</v>
      </c>
      <c r="I512" s="7" t="s">
        <v>2132</v>
      </c>
      <c r="J512" s="7">
        <v>1</v>
      </c>
      <c r="K512" s="7">
        <v>2</v>
      </c>
      <c r="L512" s="7">
        <v>1014</v>
      </c>
      <c r="M512" s="7">
        <v>10140</v>
      </c>
      <c r="N512" s="7">
        <v>9126</v>
      </c>
      <c r="O512" s="7">
        <v>1014</v>
      </c>
      <c r="P512" s="7">
        <v>0</v>
      </c>
    </row>
    <row r="513" spans="1:16" x14ac:dyDescent="0.15">
      <c r="A513" s="7">
        <v>2</v>
      </c>
      <c r="B513" s="7">
        <v>513</v>
      </c>
      <c r="C513" s="7">
        <v>1611</v>
      </c>
      <c r="D513" s="7" t="s">
        <v>1585</v>
      </c>
      <c r="E513" s="7">
        <v>1242340537</v>
      </c>
      <c r="F513" s="7" t="s">
        <v>2401</v>
      </c>
      <c r="G513" s="7">
        <v>201810</v>
      </c>
      <c r="H513" s="7">
        <v>31</v>
      </c>
      <c r="I513" s="7" t="s">
        <v>2013</v>
      </c>
      <c r="J513" s="7">
        <v>1</v>
      </c>
      <c r="K513" s="7">
        <v>1</v>
      </c>
      <c r="L513" s="7">
        <v>376</v>
      </c>
      <c r="M513" s="7">
        <v>3760</v>
      </c>
      <c r="N513" s="7">
        <v>3384</v>
      </c>
      <c r="O513" s="7">
        <v>376</v>
      </c>
      <c r="P513" s="7">
        <v>0</v>
      </c>
    </row>
    <row r="514" spans="1:16" x14ac:dyDescent="0.15">
      <c r="A514" s="7">
        <v>2</v>
      </c>
      <c r="B514" s="7">
        <v>514</v>
      </c>
      <c r="C514" s="7">
        <v>1611</v>
      </c>
      <c r="D514" s="7" t="s">
        <v>1585</v>
      </c>
      <c r="E514" s="7">
        <v>1242340545</v>
      </c>
      <c r="F514" s="7" t="s">
        <v>2402</v>
      </c>
      <c r="G514" s="7">
        <v>201810</v>
      </c>
      <c r="H514" s="7">
        <v>31</v>
      </c>
      <c r="I514" s="7" t="s">
        <v>2013</v>
      </c>
      <c r="J514" s="7">
        <v>5</v>
      </c>
      <c r="K514" s="7">
        <v>9</v>
      </c>
      <c r="L514" s="7">
        <v>4039</v>
      </c>
      <c r="M514" s="7">
        <v>40390</v>
      </c>
      <c r="N514" s="7">
        <v>35599</v>
      </c>
      <c r="O514" s="7">
        <v>4791</v>
      </c>
      <c r="P514" s="7">
        <v>0</v>
      </c>
    </row>
    <row r="515" spans="1:16" x14ac:dyDescent="0.15">
      <c r="A515" s="7">
        <v>2</v>
      </c>
      <c r="B515" s="7">
        <v>515</v>
      </c>
      <c r="C515" s="7">
        <v>1611</v>
      </c>
      <c r="D515" s="7" t="s">
        <v>1585</v>
      </c>
      <c r="E515" s="7">
        <v>1242340545</v>
      </c>
      <c r="F515" s="7" t="s">
        <v>2402</v>
      </c>
      <c r="G515" s="7">
        <v>201810</v>
      </c>
      <c r="H515" s="7">
        <v>34</v>
      </c>
      <c r="I515" s="7" t="s">
        <v>2132</v>
      </c>
      <c r="J515" s="7">
        <v>1</v>
      </c>
      <c r="K515" s="7">
        <v>3</v>
      </c>
      <c r="L515" s="7">
        <v>1521</v>
      </c>
      <c r="M515" s="7">
        <v>15210</v>
      </c>
      <c r="N515" s="7">
        <v>13689</v>
      </c>
      <c r="O515" s="7">
        <v>1521</v>
      </c>
      <c r="P515" s="7">
        <v>0</v>
      </c>
    </row>
    <row r="516" spans="1:16" x14ac:dyDescent="0.15">
      <c r="A516" s="7">
        <v>2</v>
      </c>
      <c r="B516" s="7">
        <v>516</v>
      </c>
      <c r="C516" s="7">
        <v>1611</v>
      </c>
      <c r="D516" s="7" t="s">
        <v>1585</v>
      </c>
      <c r="E516" s="7">
        <v>1242340578</v>
      </c>
      <c r="F516" s="7" t="s">
        <v>2403</v>
      </c>
      <c r="G516" s="7">
        <v>201809</v>
      </c>
      <c r="H516" s="7">
        <v>31</v>
      </c>
      <c r="I516" s="7" t="s">
        <v>2013</v>
      </c>
      <c r="J516" s="7">
        <v>1</v>
      </c>
      <c r="K516" s="7">
        <v>2</v>
      </c>
      <c r="L516" s="7">
        <v>688</v>
      </c>
      <c r="M516" s="7">
        <v>6880</v>
      </c>
      <c r="N516" s="7">
        <v>6192</v>
      </c>
      <c r="O516" s="7">
        <v>0</v>
      </c>
      <c r="P516" s="7">
        <v>688</v>
      </c>
    </row>
    <row r="517" spans="1:16" x14ac:dyDescent="0.15">
      <c r="A517" s="7">
        <v>2</v>
      </c>
      <c r="B517" s="7">
        <v>517</v>
      </c>
      <c r="C517" s="7">
        <v>1611</v>
      </c>
      <c r="D517" s="7" t="s">
        <v>1585</v>
      </c>
      <c r="E517" s="7">
        <v>1242340578</v>
      </c>
      <c r="F517" s="7" t="s">
        <v>2403</v>
      </c>
      <c r="G517" s="7">
        <v>201810</v>
      </c>
      <c r="H517" s="7">
        <v>31</v>
      </c>
      <c r="I517" s="7" t="s">
        <v>2013</v>
      </c>
      <c r="J517" s="7">
        <v>70</v>
      </c>
      <c r="K517" s="7">
        <v>142</v>
      </c>
      <c r="L517" s="7">
        <v>57126</v>
      </c>
      <c r="M517" s="7">
        <v>571260</v>
      </c>
      <c r="N517" s="7">
        <v>505198</v>
      </c>
      <c r="O517" s="7">
        <v>43945</v>
      </c>
      <c r="P517" s="7">
        <v>22117</v>
      </c>
    </row>
    <row r="518" spans="1:16" x14ac:dyDescent="0.15">
      <c r="A518" s="7">
        <v>2</v>
      </c>
      <c r="B518" s="7">
        <v>518</v>
      </c>
      <c r="C518" s="7">
        <v>1611</v>
      </c>
      <c r="D518" s="7" t="s">
        <v>1585</v>
      </c>
      <c r="E518" s="7">
        <v>1242340578</v>
      </c>
      <c r="F518" s="7" t="s">
        <v>2403</v>
      </c>
      <c r="G518" s="7">
        <v>201810</v>
      </c>
      <c r="H518" s="7">
        <v>34</v>
      </c>
      <c r="I518" s="7" t="s">
        <v>2132</v>
      </c>
      <c r="J518" s="7">
        <v>1</v>
      </c>
      <c r="K518" s="7">
        <v>2</v>
      </c>
      <c r="L518" s="7">
        <v>688</v>
      </c>
      <c r="M518" s="7">
        <v>6880</v>
      </c>
      <c r="N518" s="7">
        <v>6192</v>
      </c>
      <c r="O518" s="7">
        <v>688</v>
      </c>
      <c r="P518" s="7">
        <v>0</v>
      </c>
    </row>
    <row r="519" spans="1:16" x14ac:dyDescent="0.15">
      <c r="A519" s="7">
        <v>2</v>
      </c>
      <c r="B519" s="7">
        <v>519</v>
      </c>
      <c r="C519" s="7">
        <v>1611</v>
      </c>
      <c r="D519" s="7" t="s">
        <v>1585</v>
      </c>
      <c r="E519" s="7">
        <v>1242340586</v>
      </c>
      <c r="F519" s="7" t="s">
        <v>2404</v>
      </c>
      <c r="G519" s="7">
        <v>201810</v>
      </c>
      <c r="H519" s="7">
        <v>31</v>
      </c>
      <c r="I519" s="7" t="s">
        <v>2013</v>
      </c>
      <c r="J519" s="7">
        <v>1</v>
      </c>
      <c r="K519" s="7">
        <v>4</v>
      </c>
      <c r="L519" s="7">
        <v>2028</v>
      </c>
      <c r="M519" s="7">
        <v>20280</v>
      </c>
      <c r="N519" s="7">
        <v>18252</v>
      </c>
      <c r="O519" s="7">
        <v>2028</v>
      </c>
      <c r="P519" s="7">
        <v>0</v>
      </c>
    </row>
    <row r="520" spans="1:16" x14ac:dyDescent="0.15">
      <c r="A520" s="7">
        <v>2</v>
      </c>
      <c r="B520" s="7">
        <v>520</v>
      </c>
      <c r="C520" s="7">
        <v>1611</v>
      </c>
      <c r="D520" s="7" t="s">
        <v>1585</v>
      </c>
      <c r="E520" s="7">
        <v>1242340602</v>
      </c>
      <c r="F520" s="7" t="s">
        <v>2405</v>
      </c>
      <c r="G520" s="7">
        <v>201810</v>
      </c>
      <c r="H520" s="7">
        <v>31</v>
      </c>
      <c r="I520" s="7" t="s">
        <v>2013</v>
      </c>
      <c r="J520" s="7">
        <v>4</v>
      </c>
      <c r="K520" s="7">
        <v>7</v>
      </c>
      <c r="L520" s="7">
        <v>3549</v>
      </c>
      <c r="M520" s="7">
        <v>35490</v>
      </c>
      <c r="N520" s="7">
        <v>30927</v>
      </c>
      <c r="O520" s="7">
        <v>4563</v>
      </c>
      <c r="P520" s="7">
        <v>0</v>
      </c>
    </row>
    <row r="521" spans="1:16" x14ac:dyDescent="0.15">
      <c r="A521" s="7">
        <v>2</v>
      </c>
      <c r="B521" s="7">
        <v>521</v>
      </c>
      <c r="C521" s="7">
        <v>1611</v>
      </c>
      <c r="D521" s="7" t="s">
        <v>1585</v>
      </c>
      <c r="E521" s="7">
        <v>1242340602</v>
      </c>
      <c r="F521" s="7" t="s">
        <v>2405</v>
      </c>
      <c r="G521" s="7">
        <v>201810</v>
      </c>
      <c r="H521" s="7">
        <v>34</v>
      </c>
      <c r="I521" s="7" t="s">
        <v>2132</v>
      </c>
      <c r="J521" s="7">
        <v>2</v>
      </c>
      <c r="K521" s="7">
        <v>2</v>
      </c>
      <c r="L521" s="7">
        <v>1014</v>
      </c>
      <c r="M521" s="7">
        <v>10140</v>
      </c>
      <c r="N521" s="7">
        <v>8112</v>
      </c>
      <c r="O521" s="7">
        <v>2028</v>
      </c>
      <c r="P521" s="7">
        <v>0</v>
      </c>
    </row>
    <row r="522" spans="1:16" x14ac:dyDescent="0.15">
      <c r="A522" s="7">
        <v>2</v>
      </c>
      <c r="B522" s="7">
        <v>522</v>
      </c>
      <c r="C522" s="7">
        <v>1611</v>
      </c>
      <c r="D522" s="7" t="s">
        <v>1585</v>
      </c>
      <c r="E522" s="7">
        <v>1242340669</v>
      </c>
      <c r="F522" s="7" t="s">
        <v>2406</v>
      </c>
      <c r="G522" s="7">
        <v>201810</v>
      </c>
      <c r="H522" s="7">
        <v>31</v>
      </c>
      <c r="I522" s="7" t="s">
        <v>2013</v>
      </c>
      <c r="J522" s="7">
        <v>1</v>
      </c>
      <c r="K522" s="7">
        <v>1</v>
      </c>
      <c r="L522" s="7">
        <v>507</v>
      </c>
      <c r="M522" s="7">
        <v>5070</v>
      </c>
      <c r="N522" s="7">
        <v>4563</v>
      </c>
      <c r="O522" s="7">
        <v>507</v>
      </c>
      <c r="P522" s="7">
        <v>0</v>
      </c>
    </row>
    <row r="523" spans="1:16" x14ac:dyDescent="0.15">
      <c r="A523" s="7">
        <v>2</v>
      </c>
      <c r="B523" s="7">
        <v>523</v>
      </c>
      <c r="C523" s="7">
        <v>1611</v>
      </c>
      <c r="D523" s="7" t="s">
        <v>1585</v>
      </c>
      <c r="E523" s="7">
        <v>1242340669</v>
      </c>
      <c r="F523" s="7" t="s">
        <v>2406</v>
      </c>
      <c r="G523" s="7">
        <v>201810</v>
      </c>
      <c r="H523" s="7">
        <v>34</v>
      </c>
      <c r="I523" s="7" t="s">
        <v>2132</v>
      </c>
      <c r="J523" s="7">
        <v>1</v>
      </c>
      <c r="K523" s="7">
        <v>2</v>
      </c>
      <c r="L523" s="7">
        <v>1014</v>
      </c>
      <c r="M523" s="7">
        <v>10140</v>
      </c>
      <c r="N523" s="7">
        <v>9126</v>
      </c>
      <c r="O523" s="7">
        <v>1014</v>
      </c>
      <c r="P523" s="7">
        <v>0</v>
      </c>
    </row>
    <row r="524" spans="1:16" x14ac:dyDescent="0.15">
      <c r="A524" s="7">
        <v>2</v>
      </c>
      <c r="B524" s="7">
        <v>524</v>
      </c>
      <c r="C524" s="7">
        <v>1611</v>
      </c>
      <c r="D524" s="7" t="s">
        <v>1585</v>
      </c>
      <c r="E524" s="7">
        <v>1242340693</v>
      </c>
      <c r="F524" s="7" t="s">
        <v>2407</v>
      </c>
      <c r="G524" s="7">
        <v>201810</v>
      </c>
      <c r="H524" s="7">
        <v>31</v>
      </c>
      <c r="I524" s="7" t="s">
        <v>2013</v>
      </c>
      <c r="J524" s="7">
        <v>4</v>
      </c>
      <c r="K524" s="7">
        <v>8</v>
      </c>
      <c r="L524" s="7">
        <v>2752</v>
      </c>
      <c r="M524" s="7">
        <v>27520</v>
      </c>
      <c r="N524" s="7">
        <v>24080</v>
      </c>
      <c r="O524" s="7">
        <v>3440</v>
      </c>
      <c r="P524" s="7">
        <v>0</v>
      </c>
    </row>
    <row r="525" spans="1:16" x14ac:dyDescent="0.15">
      <c r="A525" s="7">
        <v>2</v>
      </c>
      <c r="B525" s="7">
        <v>525</v>
      </c>
      <c r="C525" s="7">
        <v>1611</v>
      </c>
      <c r="D525" s="7" t="s">
        <v>1585</v>
      </c>
      <c r="E525" s="7">
        <v>1242340776</v>
      </c>
      <c r="F525" s="7" t="s">
        <v>2408</v>
      </c>
      <c r="G525" s="7">
        <v>201808</v>
      </c>
      <c r="H525" s="7">
        <v>31</v>
      </c>
      <c r="I525" s="7" t="s">
        <v>2013</v>
      </c>
      <c r="J525" s="7">
        <v>1</v>
      </c>
      <c r="K525" s="7">
        <v>1</v>
      </c>
      <c r="L525" s="7">
        <v>376</v>
      </c>
      <c r="M525" s="7">
        <v>3760</v>
      </c>
      <c r="N525" s="7">
        <v>3384</v>
      </c>
      <c r="O525" s="7">
        <v>376</v>
      </c>
      <c r="P525" s="7">
        <v>0</v>
      </c>
    </row>
    <row r="526" spans="1:16" x14ac:dyDescent="0.15">
      <c r="A526" s="7">
        <v>2</v>
      </c>
      <c r="B526" s="7">
        <v>526</v>
      </c>
      <c r="C526" s="7">
        <v>1611</v>
      </c>
      <c r="D526" s="7" t="s">
        <v>1585</v>
      </c>
      <c r="E526" s="7">
        <v>1242340776</v>
      </c>
      <c r="F526" s="7" t="s">
        <v>2408</v>
      </c>
      <c r="G526" s="7">
        <v>201809</v>
      </c>
      <c r="H526" s="7">
        <v>31</v>
      </c>
      <c r="I526" s="7" t="s">
        <v>2013</v>
      </c>
      <c r="J526" s="7">
        <v>5</v>
      </c>
      <c r="K526" s="7">
        <v>8</v>
      </c>
      <c r="L526" s="7">
        <v>2816</v>
      </c>
      <c r="M526" s="7">
        <v>28160</v>
      </c>
      <c r="N526" s="7">
        <v>24656</v>
      </c>
      <c r="O526" s="7">
        <v>3504</v>
      </c>
      <c r="P526" s="7">
        <v>0</v>
      </c>
    </row>
    <row r="527" spans="1:16" x14ac:dyDescent="0.15">
      <c r="A527" s="7">
        <v>2</v>
      </c>
      <c r="B527" s="7">
        <v>527</v>
      </c>
      <c r="C527" s="7">
        <v>1611</v>
      </c>
      <c r="D527" s="7" t="s">
        <v>1585</v>
      </c>
      <c r="E527" s="7">
        <v>1242340776</v>
      </c>
      <c r="F527" s="7" t="s">
        <v>2408</v>
      </c>
      <c r="G527" s="7">
        <v>201810</v>
      </c>
      <c r="H527" s="7">
        <v>31</v>
      </c>
      <c r="I527" s="7" t="s">
        <v>2013</v>
      </c>
      <c r="J527" s="7">
        <v>80</v>
      </c>
      <c r="K527" s="7">
        <v>144</v>
      </c>
      <c r="L527" s="7">
        <v>50994</v>
      </c>
      <c r="M527" s="7">
        <v>509940</v>
      </c>
      <c r="N527" s="7">
        <v>441764</v>
      </c>
      <c r="O527" s="7">
        <v>68176</v>
      </c>
      <c r="P527" s="7">
        <v>0</v>
      </c>
    </row>
    <row r="528" spans="1:16" x14ac:dyDescent="0.15">
      <c r="A528" s="7">
        <v>2</v>
      </c>
      <c r="B528" s="7">
        <v>528</v>
      </c>
      <c r="C528" s="7">
        <v>1611</v>
      </c>
      <c r="D528" s="7" t="s">
        <v>1585</v>
      </c>
      <c r="E528" s="7">
        <v>1242340792</v>
      </c>
      <c r="F528" s="7" t="s">
        <v>2409</v>
      </c>
      <c r="G528" s="7">
        <v>201810</v>
      </c>
      <c r="H528" s="7">
        <v>31</v>
      </c>
      <c r="I528" s="7" t="s">
        <v>2013</v>
      </c>
      <c r="J528" s="7">
        <v>14</v>
      </c>
      <c r="K528" s="7">
        <v>25</v>
      </c>
      <c r="L528" s="7">
        <v>8926</v>
      </c>
      <c r="M528" s="7">
        <v>89260</v>
      </c>
      <c r="N528" s="7">
        <v>80334</v>
      </c>
      <c r="O528" s="7">
        <v>1702</v>
      </c>
      <c r="P528" s="7">
        <v>7224</v>
      </c>
    </row>
    <row r="529" spans="1:16" x14ac:dyDescent="0.15">
      <c r="A529" s="7">
        <v>2</v>
      </c>
      <c r="B529" s="7">
        <v>529</v>
      </c>
      <c r="C529" s="7">
        <v>1611</v>
      </c>
      <c r="D529" s="7" t="s">
        <v>1585</v>
      </c>
      <c r="E529" s="7">
        <v>1242340842</v>
      </c>
      <c r="F529" s="7" t="s">
        <v>2410</v>
      </c>
      <c r="G529" s="7">
        <v>201810</v>
      </c>
      <c r="H529" s="7">
        <v>31</v>
      </c>
      <c r="I529" s="7" t="s">
        <v>2013</v>
      </c>
      <c r="J529" s="7">
        <v>11</v>
      </c>
      <c r="K529" s="7">
        <v>40</v>
      </c>
      <c r="L529" s="7">
        <v>13760</v>
      </c>
      <c r="M529" s="7">
        <v>137600</v>
      </c>
      <c r="N529" s="7">
        <v>118336</v>
      </c>
      <c r="O529" s="7">
        <v>19264</v>
      </c>
      <c r="P529" s="7">
        <v>0</v>
      </c>
    </row>
    <row r="530" spans="1:16" x14ac:dyDescent="0.15">
      <c r="A530" s="7">
        <v>2</v>
      </c>
      <c r="B530" s="7">
        <v>530</v>
      </c>
      <c r="C530" s="7">
        <v>1611</v>
      </c>
      <c r="D530" s="7" t="s">
        <v>1585</v>
      </c>
      <c r="E530" s="7">
        <v>1242340859</v>
      </c>
      <c r="F530" s="7" t="s">
        <v>2411</v>
      </c>
      <c r="G530" s="7">
        <v>201810</v>
      </c>
      <c r="H530" s="7">
        <v>31</v>
      </c>
      <c r="I530" s="7" t="s">
        <v>2013</v>
      </c>
      <c r="J530" s="7">
        <v>13</v>
      </c>
      <c r="K530" s="7">
        <v>25</v>
      </c>
      <c r="L530" s="7">
        <v>12675</v>
      </c>
      <c r="M530" s="7">
        <v>126750</v>
      </c>
      <c r="N530" s="7">
        <v>113061</v>
      </c>
      <c r="O530" s="7">
        <v>11154</v>
      </c>
      <c r="P530" s="7">
        <v>2535</v>
      </c>
    </row>
    <row r="531" spans="1:16" x14ac:dyDescent="0.15">
      <c r="A531" s="7">
        <v>2</v>
      </c>
      <c r="B531" s="7">
        <v>531</v>
      </c>
      <c r="C531" s="7">
        <v>1611</v>
      </c>
      <c r="D531" s="7" t="s">
        <v>1585</v>
      </c>
      <c r="E531" s="7">
        <v>1242340875</v>
      </c>
      <c r="F531" s="7" t="s">
        <v>2412</v>
      </c>
      <c r="G531" s="7">
        <v>201810</v>
      </c>
      <c r="H531" s="7">
        <v>31</v>
      </c>
      <c r="I531" s="7" t="s">
        <v>2013</v>
      </c>
      <c r="J531" s="7">
        <v>1</v>
      </c>
      <c r="K531" s="7">
        <v>1</v>
      </c>
      <c r="L531" s="7">
        <v>507</v>
      </c>
      <c r="M531" s="7">
        <v>5070</v>
      </c>
      <c r="N531" s="7">
        <v>4563</v>
      </c>
      <c r="O531" s="7">
        <v>507</v>
      </c>
      <c r="P531" s="7">
        <v>0</v>
      </c>
    </row>
    <row r="532" spans="1:16" x14ac:dyDescent="0.15">
      <c r="A532" s="7">
        <v>2</v>
      </c>
      <c r="B532" s="7">
        <v>532</v>
      </c>
      <c r="C532" s="7">
        <v>1611</v>
      </c>
      <c r="D532" s="7" t="s">
        <v>1585</v>
      </c>
      <c r="E532" s="7">
        <v>1242340875</v>
      </c>
      <c r="F532" s="7" t="s">
        <v>2412</v>
      </c>
      <c r="G532" s="7">
        <v>201810</v>
      </c>
      <c r="H532" s="7">
        <v>34</v>
      </c>
      <c r="I532" s="7" t="s">
        <v>2132</v>
      </c>
      <c r="J532" s="7">
        <v>1</v>
      </c>
      <c r="K532" s="7">
        <v>1</v>
      </c>
      <c r="L532" s="7">
        <v>507</v>
      </c>
      <c r="M532" s="7">
        <v>5070</v>
      </c>
      <c r="N532" s="7">
        <v>4563</v>
      </c>
      <c r="O532" s="7">
        <v>507</v>
      </c>
      <c r="P532" s="7">
        <v>0</v>
      </c>
    </row>
    <row r="533" spans="1:16" x14ac:dyDescent="0.15">
      <c r="A533" s="7">
        <v>2</v>
      </c>
      <c r="B533" s="7">
        <v>533</v>
      </c>
      <c r="C533" s="7">
        <v>1611</v>
      </c>
      <c r="D533" s="7" t="s">
        <v>1585</v>
      </c>
      <c r="E533" s="7">
        <v>1242442622</v>
      </c>
      <c r="F533" s="7" t="s">
        <v>2413</v>
      </c>
      <c r="G533" s="7">
        <v>201810</v>
      </c>
      <c r="H533" s="7">
        <v>31</v>
      </c>
      <c r="I533" s="7" t="s">
        <v>2013</v>
      </c>
      <c r="J533" s="7">
        <v>1</v>
      </c>
      <c r="K533" s="7">
        <v>2</v>
      </c>
      <c r="L533" s="7">
        <v>1014</v>
      </c>
      <c r="M533" s="7">
        <v>10140</v>
      </c>
      <c r="N533" s="7">
        <v>9126</v>
      </c>
      <c r="O533" s="7">
        <v>1014</v>
      </c>
      <c r="P533" s="7">
        <v>0</v>
      </c>
    </row>
    <row r="534" spans="1:16" x14ac:dyDescent="0.15">
      <c r="A534" s="7">
        <v>2</v>
      </c>
      <c r="B534" s="7">
        <v>534</v>
      </c>
      <c r="C534" s="7">
        <v>1611</v>
      </c>
      <c r="D534" s="7" t="s">
        <v>1585</v>
      </c>
      <c r="E534" s="7">
        <v>1242442747</v>
      </c>
      <c r="F534" s="7" t="s">
        <v>2414</v>
      </c>
      <c r="G534" s="7">
        <v>201810</v>
      </c>
      <c r="H534" s="7">
        <v>31</v>
      </c>
      <c r="I534" s="7" t="s">
        <v>2013</v>
      </c>
      <c r="J534" s="7">
        <v>3</v>
      </c>
      <c r="K534" s="7">
        <v>10</v>
      </c>
      <c r="L534" s="7">
        <v>3440</v>
      </c>
      <c r="M534" s="7">
        <v>34400</v>
      </c>
      <c r="N534" s="7">
        <v>29584</v>
      </c>
      <c r="O534" s="7">
        <v>4816</v>
      </c>
      <c r="P534" s="7">
        <v>0</v>
      </c>
    </row>
    <row r="535" spans="1:16" x14ac:dyDescent="0.15">
      <c r="A535" s="7">
        <v>2</v>
      </c>
      <c r="B535" s="7">
        <v>535</v>
      </c>
      <c r="C535" s="7">
        <v>1611</v>
      </c>
      <c r="D535" s="7" t="s">
        <v>1585</v>
      </c>
      <c r="E535" s="7">
        <v>1242442762</v>
      </c>
      <c r="F535" s="7" t="s">
        <v>2415</v>
      </c>
      <c r="G535" s="7">
        <v>201810</v>
      </c>
      <c r="H535" s="7">
        <v>31</v>
      </c>
      <c r="I535" s="7" t="s">
        <v>2013</v>
      </c>
      <c r="J535" s="7">
        <v>2</v>
      </c>
      <c r="K535" s="7">
        <v>4</v>
      </c>
      <c r="L535" s="7">
        <v>1376</v>
      </c>
      <c r="M535" s="7">
        <v>13760</v>
      </c>
      <c r="N535" s="7">
        <v>12384</v>
      </c>
      <c r="O535" s="7">
        <v>1376</v>
      </c>
      <c r="P535" s="7">
        <v>0</v>
      </c>
    </row>
    <row r="536" spans="1:16" x14ac:dyDescent="0.15">
      <c r="A536" s="7">
        <v>2</v>
      </c>
      <c r="B536" s="7">
        <v>536</v>
      </c>
      <c r="C536" s="7">
        <v>1611</v>
      </c>
      <c r="D536" s="7" t="s">
        <v>1585</v>
      </c>
      <c r="E536" s="7">
        <v>1242442762</v>
      </c>
      <c r="F536" s="7" t="s">
        <v>2415</v>
      </c>
      <c r="G536" s="7">
        <v>201810</v>
      </c>
      <c r="H536" s="7">
        <v>34</v>
      </c>
      <c r="I536" s="7" t="s">
        <v>2132</v>
      </c>
      <c r="J536" s="7">
        <v>1</v>
      </c>
      <c r="K536" s="7">
        <v>2</v>
      </c>
      <c r="L536" s="7">
        <v>688</v>
      </c>
      <c r="M536" s="7">
        <v>6880</v>
      </c>
      <c r="N536" s="7">
        <v>6192</v>
      </c>
      <c r="O536" s="7">
        <v>688</v>
      </c>
      <c r="P536" s="7">
        <v>0</v>
      </c>
    </row>
    <row r="537" spans="1:16" x14ac:dyDescent="0.15">
      <c r="A537" s="7">
        <v>2</v>
      </c>
      <c r="B537" s="7">
        <v>537</v>
      </c>
      <c r="C537" s="7">
        <v>1611</v>
      </c>
      <c r="D537" s="7" t="s">
        <v>1585</v>
      </c>
      <c r="E537" s="7">
        <v>1242443133</v>
      </c>
      <c r="F537" s="7" t="s">
        <v>2416</v>
      </c>
      <c r="G537" s="7">
        <v>201809</v>
      </c>
      <c r="H537" s="7">
        <v>34</v>
      </c>
      <c r="I537" s="7" t="s">
        <v>2132</v>
      </c>
      <c r="J537" s="7">
        <v>1</v>
      </c>
      <c r="K537" s="7">
        <v>1</v>
      </c>
      <c r="L537" s="7">
        <v>507</v>
      </c>
      <c r="M537" s="7">
        <v>5070</v>
      </c>
      <c r="N537" s="7">
        <v>4563</v>
      </c>
      <c r="O537" s="7">
        <v>507</v>
      </c>
      <c r="P537" s="7">
        <v>0</v>
      </c>
    </row>
    <row r="538" spans="1:16" x14ac:dyDescent="0.15">
      <c r="A538" s="7">
        <v>2</v>
      </c>
      <c r="B538" s="7">
        <v>538</v>
      </c>
      <c r="C538" s="7">
        <v>1611</v>
      </c>
      <c r="D538" s="7" t="s">
        <v>1585</v>
      </c>
      <c r="E538" s="7">
        <v>1242443133</v>
      </c>
      <c r="F538" s="7" t="s">
        <v>2416</v>
      </c>
      <c r="G538" s="7">
        <v>201810</v>
      </c>
      <c r="H538" s="7">
        <v>31</v>
      </c>
      <c r="I538" s="7" t="s">
        <v>2013</v>
      </c>
      <c r="J538" s="7">
        <v>2</v>
      </c>
      <c r="K538" s="7">
        <v>3</v>
      </c>
      <c r="L538" s="7">
        <v>1521</v>
      </c>
      <c r="M538" s="7">
        <v>15210</v>
      </c>
      <c r="N538" s="7">
        <v>13182</v>
      </c>
      <c r="O538" s="7">
        <v>1521</v>
      </c>
      <c r="P538" s="7">
        <v>507</v>
      </c>
    </row>
    <row r="539" spans="1:16" x14ac:dyDescent="0.15">
      <c r="A539" s="7">
        <v>2</v>
      </c>
      <c r="B539" s="7">
        <v>539</v>
      </c>
      <c r="C539" s="7">
        <v>1611</v>
      </c>
      <c r="D539" s="7" t="s">
        <v>1585</v>
      </c>
      <c r="E539" s="7">
        <v>1242443133</v>
      </c>
      <c r="F539" s="7" t="s">
        <v>2416</v>
      </c>
      <c r="G539" s="7">
        <v>201810</v>
      </c>
      <c r="H539" s="7">
        <v>34</v>
      </c>
      <c r="I539" s="7" t="s">
        <v>2132</v>
      </c>
      <c r="J539" s="7">
        <v>1</v>
      </c>
      <c r="K539" s="7">
        <v>1</v>
      </c>
      <c r="L539" s="7">
        <v>507</v>
      </c>
      <c r="M539" s="7">
        <v>5070</v>
      </c>
      <c r="N539" s="7">
        <v>4563</v>
      </c>
      <c r="O539" s="7">
        <v>507</v>
      </c>
      <c r="P539" s="7">
        <v>0</v>
      </c>
    </row>
    <row r="540" spans="1:16" x14ac:dyDescent="0.15">
      <c r="A540" s="7">
        <v>2</v>
      </c>
      <c r="B540" s="7">
        <v>540</v>
      </c>
      <c r="C540" s="7">
        <v>1611</v>
      </c>
      <c r="D540" s="7" t="s">
        <v>1585</v>
      </c>
      <c r="E540" s="7">
        <v>1242443141</v>
      </c>
      <c r="F540" s="7" t="s">
        <v>2417</v>
      </c>
      <c r="G540" s="7">
        <v>201810</v>
      </c>
      <c r="H540" s="7">
        <v>31</v>
      </c>
      <c r="I540" s="7" t="s">
        <v>2013</v>
      </c>
      <c r="J540" s="7">
        <v>1</v>
      </c>
      <c r="K540" s="7">
        <v>2</v>
      </c>
      <c r="L540" s="7">
        <v>688</v>
      </c>
      <c r="M540" s="7">
        <v>6880</v>
      </c>
      <c r="N540" s="7">
        <v>5504</v>
      </c>
      <c r="O540" s="7">
        <v>1376</v>
      </c>
      <c r="P540" s="7">
        <v>0</v>
      </c>
    </row>
    <row r="541" spans="1:16" x14ac:dyDescent="0.15">
      <c r="A541" s="7">
        <v>2</v>
      </c>
      <c r="B541" s="7">
        <v>541</v>
      </c>
      <c r="C541" s="7">
        <v>1611</v>
      </c>
      <c r="D541" s="7" t="s">
        <v>1585</v>
      </c>
      <c r="E541" s="7">
        <v>1242443455</v>
      </c>
      <c r="F541" s="7" t="s">
        <v>2383</v>
      </c>
      <c r="G541" s="7">
        <v>201810</v>
      </c>
      <c r="H541" s="7">
        <v>31</v>
      </c>
      <c r="I541" s="7" t="s">
        <v>2013</v>
      </c>
      <c r="J541" s="7">
        <v>1</v>
      </c>
      <c r="K541" s="7">
        <v>2</v>
      </c>
      <c r="L541" s="7">
        <v>688</v>
      </c>
      <c r="M541" s="7">
        <v>6880</v>
      </c>
      <c r="N541" s="7">
        <v>6192</v>
      </c>
      <c r="O541" s="7">
        <v>688</v>
      </c>
      <c r="P541" s="7">
        <v>0</v>
      </c>
    </row>
    <row r="542" spans="1:16" x14ac:dyDescent="0.15">
      <c r="A542" s="7">
        <v>2</v>
      </c>
      <c r="B542" s="7">
        <v>542</v>
      </c>
      <c r="C542" s="7">
        <v>1611</v>
      </c>
      <c r="D542" s="7" t="s">
        <v>1585</v>
      </c>
      <c r="E542" s="7">
        <v>1242443562</v>
      </c>
      <c r="F542" s="7" t="s">
        <v>2418</v>
      </c>
      <c r="G542" s="7">
        <v>201810</v>
      </c>
      <c r="H542" s="7">
        <v>31</v>
      </c>
      <c r="I542" s="7" t="s">
        <v>2013</v>
      </c>
      <c r="J542" s="7">
        <v>1</v>
      </c>
      <c r="K542" s="7">
        <v>2</v>
      </c>
      <c r="L542" s="7">
        <v>688</v>
      </c>
      <c r="M542" s="7">
        <v>6880</v>
      </c>
      <c r="N542" s="7">
        <v>4816</v>
      </c>
      <c r="O542" s="7">
        <v>2064</v>
      </c>
      <c r="P542" s="7">
        <v>0</v>
      </c>
    </row>
    <row r="543" spans="1:16" x14ac:dyDescent="0.15">
      <c r="A543" s="7">
        <v>2</v>
      </c>
      <c r="B543" s="7">
        <v>543</v>
      </c>
      <c r="C543" s="7">
        <v>1611</v>
      </c>
      <c r="D543" s="7" t="s">
        <v>1585</v>
      </c>
      <c r="E543" s="7">
        <v>1242443935</v>
      </c>
      <c r="F543" s="7" t="s">
        <v>2419</v>
      </c>
      <c r="G543" s="7">
        <v>201810</v>
      </c>
      <c r="H543" s="7">
        <v>31</v>
      </c>
      <c r="I543" s="7" t="s">
        <v>2013</v>
      </c>
      <c r="J543" s="7">
        <v>7</v>
      </c>
      <c r="K543" s="7">
        <v>14</v>
      </c>
      <c r="L543" s="7">
        <v>4816</v>
      </c>
      <c r="M543" s="7">
        <v>48160</v>
      </c>
      <c r="N543" s="7">
        <v>41968</v>
      </c>
      <c r="O543" s="7">
        <v>6192</v>
      </c>
      <c r="P543" s="7">
        <v>0</v>
      </c>
    </row>
    <row r="544" spans="1:16" x14ac:dyDescent="0.15">
      <c r="A544" s="7">
        <v>2</v>
      </c>
      <c r="B544" s="7">
        <v>544</v>
      </c>
      <c r="C544" s="7">
        <v>1611</v>
      </c>
      <c r="D544" s="7" t="s">
        <v>1585</v>
      </c>
      <c r="E544" s="7">
        <v>1242444032</v>
      </c>
      <c r="F544" s="7" t="s">
        <v>2420</v>
      </c>
      <c r="G544" s="7">
        <v>201810</v>
      </c>
      <c r="H544" s="7">
        <v>31</v>
      </c>
      <c r="I544" s="7" t="s">
        <v>2013</v>
      </c>
      <c r="J544" s="7">
        <v>1</v>
      </c>
      <c r="K544" s="7">
        <v>2</v>
      </c>
      <c r="L544" s="7">
        <v>688</v>
      </c>
      <c r="M544" s="7">
        <v>6880</v>
      </c>
      <c r="N544" s="7">
        <v>6192</v>
      </c>
      <c r="O544" s="7">
        <v>688</v>
      </c>
      <c r="P544" s="7">
        <v>0</v>
      </c>
    </row>
    <row r="545" spans="1:16" x14ac:dyDescent="0.15">
      <c r="A545" s="7">
        <v>2</v>
      </c>
      <c r="B545" s="7">
        <v>545</v>
      </c>
      <c r="C545" s="7">
        <v>1611</v>
      </c>
      <c r="D545" s="7" t="s">
        <v>1585</v>
      </c>
      <c r="E545" s="7">
        <v>1242444057</v>
      </c>
      <c r="F545" s="7" t="s">
        <v>2421</v>
      </c>
      <c r="G545" s="7">
        <v>201810</v>
      </c>
      <c r="H545" s="7">
        <v>31</v>
      </c>
      <c r="I545" s="7" t="s">
        <v>2013</v>
      </c>
      <c r="J545" s="7">
        <v>1</v>
      </c>
      <c r="K545" s="7">
        <v>2</v>
      </c>
      <c r="L545" s="7">
        <v>688</v>
      </c>
      <c r="M545" s="7">
        <v>6880</v>
      </c>
      <c r="N545" s="7">
        <v>6192</v>
      </c>
      <c r="O545" s="7">
        <v>688</v>
      </c>
      <c r="P545" s="7">
        <v>0</v>
      </c>
    </row>
    <row r="546" spans="1:16" x14ac:dyDescent="0.15">
      <c r="A546" s="7">
        <v>2</v>
      </c>
      <c r="B546" s="7">
        <v>546</v>
      </c>
      <c r="C546" s="7">
        <v>1611</v>
      </c>
      <c r="D546" s="7" t="s">
        <v>1585</v>
      </c>
      <c r="E546" s="7">
        <v>1242444438</v>
      </c>
      <c r="F546" s="7" t="s">
        <v>2422</v>
      </c>
      <c r="G546" s="7">
        <v>201810</v>
      </c>
      <c r="H546" s="7">
        <v>31</v>
      </c>
      <c r="I546" s="7" t="s">
        <v>2013</v>
      </c>
      <c r="J546" s="7">
        <v>26</v>
      </c>
      <c r="K546" s="7">
        <v>92</v>
      </c>
      <c r="L546" s="7">
        <v>31974</v>
      </c>
      <c r="M546" s="7">
        <v>319740</v>
      </c>
      <c r="N546" s="7">
        <v>280886</v>
      </c>
      <c r="O546" s="7">
        <v>35758</v>
      </c>
      <c r="P546" s="7">
        <v>3096</v>
      </c>
    </row>
    <row r="547" spans="1:16" x14ac:dyDescent="0.15">
      <c r="A547" s="7">
        <v>2</v>
      </c>
      <c r="B547" s="7">
        <v>547</v>
      </c>
      <c r="C547" s="7">
        <v>1611</v>
      </c>
      <c r="D547" s="7" t="s">
        <v>1585</v>
      </c>
      <c r="E547" s="7">
        <v>1242444578</v>
      </c>
      <c r="F547" s="7" t="s">
        <v>2423</v>
      </c>
      <c r="G547" s="7">
        <v>201810</v>
      </c>
      <c r="H547" s="7">
        <v>31</v>
      </c>
      <c r="I547" s="7" t="s">
        <v>2013</v>
      </c>
      <c r="J547" s="7">
        <v>1</v>
      </c>
      <c r="K547" s="7">
        <v>1</v>
      </c>
      <c r="L547" s="7">
        <v>507</v>
      </c>
      <c r="M547" s="7">
        <v>5070</v>
      </c>
      <c r="N547" s="7">
        <v>3549</v>
      </c>
      <c r="O547" s="7">
        <v>1521</v>
      </c>
      <c r="P547" s="7">
        <v>0</v>
      </c>
    </row>
    <row r="548" spans="1:16" x14ac:dyDescent="0.15">
      <c r="A548" s="7">
        <v>2</v>
      </c>
      <c r="B548" s="7">
        <v>548</v>
      </c>
      <c r="C548" s="7">
        <v>1611</v>
      </c>
      <c r="D548" s="7" t="s">
        <v>1585</v>
      </c>
      <c r="E548" s="7">
        <v>1242540714</v>
      </c>
      <c r="F548" s="7" t="s">
        <v>2424</v>
      </c>
      <c r="G548" s="7">
        <v>201809</v>
      </c>
      <c r="H548" s="7">
        <v>31</v>
      </c>
      <c r="I548" s="7" t="s">
        <v>2013</v>
      </c>
      <c r="J548" s="7">
        <v>1</v>
      </c>
      <c r="K548" s="7">
        <v>2</v>
      </c>
      <c r="L548" s="7">
        <v>688</v>
      </c>
      <c r="M548" s="7">
        <v>6880</v>
      </c>
      <c r="N548" s="7">
        <v>6192</v>
      </c>
      <c r="O548" s="7">
        <v>688</v>
      </c>
      <c r="P548" s="7">
        <v>0</v>
      </c>
    </row>
    <row r="549" spans="1:16" x14ac:dyDescent="0.15">
      <c r="A549" s="7">
        <v>2</v>
      </c>
      <c r="B549" s="7">
        <v>549</v>
      </c>
      <c r="C549" s="7">
        <v>1611</v>
      </c>
      <c r="D549" s="7" t="s">
        <v>1585</v>
      </c>
      <c r="E549" s="7">
        <v>1242743169</v>
      </c>
      <c r="F549" s="7" t="s">
        <v>2425</v>
      </c>
      <c r="G549" s="7">
        <v>201810</v>
      </c>
      <c r="H549" s="7">
        <v>31</v>
      </c>
      <c r="I549" s="7" t="s">
        <v>2013</v>
      </c>
      <c r="J549" s="7">
        <v>1</v>
      </c>
      <c r="K549" s="7">
        <v>3</v>
      </c>
      <c r="L549" s="7">
        <v>1032</v>
      </c>
      <c r="M549" s="7">
        <v>10320</v>
      </c>
      <c r="N549" s="7">
        <v>9288</v>
      </c>
      <c r="O549" s="7">
        <v>344</v>
      </c>
      <c r="P549" s="7">
        <v>688</v>
      </c>
    </row>
    <row r="550" spans="1:16" x14ac:dyDescent="0.15">
      <c r="A550" s="7">
        <v>2</v>
      </c>
      <c r="B550" s="7">
        <v>550</v>
      </c>
      <c r="C550" s="7">
        <v>1611</v>
      </c>
      <c r="D550" s="7" t="s">
        <v>1585</v>
      </c>
      <c r="E550" s="7">
        <v>1242744159</v>
      </c>
      <c r="F550" s="7" t="s">
        <v>2426</v>
      </c>
      <c r="G550" s="7">
        <v>201810</v>
      </c>
      <c r="H550" s="7">
        <v>31</v>
      </c>
      <c r="I550" s="7" t="s">
        <v>2013</v>
      </c>
      <c r="J550" s="7">
        <v>2</v>
      </c>
      <c r="K550" s="7">
        <v>4</v>
      </c>
      <c r="L550" s="7">
        <v>1376</v>
      </c>
      <c r="M550" s="7">
        <v>13760</v>
      </c>
      <c r="N550" s="7">
        <v>12384</v>
      </c>
      <c r="O550" s="7">
        <v>1376</v>
      </c>
      <c r="P550" s="7">
        <v>0</v>
      </c>
    </row>
    <row r="551" spans="1:16" x14ac:dyDescent="0.15">
      <c r="A551" s="7">
        <v>2</v>
      </c>
      <c r="B551" s="7">
        <v>551</v>
      </c>
      <c r="C551" s="7">
        <v>1611</v>
      </c>
      <c r="D551" s="7" t="s">
        <v>1585</v>
      </c>
      <c r="E551" s="7">
        <v>1242843399</v>
      </c>
      <c r="F551" s="7" t="s">
        <v>2427</v>
      </c>
      <c r="G551" s="7">
        <v>201810</v>
      </c>
      <c r="H551" s="7">
        <v>31</v>
      </c>
      <c r="I551" s="7" t="s">
        <v>2013</v>
      </c>
      <c r="J551" s="7">
        <v>1</v>
      </c>
      <c r="K551" s="7">
        <v>2</v>
      </c>
      <c r="L551" s="7">
        <v>688</v>
      </c>
      <c r="M551" s="7">
        <v>6880</v>
      </c>
      <c r="N551" s="7">
        <v>6192</v>
      </c>
      <c r="O551" s="7">
        <v>688</v>
      </c>
      <c r="P551" s="7">
        <v>0</v>
      </c>
    </row>
    <row r="552" spans="1:16" x14ac:dyDescent="0.15">
      <c r="A552" s="7">
        <v>2</v>
      </c>
      <c r="B552" s="7">
        <v>552</v>
      </c>
      <c r="C552" s="7">
        <v>1611</v>
      </c>
      <c r="D552" s="7" t="s">
        <v>1585</v>
      </c>
      <c r="E552" s="7">
        <v>1242843951</v>
      </c>
      <c r="F552" s="7" t="s">
        <v>2428</v>
      </c>
      <c r="G552" s="7">
        <v>201810</v>
      </c>
      <c r="H552" s="7">
        <v>31</v>
      </c>
      <c r="I552" s="7" t="s">
        <v>2013</v>
      </c>
      <c r="J552" s="7">
        <v>1</v>
      </c>
      <c r="K552" s="7">
        <v>4</v>
      </c>
      <c r="L552" s="7">
        <v>1376</v>
      </c>
      <c r="M552" s="7">
        <v>13760</v>
      </c>
      <c r="N552" s="7">
        <v>12384</v>
      </c>
      <c r="O552" s="7">
        <v>1376</v>
      </c>
      <c r="P552" s="7">
        <v>0</v>
      </c>
    </row>
    <row r="553" spans="1:16" x14ac:dyDescent="0.15">
      <c r="A553" s="7">
        <v>2</v>
      </c>
      <c r="B553" s="7">
        <v>553</v>
      </c>
      <c r="C553" s="7">
        <v>1611</v>
      </c>
      <c r="D553" s="7" t="s">
        <v>1585</v>
      </c>
      <c r="E553" s="7">
        <v>1244640157</v>
      </c>
      <c r="F553" s="7" t="s">
        <v>2429</v>
      </c>
      <c r="G553" s="7">
        <v>201810</v>
      </c>
      <c r="H553" s="7">
        <v>31</v>
      </c>
      <c r="I553" s="7" t="s">
        <v>2013</v>
      </c>
      <c r="J553" s="7">
        <v>1</v>
      </c>
      <c r="K553" s="7">
        <v>1</v>
      </c>
      <c r="L553" s="7">
        <v>376</v>
      </c>
      <c r="M553" s="7">
        <v>3760</v>
      </c>
      <c r="N553" s="7">
        <v>3384</v>
      </c>
      <c r="O553" s="7">
        <v>0</v>
      </c>
      <c r="P553" s="7">
        <v>376</v>
      </c>
    </row>
    <row r="554" spans="1:16" x14ac:dyDescent="0.15">
      <c r="A554" s="7">
        <v>2</v>
      </c>
      <c r="B554" s="7">
        <v>554</v>
      </c>
      <c r="C554" s="7">
        <v>1611</v>
      </c>
      <c r="D554" s="7" t="s">
        <v>1585</v>
      </c>
      <c r="E554" s="7">
        <v>1244740205</v>
      </c>
      <c r="F554" s="7" t="s">
        <v>2430</v>
      </c>
      <c r="G554" s="7">
        <v>201810</v>
      </c>
      <c r="H554" s="7">
        <v>31</v>
      </c>
      <c r="I554" s="7" t="s">
        <v>2013</v>
      </c>
      <c r="J554" s="7">
        <v>8</v>
      </c>
      <c r="K554" s="7">
        <v>15</v>
      </c>
      <c r="L554" s="7">
        <v>5160</v>
      </c>
      <c r="M554" s="7">
        <v>51600</v>
      </c>
      <c r="N554" s="7">
        <v>45752</v>
      </c>
      <c r="O554" s="7">
        <v>5848</v>
      </c>
      <c r="P554" s="7">
        <v>0</v>
      </c>
    </row>
    <row r="555" spans="1:16" x14ac:dyDescent="0.15">
      <c r="A555" s="7">
        <v>2</v>
      </c>
      <c r="B555" s="7">
        <v>555</v>
      </c>
      <c r="C555" s="7">
        <v>1611</v>
      </c>
      <c r="D555" s="7" t="s">
        <v>1585</v>
      </c>
      <c r="E555" s="7">
        <v>1250780049</v>
      </c>
      <c r="F555" s="7" t="s">
        <v>2431</v>
      </c>
      <c r="G555" s="7">
        <v>201810</v>
      </c>
      <c r="H555" s="7">
        <v>52</v>
      </c>
      <c r="I555" s="7" t="s">
        <v>2041</v>
      </c>
      <c r="J555" s="7">
        <v>1</v>
      </c>
      <c r="K555" s="7">
        <v>31</v>
      </c>
      <c r="L555" s="7">
        <v>38292</v>
      </c>
      <c r="M555" s="7">
        <v>382920</v>
      </c>
      <c r="N555" s="7">
        <v>344628</v>
      </c>
      <c r="O555" s="7">
        <v>38292</v>
      </c>
      <c r="P555" s="7">
        <v>0</v>
      </c>
    </row>
    <row r="556" spans="1:16" x14ac:dyDescent="0.15">
      <c r="A556" s="7">
        <v>2</v>
      </c>
      <c r="B556" s="7">
        <v>556</v>
      </c>
      <c r="C556" s="7">
        <v>1611</v>
      </c>
      <c r="D556" s="7" t="s">
        <v>1585</v>
      </c>
      <c r="E556" s="7">
        <v>1250780049</v>
      </c>
      <c r="F556" s="7" t="s">
        <v>2431</v>
      </c>
      <c r="G556" s="7">
        <v>201810</v>
      </c>
      <c r="H556" s="7">
        <v>59</v>
      </c>
      <c r="I556" s="7" t="s">
        <v>2042</v>
      </c>
      <c r="J556" s="7">
        <v>1</v>
      </c>
      <c r="K556" s="7">
        <v>31</v>
      </c>
      <c r="M556" s="7">
        <v>42780</v>
      </c>
      <c r="N556" s="7">
        <v>22630</v>
      </c>
      <c r="O556" s="7">
        <v>20150</v>
      </c>
      <c r="P556" s="7">
        <v>0</v>
      </c>
    </row>
    <row r="557" spans="1:16" x14ac:dyDescent="0.15">
      <c r="A557" s="7">
        <v>2</v>
      </c>
      <c r="B557" s="7">
        <v>557</v>
      </c>
      <c r="C557" s="7">
        <v>1611</v>
      </c>
      <c r="D557" s="7" t="s">
        <v>1585</v>
      </c>
      <c r="E557" s="7">
        <v>1252080018</v>
      </c>
      <c r="F557" s="7" t="s">
        <v>2432</v>
      </c>
      <c r="G557" s="7">
        <v>201810</v>
      </c>
      <c r="H557" s="7">
        <v>52</v>
      </c>
      <c r="I557" s="7" t="s">
        <v>2041</v>
      </c>
      <c r="J557" s="7">
        <v>6</v>
      </c>
      <c r="K557" s="7">
        <v>175</v>
      </c>
      <c r="L557" s="7">
        <v>169807</v>
      </c>
      <c r="M557" s="7">
        <v>1743915</v>
      </c>
      <c r="N557" s="7">
        <v>1541400</v>
      </c>
      <c r="O557" s="7">
        <v>202515</v>
      </c>
      <c r="P557" s="7">
        <v>0</v>
      </c>
    </row>
    <row r="558" spans="1:16" x14ac:dyDescent="0.15">
      <c r="A558" s="7">
        <v>2</v>
      </c>
      <c r="B558" s="7">
        <v>558</v>
      </c>
      <c r="C558" s="7">
        <v>1611</v>
      </c>
      <c r="D558" s="7" t="s">
        <v>1585</v>
      </c>
      <c r="E558" s="7">
        <v>1252080018</v>
      </c>
      <c r="F558" s="7" t="s">
        <v>2432</v>
      </c>
      <c r="G558" s="7">
        <v>201810</v>
      </c>
      <c r="H558" s="7">
        <v>59</v>
      </c>
      <c r="I558" s="7" t="s">
        <v>2042</v>
      </c>
      <c r="J558" s="7">
        <v>3</v>
      </c>
      <c r="K558" s="7">
        <v>82</v>
      </c>
      <c r="M558" s="7">
        <v>159860</v>
      </c>
      <c r="N558" s="7">
        <v>67900</v>
      </c>
      <c r="O558" s="7">
        <v>91960</v>
      </c>
      <c r="P558" s="7">
        <v>0</v>
      </c>
    </row>
    <row r="559" spans="1:16" x14ac:dyDescent="0.15">
      <c r="A559" s="7">
        <v>2</v>
      </c>
      <c r="B559" s="7">
        <v>559</v>
      </c>
      <c r="C559" s="7">
        <v>1611</v>
      </c>
      <c r="D559" s="7" t="s">
        <v>1585</v>
      </c>
      <c r="E559" s="7">
        <v>1252080018</v>
      </c>
      <c r="F559" s="7" t="s">
        <v>2432</v>
      </c>
      <c r="G559" s="7">
        <v>201810</v>
      </c>
      <c r="H559" s="7">
        <v>66</v>
      </c>
      <c r="I559" s="7" t="s">
        <v>2118</v>
      </c>
      <c r="J559" s="7">
        <v>1</v>
      </c>
      <c r="K559" s="7">
        <v>5</v>
      </c>
      <c r="L559" s="7">
        <v>4517</v>
      </c>
      <c r="M559" s="7">
        <v>46660</v>
      </c>
      <c r="N559" s="7">
        <v>41994</v>
      </c>
      <c r="O559" s="7">
        <v>4666</v>
      </c>
      <c r="P559" s="7">
        <v>0</v>
      </c>
    </row>
    <row r="560" spans="1:16" x14ac:dyDescent="0.15">
      <c r="A560" s="7">
        <v>2</v>
      </c>
      <c r="B560" s="7">
        <v>560</v>
      </c>
      <c r="C560" s="7">
        <v>1611</v>
      </c>
      <c r="D560" s="7" t="s">
        <v>1585</v>
      </c>
      <c r="E560" s="7">
        <v>1252080026</v>
      </c>
      <c r="F560" s="7" t="s">
        <v>2433</v>
      </c>
      <c r="G560" s="7">
        <v>201810</v>
      </c>
      <c r="H560" s="7">
        <v>16</v>
      </c>
      <c r="I560" s="7" t="s">
        <v>2269</v>
      </c>
      <c r="J560" s="7">
        <v>1</v>
      </c>
      <c r="K560" s="7">
        <v>8</v>
      </c>
      <c r="L560" s="7">
        <v>8987</v>
      </c>
      <c r="M560" s="7">
        <v>92835</v>
      </c>
      <c r="N560" s="7">
        <v>83551</v>
      </c>
      <c r="O560" s="7">
        <v>9284</v>
      </c>
      <c r="P560" s="7">
        <v>0</v>
      </c>
    </row>
    <row r="561" spans="1:16" x14ac:dyDescent="0.15">
      <c r="A561" s="7">
        <v>2</v>
      </c>
      <c r="B561" s="7">
        <v>561</v>
      </c>
      <c r="C561" s="7">
        <v>1611</v>
      </c>
      <c r="D561" s="7" t="s">
        <v>1585</v>
      </c>
      <c r="E561" s="7">
        <v>1252080034</v>
      </c>
      <c r="F561" s="7" t="s">
        <v>2434</v>
      </c>
      <c r="G561" s="7">
        <v>201810</v>
      </c>
      <c r="H561" s="7">
        <v>52</v>
      </c>
      <c r="I561" s="7" t="s">
        <v>2041</v>
      </c>
      <c r="J561" s="7">
        <v>1</v>
      </c>
      <c r="K561" s="7">
        <v>31</v>
      </c>
      <c r="L561" s="7">
        <v>30114</v>
      </c>
      <c r="M561" s="7">
        <v>309270</v>
      </c>
      <c r="N561" s="7">
        <v>278343</v>
      </c>
      <c r="O561" s="7">
        <v>30927</v>
      </c>
      <c r="P561" s="7">
        <v>0</v>
      </c>
    </row>
    <row r="562" spans="1:16" x14ac:dyDescent="0.15">
      <c r="A562" s="7">
        <v>2</v>
      </c>
      <c r="B562" s="7">
        <v>562</v>
      </c>
      <c r="C562" s="7">
        <v>1611</v>
      </c>
      <c r="D562" s="7" t="s">
        <v>1585</v>
      </c>
      <c r="E562" s="7">
        <v>1252080034</v>
      </c>
      <c r="F562" s="7" t="s">
        <v>2434</v>
      </c>
      <c r="G562" s="7">
        <v>201810</v>
      </c>
      <c r="H562" s="7">
        <v>59</v>
      </c>
      <c r="I562" s="7" t="s">
        <v>2042</v>
      </c>
      <c r="J562" s="7">
        <v>1</v>
      </c>
      <c r="K562" s="7">
        <v>31</v>
      </c>
      <c r="M562" s="7">
        <v>103850</v>
      </c>
      <c r="N562" s="7">
        <v>43090</v>
      </c>
      <c r="O562" s="7">
        <v>60760</v>
      </c>
      <c r="P562" s="7">
        <v>0</v>
      </c>
    </row>
    <row r="563" spans="1:16" x14ac:dyDescent="0.15">
      <c r="A563" s="7">
        <v>2</v>
      </c>
      <c r="B563" s="7">
        <v>563</v>
      </c>
      <c r="C563" s="7">
        <v>1611</v>
      </c>
      <c r="D563" s="7" t="s">
        <v>1585</v>
      </c>
      <c r="E563" s="7">
        <v>1252180016</v>
      </c>
      <c r="F563" s="7" t="s">
        <v>2435</v>
      </c>
      <c r="G563" s="7">
        <v>201810</v>
      </c>
      <c r="H563" s="7">
        <v>16</v>
      </c>
      <c r="I563" s="7" t="s">
        <v>2269</v>
      </c>
      <c r="J563" s="7">
        <v>1</v>
      </c>
      <c r="K563" s="7">
        <v>10</v>
      </c>
      <c r="L563" s="7">
        <v>7060</v>
      </c>
      <c r="M563" s="7">
        <v>72929</v>
      </c>
      <c r="N563" s="7">
        <v>65636</v>
      </c>
      <c r="O563" s="7">
        <v>7293</v>
      </c>
      <c r="P563" s="7">
        <v>0</v>
      </c>
    </row>
    <row r="564" spans="1:16" x14ac:dyDescent="0.15">
      <c r="A564" s="7">
        <v>2</v>
      </c>
      <c r="B564" s="7">
        <v>564</v>
      </c>
      <c r="C564" s="7">
        <v>1611</v>
      </c>
      <c r="D564" s="7" t="s">
        <v>1585</v>
      </c>
      <c r="E564" s="7">
        <v>1252180016</v>
      </c>
      <c r="F564" s="7" t="s">
        <v>2435</v>
      </c>
      <c r="G564" s="7">
        <v>201810</v>
      </c>
      <c r="H564" s="7">
        <v>52</v>
      </c>
      <c r="I564" s="7" t="s">
        <v>2041</v>
      </c>
      <c r="J564" s="7">
        <v>1</v>
      </c>
      <c r="K564" s="7">
        <v>31</v>
      </c>
      <c r="L564" s="7">
        <v>32084</v>
      </c>
      <c r="M564" s="7">
        <v>329502</v>
      </c>
      <c r="N564" s="7">
        <v>296551</v>
      </c>
      <c r="O564" s="7">
        <v>32951</v>
      </c>
      <c r="P564" s="7">
        <v>0</v>
      </c>
    </row>
    <row r="565" spans="1:16" x14ac:dyDescent="0.15">
      <c r="A565" s="7">
        <v>2</v>
      </c>
      <c r="B565" s="7">
        <v>565</v>
      </c>
      <c r="C565" s="7">
        <v>1611</v>
      </c>
      <c r="D565" s="7" t="s">
        <v>1585</v>
      </c>
      <c r="E565" s="7">
        <v>1252180024</v>
      </c>
      <c r="F565" s="7" t="s">
        <v>2436</v>
      </c>
      <c r="G565" s="7">
        <v>201810</v>
      </c>
      <c r="H565" s="7">
        <v>22</v>
      </c>
      <c r="I565" s="7" t="s">
        <v>2437</v>
      </c>
      <c r="J565" s="7">
        <v>1</v>
      </c>
      <c r="K565" s="7">
        <v>2</v>
      </c>
      <c r="L565" s="7">
        <v>3258</v>
      </c>
      <c r="M565" s="7">
        <v>33459</v>
      </c>
      <c r="N565" s="7">
        <v>30113</v>
      </c>
      <c r="O565" s="7">
        <v>3346</v>
      </c>
      <c r="P565" s="7">
        <v>0</v>
      </c>
    </row>
    <row r="566" spans="1:16" x14ac:dyDescent="0.15">
      <c r="A566" s="7">
        <v>2</v>
      </c>
      <c r="B566" s="7">
        <v>566</v>
      </c>
      <c r="C566" s="7">
        <v>1611</v>
      </c>
      <c r="D566" s="7" t="s">
        <v>1585</v>
      </c>
      <c r="E566" s="7">
        <v>1252180024</v>
      </c>
      <c r="F566" s="7" t="s">
        <v>2436</v>
      </c>
      <c r="G566" s="7">
        <v>201810</v>
      </c>
      <c r="H566" s="7">
        <v>52</v>
      </c>
      <c r="I566" s="7" t="s">
        <v>2041</v>
      </c>
      <c r="J566" s="7">
        <v>1</v>
      </c>
      <c r="K566" s="7">
        <v>26</v>
      </c>
      <c r="L566" s="7">
        <v>30407</v>
      </c>
      <c r="M566" s="7">
        <v>312279</v>
      </c>
      <c r="N566" s="7">
        <v>281051</v>
      </c>
      <c r="O566" s="7">
        <v>31228</v>
      </c>
      <c r="P566" s="7">
        <v>0</v>
      </c>
    </row>
    <row r="567" spans="1:16" x14ac:dyDescent="0.15">
      <c r="A567" s="7">
        <v>2</v>
      </c>
      <c r="B567" s="7">
        <v>567</v>
      </c>
      <c r="C567" s="7">
        <v>1611</v>
      </c>
      <c r="D567" s="7" t="s">
        <v>1585</v>
      </c>
      <c r="E567" s="7">
        <v>1252180032</v>
      </c>
      <c r="F567" s="7" t="s">
        <v>2438</v>
      </c>
      <c r="G567" s="7">
        <v>201810</v>
      </c>
      <c r="H567" s="7">
        <v>22</v>
      </c>
      <c r="I567" s="7" t="s">
        <v>2437</v>
      </c>
      <c r="J567" s="7">
        <v>1</v>
      </c>
      <c r="K567" s="7">
        <v>6</v>
      </c>
      <c r="L567" s="7">
        <v>8162</v>
      </c>
      <c r="M567" s="7">
        <v>83823</v>
      </c>
      <c r="N567" s="7">
        <v>75440</v>
      </c>
      <c r="O567" s="7">
        <v>8383</v>
      </c>
      <c r="P567" s="7">
        <v>0</v>
      </c>
    </row>
    <row r="568" spans="1:16" x14ac:dyDescent="0.15">
      <c r="A568" s="7">
        <v>2</v>
      </c>
      <c r="B568" s="7">
        <v>568</v>
      </c>
      <c r="C568" s="7">
        <v>1611</v>
      </c>
      <c r="D568" s="7" t="s">
        <v>1585</v>
      </c>
      <c r="E568" s="7">
        <v>1252180032</v>
      </c>
      <c r="F568" s="7" t="s">
        <v>2438</v>
      </c>
      <c r="G568" s="7">
        <v>201810</v>
      </c>
      <c r="H568" s="7">
        <v>52</v>
      </c>
      <c r="I568" s="7" t="s">
        <v>2041</v>
      </c>
      <c r="J568" s="7">
        <v>6</v>
      </c>
      <c r="K568" s="7">
        <v>164</v>
      </c>
      <c r="L568" s="7">
        <v>173328</v>
      </c>
      <c r="M568" s="7">
        <v>1780076</v>
      </c>
      <c r="N568" s="7">
        <v>1602065</v>
      </c>
      <c r="O568" s="7">
        <v>178011</v>
      </c>
      <c r="P568" s="7">
        <v>0</v>
      </c>
    </row>
    <row r="569" spans="1:16" x14ac:dyDescent="0.15">
      <c r="A569" s="7">
        <v>2</v>
      </c>
      <c r="B569" s="7">
        <v>569</v>
      </c>
      <c r="C569" s="7">
        <v>1611</v>
      </c>
      <c r="D569" s="7" t="s">
        <v>1585</v>
      </c>
      <c r="E569" s="7">
        <v>1252180032</v>
      </c>
      <c r="F569" s="7" t="s">
        <v>2438</v>
      </c>
      <c r="G569" s="7">
        <v>201810</v>
      </c>
      <c r="H569" s="7">
        <v>59</v>
      </c>
      <c r="I569" s="7" t="s">
        <v>2042</v>
      </c>
      <c r="J569" s="7">
        <v>2</v>
      </c>
      <c r="K569" s="7">
        <v>62</v>
      </c>
      <c r="M569" s="7">
        <v>136400</v>
      </c>
      <c r="N569" s="7">
        <v>55490</v>
      </c>
      <c r="O569" s="7">
        <v>80910</v>
      </c>
      <c r="P569" s="7">
        <v>0</v>
      </c>
    </row>
    <row r="570" spans="1:16" x14ac:dyDescent="0.15">
      <c r="A570" s="7">
        <v>2</v>
      </c>
      <c r="B570" s="7">
        <v>570</v>
      </c>
      <c r="C570" s="7">
        <v>1611</v>
      </c>
      <c r="D570" s="7" t="s">
        <v>1585</v>
      </c>
      <c r="E570" s="7">
        <v>1252180040</v>
      </c>
      <c r="F570" s="7" t="s">
        <v>2439</v>
      </c>
      <c r="G570" s="7">
        <v>201810</v>
      </c>
      <c r="H570" s="7">
        <v>16</v>
      </c>
      <c r="I570" s="7" t="s">
        <v>2269</v>
      </c>
      <c r="J570" s="7">
        <v>1</v>
      </c>
      <c r="K570" s="7">
        <v>8</v>
      </c>
      <c r="L570" s="7">
        <v>10779</v>
      </c>
      <c r="M570" s="7">
        <v>111347</v>
      </c>
      <c r="N570" s="7">
        <v>100212</v>
      </c>
      <c r="O570" s="7">
        <v>0</v>
      </c>
      <c r="P570" s="7">
        <v>11135</v>
      </c>
    </row>
    <row r="571" spans="1:16" x14ac:dyDescent="0.15">
      <c r="A571" s="7">
        <v>2</v>
      </c>
      <c r="B571" s="7">
        <v>571</v>
      </c>
      <c r="C571" s="7">
        <v>1611</v>
      </c>
      <c r="D571" s="7" t="s">
        <v>1585</v>
      </c>
      <c r="E571" s="7">
        <v>1252180040</v>
      </c>
      <c r="F571" s="7" t="s">
        <v>2439</v>
      </c>
      <c r="G571" s="7">
        <v>201810</v>
      </c>
      <c r="H571" s="7">
        <v>52</v>
      </c>
      <c r="I571" s="7" t="s">
        <v>2041</v>
      </c>
      <c r="J571" s="7">
        <v>3</v>
      </c>
      <c r="K571" s="7">
        <v>92</v>
      </c>
      <c r="L571" s="7">
        <v>82274</v>
      </c>
      <c r="M571" s="7">
        <v>844952</v>
      </c>
      <c r="N571" s="7">
        <v>760455</v>
      </c>
      <c r="O571" s="7">
        <v>84497</v>
      </c>
      <c r="P571" s="7">
        <v>0</v>
      </c>
    </row>
    <row r="572" spans="1:16" x14ac:dyDescent="0.15">
      <c r="A572" s="7">
        <v>2</v>
      </c>
      <c r="B572" s="7">
        <v>572</v>
      </c>
      <c r="C572" s="7">
        <v>1611</v>
      </c>
      <c r="D572" s="7" t="s">
        <v>1585</v>
      </c>
      <c r="E572" s="7">
        <v>1252180040</v>
      </c>
      <c r="F572" s="7" t="s">
        <v>2439</v>
      </c>
      <c r="G572" s="7">
        <v>201810</v>
      </c>
      <c r="H572" s="7">
        <v>59</v>
      </c>
      <c r="I572" s="7" t="s">
        <v>2042</v>
      </c>
      <c r="J572" s="7">
        <v>2</v>
      </c>
      <c r="K572" s="7">
        <v>61</v>
      </c>
      <c r="M572" s="7">
        <v>84180</v>
      </c>
      <c r="N572" s="7">
        <v>44530</v>
      </c>
      <c r="O572" s="7">
        <v>39650</v>
      </c>
      <c r="P572" s="7">
        <v>0</v>
      </c>
    </row>
    <row r="573" spans="1:16" x14ac:dyDescent="0.15">
      <c r="A573" s="7">
        <v>2</v>
      </c>
      <c r="B573" s="7">
        <v>573</v>
      </c>
      <c r="C573" s="7">
        <v>1611</v>
      </c>
      <c r="D573" s="7" t="s">
        <v>1585</v>
      </c>
      <c r="E573" s="7">
        <v>1252180057</v>
      </c>
      <c r="F573" s="7" t="s">
        <v>2440</v>
      </c>
      <c r="G573" s="7">
        <v>201810</v>
      </c>
      <c r="H573" s="7">
        <v>52</v>
      </c>
      <c r="I573" s="7" t="s">
        <v>2041</v>
      </c>
      <c r="J573" s="7">
        <v>1</v>
      </c>
      <c r="K573" s="7">
        <v>21</v>
      </c>
      <c r="L573" s="7">
        <v>20833</v>
      </c>
      <c r="M573" s="7">
        <v>213954</v>
      </c>
      <c r="N573" s="7">
        <v>192558</v>
      </c>
      <c r="O573" s="7">
        <v>21396</v>
      </c>
      <c r="P573" s="7">
        <v>0</v>
      </c>
    </row>
    <row r="574" spans="1:16" x14ac:dyDescent="0.15">
      <c r="A574" s="7">
        <v>2</v>
      </c>
      <c r="B574" s="7">
        <v>574</v>
      </c>
      <c r="C574" s="7">
        <v>1611</v>
      </c>
      <c r="D574" s="7" t="s">
        <v>1585</v>
      </c>
      <c r="E574" s="7">
        <v>1252180065</v>
      </c>
      <c r="F574" s="7" t="s">
        <v>2441</v>
      </c>
      <c r="G574" s="7">
        <v>201810</v>
      </c>
      <c r="H574" s="7">
        <v>52</v>
      </c>
      <c r="I574" s="7" t="s">
        <v>2041</v>
      </c>
      <c r="J574" s="7">
        <v>3</v>
      </c>
      <c r="K574" s="7">
        <v>71</v>
      </c>
      <c r="L574" s="7">
        <v>73718</v>
      </c>
      <c r="M574" s="7">
        <v>757082</v>
      </c>
      <c r="N574" s="7">
        <v>681372</v>
      </c>
      <c r="O574" s="7">
        <v>75710</v>
      </c>
      <c r="P574" s="7">
        <v>0</v>
      </c>
    </row>
    <row r="575" spans="1:16" x14ac:dyDescent="0.15">
      <c r="A575" s="7">
        <v>2</v>
      </c>
      <c r="B575" s="7">
        <v>575</v>
      </c>
      <c r="C575" s="7">
        <v>1611</v>
      </c>
      <c r="D575" s="7" t="s">
        <v>1585</v>
      </c>
      <c r="E575" s="7">
        <v>1252180065</v>
      </c>
      <c r="F575" s="7" t="s">
        <v>2441</v>
      </c>
      <c r="G575" s="7">
        <v>201810</v>
      </c>
      <c r="H575" s="7">
        <v>59</v>
      </c>
      <c r="I575" s="7" t="s">
        <v>2042</v>
      </c>
      <c r="J575" s="7">
        <v>1</v>
      </c>
      <c r="K575" s="7">
        <v>17</v>
      </c>
      <c r="M575" s="7">
        <v>23460</v>
      </c>
      <c r="N575" s="7">
        <v>12410</v>
      </c>
      <c r="O575" s="7">
        <v>11050</v>
      </c>
      <c r="P575" s="7">
        <v>0</v>
      </c>
    </row>
    <row r="576" spans="1:16" x14ac:dyDescent="0.15">
      <c r="A576" s="7">
        <v>2</v>
      </c>
      <c r="B576" s="7">
        <v>576</v>
      </c>
      <c r="C576" s="7">
        <v>1611</v>
      </c>
      <c r="D576" s="7" t="s">
        <v>1585</v>
      </c>
      <c r="E576" s="7">
        <v>1252180073</v>
      </c>
      <c r="F576" s="7" t="s">
        <v>2442</v>
      </c>
      <c r="G576" s="7">
        <v>201808</v>
      </c>
      <c r="H576" s="7">
        <v>52</v>
      </c>
      <c r="I576" s="7" t="s">
        <v>2041</v>
      </c>
      <c r="J576" s="7">
        <v>1</v>
      </c>
      <c r="K576" s="7">
        <v>31</v>
      </c>
      <c r="L576" s="7">
        <v>28267</v>
      </c>
      <c r="M576" s="7">
        <v>290302</v>
      </c>
      <c r="N576" s="7">
        <v>261271</v>
      </c>
      <c r="O576" s="7">
        <v>29031</v>
      </c>
      <c r="P576" s="7">
        <v>0</v>
      </c>
    </row>
    <row r="577" spans="1:16" x14ac:dyDescent="0.15">
      <c r="A577" s="7">
        <v>2</v>
      </c>
      <c r="B577" s="7">
        <v>577</v>
      </c>
      <c r="C577" s="7">
        <v>1611</v>
      </c>
      <c r="D577" s="7" t="s">
        <v>1585</v>
      </c>
      <c r="E577" s="7">
        <v>1252180073</v>
      </c>
      <c r="F577" s="7" t="s">
        <v>2442</v>
      </c>
      <c r="G577" s="7">
        <v>201808</v>
      </c>
      <c r="H577" s="7">
        <v>59</v>
      </c>
      <c r="I577" s="7" t="s">
        <v>2042</v>
      </c>
      <c r="J577" s="7">
        <v>1</v>
      </c>
      <c r="K577" s="7">
        <v>31</v>
      </c>
      <c r="M577" s="7">
        <v>92730</v>
      </c>
      <c r="N577" s="7">
        <v>65450</v>
      </c>
      <c r="O577" s="7">
        <v>27280</v>
      </c>
      <c r="P577" s="7">
        <v>0</v>
      </c>
    </row>
    <row r="578" spans="1:16" x14ac:dyDescent="0.15">
      <c r="A578" s="7">
        <v>2</v>
      </c>
      <c r="B578" s="7">
        <v>578</v>
      </c>
      <c r="C578" s="7">
        <v>1611</v>
      </c>
      <c r="D578" s="7" t="s">
        <v>1585</v>
      </c>
      <c r="E578" s="7">
        <v>1252180073</v>
      </c>
      <c r="F578" s="7" t="s">
        <v>2442</v>
      </c>
      <c r="G578" s="7">
        <v>201809</v>
      </c>
      <c r="H578" s="7">
        <v>52</v>
      </c>
      <c r="I578" s="7" t="s">
        <v>2041</v>
      </c>
      <c r="J578" s="7">
        <v>1</v>
      </c>
      <c r="K578" s="7">
        <v>30</v>
      </c>
      <c r="L578" s="7">
        <v>27367</v>
      </c>
      <c r="M578" s="7">
        <v>281059</v>
      </c>
      <c r="N578" s="7">
        <v>252953</v>
      </c>
      <c r="O578" s="7">
        <v>28106</v>
      </c>
      <c r="P578" s="7">
        <v>0</v>
      </c>
    </row>
    <row r="579" spans="1:16" x14ac:dyDescent="0.15">
      <c r="A579" s="7">
        <v>2</v>
      </c>
      <c r="B579" s="7">
        <v>579</v>
      </c>
      <c r="C579" s="7">
        <v>1611</v>
      </c>
      <c r="D579" s="7" t="s">
        <v>1585</v>
      </c>
      <c r="E579" s="7">
        <v>1252180073</v>
      </c>
      <c r="F579" s="7" t="s">
        <v>2442</v>
      </c>
      <c r="G579" s="7">
        <v>201809</v>
      </c>
      <c r="H579" s="7">
        <v>59</v>
      </c>
      <c r="I579" s="7" t="s">
        <v>2042</v>
      </c>
      <c r="J579" s="7">
        <v>1</v>
      </c>
      <c r="K579" s="7">
        <v>30</v>
      </c>
      <c r="M579" s="7">
        <v>90600</v>
      </c>
      <c r="N579" s="7">
        <v>64200</v>
      </c>
      <c r="O579" s="7">
        <v>26400</v>
      </c>
      <c r="P579" s="7">
        <v>0</v>
      </c>
    </row>
    <row r="580" spans="1:16" x14ac:dyDescent="0.15">
      <c r="A580" s="7">
        <v>2</v>
      </c>
      <c r="B580" s="7">
        <v>580</v>
      </c>
      <c r="C580" s="7">
        <v>1611</v>
      </c>
      <c r="D580" s="7" t="s">
        <v>1585</v>
      </c>
      <c r="E580" s="7">
        <v>1252180073</v>
      </c>
      <c r="F580" s="7" t="s">
        <v>2442</v>
      </c>
      <c r="G580" s="7">
        <v>201810</v>
      </c>
      <c r="H580" s="7">
        <v>16</v>
      </c>
      <c r="I580" s="7" t="s">
        <v>2269</v>
      </c>
      <c r="J580" s="7">
        <v>24</v>
      </c>
      <c r="K580" s="7">
        <v>185</v>
      </c>
      <c r="L580" s="7">
        <v>194039</v>
      </c>
      <c r="M580" s="7">
        <v>2004408</v>
      </c>
      <c r="N580" s="7">
        <v>1727050</v>
      </c>
      <c r="O580" s="7">
        <v>277358</v>
      </c>
      <c r="P580" s="7">
        <v>0</v>
      </c>
    </row>
    <row r="581" spans="1:16" x14ac:dyDescent="0.15">
      <c r="A581" s="7">
        <v>2</v>
      </c>
      <c r="B581" s="7">
        <v>581</v>
      </c>
      <c r="C581" s="7">
        <v>1611</v>
      </c>
      <c r="D581" s="7" t="s">
        <v>1585</v>
      </c>
      <c r="E581" s="7">
        <v>1252180073</v>
      </c>
      <c r="F581" s="7" t="s">
        <v>2442</v>
      </c>
      <c r="G581" s="7">
        <v>201810</v>
      </c>
      <c r="H581" s="7">
        <v>52</v>
      </c>
      <c r="I581" s="7" t="s">
        <v>2041</v>
      </c>
      <c r="J581" s="7">
        <v>24</v>
      </c>
      <c r="K581" s="7">
        <v>743</v>
      </c>
      <c r="L581" s="7">
        <v>797667</v>
      </c>
      <c r="M581" s="7">
        <v>8192032</v>
      </c>
      <c r="N581" s="7">
        <v>7165624</v>
      </c>
      <c r="O581" s="7">
        <v>1026408</v>
      </c>
      <c r="P581" s="7">
        <v>0</v>
      </c>
    </row>
    <row r="582" spans="1:16" x14ac:dyDescent="0.15">
      <c r="A582" s="7">
        <v>2</v>
      </c>
      <c r="B582" s="7">
        <v>582</v>
      </c>
      <c r="C582" s="7">
        <v>1611</v>
      </c>
      <c r="D582" s="7" t="s">
        <v>1585</v>
      </c>
      <c r="E582" s="7">
        <v>1252180073</v>
      </c>
      <c r="F582" s="7" t="s">
        <v>2442</v>
      </c>
      <c r="G582" s="7">
        <v>201810</v>
      </c>
      <c r="H582" s="7">
        <v>59</v>
      </c>
      <c r="I582" s="7" t="s">
        <v>2042</v>
      </c>
      <c r="J582" s="7">
        <v>7</v>
      </c>
      <c r="K582" s="7">
        <v>217</v>
      </c>
      <c r="M582" s="7">
        <v>502310</v>
      </c>
      <c r="N582" s="7">
        <v>240360</v>
      </c>
      <c r="O582" s="7">
        <v>261950</v>
      </c>
      <c r="P582" s="7">
        <v>0</v>
      </c>
    </row>
    <row r="583" spans="1:16" x14ac:dyDescent="0.15">
      <c r="A583" s="7">
        <v>2</v>
      </c>
      <c r="B583" s="7">
        <v>583</v>
      </c>
      <c r="C583" s="7">
        <v>1611</v>
      </c>
      <c r="D583" s="7" t="s">
        <v>1585</v>
      </c>
      <c r="E583" s="7">
        <v>1252180073</v>
      </c>
      <c r="F583" s="7" t="s">
        <v>2442</v>
      </c>
      <c r="G583" s="7">
        <v>201810</v>
      </c>
      <c r="H583" s="7">
        <v>66</v>
      </c>
      <c r="I583" s="7" t="s">
        <v>2118</v>
      </c>
      <c r="J583" s="7">
        <v>2</v>
      </c>
      <c r="K583" s="7">
        <v>10</v>
      </c>
      <c r="L583" s="7">
        <v>4898</v>
      </c>
      <c r="M583" s="7">
        <v>50596</v>
      </c>
      <c r="N583" s="7">
        <v>45536</v>
      </c>
      <c r="O583" s="7">
        <v>5060</v>
      </c>
      <c r="P583" s="7">
        <v>0</v>
      </c>
    </row>
    <row r="584" spans="1:16" x14ac:dyDescent="0.15">
      <c r="A584" s="7">
        <v>2</v>
      </c>
      <c r="B584" s="7">
        <v>584</v>
      </c>
      <c r="C584" s="7">
        <v>1611</v>
      </c>
      <c r="D584" s="7" t="s">
        <v>1585</v>
      </c>
      <c r="E584" s="7">
        <v>1252180081</v>
      </c>
      <c r="F584" s="7" t="s">
        <v>2443</v>
      </c>
      <c r="G584" s="7">
        <v>201810</v>
      </c>
      <c r="H584" s="7">
        <v>16</v>
      </c>
      <c r="I584" s="7" t="s">
        <v>2269</v>
      </c>
      <c r="J584" s="7">
        <v>3</v>
      </c>
      <c r="K584" s="7">
        <v>19</v>
      </c>
      <c r="L584" s="7">
        <v>19502</v>
      </c>
      <c r="M584" s="7">
        <v>201454</v>
      </c>
      <c r="N584" s="7">
        <v>174947</v>
      </c>
      <c r="O584" s="7">
        <v>26507</v>
      </c>
      <c r="P584" s="7">
        <v>0</v>
      </c>
    </row>
    <row r="585" spans="1:16" x14ac:dyDescent="0.15">
      <c r="A585" s="7">
        <v>2</v>
      </c>
      <c r="B585" s="7">
        <v>585</v>
      </c>
      <c r="C585" s="7">
        <v>1611</v>
      </c>
      <c r="D585" s="7" t="s">
        <v>1585</v>
      </c>
      <c r="E585" s="7">
        <v>1252180081</v>
      </c>
      <c r="F585" s="7" t="s">
        <v>2443</v>
      </c>
      <c r="G585" s="7">
        <v>201810</v>
      </c>
      <c r="H585" s="7">
        <v>22</v>
      </c>
      <c r="I585" s="7" t="s">
        <v>2437</v>
      </c>
      <c r="J585" s="7">
        <v>1</v>
      </c>
      <c r="K585" s="7">
        <v>3</v>
      </c>
      <c r="L585" s="7">
        <v>3891</v>
      </c>
      <c r="M585" s="7">
        <v>39960</v>
      </c>
      <c r="N585" s="7">
        <v>35964</v>
      </c>
      <c r="O585" s="7">
        <v>3996</v>
      </c>
      <c r="P585" s="7">
        <v>0</v>
      </c>
    </row>
    <row r="586" spans="1:16" x14ac:dyDescent="0.15">
      <c r="A586" s="7">
        <v>2</v>
      </c>
      <c r="B586" s="7">
        <v>586</v>
      </c>
      <c r="C586" s="7">
        <v>1611</v>
      </c>
      <c r="D586" s="7" t="s">
        <v>1585</v>
      </c>
      <c r="E586" s="7">
        <v>1252180081</v>
      </c>
      <c r="F586" s="7" t="s">
        <v>2443</v>
      </c>
      <c r="G586" s="7">
        <v>201810</v>
      </c>
      <c r="H586" s="7">
        <v>52</v>
      </c>
      <c r="I586" s="7" t="s">
        <v>2041</v>
      </c>
      <c r="J586" s="7">
        <v>9</v>
      </c>
      <c r="K586" s="7">
        <v>265</v>
      </c>
      <c r="L586" s="7">
        <v>289009</v>
      </c>
      <c r="M586" s="7">
        <v>2968118</v>
      </c>
      <c r="N586" s="7">
        <v>2633169</v>
      </c>
      <c r="O586" s="7">
        <v>334949</v>
      </c>
      <c r="P586" s="7">
        <v>0</v>
      </c>
    </row>
    <row r="587" spans="1:16" x14ac:dyDescent="0.15">
      <c r="A587" s="7">
        <v>2</v>
      </c>
      <c r="B587" s="7">
        <v>587</v>
      </c>
      <c r="C587" s="7">
        <v>1611</v>
      </c>
      <c r="D587" s="7" t="s">
        <v>1585</v>
      </c>
      <c r="E587" s="7">
        <v>1252180081</v>
      </c>
      <c r="F587" s="7" t="s">
        <v>2443</v>
      </c>
      <c r="G587" s="7">
        <v>201810</v>
      </c>
      <c r="H587" s="7">
        <v>59</v>
      </c>
      <c r="I587" s="7" t="s">
        <v>2042</v>
      </c>
      <c r="J587" s="7">
        <v>5</v>
      </c>
      <c r="K587" s="7">
        <v>141</v>
      </c>
      <c r="M587" s="7">
        <v>472350</v>
      </c>
      <c r="N587" s="7">
        <v>219240</v>
      </c>
      <c r="O587" s="7">
        <v>253110</v>
      </c>
      <c r="P587" s="7">
        <v>0</v>
      </c>
    </row>
    <row r="588" spans="1:16" x14ac:dyDescent="0.15">
      <c r="A588" s="7">
        <v>2</v>
      </c>
      <c r="B588" s="7">
        <v>588</v>
      </c>
      <c r="C588" s="7">
        <v>1611</v>
      </c>
      <c r="D588" s="7" t="s">
        <v>1585</v>
      </c>
      <c r="E588" s="7">
        <v>1252180081</v>
      </c>
      <c r="F588" s="7" t="s">
        <v>2443</v>
      </c>
      <c r="G588" s="7">
        <v>201810</v>
      </c>
      <c r="H588" s="7">
        <v>66</v>
      </c>
      <c r="I588" s="7" t="s">
        <v>2118</v>
      </c>
      <c r="J588" s="7">
        <v>1</v>
      </c>
      <c r="K588" s="7">
        <v>3</v>
      </c>
      <c r="L588" s="7">
        <v>4517</v>
      </c>
      <c r="M588" s="7">
        <v>46660</v>
      </c>
      <c r="N588" s="7">
        <v>41994</v>
      </c>
      <c r="O588" s="7">
        <v>4666</v>
      </c>
      <c r="P588" s="7">
        <v>0</v>
      </c>
    </row>
    <row r="589" spans="1:16" x14ac:dyDescent="0.15">
      <c r="A589" s="7">
        <v>2</v>
      </c>
      <c r="B589" s="7">
        <v>589</v>
      </c>
      <c r="C589" s="7">
        <v>1611</v>
      </c>
      <c r="D589" s="7" t="s">
        <v>1585</v>
      </c>
      <c r="E589" s="7">
        <v>1252280022</v>
      </c>
      <c r="F589" s="7" t="s">
        <v>2444</v>
      </c>
      <c r="G589" s="7">
        <v>201808</v>
      </c>
      <c r="H589" s="7">
        <v>52</v>
      </c>
      <c r="I589" s="7" t="s">
        <v>2041</v>
      </c>
      <c r="J589" s="7">
        <v>2</v>
      </c>
      <c r="K589" s="7">
        <v>62</v>
      </c>
      <c r="L589" s="7">
        <v>57427</v>
      </c>
      <c r="M589" s="7">
        <v>589774</v>
      </c>
      <c r="N589" s="7">
        <v>530796</v>
      </c>
      <c r="O589" s="7">
        <v>27388</v>
      </c>
      <c r="P589" s="7">
        <v>31590</v>
      </c>
    </row>
    <row r="590" spans="1:16" x14ac:dyDescent="0.15">
      <c r="A590" s="7">
        <v>2</v>
      </c>
      <c r="B590" s="7">
        <v>590</v>
      </c>
      <c r="C590" s="7">
        <v>1611</v>
      </c>
      <c r="D590" s="7" t="s">
        <v>1585</v>
      </c>
      <c r="E590" s="7">
        <v>1252280022</v>
      </c>
      <c r="F590" s="7" t="s">
        <v>2444</v>
      </c>
      <c r="G590" s="7">
        <v>201808</v>
      </c>
      <c r="H590" s="7">
        <v>59</v>
      </c>
      <c r="I590" s="7" t="s">
        <v>2042</v>
      </c>
      <c r="J590" s="7">
        <v>2</v>
      </c>
      <c r="K590" s="7">
        <v>62</v>
      </c>
      <c r="M590" s="7">
        <v>97030</v>
      </c>
      <c r="N590" s="7">
        <v>67580</v>
      </c>
      <c r="O590" s="7">
        <v>20150</v>
      </c>
      <c r="P590" s="7">
        <v>9300</v>
      </c>
    </row>
    <row r="591" spans="1:16" x14ac:dyDescent="0.15">
      <c r="A591" s="7">
        <v>2</v>
      </c>
      <c r="B591" s="7">
        <v>591</v>
      </c>
      <c r="C591" s="7">
        <v>1611</v>
      </c>
      <c r="D591" s="7" t="s">
        <v>1585</v>
      </c>
      <c r="E591" s="7">
        <v>1252280022</v>
      </c>
      <c r="F591" s="7" t="s">
        <v>2444</v>
      </c>
      <c r="G591" s="7">
        <v>201809</v>
      </c>
      <c r="H591" s="7">
        <v>52</v>
      </c>
      <c r="I591" s="7" t="s">
        <v>2041</v>
      </c>
      <c r="J591" s="7">
        <v>2</v>
      </c>
      <c r="K591" s="7">
        <v>60</v>
      </c>
      <c r="L591" s="7">
        <v>55576</v>
      </c>
      <c r="M591" s="7">
        <v>570765</v>
      </c>
      <c r="N591" s="7">
        <v>513688</v>
      </c>
      <c r="O591" s="7">
        <v>26506</v>
      </c>
      <c r="P591" s="7">
        <v>30571</v>
      </c>
    </row>
    <row r="592" spans="1:16" x14ac:dyDescent="0.15">
      <c r="A592" s="7">
        <v>2</v>
      </c>
      <c r="B592" s="7">
        <v>592</v>
      </c>
      <c r="C592" s="7">
        <v>1611</v>
      </c>
      <c r="D592" s="7" t="s">
        <v>1585</v>
      </c>
      <c r="E592" s="7">
        <v>1252280022</v>
      </c>
      <c r="F592" s="7" t="s">
        <v>2444</v>
      </c>
      <c r="G592" s="7">
        <v>201809</v>
      </c>
      <c r="H592" s="7">
        <v>59</v>
      </c>
      <c r="I592" s="7" t="s">
        <v>2042</v>
      </c>
      <c r="J592" s="7">
        <v>2</v>
      </c>
      <c r="K592" s="7">
        <v>60</v>
      </c>
      <c r="M592" s="7">
        <v>93900</v>
      </c>
      <c r="N592" s="7">
        <v>65400</v>
      </c>
      <c r="O592" s="7">
        <v>19500</v>
      </c>
      <c r="P592" s="7">
        <v>9000</v>
      </c>
    </row>
    <row r="593" spans="1:16" x14ac:dyDescent="0.15">
      <c r="A593" s="7">
        <v>2</v>
      </c>
      <c r="B593" s="7">
        <v>593</v>
      </c>
      <c r="C593" s="7">
        <v>1611</v>
      </c>
      <c r="D593" s="7" t="s">
        <v>1585</v>
      </c>
      <c r="E593" s="7">
        <v>1252280022</v>
      </c>
      <c r="F593" s="7" t="s">
        <v>2444</v>
      </c>
      <c r="G593" s="7">
        <v>201810</v>
      </c>
      <c r="H593" s="7">
        <v>52</v>
      </c>
      <c r="I593" s="7" t="s">
        <v>2041</v>
      </c>
      <c r="J593" s="7">
        <v>2</v>
      </c>
      <c r="K593" s="7">
        <v>62</v>
      </c>
      <c r="L593" s="7">
        <v>57427</v>
      </c>
      <c r="M593" s="7">
        <v>589774</v>
      </c>
      <c r="N593" s="7">
        <v>530796</v>
      </c>
      <c r="O593" s="7">
        <v>27388</v>
      </c>
      <c r="P593" s="7">
        <v>31590</v>
      </c>
    </row>
    <row r="594" spans="1:16" x14ac:dyDescent="0.15">
      <c r="A594" s="7">
        <v>2</v>
      </c>
      <c r="B594" s="7">
        <v>594</v>
      </c>
      <c r="C594" s="7">
        <v>1611</v>
      </c>
      <c r="D594" s="7" t="s">
        <v>1585</v>
      </c>
      <c r="E594" s="7">
        <v>1252280022</v>
      </c>
      <c r="F594" s="7" t="s">
        <v>2444</v>
      </c>
      <c r="G594" s="7">
        <v>201810</v>
      </c>
      <c r="H594" s="7">
        <v>59</v>
      </c>
      <c r="I594" s="7" t="s">
        <v>2042</v>
      </c>
      <c r="J594" s="7">
        <v>2</v>
      </c>
      <c r="K594" s="7">
        <v>62</v>
      </c>
      <c r="M594" s="7">
        <v>97030</v>
      </c>
      <c r="N594" s="7">
        <v>67580</v>
      </c>
      <c r="O594" s="7">
        <v>20150</v>
      </c>
      <c r="P594" s="7">
        <v>9300</v>
      </c>
    </row>
    <row r="595" spans="1:16" x14ac:dyDescent="0.15">
      <c r="A595" s="7">
        <v>2</v>
      </c>
      <c r="B595" s="7">
        <v>595</v>
      </c>
      <c r="C595" s="7">
        <v>1611</v>
      </c>
      <c r="D595" s="7" t="s">
        <v>1585</v>
      </c>
      <c r="E595" s="7">
        <v>1252380012</v>
      </c>
      <c r="F595" s="7" t="s">
        <v>2445</v>
      </c>
      <c r="G595" s="7">
        <v>201810</v>
      </c>
      <c r="H595" s="7">
        <v>14</v>
      </c>
      <c r="I595" s="7" t="s">
        <v>2023</v>
      </c>
      <c r="J595" s="7">
        <v>15</v>
      </c>
      <c r="K595" s="7">
        <v>86</v>
      </c>
      <c r="L595" s="7">
        <v>57234</v>
      </c>
      <c r="M595" s="7">
        <v>591219</v>
      </c>
      <c r="N595" s="7">
        <v>532091</v>
      </c>
      <c r="O595" s="7">
        <v>59128</v>
      </c>
      <c r="P595" s="7">
        <v>0</v>
      </c>
    </row>
    <row r="596" spans="1:16" x14ac:dyDescent="0.15">
      <c r="A596" s="7">
        <v>2</v>
      </c>
      <c r="B596" s="7">
        <v>596</v>
      </c>
      <c r="C596" s="7">
        <v>1611</v>
      </c>
      <c r="D596" s="7" t="s">
        <v>1585</v>
      </c>
      <c r="E596" s="7">
        <v>1252380012</v>
      </c>
      <c r="F596" s="7" t="s">
        <v>2445</v>
      </c>
      <c r="G596" s="7">
        <v>201810</v>
      </c>
      <c r="H596" s="7">
        <v>16</v>
      </c>
      <c r="I596" s="7" t="s">
        <v>2269</v>
      </c>
      <c r="J596" s="7">
        <v>63</v>
      </c>
      <c r="K596" s="7">
        <v>551</v>
      </c>
      <c r="L596" s="7">
        <v>543549</v>
      </c>
      <c r="M596" s="7">
        <v>5614829</v>
      </c>
      <c r="N596" s="7">
        <v>4904169</v>
      </c>
      <c r="O596" s="7">
        <v>701604</v>
      </c>
      <c r="P596" s="7">
        <v>9056</v>
      </c>
    </row>
    <row r="597" spans="1:16" x14ac:dyDescent="0.15">
      <c r="A597" s="7">
        <v>2</v>
      </c>
      <c r="B597" s="7">
        <v>597</v>
      </c>
      <c r="C597" s="7">
        <v>1611</v>
      </c>
      <c r="D597" s="7" t="s">
        <v>1585</v>
      </c>
      <c r="E597" s="7">
        <v>1252380012</v>
      </c>
      <c r="F597" s="7" t="s">
        <v>2445</v>
      </c>
      <c r="G597" s="7">
        <v>201810</v>
      </c>
      <c r="H597" s="7">
        <v>22</v>
      </c>
      <c r="I597" s="7" t="s">
        <v>2437</v>
      </c>
      <c r="J597" s="7">
        <v>6</v>
      </c>
      <c r="K597" s="7">
        <v>35</v>
      </c>
      <c r="L597" s="7">
        <v>50608</v>
      </c>
      <c r="M597" s="7">
        <v>519741</v>
      </c>
      <c r="N597" s="7">
        <v>461920</v>
      </c>
      <c r="O597" s="7">
        <v>57821</v>
      </c>
      <c r="P597" s="7">
        <v>0</v>
      </c>
    </row>
    <row r="598" spans="1:16" x14ac:dyDescent="0.15">
      <c r="A598" s="7">
        <v>2</v>
      </c>
      <c r="B598" s="7">
        <v>598</v>
      </c>
      <c r="C598" s="7">
        <v>1611</v>
      </c>
      <c r="D598" s="7" t="s">
        <v>1585</v>
      </c>
      <c r="E598" s="7">
        <v>1252380012</v>
      </c>
      <c r="F598" s="7" t="s">
        <v>2445</v>
      </c>
      <c r="G598" s="7">
        <v>201810</v>
      </c>
      <c r="H598" s="7">
        <v>59</v>
      </c>
      <c r="I598" s="7" t="s">
        <v>2042</v>
      </c>
      <c r="J598" s="7">
        <v>1</v>
      </c>
      <c r="K598" s="7">
        <v>5</v>
      </c>
      <c r="M598" s="7">
        <v>6380</v>
      </c>
      <c r="N598" s="7">
        <v>4430</v>
      </c>
      <c r="O598" s="7">
        <v>1950</v>
      </c>
      <c r="P598" s="7">
        <v>0</v>
      </c>
    </row>
    <row r="599" spans="1:16" x14ac:dyDescent="0.15">
      <c r="A599" s="7">
        <v>2</v>
      </c>
      <c r="B599" s="7">
        <v>599</v>
      </c>
      <c r="C599" s="7">
        <v>1611</v>
      </c>
      <c r="D599" s="7" t="s">
        <v>1585</v>
      </c>
      <c r="E599" s="7">
        <v>1252380012</v>
      </c>
      <c r="F599" s="7" t="s">
        <v>2445</v>
      </c>
      <c r="G599" s="7">
        <v>201810</v>
      </c>
      <c r="H599" s="7">
        <v>52</v>
      </c>
      <c r="I599" s="7" t="s">
        <v>2041</v>
      </c>
      <c r="J599" s="7">
        <v>47</v>
      </c>
      <c r="K599" s="7">
        <v>1286</v>
      </c>
      <c r="L599" s="7">
        <v>1572292</v>
      </c>
      <c r="M599" s="7">
        <v>16147419</v>
      </c>
      <c r="N599" s="7">
        <v>14331171</v>
      </c>
      <c r="O599" s="7">
        <v>1776715</v>
      </c>
      <c r="P599" s="7">
        <v>39533</v>
      </c>
    </row>
    <row r="600" spans="1:16" x14ac:dyDescent="0.15">
      <c r="A600" s="7">
        <v>2</v>
      </c>
      <c r="B600" s="7">
        <v>600</v>
      </c>
      <c r="C600" s="7">
        <v>1611</v>
      </c>
      <c r="D600" s="7" t="s">
        <v>1585</v>
      </c>
      <c r="E600" s="7">
        <v>1252380012</v>
      </c>
      <c r="F600" s="7" t="s">
        <v>2445</v>
      </c>
      <c r="G600" s="7">
        <v>201810</v>
      </c>
      <c r="H600" s="7">
        <v>59</v>
      </c>
      <c r="I600" s="7" t="s">
        <v>2042</v>
      </c>
      <c r="J600" s="7">
        <v>20</v>
      </c>
      <c r="K600" s="7">
        <v>594</v>
      </c>
      <c r="M600" s="7">
        <v>829150</v>
      </c>
      <c r="N600" s="7">
        <v>519030</v>
      </c>
      <c r="O600" s="7">
        <v>300820</v>
      </c>
      <c r="P600" s="7">
        <v>9300</v>
      </c>
    </row>
    <row r="601" spans="1:16" x14ac:dyDescent="0.15">
      <c r="A601" s="7">
        <v>2</v>
      </c>
      <c r="B601" s="7">
        <v>601</v>
      </c>
      <c r="C601" s="7">
        <v>1611</v>
      </c>
      <c r="D601" s="7" t="s">
        <v>1585</v>
      </c>
      <c r="E601" s="7">
        <v>1252380012</v>
      </c>
      <c r="F601" s="7" t="s">
        <v>2445</v>
      </c>
      <c r="G601" s="7">
        <v>201810</v>
      </c>
      <c r="H601" s="7">
        <v>64</v>
      </c>
      <c r="I601" s="7" t="s">
        <v>2298</v>
      </c>
      <c r="J601" s="7">
        <v>1</v>
      </c>
      <c r="K601" s="7">
        <v>5</v>
      </c>
      <c r="L601" s="7">
        <v>3310</v>
      </c>
      <c r="M601" s="7">
        <v>34192</v>
      </c>
      <c r="N601" s="7">
        <v>30772</v>
      </c>
      <c r="O601" s="7">
        <v>3420</v>
      </c>
      <c r="P601" s="7">
        <v>0</v>
      </c>
    </row>
    <row r="602" spans="1:16" x14ac:dyDescent="0.15">
      <c r="A602" s="7">
        <v>2</v>
      </c>
      <c r="B602" s="7">
        <v>602</v>
      </c>
      <c r="C602" s="7">
        <v>1611</v>
      </c>
      <c r="D602" s="7" t="s">
        <v>1585</v>
      </c>
      <c r="E602" s="7">
        <v>1252380012</v>
      </c>
      <c r="F602" s="7" t="s">
        <v>2445</v>
      </c>
      <c r="G602" s="7">
        <v>201810</v>
      </c>
      <c r="H602" s="7">
        <v>66</v>
      </c>
      <c r="I602" s="7" t="s">
        <v>2118</v>
      </c>
      <c r="J602" s="7">
        <v>8</v>
      </c>
      <c r="K602" s="7">
        <v>46</v>
      </c>
      <c r="L602" s="7">
        <v>33008</v>
      </c>
      <c r="M602" s="7">
        <v>340966</v>
      </c>
      <c r="N602" s="7">
        <v>306864</v>
      </c>
      <c r="O602" s="7">
        <v>34102</v>
      </c>
      <c r="P602" s="7">
        <v>0</v>
      </c>
    </row>
    <row r="603" spans="1:16" x14ac:dyDescent="0.15">
      <c r="A603" s="7">
        <v>2</v>
      </c>
      <c r="B603" s="7">
        <v>603</v>
      </c>
      <c r="C603" s="7">
        <v>1611</v>
      </c>
      <c r="D603" s="7" t="s">
        <v>1585</v>
      </c>
      <c r="E603" s="7">
        <v>1252380020</v>
      </c>
      <c r="F603" s="7" t="s">
        <v>2446</v>
      </c>
      <c r="G603" s="7">
        <v>201808</v>
      </c>
      <c r="H603" s="7">
        <v>16</v>
      </c>
      <c r="I603" s="7" t="s">
        <v>2269</v>
      </c>
      <c r="J603" s="7">
        <v>1</v>
      </c>
      <c r="K603" s="7">
        <v>6</v>
      </c>
      <c r="L603" s="7">
        <v>3072</v>
      </c>
      <c r="M603" s="7">
        <v>31733</v>
      </c>
      <c r="N603" s="7">
        <v>28559</v>
      </c>
      <c r="O603" s="7">
        <v>3174</v>
      </c>
      <c r="P603" s="7">
        <v>0</v>
      </c>
    </row>
    <row r="604" spans="1:16" x14ac:dyDescent="0.15">
      <c r="A604" s="7">
        <v>2</v>
      </c>
      <c r="B604" s="7">
        <v>604</v>
      </c>
      <c r="C604" s="7">
        <v>1611</v>
      </c>
      <c r="D604" s="7" t="s">
        <v>1585</v>
      </c>
      <c r="E604" s="7">
        <v>1252380020</v>
      </c>
      <c r="F604" s="7" t="s">
        <v>2446</v>
      </c>
      <c r="G604" s="7">
        <v>201809</v>
      </c>
      <c r="H604" s="7">
        <v>16</v>
      </c>
      <c r="I604" s="7" t="s">
        <v>2269</v>
      </c>
      <c r="J604" s="7">
        <v>1</v>
      </c>
      <c r="K604" s="7">
        <v>12</v>
      </c>
      <c r="L604" s="7">
        <v>10520</v>
      </c>
      <c r="M604" s="7">
        <v>108671</v>
      </c>
      <c r="N604" s="7">
        <v>76069</v>
      </c>
      <c r="O604" s="7">
        <v>32602</v>
      </c>
      <c r="P604" s="7">
        <v>0</v>
      </c>
    </row>
    <row r="605" spans="1:16" x14ac:dyDescent="0.15">
      <c r="A605" s="7">
        <v>2</v>
      </c>
      <c r="B605" s="7">
        <v>605</v>
      </c>
      <c r="C605" s="7">
        <v>1611</v>
      </c>
      <c r="D605" s="7" t="s">
        <v>1585</v>
      </c>
      <c r="E605" s="7">
        <v>1252380020</v>
      </c>
      <c r="F605" s="7" t="s">
        <v>2446</v>
      </c>
      <c r="G605" s="7">
        <v>201809</v>
      </c>
      <c r="H605" s="7">
        <v>52</v>
      </c>
      <c r="I605" s="7" t="s">
        <v>2041</v>
      </c>
      <c r="J605" s="7">
        <v>3</v>
      </c>
      <c r="K605" s="7">
        <v>68</v>
      </c>
      <c r="L605" s="7">
        <v>89566</v>
      </c>
      <c r="M605" s="7">
        <v>919841</v>
      </c>
      <c r="N605" s="7">
        <v>792337</v>
      </c>
      <c r="O605" s="7">
        <v>127504</v>
      </c>
      <c r="P605" s="7">
        <v>0</v>
      </c>
    </row>
    <row r="606" spans="1:16" x14ac:dyDescent="0.15">
      <c r="A606" s="7">
        <v>2</v>
      </c>
      <c r="B606" s="7">
        <v>606</v>
      </c>
      <c r="C606" s="7">
        <v>1611</v>
      </c>
      <c r="D606" s="7" t="s">
        <v>1585</v>
      </c>
      <c r="E606" s="7">
        <v>1252380020</v>
      </c>
      <c r="F606" s="7" t="s">
        <v>2446</v>
      </c>
      <c r="G606" s="7">
        <v>201809</v>
      </c>
      <c r="H606" s="7">
        <v>59</v>
      </c>
      <c r="I606" s="7" t="s">
        <v>2042</v>
      </c>
      <c r="J606" s="7">
        <v>2</v>
      </c>
      <c r="K606" s="7">
        <v>42</v>
      </c>
      <c r="M606" s="7">
        <v>57840</v>
      </c>
      <c r="N606" s="7">
        <v>30540</v>
      </c>
      <c r="O606" s="7">
        <v>27300</v>
      </c>
      <c r="P606" s="7">
        <v>0</v>
      </c>
    </row>
    <row r="607" spans="1:16" x14ac:dyDescent="0.15">
      <c r="A607" s="7">
        <v>2</v>
      </c>
      <c r="B607" s="7">
        <v>607</v>
      </c>
      <c r="C607" s="7">
        <v>1611</v>
      </c>
      <c r="D607" s="7" t="s">
        <v>1585</v>
      </c>
      <c r="E607" s="7">
        <v>1252380020</v>
      </c>
      <c r="F607" s="7" t="s">
        <v>2446</v>
      </c>
      <c r="G607" s="7">
        <v>201810</v>
      </c>
      <c r="H607" s="7">
        <v>16</v>
      </c>
      <c r="I607" s="7" t="s">
        <v>2269</v>
      </c>
      <c r="J607" s="7">
        <v>142</v>
      </c>
      <c r="K607" s="7">
        <v>985</v>
      </c>
      <c r="L607" s="7">
        <v>891253</v>
      </c>
      <c r="M607" s="7">
        <v>9206569</v>
      </c>
      <c r="N607" s="7">
        <v>7944968</v>
      </c>
      <c r="O607" s="7">
        <v>1247642</v>
      </c>
      <c r="P607" s="7">
        <v>13959</v>
      </c>
    </row>
    <row r="608" spans="1:16" x14ac:dyDescent="0.15">
      <c r="A608" s="7">
        <v>2</v>
      </c>
      <c r="B608" s="7">
        <v>608</v>
      </c>
      <c r="C608" s="7">
        <v>1611</v>
      </c>
      <c r="D608" s="7" t="s">
        <v>1585</v>
      </c>
      <c r="E608" s="7">
        <v>1252380020</v>
      </c>
      <c r="F608" s="7" t="s">
        <v>2446</v>
      </c>
      <c r="G608" s="7">
        <v>201810</v>
      </c>
      <c r="H608" s="7">
        <v>22</v>
      </c>
      <c r="I608" s="7" t="s">
        <v>2437</v>
      </c>
      <c r="J608" s="7">
        <v>13</v>
      </c>
      <c r="K608" s="7">
        <v>90</v>
      </c>
      <c r="L608" s="7">
        <v>122703</v>
      </c>
      <c r="M608" s="7">
        <v>1260153</v>
      </c>
      <c r="N608" s="7">
        <v>1086639</v>
      </c>
      <c r="O608" s="7">
        <v>173514</v>
      </c>
      <c r="P608" s="7">
        <v>0</v>
      </c>
    </row>
    <row r="609" spans="1:16" x14ac:dyDescent="0.15">
      <c r="A609" s="7">
        <v>2</v>
      </c>
      <c r="B609" s="7">
        <v>609</v>
      </c>
      <c r="C609" s="7">
        <v>1611</v>
      </c>
      <c r="D609" s="7" t="s">
        <v>1585</v>
      </c>
      <c r="E609" s="7">
        <v>1252380020</v>
      </c>
      <c r="F609" s="7" t="s">
        <v>2446</v>
      </c>
      <c r="G609" s="7">
        <v>201810</v>
      </c>
      <c r="H609" s="7">
        <v>59</v>
      </c>
      <c r="I609" s="7" t="s">
        <v>2042</v>
      </c>
      <c r="J609" s="7">
        <v>3</v>
      </c>
      <c r="K609" s="7">
        <v>18</v>
      </c>
      <c r="M609" s="7">
        <v>39600</v>
      </c>
      <c r="N609" s="7">
        <v>14800</v>
      </c>
      <c r="O609" s="7">
        <v>24800</v>
      </c>
      <c r="P609" s="7">
        <v>0</v>
      </c>
    </row>
    <row r="610" spans="1:16" x14ac:dyDescent="0.15">
      <c r="A610" s="7">
        <v>2</v>
      </c>
      <c r="B610" s="7">
        <v>610</v>
      </c>
      <c r="C610" s="7">
        <v>1611</v>
      </c>
      <c r="D610" s="7" t="s">
        <v>1585</v>
      </c>
      <c r="E610" s="7">
        <v>1252380020</v>
      </c>
      <c r="F610" s="7" t="s">
        <v>2446</v>
      </c>
      <c r="G610" s="7">
        <v>201810</v>
      </c>
      <c r="H610" s="7">
        <v>25</v>
      </c>
      <c r="I610" s="7" t="s">
        <v>2447</v>
      </c>
      <c r="J610" s="7">
        <v>1</v>
      </c>
      <c r="K610" s="7">
        <v>4</v>
      </c>
      <c r="L610" s="7">
        <v>4900</v>
      </c>
      <c r="M610" s="7">
        <v>50323</v>
      </c>
      <c r="N610" s="7">
        <v>45290</v>
      </c>
      <c r="O610" s="7">
        <v>5033</v>
      </c>
      <c r="P610" s="7">
        <v>0</v>
      </c>
    </row>
    <row r="611" spans="1:16" x14ac:dyDescent="0.15">
      <c r="A611" s="7">
        <v>2</v>
      </c>
      <c r="B611" s="7">
        <v>611</v>
      </c>
      <c r="C611" s="7">
        <v>1611</v>
      </c>
      <c r="D611" s="7" t="s">
        <v>1585</v>
      </c>
      <c r="E611" s="7">
        <v>1252380020</v>
      </c>
      <c r="F611" s="7" t="s">
        <v>2446</v>
      </c>
      <c r="G611" s="7">
        <v>201810</v>
      </c>
      <c r="H611" s="7">
        <v>52</v>
      </c>
      <c r="I611" s="7" t="s">
        <v>2041</v>
      </c>
      <c r="J611" s="7">
        <v>80</v>
      </c>
      <c r="K611" s="7">
        <v>2253</v>
      </c>
      <c r="L611" s="7">
        <v>2797223</v>
      </c>
      <c r="M611" s="7">
        <v>28727435</v>
      </c>
      <c r="N611" s="7">
        <v>25214376</v>
      </c>
      <c r="O611" s="7">
        <v>3513059</v>
      </c>
      <c r="P611" s="7">
        <v>0</v>
      </c>
    </row>
    <row r="612" spans="1:16" x14ac:dyDescent="0.15">
      <c r="A612" s="7">
        <v>2</v>
      </c>
      <c r="B612" s="7">
        <v>612</v>
      </c>
      <c r="C612" s="7">
        <v>1611</v>
      </c>
      <c r="D612" s="7" t="s">
        <v>1585</v>
      </c>
      <c r="E612" s="7">
        <v>1252380020</v>
      </c>
      <c r="F612" s="7" t="s">
        <v>2446</v>
      </c>
      <c r="G612" s="7">
        <v>201810</v>
      </c>
      <c r="H612" s="7">
        <v>59</v>
      </c>
      <c r="I612" s="7" t="s">
        <v>2042</v>
      </c>
      <c r="J612" s="7">
        <v>30</v>
      </c>
      <c r="K612" s="7">
        <v>900</v>
      </c>
      <c r="M612" s="7">
        <v>1269320</v>
      </c>
      <c r="N612" s="7">
        <v>735950</v>
      </c>
      <c r="O612" s="7">
        <v>533370</v>
      </c>
      <c r="P612" s="7">
        <v>0</v>
      </c>
    </row>
    <row r="613" spans="1:16" x14ac:dyDescent="0.15">
      <c r="A613" s="7">
        <v>2</v>
      </c>
      <c r="B613" s="7">
        <v>613</v>
      </c>
      <c r="C613" s="7">
        <v>1611</v>
      </c>
      <c r="D613" s="7" t="s">
        <v>1585</v>
      </c>
      <c r="E613" s="7">
        <v>1252380020</v>
      </c>
      <c r="F613" s="7" t="s">
        <v>2446</v>
      </c>
      <c r="G613" s="7">
        <v>201810</v>
      </c>
      <c r="H613" s="7">
        <v>66</v>
      </c>
      <c r="I613" s="7" t="s">
        <v>2118</v>
      </c>
      <c r="J613" s="7">
        <v>24</v>
      </c>
      <c r="K613" s="7">
        <v>149</v>
      </c>
      <c r="L613" s="7">
        <v>89375</v>
      </c>
      <c r="M613" s="7">
        <v>923233</v>
      </c>
      <c r="N613" s="7">
        <v>802517</v>
      </c>
      <c r="O613" s="7">
        <v>120716</v>
      </c>
      <c r="P613" s="7">
        <v>0</v>
      </c>
    </row>
    <row r="614" spans="1:16" x14ac:dyDescent="0.15">
      <c r="A614" s="7">
        <v>2</v>
      </c>
      <c r="B614" s="7">
        <v>614</v>
      </c>
      <c r="C614" s="7">
        <v>1611</v>
      </c>
      <c r="D614" s="7" t="s">
        <v>1585</v>
      </c>
      <c r="E614" s="7">
        <v>1252480010</v>
      </c>
      <c r="F614" s="7" t="s">
        <v>2448</v>
      </c>
      <c r="G614" s="7">
        <v>201810</v>
      </c>
      <c r="H614" s="7">
        <v>16</v>
      </c>
      <c r="I614" s="7" t="s">
        <v>2269</v>
      </c>
      <c r="J614" s="7">
        <v>2</v>
      </c>
      <c r="K614" s="7">
        <v>12</v>
      </c>
      <c r="L614" s="7">
        <v>7167</v>
      </c>
      <c r="M614" s="7">
        <v>75611</v>
      </c>
      <c r="N614" s="7">
        <v>68049</v>
      </c>
      <c r="O614" s="7">
        <v>7562</v>
      </c>
      <c r="P614" s="7">
        <v>0</v>
      </c>
    </row>
    <row r="615" spans="1:16" x14ac:dyDescent="0.15">
      <c r="A615" s="7">
        <v>2</v>
      </c>
      <c r="B615" s="7">
        <v>615</v>
      </c>
      <c r="C615" s="7">
        <v>1611</v>
      </c>
      <c r="D615" s="7" t="s">
        <v>1585</v>
      </c>
      <c r="E615" s="7">
        <v>1252480036</v>
      </c>
      <c r="F615" s="7" t="s">
        <v>2449</v>
      </c>
      <c r="G615" s="7">
        <v>201810</v>
      </c>
      <c r="H615" s="7">
        <v>52</v>
      </c>
      <c r="I615" s="7" t="s">
        <v>2041</v>
      </c>
      <c r="J615" s="7">
        <v>1</v>
      </c>
      <c r="K615" s="7">
        <v>31</v>
      </c>
      <c r="L615" s="7">
        <v>38404</v>
      </c>
      <c r="M615" s="7">
        <v>401321</v>
      </c>
      <c r="N615" s="7">
        <v>361188</v>
      </c>
      <c r="O615" s="7">
        <v>40133</v>
      </c>
      <c r="P615" s="7">
        <v>0</v>
      </c>
    </row>
    <row r="616" spans="1:16" x14ac:dyDescent="0.15">
      <c r="A616" s="7">
        <v>2</v>
      </c>
      <c r="B616" s="7">
        <v>616</v>
      </c>
      <c r="C616" s="7">
        <v>1611</v>
      </c>
      <c r="D616" s="7" t="s">
        <v>1585</v>
      </c>
      <c r="E616" s="7">
        <v>1252480044</v>
      </c>
      <c r="F616" s="7" t="s">
        <v>2450</v>
      </c>
      <c r="G616" s="7">
        <v>201808</v>
      </c>
      <c r="H616" s="7">
        <v>52</v>
      </c>
      <c r="I616" s="7" t="s">
        <v>2041</v>
      </c>
      <c r="J616" s="7">
        <v>1</v>
      </c>
      <c r="K616" s="7">
        <v>28</v>
      </c>
      <c r="L616" s="7">
        <v>28144</v>
      </c>
      <c r="M616" s="7">
        <v>294104</v>
      </c>
      <c r="N616" s="7">
        <v>264693</v>
      </c>
      <c r="O616" s="7">
        <v>29411</v>
      </c>
      <c r="P616" s="7">
        <v>0</v>
      </c>
    </row>
    <row r="617" spans="1:16" x14ac:dyDescent="0.15">
      <c r="A617" s="7">
        <v>2</v>
      </c>
      <c r="B617" s="7">
        <v>617</v>
      </c>
      <c r="C617" s="7">
        <v>1611</v>
      </c>
      <c r="D617" s="7" t="s">
        <v>1585</v>
      </c>
      <c r="E617" s="7">
        <v>1252480044</v>
      </c>
      <c r="F617" s="7" t="s">
        <v>2450</v>
      </c>
      <c r="G617" s="7">
        <v>201808</v>
      </c>
      <c r="H617" s="7">
        <v>59</v>
      </c>
      <c r="I617" s="7" t="s">
        <v>2042</v>
      </c>
      <c r="J617" s="7">
        <v>1</v>
      </c>
      <c r="K617" s="7">
        <v>28</v>
      </c>
      <c r="M617" s="7">
        <v>71440</v>
      </c>
      <c r="N617" s="7">
        <v>50720</v>
      </c>
      <c r="O617" s="7">
        <v>20720</v>
      </c>
      <c r="P617" s="7">
        <v>0</v>
      </c>
    </row>
    <row r="618" spans="1:16" x14ac:dyDescent="0.15">
      <c r="A618" s="7">
        <v>2</v>
      </c>
      <c r="B618" s="7">
        <v>618</v>
      </c>
      <c r="C618" s="7">
        <v>1611</v>
      </c>
      <c r="D618" s="7" t="s">
        <v>1585</v>
      </c>
      <c r="E618" s="7">
        <v>1252480044</v>
      </c>
      <c r="F618" s="7" t="s">
        <v>2450</v>
      </c>
      <c r="G618" s="7">
        <v>201810</v>
      </c>
      <c r="H618" s="7">
        <v>16</v>
      </c>
      <c r="I618" s="7" t="s">
        <v>2269</v>
      </c>
      <c r="J618" s="7">
        <v>15</v>
      </c>
      <c r="K618" s="7">
        <v>133</v>
      </c>
      <c r="L618" s="7">
        <v>130045</v>
      </c>
      <c r="M618" s="7">
        <v>1371968</v>
      </c>
      <c r="N618" s="7">
        <v>1186707</v>
      </c>
      <c r="O618" s="7">
        <v>185261</v>
      </c>
      <c r="P618" s="7">
        <v>0</v>
      </c>
    </row>
    <row r="619" spans="1:16" x14ac:dyDescent="0.15">
      <c r="A619" s="7">
        <v>2</v>
      </c>
      <c r="B619" s="7">
        <v>619</v>
      </c>
      <c r="C619" s="7">
        <v>1611</v>
      </c>
      <c r="D619" s="7" t="s">
        <v>1585</v>
      </c>
      <c r="E619" s="7">
        <v>1252480044</v>
      </c>
      <c r="F619" s="7" t="s">
        <v>2450</v>
      </c>
      <c r="G619" s="7">
        <v>201810</v>
      </c>
      <c r="H619" s="7">
        <v>22</v>
      </c>
      <c r="I619" s="7" t="s">
        <v>2437</v>
      </c>
      <c r="J619" s="7">
        <v>6</v>
      </c>
      <c r="K619" s="7">
        <v>21</v>
      </c>
      <c r="L619" s="7">
        <v>27398</v>
      </c>
      <c r="M619" s="7">
        <v>286307</v>
      </c>
      <c r="N619" s="7">
        <v>248296</v>
      </c>
      <c r="O619" s="7">
        <v>38011</v>
      </c>
      <c r="P619" s="7">
        <v>0</v>
      </c>
    </row>
    <row r="620" spans="1:16" x14ac:dyDescent="0.15">
      <c r="A620" s="7">
        <v>2</v>
      </c>
      <c r="B620" s="7">
        <v>620</v>
      </c>
      <c r="C620" s="7">
        <v>1611</v>
      </c>
      <c r="D620" s="7" t="s">
        <v>1585</v>
      </c>
      <c r="E620" s="7">
        <v>1252480044</v>
      </c>
      <c r="F620" s="7" t="s">
        <v>2450</v>
      </c>
      <c r="G620" s="7">
        <v>201810</v>
      </c>
      <c r="H620" s="7">
        <v>52</v>
      </c>
      <c r="I620" s="7" t="s">
        <v>2041</v>
      </c>
      <c r="J620" s="7">
        <v>18</v>
      </c>
      <c r="K620" s="7">
        <v>508</v>
      </c>
      <c r="L620" s="7">
        <v>534868</v>
      </c>
      <c r="M620" s="7">
        <v>5589362</v>
      </c>
      <c r="N620" s="7">
        <v>4846997</v>
      </c>
      <c r="O620" s="7">
        <v>706244</v>
      </c>
      <c r="P620" s="7">
        <v>36121</v>
      </c>
    </row>
    <row r="621" spans="1:16" x14ac:dyDescent="0.15">
      <c r="A621" s="7">
        <v>2</v>
      </c>
      <c r="B621" s="7">
        <v>621</v>
      </c>
      <c r="C621" s="7">
        <v>1611</v>
      </c>
      <c r="D621" s="7" t="s">
        <v>1585</v>
      </c>
      <c r="E621" s="7">
        <v>1252480044</v>
      </c>
      <c r="F621" s="7" t="s">
        <v>2450</v>
      </c>
      <c r="G621" s="7">
        <v>201810</v>
      </c>
      <c r="H621" s="7">
        <v>59</v>
      </c>
      <c r="I621" s="7" t="s">
        <v>2042</v>
      </c>
      <c r="J621" s="7">
        <v>8</v>
      </c>
      <c r="K621" s="7">
        <v>228</v>
      </c>
      <c r="M621" s="7">
        <v>496670</v>
      </c>
      <c r="N621" s="7">
        <v>264620</v>
      </c>
      <c r="O621" s="7">
        <v>222750</v>
      </c>
      <c r="P621" s="7">
        <v>9300</v>
      </c>
    </row>
    <row r="622" spans="1:16" x14ac:dyDescent="0.15">
      <c r="A622" s="7">
        <v>2</v>
      </c>
      <c r="B622" s="7">
        <v>622</v>
      </c>
      <c r="C622" s="7">
        <v>1611</v>
      </c>
      <c r="D622" s="7" t="s">
        <v>1585</v>
      </c>
      <c r="E622" s="7">
        <v>1252480044</v>
      </c>
      <c r="F622" s="7" t="s">
        <v>2450</v>
      </c>
      <c r="G622" s="7">
        <v>201810</v>
      </c>
      <c r="H622" s="7">
        <v>66</v>
      </c>
      <c r="I622" s="7" t="s">
        <v>2118</v>
      </c>
      <c r="J622" s="7">
        <v>1</v>
      </c>
      <c r="K622" s="7">
        <v>8</v>
      </c>
      <c r="L622" s="7">
        <v>4517</v>
      </c>
      <c r="M622" s="7">
        <v>47654</v>
      </c>
      <c r="N622" s="7">
        <v>42888</v>
      </c>
      <c r="O622" s="7">
        <v>4766</v>
      </c>
      <c r="P622" s="7">
        <v>0</v>
      </c>
    </row>
    <row r="623" spans="1:16" x14ac:dyDescent="0.15">
      <c r="A623" s="7">
        <v>2</v>
      </c>
      <c r="B623" s="7">
        <v>623</v>
      </c>
      <c r="C623" s="7">
        <v>1611</v>
      </c>
      <c r="D623" s="7" t="s">
        <v>1585</v>
      </c>
      <c r="E623" s="7">
        <v>1252480051</v>
      </c>
      <c r="F623" s="7" t="s">
        <v>2451</v>
      </c>
      <c r="G623" s="7">
        <v>201810</v>
      </c>
      <c r="H623" s="7">
        <v>52</v>
      </c>
      <c r="I623" s="7" t="s">
        <v>2041</v>
      </c>
      <c r="J623" s="7">
        <v>1</v>
      </c>
      <c r="K623" s="7">
        <v>31</v>
      </c>
      <c r="L623" s="7">
        <v>25766</v>
      </c>
      <c r="M623" s="7">
        <v>269254</v>
      </c>
      <c r="N623" s="7">
        <v>242328</v>
      </c>
      <c r="O623" s="7">
        <v>26926</v>
      </c>
      <c r="P623" s="7">
        <v>0</v>
      </c>
    </row>
    <row r="624" spans="1:16" x14ac:dyDescent="0.15">
      <c r="A624" s="7">
        <v>2</v>
      </c>
      <c r="B624" s="7">
        <v>624</v>
      </c>
      <c r="C624" s="7">
        <v>1611</v>
      </c>
      <c r="D624" s="7" t="s">
        <v>1585</v>
      </c>
      <c r="E624" s="7">
        <v>1252480069</v>
      </c>
      <c r="F624" s="7" t="s">
        <v>2452</v>
      </c>
      <c r="G624" s="7">
        <v>201810</v>
      </c>
      <c r="H624" s="7">
        <v>52</v>
      </c>
      <c r="I624" s="7" t="s">
        <v>2041</v>
      </c>
      <c r="J624" s="7">
        <v>1</v>
      </c>
      <c r="K624" s="7">
        <v>31</v>
      </c>
      <c r="L624" s="7">
        <v>29309</v>
      </c>
      <c r="M624" s="7">
        <v>306279</v>
      </c>
      <c r="N624" s="7">
        <v>275651</v>
      </c>
      <c r="O624" s="7">
        <v>30628</v>
      </c>
      <c r="P624" s="7">
        <v>0</v>
      </c>
    </row>
    <row r="625" spans="1:16" x14ac:dyDescent="0.15">
      <c r="A625" s="7">
        <v>2</v>
      </c>
      <c r="B625" s="7">
        <v>625</v>
      </c>
      <c r="C625" s="7">
        <v>1611</v>
      </c>
      <c r="D625" s="7" t="s">
        <v>1585</v>
      </c>
      <c r="E625" s="7">
        <v>1252480069</v>
      </c>
      <c r="F625" s="7" t="s">
        <v>2452</v>
      </c>
      <c r="G625" s="7">
        <v>201810</v>
      </c>
      <c r="H625" s="7">
        <v>59</v>
      </c>
      <c r="I625" s="7" t="s">
        <v>2042</v>
      </c>
      <c r="J625" s="7">
        <v>1</v>
      </c>
      <c r="K625" s="7">
        <v>31</v>
      </c>
      <c r="M625" s="7">
        <v>42780</v>
      </c>
      <c r="N625" s="7">
        <v>22630</v>
      </c>
      <c r="O625" s="7">
        <v>20150</v>
      </c>
      <c r="P625" s="7">
        <v>0</v>
      </c>
    </row>
    <row r="626" spans="1:16" x14ac:dyDescent="0.15">
      <c r="A626" s="7">
        <v>2</v>
      </c>
      <c r="B626" s="7">
        <v>626</v>
      </c>
      <c r="C626" s="7">
        <v>1611</v>
      </c>
      <c r="D626" s="7" t="s">
        <v>1585</v>
      </c>
      <c r="E626" s="7">
        <v>1252480119</v>
      </c>
      <c r="F626" s="7" t="s">
        <v>2453</v>
      </c>
      <c r="G626" s="7">
        <v>201810</v>
      </c>
      <c r="H626" s="7">
        <v>52</v>
      </c>
      <c r="I626" s="7" t="s">
        <v>2041</v>
      </c>
      <c r="J626" s="7">
        <v>1</v>
      </c>
      <c r="K626" s="7">
        <v>31</v>
      </c>
      <c r="L626" s="7">
        <v>35364</v>
      </c>
      <c r="M626" s="7">
        <v>369553</v>
      </c>
      <c r="N626" s="7">
        <v>332597</v>
      </c>
      <c r="O626" s="7">
        <v>36956</v>
      </c>
      <c r="P626" s="7">
        <v>0</v>
      </c>
    </row>
    <row r="627" spans="1:16" x14ac:dyDescent="0.15">
      <c r="A627" s="7">
        <v>2</v>
      </c>
      <c r="B627" s="7">
        <v>627</v>
      </c>
      <c r="C627" s="7">
        <v>1611</v>
      </c>
      <c r="D627" s="7" t="s">
        <v>1585</v>
      </c>
      <c r="E627" s="7">
        <v>1252480119</v>
      </c>
      <c r="F627" s="7" t="s">
        <v>2453</v>
      </c>
      <c r="G627" s="7">
        <v>201810</v>
      </c>
      <c r="H627" s="7">
        <v>59</v>
      </c>
      <c r="I627" s="7" t="s">
        <v>2042</v>
      </c>
      <c r="J627" s="7">
        <v>1</v>
      </c>
      <c r="K627" s="7">
        <v>31</v>
      </c>
      <c r="M627" s="7">
        <v>42780</v>
      </c>
      <c r="N627" s="7">
        <v>30690</v>
      </c>
      <c r="O627" s="7">
        <v>12090</v>
      </c>
      <c r="P627" s="7">
        <v>0</v>
      </c>
    </row>
    <row r="628" spans="1:16" x14ac:dyDescent="0.15">
      <c r="A628" s="7">
        <v>2</v>
      </c>
      <c r="B628" s="7">
        <v>628</v>
      </c>
      <c r="C628" s="7">
        <v>1611</v>
      </c>
      <c r="D628" s="7" t="s">
        <v>1585</v>
      </c>
      <c r="E628" s="7">
        <v>1252480127</v>
      </c>
      <c r="F628" s="7" t="s">
        <v>2454</v>
      </c>
      <c r="G628" s="7">
        <v>201810</v>
      </c>
      <c r="H628" s="7">
        <v>52</v>
      </c>
      <c r="I628" s="7" t="s">
        <v>2041</v>
      </c>
      <c r="J628" s="7">
        <v>2</v>
      </c>
      <c r="K628" s="7">
        <v>40</v>
      </c>
      <c r="L628" s="7">
        <v>39472</v>
      </c>
      <c r="M628" s="7">
        <v>412482</v>
      </c>
      <c r="N628" s="7">
        <v>371233</v>
      </c>
      <c r="O628" s="7">
        <v>41249</v>
      </c>
      <c r="P628" s="7">
        <v>0</v>
      </c>
    </row>
    <row r="629" spans="1:16" x14ac:dyDescent="0.15">
      <c r="A629" s="7">
        <v>2</v>
      </c>
      <c r="B629" s="7">
        <v>629</v>
      </c>
      <c r="C629" s="7">
        <v>1611</v>
      </c>
      <c r="D629" s="7" t="s">
        <v>1585</v>
      </c>
      <c r="E629" s="7">
        <v>1252480127</v>
      </c>
      <c r="F629" s="7" t="s">
        <v>2454</v>
      </c>
      <c r="G629" s="7">
        <v>201810</v>
      </c>
      <c r="H629" s="7">
        <v>59</v>
      </c>
      <c r="I629" s="7" t="s">
        <v>2042</v>
      </c>
      <c r="J629" s="7">
        <v>1</v>
      </c>
      <c r="K629" s="7">
        <v>31</v>
      </c>
      <c r="M629" s="7">
        <v>42780</v>
      </c>
      <c r="N629" s="7">
        <v>30690</v>
      </c>
      <c r="O629" s="7">
        <v>12090</v>
      </c>
      <c r="P629" s="7">
        <v>0</v>
      </c>
    </row>
    <row r="630" spans="1:16" x14ac:dyDescent="0.15">
      <c r="A630" s="7">
        <v>2</v>
      </c>
      <c r="B630" s="7">
        <v>630</v>
      </c>
      <c r="C630" s="7">
        <v>1611</v>
      </c>
      <c r="D630" s="7" t="s">
        <v>1585</v>
      </c>
      <c r="E630" s="7">
        <v>1252580017</v>
      </c>
      <c r="F630" s="7" t="s">
        <v>2455</v>
      </c>
      <c r="G630" s="7">
        <v>201810</v>
      </c>
      <c r="H630" s="7">
        <v>52</v>
      </c>
      <c r="I630" s="7" t="s">
        <v>2041</v>
      </c>
      <c r="J630" s="7">
        <v>1</v>
      </c>
      <c r="K630" s="7">
        <v>31</v>
      </c>
      <c r="L630" s="7">
        <v>35848</v>
      </c>
      <c r="M630" s="7">
        <v>368158</v>
      </c>
      <c r="N630" s="7">
        <v>331342</v>
      </c>
      <c r="O630" s="7">
        <v>36816</v>
      </c>
      <c r="P630" s="7">
        <v>0</v>
      </c>
    </row>
    <row r="631" spans="1:16" x14ac:dyDescent="0.15">
      <c r="A631" s="7">
        <v>2</v>
      </c>
      <c r="B631" s="7">
        <v>631</v>
      </c>
      <c r="C631" s="7">
        <v>1611</v>
      </c>
      <c r="D631" s="7" t="s">
        <v>1585</v>
      </c>
      <c r="E631" s="7">
        <v>1252580017</v>
      </c>
      <c r="F631" s="7" t="s">
        <v>2455</v>
      </c>
      <c r="G631" s="7">
        <v>201810</v>
      </c>
      <c r="H631" s="7">
        <v>59</v>
      </c>
      <c r="I631" s="7" t="s">
        <v>2042</v>
      </c>
      <c r="J631" s="7">
        <v>1</v>
      </c>
      <c r="K631" s="7">
        <v>31</v>
      </c>
      <c r="M631" s="7">
        <v>42780</v>
      </c>
      <c r="N631" s="7">
        <v>22630</v>
      </c>
      <c r="O631" s="7">
        <v>20150</v>
      </c>
      <c r="P631" s="7">
        <v>0</v>
      </c>
    </row>
    <row r="632" spans="1:16" x14ac:dyDescent="0.15">
      <c r="A632" s="7">
        <v>2</v>
      </c>
      <c r="B632" s="7">
        <v>632</v>
      </c>
      <c r="C632" s="7">
        <v>1611</v>
      </c>
      <c r="D632" s="7" t="s">
        <v>1585</v>
      </c>
      <c r="E632" s="7">
        <v>1252580041</v>
      </c>
      <c r="F632" s="7" t="s">
        <v>2456</v>
      </c>
      <c r="G632" s="7">
        <v>201810</v>
      </c>
      <c r="H632" s="7">
        <v>52</v>
      </c>
      <c r="I632" s="7" t="s">
        <v>2041</v>
      </c>
      <c r="J632" s="7">
        <v>1</v>
      </c>
      <c r="K632" s="7">
        <v>15</v>
      </c>
      <c r="L632" s="7">
        <v>17954</v>
      </c>
      <c r="M632" s="7">
        <v>184387</v>
      </c>
      <c r="N632" s="7">
        <v>147509</v>
      </c>
      <c r="O632" s="7">
        <v>36878</v>
      </c>
      <c r="P632" s="7">
        <v>0</v>
      </c>
    </row>
    <row r="633" spans="1:16" x14ac:dyDescent="0.15">
      <c r="A633" s="7">
        <v>2</v>
      </c>
      <c r="B633" s="7">
        <v>633</v>
      </c>
      <c r="C633" s="7">
        <v>1611</v>
      </c>
      <c r="D633" s="7" t="s">
        <v>1585</v>
      </c>
      <c r="E633" s="7">
        <v>1252780039</v>
      </c>
      <c r="F633" s="7" t="s">
        <v>2457</v>
      </c>
      <c r="G633" s="7">
        <v>201810</v>
      </c>
      <c r="H633" s="7">
        <v>52</v>
      </c>
      <c r="I633" s="7" t="s">
        <v>2041</v>
      </c>
      <c r="J633" s="7">
        <v>1</v>
      </c>
      <c r="K633" s="7">
        <v>31</v>
      </c>
      <c r="L633" s="7">
        <v>35733</v>
      </c>
      <c r="M633" s="7">
        <v>373409</v>
      </c>
      <c r="N633" s="7">
        <v>336068</v>
      </c>
      <c r="O633" s="7">
        <v>37341</v>
      </c>
      <c r="P633" s="7">
        <v>0</v>
      </c>
    </row>
    <row r="634" spans="1:16" x14ac:dyDescent="0.15">
      <c r="A634" s="7">
        <v>2</v>
      </c>
      <c r="B634" s="7">
        <v>634</v>
      </c>
      <c r="C634" s="7">
        <v>1611</v>
      </c>
      <c r="D634" s="7" t="s">
        <v>1585</v>
      </c>
      <c r="E634" s="7">
        <v>1252880078</v>
      </c>
      <c r="F634" s="7" t="s">
        <v>2458</v>
      </c>
      <c r="G634" s="7">
        <v>201810</v>
      </c>
      <c r="H634" s="7">
        <v>52</v>
      </c>
      <c r="I634" s="7" t="s">
        <v>2041</v>
      </c>
      <c r="J634" s="7">
        <v>1</v>
      </c>
      <c r="K634" s="7">
        <v>31</v>
      </c>
      <c r="L634" s="7">
        <v>32917</v>
      </c>
      <c r="M634" s="7">
        <v>346945</v>
      </c>
      <c r="N634" s="7">
        <v>312250</v>
      </c>
      <c r="O634" s="7">
        <v>34695</v>
      </c>
      <c r="P634" s="7">
        <v>0</v>
      </c>
    </row>
    <row r="635" spans="1:16" x14ac:dyDescent="0.15">
      <c r="A635" s="7">
        <v>2</v>
      </c>
      <c r="B635" s="7">
        <v>635</v>
      </c>
      <c r="C635" s="7">
        <v>1611</v>
      </c>
      <c r="D635" s="7" t="s">
        <v>1585</v>
      </c>
      <c r="E635" s="7">
        <v>1254180022</v>
      </c>
      <c r="F635" s="7" t="s">
        <v>2459</v>
      </c>
      <c r="G635" s="7">
        <v>201809</v>
      </c>
      <c r="H635" s="7">
        <v>52</v>
      </c>
      <c r="I635" s="7" t="s">
        <v>2041</v>
      </c>
      <c r="J635" s="7">
        <v>1</v>
      </c>
      <c r="K635" s="7">
        <v>21</v>
      </c>
      <c r="L635" s="7">
        <v>20815</v>
      </c>
      <c r="M635" s="7">
        <v>213770</v>
      </c>
      <c r="N635" s="7">
        <v>192393</v>
      </c>
      <c r="O635" s="7">
        <v>21377</v>
      </c>
      <c r="P635" s="7">
        <v>0</v>
      </c>
    </row>
    <row r="636" spans="1:16" x14ac:dyDescent="0.15">
      <c r="A636" s="7">
        <v>2</v>
      </c>
      <c r="B636" s="7">
        <v>636</v>
      </c>
      <c r="C636" s="7">
        <v>1611</v>
      </c>
      <c r="D636" s="7" t="s">
        <v>1585</v>
      </c>
      <c r="E636" s="7">
        <v>1254180022</v>
      </c>
      <c r="F636" s="7" t="s">
        <v>2459</v>
      </c>
      <c r="G636" s="7">
        <v>201810</v>
      </c>
      <c r="H636" s="7">
        <v>52</v>
      </c>
      <c r="I636" s="7" t="s">
        <v>2041</v>
      </c>
      <c r="J636" s="7">
        <v>8</v>
      </c>
      <c r="K636" s="7">
        <v>218</v>
      </c>
      <c r="L636" s="7">
        <v>219078</v>
      </c>
      <c r="M636" s="7">
        <v>2249928</v>
      </c>
      <c r="N636" s="7">
        <v>2024932</v>
      </c>
      <c r="O636" s="7">
        <v>195456</v>
      </c>
      <c r="P636" s="7">
        <v>29540</v>
      </c>
    </row>
    <row r="637" spans="1:16" x14ac:dyDescent="0.15">
      <c r="A637" s="7">
        <v>2</v>
      </c>
      <c r="B637" s="7">
        <v>637</v>
      </c>
      <c r="C637" s="7">
        <v>1611</v>
      </c>
      <c r="D637" s="7" t="s">
        <v>1585</v>
      </c>
      <c r="E637" s="7">
        <v>1254180022</v>
      </c>
      <c r="F637" s="7" t="s">
        <v>2459</v>
      </c>
      <c r="G637" s="7">
        <v>201810</v>
      </c>
      <c r="H637" s="7">
        <v>59</v>
      </c>
      <c r="I637" s="7" t="s">
        <v>2042</v>
      </c>
      <c r="J637" s="7">
        <v>2</v>
      </c>
      <c r="K637" s="7">
        <v>62</v>
      </c>
      <c r="M637" s="7">
        <v>147870</v>
      </c>
      <c r="N637" s="7">
        <v>77810</v>
      </c>
      <c r="O637" s="7">
        <v>60760</v>
      </c>
      <c r="P637" s="7">
        <v>9300</v>
      </c>
    </row>
    <row r="638" spans="1:16" x14ac:dyDescent="0.15">
      <c r="A638" s="7">
        <v>2</v>
      </c>
      <c r="B638" s="7">
        <v>638</v>
      </c>
      <c r="C638" s="7">
        <v>1611</v>
      </c>
      <c r="D638" s="7" t="s">
        <v>1585</v>
      </c>
      <c r="E638" s="7">
        <v>1254180048</v>
      </c>
      <c r="F638" s="7" t="s">
        <v>2460</v>
      </c>
      <c r="G638" s="7">
        <v>201810</v>
      </c>
      <c r="H638" s="7">
        <v>52</v>
      </c>
      <c r="I638" s="7" t="s">
        <v>2041</v>
      </c>
      <c r="J638" s="7">
        <v>1</v>
      </c>
      <c r="K638" s="7">
        <v>31</v>
      </c>
      <c r="L638" s="7">
        <v>34464</v>
      </c>
      <c r="M638" s="7">
        <v>344640</v>
      </c>
      <c r="N638" s="7">
        <v>310176</v>
      </c>
      <c r="O638" s="7">
        <v>34464</v>
      </c>
      <c r="P638" s="7">
        <v>0</v>
      </c>
    </row>
    <row r="639" spans="1:16" x14ac:dyDescent="0.15">
      <c r="A639" s="7">
        <v>2</v>
      </c>
      <c r="B639" s="7">
        <v>639</v>
      </c>
      <c r="C639" s="7">
        <v>1611</v>
      </c>
      <c r="D639" s="7" t="s">
        <v>1585</v>
      </c>
      <c r="E639" s="7">
        <v>1254180048</v>
      </c>
      <c r="F639" s="7" t="s">
        <v>2460</v>
      </c>
      <c r="G639" s="7">
        <v>201810</v>
      </c>
      <c r="H639" s="7">
        <v>59</v>
      </c>
      <c r="I639" s="7" t="s">
        <v>2042</v>
      </c>
      <c r="J639" s="7">
        <v>1</v>
      </c>
      <c r="K639" s="7">
        <v>31</v>
      </c>
      <c r="M639" s="7">
        <v>42780</v>
      </c>
      <c r="N639" s="7">
        <v>22630</v>
      </c>
      <c r="O639" s="7">
        <v>20150</v>
      </c>
      <c r="P639" s="7">
        <v>0</v>
      </c>
    </row>
    <row r="640" spans="1:16" x14ac:dyDescent="0.15">
      <c r="A640" s="7">
        <v>2</v>
      </c>
      <c r="B640" s="7">
        <v>640</v>
      </c>
      <c r="C640" s="7">
        <v>1611</v>
      </c>
      <c r="D640" s="7" t="s">
        <v>1585</v>
      </c>
      <c r="E640" s="7">
        <v>1254780011</v>
      </c>
      <c r="F640" s="7" t="s">
        <v>2461</v>
      </c>
      <c r="G640" s="7">
        <v>201810</v>
      </c>
      <c r="H640" s="7">
        <v>52</v>
      </c>
      <c r="I640" s="7" t="s">
        <v>2041</v>
      </c>
      <c r="J640" s="7">
        <v>1</v>
      </c>
      <c r="K640" s="7">
        <v>6</v>
      </c>
      <c r="L640" s="7">
        <v>6773</v>
      </c>
      <c r="M640" s="7">
        <v>69558</v>
      </c>
      <c r="N640" s="7">
        <v>62602</v>
      </c>
      <c r="O640" s="7">
        <v>6956</v>
      </c>
      <c r="P640" s="7">
        <v>0</v>
      </c>
    </row>
    <row r="641" spans="1:16" x14ac:dyDescent="0.15">
      <c r="A641" s="7">
        <v>2</v>
      </c>
      <c r="B641" s="7">
        <v>641</v>
      </c>
      <c r="C641" s="7">
        <v>1611</v>
      </c>
      <c r="D641" s="7" t="s">
        <v>1585</v>
      </c>
      <c r="E641" s="7">
        <v>1254780011</v>
      </c>
      <c r="F641" s="7" t="s">
        <v>2461</v>
      </c>
      <c r="G641" s="7">
        <v>201810</v>
      </c>
      <c r="H641" s="7">
        <v>59</v>
      </c>
      <c r="I641" s="7" t="s">
        <v>2042</v>
      </c>
      <c r="J641" s="7">
        <v>1</v>
      </c>
      <c r="K641" s="7">
        <v>6</v>
      </c>
      <c r="M641" s="7">
        <v>20100</v>
      </c>
      <c r="N641" s="7">
        <v>8340</v>
      </c>
      <c r="O641" s="7">
        <v>11760</v>
      </c>
      <c r="P641" s="7">
        <v>0</v>
      </c>
    </row>
    <row r="642" spans="1:16" x14ac:dyDescent="0.15">
      <c r="A642" s="7">
        <v>2</v>
      </c>
      <c r="B642" s="7">
        <v>642</v>
      </c>
      <c r="C642" s="7">
        <v>1611</v>
      </c>
      <c r="D642" s="7" t="s">
        <v>1585</v>
      </c>
      <c r="E642" s="7">
        <v>1261990050</v>
      </c>
      <c r="F642" s="7" t="s">
        <v>2462</v>
      </c>
      <c r="G642" s="7">
        <v>201810</v>
      </c>
      <c r="H642" s="7">
        <v>13</v>
      </c>
      <c r="I642" s="7" t="s">
        <v>2193</v>
      </c>
      <c r="J642" s="7">
        <v>1</v>
      </c>
      <c r="K642" s="7">
        <v>3</v>
      </c>
      <c r="L642" s="7">
        <v>1776</v>
      </c>
      <c r="M642" s="7">
        <v>19003</v>
      </c>
      <c r="N642" s="7">
        <v>17102</v>
      </c>
      <c r="O642" s="7">
        <v>1901</v>
      </c>
      <c r="P642" s="7">
        <v>0</v>
      </c>
    </row>
    <row r="643" spans="1:16" x14ac:dyDescent="0.15">
      <c r="A643" s="7">
        <v>2</v>
      </c>
      <c r="B643" s="7">
        <v>643</v>
      </c>
      <c r="C643" s="7">
        <v>1611</v>
      </c>
      <c r="D643" s="7" t="s">
        <v>1585</v>
      </c>
      <c r="E643" s="7">
        <v>1262090025</v>
      </c>
      <c r="F643" s="7" t="s">
        <v>2463</v>
      </c>
      <c r="G643" s="7">
        <v>201810</v>
      </c>
      <c r="H643" s="7">
        <v>13</v>
      </c>
      <c r="I643" s="7" t="s">
        <v>2193</v>
      </c>
      <c r="J643" s="7">
        <v>3</v>
      </c>
      <c r="K643" s="7">
        <v>15</v>
      </c>
      <c r="L643" s="7">
        <v>8861</v>
      </c>
      <c r="M643" s="7">
        <v>92331</v>
      </c>
      <c r="N643" s="7">
        <v>76640</v>
      </c>
      <c r="O643" s="7">
        <v>15691</v>
      </c>
      <c r="P643" s="7">
        <v>0</v>
      </c>
    </row>
    <row r="644" spans="1:16" x14ac:dyDescent="0.15">
      <c r="A644" s="7">
        <v>2</v>
      </c>
      <c r="B644" s="7">
        <v>644</v>
      </c>
      <c r="C644" s="7">
        <v>1611</v>
      </c>
      <c r="D644" s="7" t="s">
        <v>1585</v>
      </c>
      <c r="E644" s="7">
        <v>1262190015</v>
      </c>
      <c r="F644" s="7" t="s">
        <v>2464</v>
      </c>
      <c r="G644" s="7">
        <v>201809</v>
      </c>
      <c r="H644" s="7">
        <v>13</v>
      </c>
      <c r="I644" s="7" t="s">
        <v>2193</v>
      </c>
      <c r="J644" s="7">
        <v>1</v>
      </c>
      <c r="K644" s="7">
        <v>3</v>
      </c>
      <c r="L644" s="7">
        <v>3590</v>
      </c>
      <c r="M644" s="7">
        <v>37407</v>
      </c>
      <c r="N644" s="7">
        <v>33666</v>
      </c>
      <c r="O644" s="7">
        <v>0</v>
      </c>
      <c r="P644" s="7">
        <v>3741</v>
      </c>
    </row>
    <row r="645" spans="1:16" x14ac:dyDescent="0.15">
      <c r="A645" s="7">
        <v>2</v>
      </c>
      <c r="B645" s="7">
        <v>645</v>
      </c>
      <c r="C645" s="7">
        <v>1611</v>
      </c>
      <c r="D645" s="7" t="s">
        <v>1585</v>
      </c>
      <c r="E645" s="7">
        <v>1262190015</v>
      </c>
      <c r="F645" s="7" t="s">
        <v>2464</v>
      </c>
      <c r="G645" s="7">
        <v>201810</v>
      </c>
      <c r="H645" s="7">
        <v>13</v>
      </c>
      <c r="I645" s="7" t="s">
        <v>2193</v>
      </c>
      <c r="J645" s="7">
        <v>2</v>
      </c>
      <c r="K645" s="7">
        <v>11</v>
      </c>
      <c r="L645" s="7">
        <v>7997</v>
      </c>
      <c r="M645" s="7">
        <v>83328</v>
      </c>
      <c r="N645" s="7">
        <v>74994</v>
      </c>
      <c r="O645" s="7">
        <v>5762</v>
      </c>
      <c r="P645" s="7">
        <v>2572</v>
      </c>
    </row>
    <row r="646" spans="1:16" x14ac:dyDescent="0.15">
      <c r="A646" s="7">
        <v>2</v>
      </c>
      <c r="B646" s="7">
        <v>646</v>
      </c>
      <c r="C646" s="7">
        <v>1611</v>
      </c>
      <c r="D646" s="7" t="s">
        <v>1585</v>
      </c>
      <c r="E646" s="7">
        <v>1262190015</v>
      </c>
      <c r="F646" s="7" t="s">
        <v>2464</v>
      </c>
      <c r="G646" s="7">
        <v>201810</v>
      </c>
      <c r="H646" s="7">
        <v>63</v>
      </c>
      <c r="I646" s="7" t="s">
        <v>2049</v>
      </c>
      <c r="J646" s="7">
        <v>1</v>
      </c>
      <c r="K646" s="7">
        <v>9</v>
      </c>
      <c r="L646" s="7">
        <v>7367</v>
      </c>
      <c r="M646" s="7">
        <v>76764</v>
      </c>
      <c r="N646" s="7">
        <v>69087</v>
      </c>
      <c r="O646" s="7">
        <v>7677</v>
      </c>
      <c r="P646" s="7">
        <v>0</v>
      </c>
    </row>
    <row r="647" spans="1:16" x14ac:dyDescent="0.15">
      <c r="A647" s="7">
        <v>2</v>
      </c>
      <c r="B647" s="7">
        <v>647</v>
      </c>
      <c r="C647" s="7">
        <v>1611</v>
      </c>
      <c r="D647" s="7" t="s">
        <v>1585</v>
      </c>
      <c r="E647" s="7">
        <v>1262190064</v>
      </c>
      <c r="F647" s="7" t="s">
        <v>2465</v>
      </c>
      <c r="G647" s="7">
        <v>201810</v>
      </c>
      <c r="H647" s="7">
        <v>43</v>
      </c>
      <c r="I647" s="7" t="s">
        <v>2015</v>
      </c>
      <c r="J647" s="7">
        <v>1</v>
      </c>
      <c r="L647" s="7">
        <v>1053</v>
      </c>
      <c r="M647" s="7">
        <v>10972</v>
      </c>
      <c r="N647" s="7">
        <v>10972</v>
      </c>
      <c r="O647" s="7">
        <v>0</v>
      </c>
      <c r="P647" s="7">
        <v>0</v>
      </c>
    </row>
    <row r="648" spans="1:16" x14ac:dyDescent="0.15">
      <c r="A648" s="7">
        <v>2</v>
      </c>
      <c r="B648" s="7">
        <v>648</v>
      </c>
      <c r="C648" s="7">
        <v>1611</v>
      </c>
      <c r="D648" s="7" t="s">
        <v>1585</v>
      </c>
      <c r="E648" s="7">
        <v>1262190189</v>
      </c>
      <c r="F648" s="7" t="s">
        <v>2466</v>
      </c>
      <c r="G648" s="7">
        <v>201809</v>
      </c>
      <c r="H648" s="7">
        <v>13</v>
      </c>
      <c r="I648" s="7" t="s">
        <v>2193</v>
      </c>
      <c r="J648" s="7">
        <v>2</v>
      </c>
      <c r="K648" s="7">
        <v>5</v>
      </c>
      <c r="L648" s="7">
        <v>5734</v>
      </c>
      <c r="M648" s="7">
        <v>59747</v>
      </c>
      <c r="N648" s="7">
        <v>53771</v>
      </c>
      <c r="O648" s="7">
        <v>5976</v>
      </c>
      <c r="P648" s="7">
        <v>0</v>
      </c>
    </row>
    <row r="649" spans="1:16" x14ac:dyDescent="0.15">
      <c r="A649" s="7">
        <v>2</v>
      </c>
      <c r="B649" s="7">
        <v>649</v>
      </c>
      <c r="C649" s="7">
        <v>1611</v>
      </c>
      <c r="D649" s="7" t="s">
        <v>1585</v>
      </c>
      <c r="E649" s="7">
        <v>1262190189</v>
      </c>
      <c r="F649" s="7" t="s">
        <v>2466</v>
      </c>
      <c r="G649" s="7">
        <v>201810</v>
      </c>
      <c r="H649" s="7">
        <v>13</v>
      </c>
      <c r="I649" s="7" t="s">
        <v>2193</v>
      </c>
      <c r="J649" s="7">
        <v>30</v>
      </c>
      <c r="K649" s="7">
        <v>213</v>
      </c>
      <c r="L649" s="7">
        <v>155814</v>
      </c>
      <c r="M649" s="7">
        <v>1623567</v>
      </c>
      <c r="N649" s="7">
        <v>1431371</v>
      </c>
      <c r="O649" s="7">
        <v>188556</v>
      </c>
      <c r="P649" s="7">
        <v>3640</v>
      </c>
    </row>
    <row r="650" spans="1:16" x14ac:dyDescent="0.15">
      <c r="A650" s="7">
        <v>2</v>
      </c>
      <c r="B650" s="7">
        <v>650</v>
      </c>
      <c r="C650" s="7">
        <v>1611</v>
      </c>
      <c r="D650" s="7" t="s">
        <v>1585</v>
      </c>
      <c r="E650" s="7">
        <v>1262190189</v>
      </c>
      <c r="F650" s="7" t="s">
        <v>2466</v>
      </c>
      <c r="G650" s="7">
        <v>201810</v>
      </c>
      <c r="H650" s="7">
        <v>63</v>
      </c>
      <c r="I650" s="7" t="s">
        <v>2049</v>
      </c>
      <c r="J650" s="7">
        <v>2</v>
      </c>
      <c r="K650" s="7">
        <v>10</v>
      </c>
      <c r="L650" s="7">
        <v>5010</v>
      </c>
      <c r="M650" s="7">
        <v>52204</v>
      </c>
      <c r="N650" s="7">
        <v>43573</v>
      </c>
      <c r="O650" s="7">
        <v>8631</v>
      </c>
      <c r="P650" s="7">
        <v>0</v>
      </c>
    </row>
    <row r="651" spans="1:16" x14ac:dyDescent="0.15">
      <c r="A651" s="7">
        <v>2</v>
      </c>
      <c r="B651" s="7">
        <v>651</v>
      </c>
      <c r="C651" s="7">
        <v>1611</v>
      </c>
      <c r="D651" s="7" t="s">
        <v>1585</v>
      </c>
      <c r="E651" s="7">
        <v>1262190205</v>
      </c>
      <c r="F651" s="7" t="s">
        <v>2467</v>
      </c>
      <c r="G651" s="7">
        <v>201809</v>
      </c>
      <c r="H651" s="7">
        <v>13</v>
      </c>
      <c r="I651" s="7" t="s">
        <v>2193</v>
      </c>
      <c r="J651" s="7">
        <v>1</v>
      </c>
      <c r="K651" s="7">
        <v>3</v>
      </c>
      <c r="L651" s="7">
        <v>3822</v>
      </c>
      <c r="M651" s="7">
        <v>39825</v>
      </c>
      <c r="N651" s="7">
        <v>35842</v>
      </c>
      <c r="O651" s="7">
        <v>0</v>
      </c>
      <c r="P651" s="7">
        <v>3983</v>
      </c>
    </row>
    <row r="652" spans="1:16" x14ac:dyDescent="0.15">
      <c r="A652" s="7">
        <v>2</v>
      </c>
      <c r="B652" s="7">
        <v>652</v>
      </c>
      <c r="C652" s="7">
        <v>1611</v>
      </c>
      <c r="D652" s="7" t="s">
        <v>1585</v>
      </c>
      <c r="E652" s="7">
        <v>1262190205</v>
      </c>
      <c r="F652" s="7" t="s">
        <v>2467</v>
      </c>
      <c r="G652" s="7">
        <v>201810</v>
      </c>
      <c r="H652" s="7">
        <v>13</v>
      </c>
      <c r="I652" s="7" t="s">
        <v>2193</v>
      </c>
      <c r="J652" s="7">
        <v>28</v>
      </c>
      <c r="K652" s="7">
        <v>146</v>
      </c>
      <c r="L652" s="7">
        <v>107028</v>
      </c>
      <c r="M652" s="7">
        <v>1115216</v>
      </c>
      <c r="N652" s="7">
        <v>975838</v>
      </c>
      <c r="O652" s="7">
        <v>128424</v>
      </c>
      <c r="P652" s="7">
        <v>10954</v>
      </c>
    </row>
    <row r="653" spans="1:16" x14ac:dyDescent="0.15">
      <c r="A653" s="7">
        <v>2</v>
      </c>
      <c r="B653" s="7">
        <v>653</v>
      </c>
      <c r="C653" s="7">
        <v>1611</v>
      </c>
      <c r="D653" s="7" t="s">
        <v>1585</v>
      </c>
      <c r="E653" s="7">
        <v>1262190205</v>
      </c>
      <c r="F653" s="7" t="s">
        <v>2467</v>
      </c>
      <c r="G653" s="7">
        <v>201810</v>
      </c>
      <c r="H653" s="7">
        <v>63</v>
      </c>
      <c r="I653" s="7" t="s">
        <v>2049</v>
      </c>
      <c r="J653" s="7">
        <v>4</v>
      </c>
      <c r="K653" s="7">
        <v>27</v>
      </c>
      <c r="L653" s="7">
        <v>17969</v>
      </c>
      <c r="M653" s="7">
        <v>187235</v>
      </c>
      <c r="N653" s="7">
        <v>168509</v>
      </c>
      <c r="O653" s="7">
        <v>18726</v>
      </c>
      <c r="P653" s="7">
        <v>0</v>
      </c>
    </row>
    <row r="654" spans="1:16" x14ac:dyDescent="0.15">
      <c r="A654" s="7">
        <v>2</v>
      </c>
      <c r="B654" s="7">
        <v>654</v>
      </c>
      <c r="C654" s="7">
        <v>1611</v>
      </c>
      <c r="D654" s="7" t="s">
        <v>1585</v>
      </c>
      <c r="E654" s="7">
        <v>1262190213</v>
      </c>
      <c r="F654" s="7" t="s">
        <v>2468</v>
      </c>
      <c r="G654" s="7">
        <v>201810</v>
      </c>
      <c r="H654" s="7">
        <v>13</v>
      </c>
      <c r="I654" s="7" t="s">
        <v>2193</v>
      </c>
      <c r="J654" s="7">
        <v>2</v>
      </c>
      <c r="K654" s="7">
        <v>9</v>
      </c>
      <c r="L654" s="7">
        <v>6567</v>
      </c>
      <c r="M654" s="7">
        <v>68428</v>
      </c>
      <c r="N654" s="7">
        <v>61584</v>
      </c>
      <c r="O654" s="7">
        <v>6844</v>
      </c>
      <c r="P654" s="7">
        <v>0</v>
      </c>
    </row>
    <row r="655" spans="1:16" x14ac:dyDescent="0.15">
      <c r="A655" s="7">
        <v>2</v>
      </c>
      <c r="B655" s="7">
        <v>655</v>
      </c>
      <c r="C655" s="7">
        <v>1611</v>
      </c>
      <c r="D655" s="7" t="s">
        <v>1585</v>
      </c>
      <c r="E655" s="7">
        <v>1262190270</v>
      </c>
      <c r="F655" s="7" t="s">
        <v>2469</v>
      </c>
      <c r="G655" s="7">
        <v>201810</v>
      </c>
      <c r="H655" s="7">
        <v>13</v>
      </c>
      <c r="I655" s="7" t="s">
        <v>2193</v>
      </c>
      <c r="J655" s="7">
        <v>5</v>
      </c>
      <c r="K655" s="7">
        <v>35</v>
      </c>
      <c r="L655" s="7">
        <v>19644</v>
      </c>
      <c r="M655" s="7">
        <v>204687</v>
      </c>
      <c r="N655" s="7">
        <v>184216</v>
      </c>
      <c r="O655" s="7">
        <v>20471</v>
      </c>
      <c r="P655" s="7">
        <v>0</v>
      </c>
    </row>
    <row r="656" spans="1:16" x14ac:dyDescent="0.15">
      <c r="A656" s="7">
        <v>2</v>
      </c>
      <c r="B656" s="7">
        <v>656</v>
      </c>
      <c r="C656" s="7">
        <v>1611</v>
      </c>
      <c r="D656" s="7" t="s">
        <v>1585</v>
      </c>
      <c r="E656" s="7">
        <v>1262190270</v>
      </c>
      <c r="F656" s="7" t="s">
        <v>2469</v>
      </c>
      <c r="G656" s="7">
        <v>201810</v>
      </c>
      <c r="H656" s="7">
        <v>63</v>
      </c>
      <c r="I656" s="7" t="s">
        <v>2049</v>
      </c>
      <c r="J656" s="7">
        <v>1</v>
      </c>
      <c r="K656" s="7">
        <v>2</v>
      </c>
      <c r="L656" s="7">
        <v>2148</v>
      </c>
      <c r="M656" s="7">
        <v>22382</v>
      </c>
      <c r="N656" s="7">
        <v>20143</v>
      </c>
      <c r="O656" s="7">
        <v>2239</v>
      </c>
      <c r="P656" s="7">
        <v>0</v>
      </c>
    </row>
    <row r="657" spans="1:16" x14ac:dyDescent="0.15">
      <c r="A657" s="7">
        <v>2</v>
      </c>
      <c r="B657" s="7">
        <v>657</v>
      </c>
      <c r="C657" s="7">
        <v>1611</v>
      </c>
      <c r="D657" s="7" t="s">
        <v>1585</v>
      </c>
      <c r="E657" s="7">
        <v>1262190296</v>
      </c>
      <c r="F657" s="7" t="s">
        <v>2470</v>
      </c>
      <c r="G657" s="7">
        <v>201810</v>
      </c>
      <c r="H657" s="7">
        <v>13</v>
      </c>
      <c r="I657" s="7" t="s">
        <v>2193</v>
      </c>
      <c r="J657" s="7">
        <v>3</v>
      </c>
      <c r="K657" s="7">
        <v>15</v>
      </c>
      <c r="L657" s="7">
        <v>8658</v>
      </c>
      <c r="M657" s="7">
        <v>90214</v>
      </c>
      <c r="N657" s="7">
        <v>81192</v>
      </c>
      <c r="O657" s="7">
        <v>6068</v>
      </c>
      <c r="P657" s="7">
        <v>2954</v>
      </c>
    </row>
    <row r="658" spans="1:16" x14ac:dyDescent="0.15">
      <c r="A658" s="7">
        <v>2</v>
      </c>
      <c r="B658" s="7">
        <v>658</v>
      </c>
      <c r="C658" s="7">
        <v>1611</v>
      </c>
      <c r="D658" s="7" t="s">
        <v>1585</v>
      </c>
      <c r="E658" s="7">
        <v>1262190320</v>
      </c>
      <c r="F658" s="7" t="s">
        <v>2471</v>
      </c>
      <c r="G658" s="7">
        <v>201810</v>
      </c>
      <c r="H658" s="7">
        <v>13</v>
      </c>
      <c r="I658" s="7" t="s">
        <v>2193</v>
      </c>
      <c r="J658" s="7">
        <v>7</v>
      </c>
      <c r="K658" s="7">
        <v>59</v>
      </c>
      <c r="L658" s="7">
        <v>46164</v>
      </c>
      <c r="M658" s="7">
        <v>481024</v>
      </c>
      <c r="N658" s="7">
        <v>422530</v>
      </c>
      <c r="O658" s="7">
        <v>53644</v>
      </c>
      <c r="P658" s="7">
        <v>4850</v>
      </c>
    </row>
    <row r="659" spans="1:16" x14ac:dyDescent="0.15">
      <c r="A659" s="7">
        <v>2</v>
      </c>
      <c r="B659" s="7">
        <v>659</v>
      </c>
      <c r="C659" s="7">
        <v>1611</v>
      </c>
      <c r="D659" s="7" t="s">
        <v>1585</v>
      </c>
      <c r="E659" s="7">
        <v>1262190346</v>
      </c>
      <c r="F659" s="7" t="s">
        <v>2472</v>
      </c>
      <c r="G659" s="7">
        <v>201810</v>
      </c>
      <c r="H659" s="7">
        <v>13</v>
      </c>
      <c r="I659" s="7" t="s">
        <v>2193</v>
      </c>
      <c r="J659" s="7">
        <v>8</v>
      </c>
      <c r="K659" s="7">
        <v>41</v>
      </c>
      <c r="L659" s="7">
        <v>29177</v>
      </c>
      <c r="M659" s="7">
        <v>304021</v>
      </c>
      <c r="N659" s="7">
        <v>264898</v>
      </c>
      <c r="O659" s="7">
        <v>39123</v>
      </c>
      <c r="P659" s="7">
        <v>0</v>
      </c>
    </row>
    <row r="660" spans="1:16" x14ac:dyDescent="0.15">
      <c r="A660" s="7">
        <v>2</v>
      </c>
      <c r="B660" s="7">
        <v>660</v>
      </c>
      <c r="C660" s="7">
        <v>1611</v>
      </c>
      <c r="D660" s="7" t="s">
        <v>1585</v>
      </c>
      <c r="E660" s="7">
        <v>1262190361</v>
      </c>
      <c r="F660" s="7" t="s">
        <v>2473</v>
      </c>
      <c r="G660" s="7">
        <v>201810</v>
      </c>
      <c r="H660" s="7">
        <v>13</v>
      </c>
      <c r="I660" s="7" t="s">
        <v>2193</v>
      </c>
      <c r="J660" s="7">
        <v>8</v>
      </c>
      <c r="K660" s="7">
        <v>45</v>
      </c>
      <c r="L660" s="7">
        <v>29613</v>
      </c>
      <c r="M660" s="7">
        <v>308563</v>
      </c>
      <c r="N660" s="7">
        <v>277704</v>
      </c>
      <c r="O660" s="7">
        <v>30859</v>
      </c>
      <c r="P660" s="7">
        <v>0</v>
      </c>
    </row>
    <row r="661" spans="1:16" x14ac:dyDescent="0.15">
      <c r="A661" s="7">
        <v>2</v>
      </c>
      <c r="B661" s="7">
        <v>661</v>
      </c>
      <c r="C661" s="7">
        <v>1611</v>
      </c>
      <c r="D661" s="7" t="s">
        <v>1585</v>
      </c>
      <c r="E661" s="7">
        <v>1262190361</v>
      </c>
      <c r="F661" s="7" t="s">
        <v>2473</v>
      </c>
      <c r="G661" s="7">
        <v>201810</v>
      </c>
      <c r="H661" s="7">
        <v>63</v>
      </c>
      <c r="I661" s="7" t="s">
        <v>2049</v>
      </c>
      <c r="J661" s="7">
        <v>1</v>
      </c>
      <c r="K661" s="7">
        <v>4</v>
      </c>
      <c r="L661" s="7">
        <v>2288</v>
      </c>
      <c r="M661" s="7">
        <v>23840</v>
      </c>
      <c r="N661" s="7">
        <v>16688</v>
      </c>
      <c r="O661" s="7">
        <v>7152</v>
      </c>
      <c r="P661" s="7">
        <v>0</v>
      </c>
    </row>
    <row r="662" spans="1:16" x14ac:dyDescent="0.15">
      <c r="A662" s="7">
        <v>2</v>
      </c>
      <c r="B662" s="7">
        <v>662</v>
      </c>
      <c r="C662" s="7">
        <v>1611</v>
      </c>
      <c r="D662" s="7" t="s">
        <v>1585</v>
      </c>
      <c r="E662" s="7">
        <v>1262190379</v>
      </c>
      <c r="F662" s="7" t="s">
        <v>2474</v>
      </c>
      <c r="G662" s="7">
        <v>201810</v>
      </c>
      <c r="H662" s="7">
        <v>13</v>
      </c>
      <c r="I662" s="7" t="s">
        <v>2193</v>
      </c>
      <c r="J662" s="7">
        <v>3</v>
      </c>
      <c r="K662" s="7">
        <v>13</v>
      </c>
      <c r="L662" s="7">
        <v>10278</v>
      </c>
      <c r="M662" s="7">
        <v>107095</v>
      </c>
      <c r="N662" s="7">
        <v>93321</v>
      </c>
      <c r="O662" s="7">
        <v>13774</v>
      </c>
      <c r="P662" s="7">
        <v>0</v>
      </c>
    </row>
    <row r="663" spans="1:16" x14ac:dyDescent="0.15">
      <c r="A663" s="7">
        <v>2</v>
      </c>
      <c r="B663" s="7">
        <v>663</v>
      </c>
      <c r="C663" s="7">
        <v>1611</v>
      </c>
      <c r="D663" s="7" t="s">
        <v>1585</v>
      </c>
      <c r="E663" s="7">
        <v>1262190429</v>
      </c>
      <c r="F663" s="7" t="s">
        <v>2475</v>
      </c>
      <c r="G663" s="7">
        <v>201810</v>
      </c>
      <c r="H663" s="7">
        <v>13</v>
      </c>
      <c r="I663" s="7" t="s">
        <v>2193</v>
      </c>
      <c r="J663" s="7">
        <v>3</v>
      </c>
      <c r="K663" s="7">
        <v>17</v>
      </c>
      <c r="L663" s="7">
        <v>13458</v>
      </c>
      <c r="M663" s="7">
        <v>140231</v>
      </c>
      <c r="N663" s="7">
        <v>126206</v>
      </c>
      <c r="O663" s="7">
        <v>4534</v>
      </c>
      <c r="P663" s="7">
        <v>9491</v>
      </c>
    </row>
    <row r="664" spans="1:16" x14ac:dyDescent="0.15">
      <c r="A664" s="7">
        <v>2</v>
      </c>
      <c r="B664" s="7">
        <v>664</v>
      </c>
      <c r="C664" s="7">
        <v>1611</v>
      </c>
      <c r="D664" s="7" t="s">
        <v>1585</v>
      </c>
      <c r="E664" s="7">
        <v>1262190445</v>
      </c>
      <c r="F664" s="7" t="s">
        <v>2476</v>
      </c>
      <c r="G664" s="7">
        <v>201810</v>
      </c>
      <c r="H664" s="7">
        <v>13</v>
      </c>
      <c r="I664" s="7" t="s">
        <v>2193</v>
      </c>
      <c r="J664" s="7">
        <v>29</v>
      </c>
      <c r="K664" s="7">
        <v>72</v>
      </c>
      <c r="L664" s="7">
        <v>50650</v>
      </c>
      <c r="M664" s="7">
        <v>527759</v>
      </c>
      <c r="N664" s="7">
        <v>474973</v>
      </c>
      <c r="O664" s="7">
        <v>24122</v>
      </c>
      <c r="P664" s="7">
        <v>28664</v>
      </c>
    </row>
    <row r="665" spans="1:16" x14ac:dyDescent="0.15">
      <c r="A665" s="7">
        <v>2</v>
      </c>
      <c r="B665" s="7">
        <v>665</v>
      </c>
      <c r="C665" s="7">
        <v>1611</v>
      </c>
      <c r="D665" s="7" t="s">
        <v>1585</v>
      </c>
      <c r="E665" s="7">
        <v>1262190452</v>
      </c>
      <c r="F665" s="7" t="s">
        <v>2477</v>
      </c>
      <c r="G665" s="7">
        <v>201810</v>
      </c>
      <c r="H665" s="7">
        <v>13</v>
      </c>
      <c r="I665" s="7" t="s">
        <v>2193</v>
      </c>
      <c r="J665" s="7">
        <v>1</v>
      </c>
      <c r="K665" s="7">
        <v>4</v>
      </c>
      <c r="L665" s="7">
        <v>1774</v>
      </c>
      <c r="M665" s="7">
        <v>18485</v>
      </c>
      <c r="N665" s="7">
        <v>16636</v>
      </c>
      <c r="O665" s="7">
        <v>1849</v>
      </c>
      <c r="P665" s="7">
        <v>0</v>
      </c>
    </row>
    <row r="666" spans="1:16" x14ac:dyDescent="0.15">
      <c r="A666" s="7">
        <v>2</v>
      </c>
      <c r="B666" s="7">
        <v>666</v>
      </c>
      <c r="C666" s="7">
        <v>1611</v>
      </c>
      <c r="D666" s="7" t="s">
        <v>1585</v>
      </c>
      <c r="E666" s="7">
        <v>1262190478</v>
      </c>
      <c r="F666" s="7" t="s">
        <v>2478</v>
      </c>
      <c r="G666" s="7">
        <v>201810</v>
      </c>
      <c r="H666" s="7">
        <v>13</v>
      </c>
      <c r="I666" s="7" t="s">
        <v>2193</v>
      </c>
      <c r="J666" s="7">
        <v>29</v>
      </c>
      <c r="K666" s="7">
        <v>136</v>
      </c>
      <c r="L666" s="7">
        <v>117342</v>
      </c>
      <c r="M666" s="7">
        <v>1222684</v>
      </c>
      <c r="N666" s="7">
        <v>1075206</v>
      </c>
      <c r="O666" s="7">
        <v>130368</v>
      </c>
      <c r="P666" s="7">
        <v>17110</v>
      </c>
    </row>
    <row r="667" spans="1:16" x14ac:dyDescent="0.15">
      <c r="A667" s="7">
        <v>2</v>
      </c>
      <c r="B667" s="7">
        <v>667</v>
      </c>
      <c r="C667" s="7">
        <v>1611</v>
      </c>
      <c r="D667" s="7" t="s">
        <v>1585</v>
      </c>
      <c r="E667" s="7">
        <v>1262190478</v>
      </c>
      <c r="F667" s="7" t="s">
        <v>2478</v>
      </c>
      <c r="G667" s="7">
        <v>201810</v>
      </c>
      <c r="H667" s="7">
        <v>63</v>
      </c>
      <c r="I667" s="7" t="s">
        <v>2049</v>
      </c>
      <c r="J667" s="7">
        <v>1</v>
      </c>
      <c r="K667" s="7">
        <v>5</v>
      </c>
      <c r="L667" s="7">
        <v>2814</v>
      </c>
      <c r="M667" s="7">
        <v>29321</v>
      </c>
      <c r="N667" s="7">
        <v>26388</v>
      </c>
      <c r="O667" s="7">
        <v>2933</v>
      </c>
      <c r="P667" s="7">
        <v>0</v>
      </c>
    </row>
    <row r="668" spans="1:16" x14ac:dyDescent="0.15">
      <c r="A668" s="7">
        <v>2</v>
      </c>
      <c r="B668" s="7">
        <v>668</v>
      </c>
      <c r="C668" s="7">
        <v>1611</v>
      </c>
      <c r="D668" s="7" t="s">
        <v>1585</v>
      </c>
      <c r="E668" s="7">
        <v>1262390011</v>
      </c>
      <c r="F668" s="7" t="s">
        <v>2479</v>
      </c>
      <c r="G668" s="7">
        <v>201808</v>
      </c>
      <c r="H668" s="7">
        <v>13</v>
      </c>
      <c r="I668" s="7" t="s">
        <v>2193</v>
      </c>
      <c r="J668" s="7">
        <v>1</v>
      </c>
      <c r="K668" s="7">
        <v>5</v>
      </c>
      <c r="L668" s="7">
        <v>4684</v>
      </c>
      <c r="M668" s="7">
        <v>48807</v>
      </c>
      <c r="N668" s="7">
        <v>43926</v>
      </c>
      <c r="O668" s="7">
        <v>4881</v>
      </c>
      <c r="P668" s="7">
        <v>0</v>
      </c>
    </row>
    <row r="669" spans="1:16" x14ac:dyDescent="0.15">
      <c r="A669" s="7">
        <v>2</v>
      </c>
      <c r="B669" s="7">
        <v>669</v>
      </c>
      <c r="C669" s="7">
        <v>1611</v>
      </c>
      <c r="D669" s="7" t="s">
        <v>1585</v>
      </c>
      <c r="E669" s="7">
        <v>1262390011</v>
      </c>
      <c r="F669" s="7" t="s">
        <v>2479</v>
      </c>
      <c r="G669" s="7">
        <v>201809</v>
      </c>
      <c r="H669" s="7">
        <v>13</v>
      </c>
      <c r="I669" s="7" t="s">
        <v>2193</v>
      </c>
      <c r="J669" s="7">
        <v>4</v>
      </c>
      <c r="K669" s="7">
        <v>14</v>
      </c>
      <c r="L669" s="7">
        <v>14637</v>
      </c>
      <c r="M669" s="7">
        <v>153143</v>
      </c>
      <c r="N669" s="7">
        <v>126381</v>
      </c>
      <c r="O669" s="7">
        <v>24421</v>
      </c>
      <c r="P669" s="7">
        <v>2341</v>
      </c>
    </row>
    <row r="670" spans="1:16" x14ac:dyDescent="0.15">
      <c r="A670" s="7">
        <v>2</v>
      </c>
      <c r="B670" s="7">
        <v>670</v>
      </c>
      <c r="C670" s="7">
        <v>1611</v>
      </c>
      <c r="D670" s="7" t="s">
        <v>1585</v>
      </c>
      <c r="E670" s="7">
        <v>1262390011</v>
      </c>
      <c r="F670" s="7" t="s">
        <v>2479</v>
      </c>
      <c r="G670" s="7">
        <v>201810</v>
      </c>
      <c r="H670" s="7">
        <v>13</v>
      </c>
      <c r="I670" s="7" t="s">
        <v>2193</v>
      </c>
      <c r="J670" s="7">
        <v>134</v>
      </c>
      <c r="K670" s="7">
        <v>578</v>
      </c>
      <c r="L670" s="7">
        <v>476079</v>
      </c>
      <c r="M670" s="7">
        <v>4981290</v>
      </c>
      <c r="N670" s="7">
        <v>4377489</v>
      </c>
      <c r="O670" s="7">
        <v>548933</v>
      </c>
      <c r="P670" s="7">
        <v>54868</v>
      </c>
    </row>
    <row r="671" spans="1:16" x14ac:dyDescent="0.15">
      <c r="A671" s="7">
        <v>2</v>
      </c>
      <c r="B671" s="7">
        <v>671</v>
      </c>
      <c r="C671" s="7">
        <v>1611</v>
      </c>
      <c r="D671" s="7" t="s">
        <v>1585</v>
      </c>
      <c r="E671" s="7">
        <v>1262390011</v>
      </c>
      <c r="F671" s="7" t="s">
        <v>2479</v>
      </c>
      <c r="G671" s="7">
        <v>201810</v>
      </c>
      <c r="H671" s="7">
        <v>63</v>
      </c>
      <c r="I671" s="7" t="s">
        <v>2049</v>
      </c>
      <c r="J671" s="7">
        <v>10</v>
      </c>
      <c r="K671" s="7">
        <v>39</v>
      </c>
      <c r="L671" s="7">
        <v>26179</v>
      </c>
      <c r="M671" s="7">
        <v>274505</v>
      </c>
      <c r="N671" s="7">
        <v>233375</v>
      </c>
      <c r="O671" s="7">
        <v>41130</v>
      </c>
      <c r="P671" s="7">
        <v>0</v>
      </c>
    </row>
    <row r="672" spans="1:16" x14ac:dyDescent="0.15">
      <c r="A672" s="7">
        <v>2</v>
      </c>
      <c r="B672" s="7">
        <v>672</v>
      </c>
      <c r="C672" s="7">
        <v>1611</v>
      </c>
      <c r="D672" s="7" t="s">
        <v>1585</v>
      </c>
      <c r="E672" s="7">
        <v>1262390045</v>
      </c>
      <c r="F672" s="7" t="s">
        <v>2480</v>
      </c>
      <c r="G672" s="7">
        <v>201809</v>
      </c>
      <c r="H672" s="7">
        <v>13</v>
      </c>
      <c r="I672" s="7" t="s">
        <v>2193</v>
      </c>
      <c r="J672" s="7">
        <v>1</v>
      </c>
      <c r="K672" s="7">
        <v>1</v>
      </c>
      <c r="L672" s="7">
        <v>1047</v>
      </c>
      <c r="M672" s="7">
        <v>10909</v>
      </c>
      <c r="N672" s="7">
        <v>9818</v>
      </c>
      <c r="O672" s="7">
        <v>1091</v>
      </c>
      <c r="P672" s="7">
        <v>0</v>
      </c>
    </row>
    <row r="673" spans="1:16" x14ac:dyDescent="0.15">
      <c r="A673" s="7">
        <v>2</v>
      </c>
      <c r="B673" s="7">
        <v>673</v>
      </c>
      <c r="C673" s="7">
        <v>1611</v>
      </c>
      <c r="D673" s="7" t="s">
        <v>1585</v>
      </c>
      <c r="E673" s="7">
        <v>1262390045</v>
      </c>
      <c r="F673" s="7" t="s">
        <v>2480</v>
      </c>
      <c r="G673" s="7">
        <v>201810</v>
      </c>
      <c r="H673" s="7">
        <v>13</v>
      </c>
      <c r="I673" s="7" t="s">
        <v>2193</v>
      </c>
      <c r="J673" s="7">
        <v>94</v>
      </c>
      <c r="K673" s="7">
        <v>378</v>
      </c>
      <c r="L673" s="7">
        <v>307409</v>
      </c>
      <c r="M673" s="7">
        <v>3203160</v>
      </c>
      <c r="N673" s="7">
        <v>2821108</v>
      </c>
      <c r="O673" s="7">
        <v>377171</v>
      </c>
      <c r="P673" s="7">
        <v>4881</v>
      </c>
    </row>
    <row r="674" spans="1:16" x14ac:dyDescent="0.15">
      <c r="A674" s="7">
        <v>2</v>
      </c>
      <c r="B674" s="7">
        <v>674</v>
      </c>
      <c r="C674" s="7">
        <v>1611</v>
      </c>
      <c r="D674" s="7" t="s">
        <v>1585</v>
      </c>
      <c r="E674" s="7">
        <v>1262390045</v>
      </c>
      <c r="F674" s="7" t="s">
        <v>2480</v>
      </c>
      <c r="G674" s="7">
        <v>201810</v>
      </c>
      <c r="H674" s="7">
        <v>63</v>
      </c>
      <c r="I674" s="7" t="s">
        <v>2049</v>
      </c>
      <c r="J674" s="7">
        <v>10</v>
      </c>
      <c r="K674" s="7">
        <v>31</v>
      </c>
      <c r="L674" s="7">
        <v>21669</v>
      </c>
      <c r="M674" s="7">
        <v>225787</v>
      </c>
      <c r="N674" s="7">
        <v>194301</v>
      </c>
      <c r="O674" s="7">
        <v>31486</v>
      </c>
      <c r="P674" s="7">
        <v>0</v>
      </c>
    </row>
    <row r="675" spans="1:16" x14ac:dyDescent="0.15">
      <c r="A675" s="7">
        <v>2</v>
      </c>
      <c r="B675" s="7">
        <v>675</v>
      </c>
      <c r="C675" s="7">
        <v>1611</v>
      </c>
      <c r="D675" s="7" t="s">
        <v>1585</v>
      </c>
      <c r="E675" s="7">
        <v>1262390102</v>
      </c>
      <c r="F675" s="7" t="s">
        <v>2481</v>
      </c>
      <c r="G675" s="7">
        <v>201504</v>
      </c>
      <c r="H675" s="7">
        <v>13</v>
      </c>
      <c r="I675" s="7" t="s">
        <v>2193</v>
      </c>
      <c r="J675" s="7">
        <v>3</v>
      </c>
      <c r="K675" s="7">
        <v>13</v>
      </c>
      <c r="L675" s="7">
        <v>7357</v>
      </c>
      <c r="M675" s="7">
        <v>75114</v>
      </c>
      <c r="N675" s="7">
        <v>67601</v>
      </c>
      <c r="O675" s="7">
        <v>7513</v>
      </c>
      <c r="P675" s="7">
        <v>0</v>
      </c>
    </row>
    <row r="676" spans="1:16" x14ac:dyDescent="0.15">
      <c r="A676" s="7">
        <v>2</v>
      </c>
      <c r="B676" s="7">
        <v>676</v>
      </c>
      <c r="C676" s="7">
        <v>1611</v>
      </c>
      <c r="D676" s="7" t="s">
        <v>1585</v>
      </c>
      <c r="E676" s="7">
        <v>1262390102</v>
      </c>
      <c r="F676" s="7" t="s">
        <v>2481</v>
      </c>
      <c r="G676" s="7">
        <v>201505</v>
      </c>
      <c r="H676" s="7">
        <v>13</v>
      </c>
      <c r="I676" s="7" t="s">
        <v>2193</v>
      </c>
      <c r="J676" s="7">
        <v>3</v>
      </c>
      <c r="K676" s="7">
        <v>14</v>
      </c>
      <c r="L676" s="7">
        <v>7374</v>
      </c>
      <c r="M676" s="7">
        <v>75287</v>
      </c>
      <c r="N676" s="7">
        <v>67756</v>
      </c>
      <c r="O676" s="7">
        <v>7531</v>
      </c>
      <c r="P676" s="7">
        <v>0</v>
      </c>
    </row>
    <row r="677" spans="1:16" x14ac:dyDescent="0.15">
      <c r="A677" s="7">
        <v>2</v>
      </c>
      <c r="B677" s="7">
        <v>677</v>
      </c>
      <c r="C677" s="7">
        <v>1611</v>
      </c>
      <c r="D677" s="7" t="s">
        <v>1585</v>
      </c>
      <c r="E677" s="7">
        <v>1262390102</v>
      </c>
      <c r="F677" s="7" t="s">
        <v>2481</v>
      </c>
      <c r="G677" s="7">
        <v>201506</v>
      </c>
      <c r="H677" s="7">
        <v>13</v>
      </c>
      <c r="I677" s="7" t="s">
        <v>2193</v>
      </c>
      <c r="J677" s="7">
        <v>3</v>
      </c>
      <c r="K677" s="7">
        <v>12</v>
      </c>
      <c r="L677" s="7">
        <v>6582</v>
      </c>
      <c r="M677" s="7">
        <v>67200</v>
      </c>
      <c r="N677" s="7">
        <v>60478</v>
      </c>
      <c r="O677" s="7">
        <v>6722</v>
      </c>
      <c r="P677" s="7">
        <v>0</v>
      </c>
    </row>
    <row r="678" spans="1:16" x14ac:dyDescent="0.15">
      <c r="A678" s="7">
        <v>2</v>
      </c>
      <c r="B678" s="7">
        <v>678</v>
      </c>
      <c r="C678" s="7">
        <v>1611</v>
      </c>
      <c r="D678" s="7" t="s">
        <v>1585</v>
      </c>
      <c r="E678" s="7">
        <v>1262390102</v>
      </c>
      <c r="F678" s="7" t="s">
        <v>2481</v>
      </c>
      <c r="G678" s="7">
        <v>201507</v>
      </c>
      <c r="H678" s="7">
        <v>13</v>
      </c>
      <c r="I678" s="7" t="s">
        <v>2193</v>
      </c>
      <c r="J678" s="7">
        <v>3</v>
      </c>
      <c r="K678" s="7">
        <v>12</v>
      </c>
      <c r="L678" s="7">
        <v>6498</v>
      </c>
      <c r="M678" s="7">
        <v>66343</v>
      </c>
      <c r="N678" s="7">
        <v>59707</v>
      </c>
      <c r="O678" s="7">
        <v>6636</v>
      </c>
      <c r="P678" s="7">
        <v>0</v>
      </c>
    </row>
    <row r="679" spans="1:16" x14ac:dyDescent="0.15">
      <c r="A679" s="7">
        <v>2</v>
      </c>
      <c r="B679" s="7">
        <v>679</v>
      </c>
      <c r="C679" s="7">
        <v>1611</v>
      </c>
      <c r="D679" s="7" t="s">
        <v>1585</v>
      </c>
      <c r="E679" s="7">
        <v>1262390102</v>
      </c>
      <c r="F679" s="7" t="s">
        <v>2481</v>
      </c>
      <c r="G679" s="7">
        <v>201508</v>
      </c>
      <c r="H679" s="7">
        <v>13</v>
      </c>
      <c r="I679" s="7" t="s">
        <v>2193</v>
      </c>
      <c r="J679" s="7">
        <v>2</v>
      </c>
      <c r="K679" s="7">
        <v>9</v>
      </c>
      <c r="L679" s="7">
        <v>5111</v>
      </c>
      <c r="M679" s="7">
        <v>52182</v>
      </c>
      <c r="N679" s="7">
        <v>44339</v>
      </c>
      <c r="O679" s="7">
        <v>7843</v>
      </c>
      <c r="P679" s="7">
        <v>0</v>
      </c>
    </row>
    <row r="680" spans="1:16" x14ac:dyDescent="0.15">
      <c r="A680" s="7">
        <v>2</v>
      </c>
      <c r="B680" s="7">
        <v>680</v>
      </c>
      <c r="C680" s="7">
        <v>1611</v>
      </c>
      <c r="D680" s="7" t="s">
        <v>1585</v>
      </c>
      <c r="E680" s="7">
        <v>1262390102</v>
      </c>
      <c r="F680" s="7" t="s">
        <v>2481</v>
      </c>
      <c r="G680" s="7">
        <v>201509</v>
      </c>
      <c r="H680" s="7">
        <v>13</v>
      </c>
      <c r="I680" s="7" t="s">
        <v>2193</v>
      </c>
      <c r="J680" s="7">
        <v>3</v>
      </c>
      <c r="K680" s="7">
        <v>17</v>
      </c>
      <c r="L680" s="7">
        <v>8983</v>
      </c>
      <c r="M680" s="7">
        <v>91715</v>
      </c>
      <c r="N680" s="7">
        <v>79905</v>
      </c>
      <c r="O680" s="7">
        <v>11810</v>
      </c>
      <c r="P680" s="7">
        <v>0</v>
      </c>
    </row>
    <row r="681" spans="1:16" x14ac:dyDescent="0.15">
      <c r="A681" s="7">
        <v>2</v>
      </c>
      <c r="B681" s="7">
        <v>681</v>
      </c>
      <c r="C681" s="7">
        <v>1611</v>
      </c>
      <c r="D681" s="7" t="s">
        <v>1585</v>
      </c>
      <c r="E681" s="7">
        <v>1262390102</v>
      </c>
      <c r="F681" s="7" t="s">
        <v>2481</v>
      </c>
      <c r="G681" s="7">
        <v>201510</v>
      </c>
      <c r="H681" s="7">
        <v>13</v>
      </c>
      <c r="I681" s="7" t="s">
        <v>2193</v>
      </c>
      <c r="J681" s="7">
        <v>3</v>
      </c>
      <c r="K681" s="7">
        <v>12</v>
      </c>
      <c r="L681" s="7">
        <v>6582</v>
      </c>
      <c r="M681" s="7">
        <v>67200</v>
      </c>
      <c r="N681" s="7">
        <v>58267</v>
      </c>
      <c r="O681" s="7">
        <v>8933</v>
      </c>
      <c r="P681" s="7">
        <v>0</v>
      </c>
    </row>
    <row r="682" spans="1:16" x14ac:dyDescent="0.15">
      <c r="A682" s="7">
        <v>2</v>
      </c>
      <c r="B682" s="7">
        <v>682</v>
      </c>
      <c r="C682" s="7">
        <v>1611</v>
      </c>
      <c r="D682" s="7" t="s">
        <v>1585</v>
      </c>
      <c r="E682" s="7">
        <v>1262390102</v>
      </c>
      <c r="F682" s="7" t="s">
        <v>2481</v>
      </c>
      <c r="G682" s="7">
        <v>201511</v>
      </c>
      <c r="H682" s="7">
        <v>13</v>
      </c>
      <c r="I682" s="7" t="s">
        <v>2193</v>
      </c>
      <c r="J682" s="7">
        <v>3</v>
      </c>
      <c r="K682" s="7">
        <v>14</v>
      </c>
      <c r="L682" s="7">
        <v>7964</v>
      </c>
      <c r="M682" s="7">
        <v>81311</v>
      </c>
      <c r="N682" s="7">
        <v>70278</v>
      </c>
      <c r="O682" s="7">
        <v>11033</v>
      </c>
      <c r="P682" s="7">
        <v>0</v>
      </c>
    </row>
    <row r="683" spans="1:16" x14ac:dyDescent="0.15">
      <c r="A683" s="7">
        <v>2</v>
      </c>
      <c r="B683" s="7">
        <v>683</v>
      </c>
      <c r="C683" s="7">
        <v>1611</v>
      </c>
      <c r="D683" s="7" t="s">
        <v>1585</v>
      </c>
      <c r="E683" s="7">
        <v>1262390102</v>
      </c>
      <c r="F683" s="7" t="s">
        <v>2481</v>
      </c>
      <c r="G683" s="7">
        <v>201512</v>
      </c>
      <c r="H683" s="7">
        <v>13</v>
      </c>
      <c r="I683" s="7" t="s">
        <v>2193</v>
      </c>
      <c r="J683" s="7">
        <v>4</v>
      </c>
      <c r="K683" s="7">
        <v>16</v>
      </c>
      <c r="L683" s="7">
        <v>10823</v>
      </c>
      <c r="M683" s="7">
        <v>110501</v>
      </c>
      <c r="N683" s="7">
        <v>96768</v>
      </c>
      <c r="O683" s="7">
        <v>13733</v>
      </c>
      <c r="P683" s="7">
        <v>0</v>
      </c>
    </row>
    <row r="684" spans="1:16" x14ac:dyDescent="0.15">
      <c r="A684" s="7">
        <v>2</v>
      </c>
      <c r="B684" s="7">
        <v>684</v>
      </c>
      <c r="C684" s="7">
        <v>1611</v>
      </c>
      <c r="D684" s="7" t="s">
        <v>1585</v>
      </c>
      <c r="E684" s="7">
        <v>1262390102</v>
      </c>
      <c r="F684" s="7" t="s">
        <v>2481</v>
      </c>
      <c r="G684" s="7">
        <v>201601</v>
      </c>
      <c r="H684" s="7">
        <v>13</v>
      </c>
      <c r="I684" s="7" t="s">
        <v>2193</v>
      </c>
      <c r="J684" s="7">
        <v>4</v>
      </c>
      <c r="K684" s="7">
        <v>18</v>
      </c>
      <c r="L684" s="7">
        <v>12728</v>
      </c>
      <c r="M684" s="7">
        <v>129951</v>
      </c>
      <c r="N684" s="7">
        <v>114274</v>
      </c>
      <c r="O684" s="7">
        <v>15677</v>
      </c>
      <c r="P684" s="7">
        <v>0</v>
      </c>
    </row>
    <row r="685" spans="1:16" x14ac:dyDescent="0.15">
      <c r="A685" s="7">
        <v>2</v>
      </c>
      <c r="B685" s="7">
        <v>685</v>
      </c>
      <c r="C685" s="7">
        <v>1611</v>
      </c>
      <c r="D685" s="7" t="s">
        <v>1585</v>
      </c>
      <c r="E685" s="7">
        <v>1262390102</v>
      </c>
      <c r="F685" s="7" t="s">
        <v>2481</v>
      </c>
      <c r="G685" s="7">
        <v>201602</v>
      </c>
      <c r="H685" s="7">
        <v>13</v>
      </c>
      <c r="I685" s="7" t="s">
        <v>2193</v>
      </c>
      <c r="J685" s="7">
        <v>4</v>
      </c>
      <c r="K685" s="7">
        <v>27</v>
      </c>
      <c r="L685" s="7">
        <v>18797</v>
      </c>
      <c r="M685" s="7">
        <v>191915</v>
      </c>
      <c r="N685" s="7">
        <v>170510</v>
      </c>
      <c r="O685" s="7">
        <v>21405</v>
      </c>
      <c r="P685" s="7">
        <v>0</v>
      </c>
    </row>
    <row r="686" spans="1:16" x14ac:dyDescent="0.15">
      <c r="A686" s="7">
        <v>2</v>
      </c>
      <c r="B686" s="7">
        <v>686</v>
      </c>
      <c r="C686" s="7">
        <v>1611</v>
      </c>
      <c r="D686" s="7" t="s">
        <v>1585</v>
      </c>
      <c r="E686" s="7">
        <v>1262390102</v>
      </c>
      <c r="F686" s="7" t="s">
        <v>2481</v>
      </c>
      <c r="G686" s="7">
        <v>201603</v>
      </c>
      <c r="H686" s="7">
        <v>13</v>
      </c>
      <c r="I686" s="7" t="s">
        <v>2193</v>
      </c>
      <c r="J686" s="7">
        <v>4</v>
      </c>
      <c r="K686" s="7">
        <v>39</v>
      </c>
      <c r="L686" s="7">
        <v>24397</v>
      </c>
      <c r="M686" s="7">
        <v>249092</v>
      </c>
      <c r="N686" s="7">
        <v>222352</v>
      </c>
      <c r="O686" s="7">
        <v>26740</v>
      </c>
      <c r="P686" s="7">
        <v>0</v>
      </c>
    </row>
    <row r="687" spans="1:16" x14ac:dyDescent="0.15">
      <c r="A687" s="7">
        <v>2</v>
      </c>
      <c r="B687" s="7">
        <v>687</v>
      </c>
      <c r="C687" s="7">
        <v>1611</v>
      </c>
      <c r="D687" s="7" t="s">
        <v>1585</v>
      </c>
      <c r="E687" s="7">
        <v>1262390102</v>
      </c>
      <c r="F687" s="7" t="s">
        <v>2481</v>
      </c>
      <c r="G687" s="7">
        <v>201604</v>
      </c>
      <c r="H687" s="7">
        <v>13</v>
      </c>
      <c r="I687" s="7" t="s">
        <v>2193</v>
      </c>
      <c r="J687" s="7">
        <v>4</v>
      </c>
      <c r="K687" s="7">
        <v>24</v>
      </c>
      <c r="L687" s="7">
        <v>13106</v>
      </c>
      <c r="M687" s="7">
        <v>133811</v>
      </c>
      <c r="N687" s="7">
        <v>118258</v>
      </c>
      <c r="O687" s="7">
        <v>15553</v>
      </c>
      <c r="P687" s="7">
        <v>0</v>
      </c>
    </row>
    <row r="688" spans="1:16" x14ac:dyDescent="0.15">
      <c r="A688" s="7">
        <v>2</v>
      </c>
      <c r="B688" s="7">
        <v>688</v>
      </c>
      <c r="C688" s="7">
        <v>1611</v>
      </c>
      <c r="D688" s="7" t="s">
        <v>1585</v>
      </c>
      <c r="E688" s="7">
        <v>1262390102</v>
      </c>
      <c r="F688" s="7" t="s">
        <v>2481</v>
      </c>
      <c r="G688" s="7">
        <v>201605</v>
      </c>
      <c r="H688" s="7">
        <v>13</v>
      </c>
      <c r="I688" s="7" t="s">
        <v>2193</v>
      </c>
      <c r="J688" s="7">
        <v>5</v>
      </c>
      <c r="K688" s="7">
        <v>45</v>
      </c>
      <c r="L688" s="7">
        <v>24269</v>
      </c>
      <c r="M688" s="7">
        <v>247784</v>
      </c>
      <c r="N688" s="7">
        <v>220365</v>
      </c>
      <c r="O688" s="7">
        <v>27419</v>
      </c>
      <c r="P688" s="7">
        <v>0</v>
      </c>
    </row>
    <row r="689" spans="1:16" x14ac:dyDescent="0.15">
      <c r="A689" s="7">
        <v>2</v>
      </c>
      <c r="B689" s="7">
        <v>689</v>
      </c>
      <c r="C689" s="7">
        <v>1611</v>
      </c>
      <c r="D689" s="7" t="s">
        <v>1585</v>
      </c>
      <c r="E689" s="7">
        <v>1262390102</v>
      </c>
      <c r="F689" s="7" t="s">
        <v>2481</v>
      </c>
      <c r="G689" s="7">
        <v>201606</v>
      </c>
      <c r="H689" s="7">
        <v>13</v>
      </c>
      <c r="I689" s="7" t="s">
        <v>2193</v>
      </c>
      <c r="J689" s="7">
        <v>5</v>
      </c>
      <c r="K689" s="7">
        <v>41</v>
      </c>
      <c r="L689" s="7">
        <v>20691</v>
      </c>
      <c r="M689" s="7">
        <v>211253</v>
      </c>
      <c r="N689" s="7">
        <v>187956</v>
      </c>
      <c r="O689" s="7">
        <v>23297</v>
      </c>
      <c r="P689" s="7">
        <v>0</v>
      </c>
    </row>
    <row r="690" spans="1:16" x14ac:dyDescent="0.15">
      <c r="A690" s="7">
        <v>2</v>
      </c>
      <c r="B690" s="7">
        <v>690</v>
      </c>
      <c r="C690" s="7">
        <v>1611</v>
      </c>
      <c r="D690" s="7" t="s">
        <v>1585</v>
      </c>
      <c r="E690" s="7">
        <v>1262390102</v>
      </c>
      <c r="F690" s="7" t="s">
        <v>2481</v>
      </c>
      <c r="G690" s="7">
        <v>201607</v>
      </c>
      <c r="H690" s="7">
        <v>13</v>
      </c>
      <c r="I690" s="7" t="s">
        <v>2193</v>
      </c>
      <c r="J690" s="7">
        <v>5</v>
      </c>
      <c r="K690" s="7">
        <v>40</v>
      </c>
      <c r="L690" s="7">
        <v>20450</v>
      </c>
      <c r="M690" s="7">
        <v>208791</v>
      </c>
      <c r="N690" s="7">
        <v>185655</v>
      </c>
      <c r="O690" s="7">
        <v>23136</v>
      </c>
      <c r="P690" s="7">
        <v>0</v>
      </c>
    </row>
    <row r="691" spans="1:16" x14ac:dyDescent="0.15">
      <c r="A691" s="7">
        <v>2</v>
      </c>
      <c r="B691" s="7">
        <v>691</v>
      </c>
      <c r="C691" s="7">
        <v>1611</v>
      </c>
      <c r="D691" s="7" t="s">
        <v>1585</v>
      </c>
      <c r="E691" s="7">
        <v>1262390102</v>
      </c>
      <c r="F691" s="7" t="s">
        <v>2481</v>
      </c>
      <c r="G691" s="7">
        <v>201608</v>
      </c>
      <c r="H691" s="7">
        <v>13</v>
      </c>
      <c r="I691" s="7" t="s">
        <v>2193</v>
      </c>
      <c r="J691" s="7">
        <v>5</v>
      </c>
      <c r="K691" s="7">
        <v>42</v>
      </c>
      <c r="L691" s="7">
        <v>21840</v>
      </c>
      <c r="M691" s="7">
        <v>222985</v>
      </c>
      <c r="N691" s="7">
        <v>198004</v>
      </c>
      <c r="O691" s="7">
        <v>24981</v>
      </c>
      <c r="P691" s="7">
        <v>0</v>
      </c>
    </row>
    <row r="692" spans="1:16" x14ac:dyDescent="0.15">
      <c r="A692" s="7">
        <v>2</v>
      </c>
      <c r="B692" s="7">
        <v>692</v>
      </c>
      <c r="C692" s="7">
        <v>1611</v>
      </c>
      <c r="D692" s="7" t="s">
        <v>1585</v>
      </c>
      <c r="E692" s="7">
        <v>1262390102</v>
      </c>
      <c r="F692" s="7" t="s">
        <v>2481</v>
      </c>
      <c r="G692" s="7">
        <v>201609</v>
      </c>
      <c r="H692" s="7">
        <v>13</v>
      </c>
      <c r="I692" s="7" t="s">
        <v>2193</v>
      </c>
      <c r="J692" s="7">
        <v>5</v>
      </c>
      <c r="K692" s="7">
        <v>63</v>
      </c>
      <c r="L692" s="7">
        <v>34668</v>
      </c>
      <c r="M692" s="7">
        <v>353957</v>
      </c>
      <c r="N692" s="7">
        <v>300595</v>
      </c>
      <c r="O692" s="7">
        <v>53362</v>
      </c>
      <c r="P692" s="7">
        <v>0</v>
      </c>
    </row>
    <row r="693" spans="1:16" x14ac:dyDescent="0.15">
      <c r="A693" s="7">
        <v>2</v>
      </c>
      <c r="B693" s="7">
        <v>693</v>
      </c>
      <c r="C693" s="7">
        <v>1611</v>
      </c>
      <c r="D693" s="7" t="s">
        <v>1585</v>
      </c>
      <c r="E693" s="7">
        <v>1262390102</v>
      </c>
      <c r="F693" s="7" t="s">
        <v>2481</v>
      </c>
      <c r="G693" s="7">
        <v>201610</v>
      </c>
      <c r="H693" s="7">
        <v>13</v>
      </c>
      <c r="I693" s="7" t="s">
        <v>2193</v>
      </c>
      <c r="J693" s="7">
        <v>5</v>
      </c>
      <c r="K693" s="7">
        <v>31</v>
      </c>
      <c r="L693" s="7">
        <v>16550</v>
      </c>
      <c r="M693" s="7">
        <v>168974</v>
      </c>
      <c r="N693" s="7">
        <v>149819</v>
      </c>
      <c r="O693" s="7">
        <v>19155</v>
      </c>
      <c r="P693" s="7">
        <v>0</v>
      </c>
    </row>
    <row r="694" spans="1:16" x14ac:dyDescent="0.15">
      <c r="A694" s="7">
        <v>2</v>
      </c>
      <c r="B694" s="7">
        <v>694</v>
      </c>
      <c r="C694" s="7">
        <v>1611</v>
      </c>
      <c r="D694" s="7" t="s">
        <v>1585</v>
      </c>
      <c r="E694" s="7">
        <v>1262390102</v>
      </c>
      <c r="F694" s="7" t="s">
        <v>2481</v>
      </c>
      <c r="G694" s="7">
        <v>201611</v>
      </c>
      <c r="H694" s="7">
        <v>13</v>
      </c>
      <c r="I694" s="7" t="s">
        <v>2193</v>
      </c>
      <c r="J694" s="7">
        <v>5</v>
      </c>
      <c r="K694" s="7">
        <v>26</v>
      </c>
      <c r="L694" s="7">
        <v>13868</v>
      </c>
      <c r="M694" s="7">
        <v>141589</v>
      </c>
      <c r="N694" s="7">
        <v>124790</v>
      </c>
      <c r="O694" s="7">
        <v>16799</v>
      </c>
      <c r="P694" s="7">
        <v>0</v>
      </c>
    </row>
    <row r="695" spans="1:16" x14ac:dyDescent="0.15">
      <c r="A695" s="7">
        <v>2</v>
      </c>
      <c r="B695" s="7">
        <v>695</v>
      </c>
      <c r="C695" s="7">
        <v>1611</v>
      </c>
      <c r="D695" s="7" t="s">
        <v>1585</v>
      </c>
      <c r="E695" s="7">
        <v>1262390102</v>
      </c>
      <c r="F695" s="7" t="s">
        <v>2481</v>
      </c>
      <c r="G695" s="7">
        <v>201612</v>
      </c>
      <c r="H695" s="7">
        <v>13</v>
      </c>
      <c r="I695" s="7" t="s">
        <v>2193</v>
      </c>
      <c r="J695" s="7">
        <v>5</v>
      </c>
      <c r="K695" s="7">
        <v>29</v>
      </c>
      <c r="L695" s="7">
        <v>15215</v>
      </c>
      <c r="M695" s="7">
        <v>155342</v>
      </c>
      <c r="N695" s="7">
        <v>137636</v>
      </c>
      <c r="O695" s="7">
        <v>17706</v>
      </c>
      <c r="P695" s="7">
        <v>0</v>
      </c>
    </row>
    <row r="696" spans="1:16" x14ac:dyDescent="0.15">
      <c r="A696" s="7">
        <v>2</v>
      </c>
      <c r="B696" s="7">
        <v>696</v>
      </c>
      <c r="C696" s="7">
        <v>1611</v>
      </c>
      <c r="D696" s="7" t="s">
        <v>1585</v>
      </c>
      <c r="E696" s="7">
        <v>1262390102</v>
      </c>
      <c r="F696" s="7" t="s">
        <v>2481</v>
      </c>
      <c r="G696" s="7">
        <v>201701</v>
      </c>
      <c r="H696" s="7">
        <v>13</v>
      </c>
      <c r="I696" s="7" t="s">
        <v>2193</v>
      </c>
      <c r="J696" s="7">
        <v>5</v>
      </c>
      <c r="K696" s="7">
        <v>31</v>
      </c>
      <c r="L696" s="7">
        <v>16979</v>
      </c>
      <c r="M696" s="7">
        <v>173353</v>
      </c>
      <c r="N696" s="7">
        <v>153038</v>
      </c>
      <c r="O696" s="7">
        <v>20315</v>
      </c>
      <c r="P696" s="7">
        <v>0</v>
      </c>
    </row>
    <row r="697" spans="1:16" x14ac:dyDescent="0.15">
      <c r="A697" s="7">
        <v>2</v>
      </c>
      <c r="B697" s="7">
        <v>697</v>
      </c>
      <c r="C697" s="7">
        <v>1611</v>
      </c>
      <c r="D697" s="7" t="s">
        <v>1585</v>
      </c>
      <c r="E697" s="7">
        <v>1262390102</v>
      </c>
      <c r="F697" s="7" t="s">
        <v>2481</v>
      </c>
      <c r="G697" s="7">
        <v>201702</v>
      </c>
      <c r="H697" s="7">
        <v>13</v>
      </c>
      <c r="I697" s="7" t="s">
        <v>2193</v>
      </c>
      <c r="J697" s="7">
        <v>5</v>
      </c>
      <c r="K697" s="7">
        <v>25</v>
      </c>
      <c r="L697" s="7">
        <v>13409</v>
      </c>
      <c r="M697" s="7">
        <v>136904</v>
      </c>
      <c r="N697" s="7">
        <v>121041</v>
      </c>
      <c r="O697" s="7">
        <v>15863</v>
      </c>
      <c r="P697" s="7">
        <v>0</v>
      </c>
    </row>
    <row r="698" spans="1:16" x14ac:dyDescent="0.15">
      <c r="A698" s="7">
        <v>2</v>
      </c>
      <c r="B698" s="7">
        <v>698</v>
      </c>
      <c r="C698" s="7">
        <v>1611</v>
      </c>
      <c r="D698" s="7" t="s">
        <v>1585</v>
      </c>
      <c r="E698" s="7">
        <v>1262390102</v>
      </c>
      <c r="F698" s="7" t="s">
        <v>2481</v>
      </c>
      <c r="G698" s="7">
        <v>201703</v>
      </c>
      <c r="H698" s="7">
        <v>13</v>
      </c>
      <c r="I698" s="7" t="s">
        <v>2193</v>
      </c>
      <c r="J698" s="7">
        <v>5</v>
      </c>
      <c r="K698" s="7">
        <v>28</v>
      </c>
      <c r="L698" s="7">
        <v>15411</v>
      </c>
      <c r="M698" s="7">
        <v>157343</v>
      </c>
      <c r="N698" s="7">
        <v>138925</v>
      </c>
      <c r="O698" s="7">
        <v>18418</v>
      </c>
      <c r="P698" s="7">
        <v>0</v>
      </c>
    </row>
    <row r="699" spans="1:16" x14ac:dyDescent="0.15">
      <c r="A699" s="7">
        <v>2</v>
      </c>
      <c r="B699" s="7">
        <v>699</v>
      </c>
      <c r="C699" s="7">
        <v>1611</v>
      </c>
      <c r="D699" s="7" t="s">
        <v>1585</v>
      </c>
      <c r="E699" s="7">
        <v>1262390102</v>
      </c>
      <c r="F699" s="7" t="s">
        <v>2481</v>
      </c>
      <c r="G699" s="7">
        <v>201704</v>
      </c>
      <c r="H699" s="7">
        <v>13</v>
      </c>
      <c r="I699" s="7" t="s">
        <v>2193</v>
      </c>
      <c r="J699" s="7">
        <v>5</v>
      </c>
      <c r="K699" s="7">
        <v>26</v>
      </c>
      <c r="L699" s="7">
        <v>14072</v>
      </c>
      <c r="M699" s="7">
        <v>143673</v>
      </c>
      <c r="N699" s="7">
        <v>127474</v>
      </c>
      <c r="O699" s="7">
        <v>16199</v>
      </c>
      <c r="P699" s="7">
        <v>0</v>
      </c>
    </row>
    <row r="700" spans="1:16" x14ac:dyDescent="0.15">
      <c r="A700" s="7">
        <v>2</v>
      </c>
      <c r="B700" s="7">
        <v>700</v>
      </c>
      <c r="C700" s="7">
        <v>1611</v>
      </c>
      <c r="D700" s="7" t="s">
        <v>1585</v>
      </c>
      <c r="E700" s="7">
        <v>1262390102</v>
      </c>
      <c r="F700" s="7" t="s">
        <v>2481</v>
      </c>
      <c r="G700" s="7">
        <v>201705</v>
      </c>
      <c r="H700" s="7">
        <v>13</v>
      </c>
      <c r="I700" s="7" t="s">
        <v>2193</v>
      </c>
      <c r="J700" s="7">
        <v>5</v>
      </c>
      <c r="K700" s="7">
        <v>31</v>
      </c>
      <c r="L700" s="7">
        <v>16087</v>
      </c>
      <c r="M700" s="7">
        <v>164247</v>
      </c>
      <c r="N700" s="7">
        <v>145138</v>
      </c>
      <c r="O700" s="7">
        <v>19109</v>
      </c>
      <c r="P700" s="7">
        <v>0</v>
      </c>
    </row>
    <row r="701" spans="1:16" x14ac:dyDescent="0.15">
      <c r="A701" s="7">
        <v>2</v>
      </c>
      <c r="B701" s="7">
        <v>701</v>
      </c>
      <c r="C701" s="7">
        <v>1611</v>
      </c>
      <c r="D701" s="7" t="s">
        <v>1585</v>
      </c>
      <c r="E701" s="7">
        <v>1262390102</v>
      </c>
      <c r="F701" s="7" t="s">
        <v>2481</v>
      </c>
      <c r="G701" s="7">
        <v>201706</v>
      </c>
      <c r="H701" s="7">
        <v>13</v>
      </c>
      <c r="I701" s="7" t="s">
        <v>2193</v>
      </c>
      <c r="J701" s="7">
        <v>6</v>
      </c>
      <c r="K701" s="7">
        <v>36</v>
      </c>
      <c r="L701" s="7">
        <v>20333</v>
      </c>
      <c r="M701" s="7">
        <v>207597</v>
      </c>
      <c r="N701" s="7">
        <v>180852</v>
      </c>
      <c r="O701" s="7">
        <v>26745</v>
      </c>
      <c r="P701" s="7">
        <v>0</v>
      </c>
    </row>
    <row r="702" spans="1:16" x14ac:dyDescent="0.15">
      <c r="A702" s="7">
        <v>2</v>
      </c>
      <c r="B702" s="7">
        <v>702</v>
      </c>
      <c r="C702" s="7">
        <v>1611</v>
      </c>
      <c r="D702" s="7" t="s">
        <v>1585</v>
      </c>
      <c r="E702" s="7">
        <v>1262390102</v>
      </c>
      <c r="F702" s="7" t="s">
        <v>2481</v>
      </c>
      <c r="G702" s="7">
        <v>201707</v>
      </c>
      <c r="H702" s="7">
        <v>13</v>
      </c>
      <c r="I702" s="7" t="s">
        <v>2193</v>
      </c>
      <c r="J702" s="7">
        <v>6</v>
      </c>
      <c r="K702" s="7">
        <v>38</v>
      </c>
      <c r="L702" s="7">
        <v>20686</v>
      </c>
      <c r="M702" s="7">
        <v>211201</v>
      </c>
      <c r="N702" s="7">
        <v>187824</v>
      </c>
      <c r="O702" s="7">
        <v>23377</v>
      </c>
      <c r="P702" s="7">
        <v>0</v>
      </c>
    </row>
    <row r="703" spans="1:16" x14ac:dyDescent="0.15">
      <c r="A703" s="7">
        <v>2</v>
      </c>
      <c r="B703" s="7">
        <v>703</v>
      </c>
      <c r="C703" s="7">
        <v>1611</v>
      </c>
      <c r="D703" s="7" t="s">
        <v>1585</v>
      </c>
      <c r="E703" s="7">
        <v>1262390102</v>
      </c>
      <c r="F703" s="7" t="s">
        <v>2481</v>
      </c>
      <c r="G703" s="7">
        <v>201708</v>
      </c>
      <c r="H703" s="7">
        <v>13</v>
      </c>
      <c r="I703" s="7" t="s">
        <v>2193</v>
      </c>
      <c r="J703" s="7">
        <v>6</v>
      </c>
      <c r="K703" s="7">
        <v>31</v>
      </c>
      <c r="L703" s="7">
        <v>17772</v>
      </c>
      <c r="M703" s="7">
        <v>181450</v>
      </c>
      <c r="N703" s="7">
        <v>160621</v>
      </c>
      <c r="O703" s="7">
        <v>20829</v>
      </c>
      <c r="P703" s="7">
        <v>0</v>
      </c>
    </row>
    <row r="704" spans="1:16" x14ac:dyDescent="0.15">
      <c r="A704" s="7">
        <v>2</v>
      </c>
      <c r="B704" s="7">
        <v>704</v>
      </c>
      <c r="C704" s="7">
        <v>1611</v>
      </c>
      <c r="D704" s="7" t="s">
        <v>1585</v>
      </c>
      <c r="E704" s="7">
        <v>1262390102</v>
      </c>
      <c r="F704" s="7" t="s">
        <v>2481</v>
      </c>
      <c r="G704" s="7">
        <v>201709</v>
      </c>
      <c r="H704" s="7">
        <v>13</v>
      </c>
      <c r="I704" s="7" t="s">
        <v>2193</v>
      </c>
      <c r="J704" s="7">
        <v>6</v>
      </c>
      <c r="K704" s="7">
        <v>30</v>
      </c>
      <c r="L704" s="7">
        <v>18103</v>
      </c>
      <c r="M704" s="7">
        <v>184829</v>
      </c>
      <c r="N704" s="7">
        <v>164088</v>
      </c>
      <c r="O704" s="7">
        <v>20741</v>
      </c>
      <c r="P704" s="7">
        <v>0</v>
      </c>
    </row>
    <row r="705" spans="1:16" x14ac:dyDescent="0.15">
      <c r="A705" s="7">
        <v>2</v>
      </c>
      <c r="B705" s="7">
        <v>705</v>
      </c>
      <c r="C705" s="7">
        <v>1611</v>
      </c>
      <c r="D705" s="7" t="s">
        <v>1585</v>
      </c>
      <c r="E705" s="7">
        <v>1262390102</v>
      </c>
      <c r="F705" s="7" t="s">
        <v>2481</v>
      </c>
      <c r="G705" s="7">
        <v>201710</v>
      </c>
      <c r="H705" s="7">
        <v>13</v>
      </c>
      <c r="I705" s="7" t="s">
        <v>2193</v>
      </c>
      <c r="J705" s="7">
        <v>6</v>
      </c>
      <c r="K705" s="7">
        <v>38</v>
      </c>
      <c r="L705" s="7">
        <v>22299</v>
      </c>
      <c r="M705" s="7">
        <v>227670</v>
      </c>
      <c r="N705" s="7">
        <v>199665</v>
      </c>
      <c r="O705" s="7">
        <v>28005</v>
      </c>
      <c r="P705" s="7">
        <v>0</v>
      </c>
    </row>
    <row r="706" spans="1:16" x14ac:dyDescent="0.15">
      <c r="A706" s="7">
        <v>2</v>
      </c>
      <c r="B706" s="7">
        <v>706</v>
      </c>
      <c r="C706" s="7">
        <v>1611</v>
      </c>
      <c r="D706" s="7" t="s">
        <v>1585</v>
      </c>
      <c r="E706" s="7">
        <v>1262390102</v>
      </c>
      <c r="F706" s="7" t="s">
        <v>2481</v>
      </c>
      <c r="G706" s="7">
        <v>201711</v>
      </c>
      <c r="H706" s="7">
        <v>13</v>
      </c>
      <c r="I706" s="7" t="s">
        <v>2193</v>
      </c>
      <c r="J706" s="7">
        <v>6</v>
      </c>
      <c r="K706" s="7">
        <v>36</v>
      </c>
      <c r="L706" s="7">
        <v>21376</v>
      </c>
      <c r="M706" s="7">
        <v>218245</v>
      </c>
      <c r="N706" s="7">
        <v>192034</v>
      </c>
      <c r="O706" s="7">
        <v>26211</v>
      </c>
      <c r="P706" s="7">
        <v>0</v>
      </c>
    </row>
    <row r="707" spans="1:16" x14ac:dyDescent="0.15">
      <c r="A707" s="7">
        <v>2</v>
      </c>
      <c r="B707" s="7">
        <v>707</v>
      </c>
      <c r="C707" s="7">
        <v>1611</v>
      </c>
      <c r="D707" s="7" t="s">
        <v>1585</v>
      </c>
      <c r="E707" s="7">
        <v>1262390102</v>
      </c>
      <c r="F707" s="7" t="s">
        <v>2481</v>
      </c>
      <c r="G707" s="7">
        <v>201810</v>
      </c>
      <c r="H707" s="7">
        <v>13</v>
      </c>
      <c r="I707" s="7" t="s">
        <v>2193</v>
      </c>
      <c r="J707" s="7">
        <v>36</v>
      </c>
      <c r="K707" s="7">
        <v>195</v>
      </c>
      <c r="L707" s="7">
        <v>156270</v>
      </c>
      <c r="M707" s="7">
        <v>1628319</v>
      </c>
      <c r="N707" s="7">
        <v>1433736</v>
      </c>
      <c r="O707" s="7">
        <v>172178</v>
      </c>
      <c r="P707" s="7">
        <v>22405</v>
      </c>
    </row>
    <row r="708" spans="1:16" x14ac:dyDescent="0.15">
      <c r="A708" s="7">
        <v>2</v>
      </c>
      <c r="B708" s="7">
        <v>708</v>
      </c>
      <c r="C708" s="7">
        <v>1611</v>
      </c>
      <c r="D708" s="7" t="s">
        <v>1585</v>
      </c>
      <c r="E708" s="7">
        <v>1262390102</v>
      </c>
      <c r="F708" s="7" t="s">
        <v>2481</v>
      </c>
      <c r="G708" s="7">
        <v>201810</v>
      </c>
      <c r="H708" s="7">
        <v>63</v>
      </c>
      <c r="I708" s="7" t="s">
        <v>2049</v>
      </c>
      <c r="J708" s="7">
        <v>3</v>
      </c>
      <c r="K708" s="7">
        <v>13</v>
      </c>
      <c r="L708" s="7">
        <v>10123</v>
      </c>
      <c r="M708" s="7">
        <v>105480</v>
      </c>
      <c r="N708" s="7">
        <v>76799</v>
      </c>
      <c r="O708" s="7">
        <v>28681</v>
      </c>
      <c r="P708" s="7">
        <v>0</v>
      </c>
    </row>
    <row r="709" spans="1:16" x14ac:dyDescent="0.15">
      <c r="A709" s="7">
        <v>2</v>
      </c>
      <c r="B709" s="7">
        <v>709</v>
      </c>
      <c r="C709" s="7">
        <v>1611</v>
      </c>
      <c r="D709" s="7" t="s">
        <v>1585</v>
      </c>
      <c r="E709" s="7">
        <v>1262390110</v>
      </c>
      <c r="F709" s="7" t="s">
        <v>2482</v>
      </c>
      <c r="G709" s="7">
        <v>201809</v>
      </c>
      <c r="H709" s="7">
        <v>13</v>
      </c>
      <c r="I709" s="7" t="s">
        <v>2193</v>
      </c>
      <c r="J709" s="7">
        <v>1</v>
      </c>
      <c r="K709" s="7">
        <v>2</v>
      </c>
      <c r="L709" s="7">
        <v>1932</v>
      </c>
      <c r="M709" s="7">
        <v>20131</v>
      </c>
      <c r="N709" s="7">
        <v>16104</v>
      </c>
      <c r="O709" s="7">
        <v>4027</v>
      </c>
      <c r="P709" s="7">
        <v>0</v>
      </c>
    </row>
    <row r="710" spans="1:16" x14ac:dyDescent="0.15">
      <c r="A710" s="7">
        <v>2</v>
      </c>
      <c r="B710" s="7">
        <v>710</v>
      </c>
      <c r="C710" s="7">
        <v>1611</v>
      </c>
      <c r="D710" s="7" t="s">
        <v>1585</v>
      </c>
      <c r="E710" s="7">
        <v>1262390110</v>
      </c>
      <c r="F710" s="7" t="s">
        <v>2482</v>
      </c>
      <c r="G710" s="7">
        <v>201810</v>
      </c>
      <c r="H710" s="7">
        <v>13</v>
      </c>
      <c r="I710" s="7" t="s">
        <v>2193</v>
      </c>
      <c r="J710" s="7">
        <v>104</v>
      </c>
      <c r="K710" s="7">
        <v>708</v>
      </c>
      <c r="L710" s="7">
        <v>492546</v>
      </c>
      <c r="M710" s="7">
        <v>5132271</v>
      </c>
      <c r="N710" s="7">
        <v>4500181</v>
      </c>
      <c r="O710" s="7">
        <v>594764</v>
      </c>
      <c r="P710" s="7">
        <v>37326</v>
      </c>
    </row>
    <row r="711" spans="1:16" x14ac:dyDescent="0.15">
      <c r="A711" s="7">
        <v>2</v>
      </c>
      <c r="B711" s="7">
        <v>711</v>
      </c>
      <c r="C711" s="7">
        <v>1611</v>
      </c>
      <c r="D711" s="7" t="s">
        <v>1585</v>
      </c>
      <c r="E711" s="7">
        <v>1262390110</v>
      </c>
      <c r="F711" s="7" t="s">
        <v>2482</v>
      </c>
      <c r="G711" s="7">
        <v>201810</v>
      </c>
      <c r="H711" s="7">
        <v>63</v>
      </c>
      <c r="I711" s="7" t="s">
        <v>2049</v>
      </c>
      <c r="J711" s="7">
        <v>8</v>
      </c>
      <c r="K711" s="7">
        <v>43</v>
      </c>
      <c r="L711" s="7">
        <v>29131</v>
      </c>
      <c r="M711" s="7">
        <v>303542</v>
      </c>
      <c r="N711" s="7">
        <v>273184</v>
      </c>
      <c r="O711" s="7">
        <v>26765</v>
      </c>
      <c r="P711" s="7">
        <v>3593</v>
      </c>
    </row>
    <row r="712" spans="1:16" x14ac:dyDescent="0.15">
      <c r="A712" s="7">
        <v>2</v>
      </c>
      <c r="B712" s="7">
        <v>712</v>
      </c>
      <c r="C712" s="7">
        <v>1611</v>
      </c>
      <c r="D712" s="7" t="s">
        <v>1585</v>
      </c>
      <c r="E712" s="7">
        <v>1262390136</v>
      </c>
      <c r="F712" s="7" t="s">
        <v>2483</v>
      </c>
      <c r="G712" s="7">
        <v>201810</v>
      </c>
      <c r="H712" s="7">
        <v>13</v>
      </c>
      <c r="I712" s="7" t="s">
        <v>2193</v>
      </c>
      <c r="J712" s="7">
        <v>16</v>
      </c>
      <c r="K712" s="7">
        <v>78</v>
      </c>
      <c r="L712" s="7">
        <v>63803</v>
      </c>
      <c r="M712" s="7">
        <v>664819</v>
      </c>
      <c r="N712" s="7">
        <v>581650</v>
      </c>
      <c r="O712" s="7">
        <v>70767</v>
      </c>
      <c r="P712" s="7">
        <v>12402</v>
      </c>
    </row>
    <row r="713" spans="1:16" x14ac:dyDescent="0.15">
      <c r="A713" s="7">
        <v>2</v>
      </c>
      <c r="B713" s="7">
        <v>713</v>
      </c>
      <c r="C713" s="7">
        <v>1611</v>
      </c>
      <c r="D713" s="7" t="s">
        <v>1585</v>
      </c>
      <c r="E713" s="7">
        <v>1262390136</v>
      </c>
      <c r="F713" s="7" t="s">
        <v>2483</v>
      </c>
      <c r="G713" s="7">
        <v>201810</v>
      </c>
      <c r="H713" s="7">
        <v>63</v>
      </c>
      <c r="I713" s="7" t="s">
        <v>2049</v>
      </c>
      <c r="J713" s="7">
        <v>3</v>
      </c>
      <c r="K713" s="7">
        <v>12</v>
      </c>
      <c r="L713" s="7">
        <v>7754</v>
      </c>
      <c r="M713" s="7">
        <v>80796</v>
      </c>
      <c r="N713" s="7">
        <v>72715</v>
      </c>
      <c r="O713" s="7">
        <v>7147</v>
      </c>
      <c r="P713" s="7">
        <v>934</v>
      </c>
    </row>
    <row r="714" spans="1:16" x14ac:dyDescent="0.15">
      <c r="A714" s="7">
        <v>2</v>
      </c>
      <c r="B714" s="7">
        <v>714</v>
      </c>
      <c r="C714" s="7">
        <v>1611</v>
      </c>
      <c r="D714" s="7" t="s">
        <v>1585</v>
      </c>
      <c r="E714" s="7">
        <v>1262490084</v>
      </c>
      <c r="F714" s="7" t="s">
        <v>2484</v>
      </c>
      <c r="G714" s="7">
        <v>201809</v>
      </c>
      <c r="H714" s="7">
        <v>13</v>
      </c>
      <c r="I714" s="7" t="s">
        <v>2193</v>
      </c>
      <c r="J714" s="7">
        <v>1</v>
      </c>
      <c r="K714" s="7">
        <v>4</v>
      </c>
      <c r="L714" s="7">
        <v>1892</v>
      </c>
      <c r="M714" s="7">
        <v>20244</v>
      </c>
      <c r="N714" s="7">
        <v>18219</v>
      </c>
      <c r="O714" s="7">
        <v>2025</v>
      </c>
      <c r="P714" s="7">
        <v>0</v>
      </c>
    </row>
    <row r="715" spans="1:16" x14ac:dyDescent="0.15">
      <c r="A715" s="7">
        <v>2</v>
      </c>
      <c r="B715" s="7">
        <v>715</v>
      </c>
      <c r="C715" s="7">
        <v>1611</v>
      </c>
      <c r="D715" s="7" t="s">
        <v>1585</v>
      </c>
      <c r="E715" s="7">
        <v>1262490084</v>
      </c>
      <c r="F715" s="7" t="s">
        <v>2484</v>
      </c>
      <c r="G715" s="7">
        <v>201810</v>
      </c>
      <c r="H715" s="7">
        <v>13</v>
      </c>
      <c r="I715" s="7" t="s">
        <v>2193</v>
      </c>
      <c r="J715" s="7">
        <v>2</v>
      </c>
      <c r="K715" s="7">
        <v>6</v>
      </c>
      <c r="L715" s="7">
        <v>2744</v>
      </c>
      <c r="M715" s="7">
        <v>29360</v>
      </c>
      <c r="N715" s="7">
        <v>26423</v>
      </c>
      <c r="O715" s="7">
        <v>2937</v>
      </c>
      <c r="P715" s="7">
        <v>0</v>
      </c>
    </row>
    <row r="716" spans="1:16" x14ac:dyDescent="0.15">
      <c r="A716" s="7">
        <v>2</v>
      </c>
      <c r="B716" s="7">
        <v>716</v>
      </c>
      <c r="C716" s="7">
        <v>1611</v>
      </c>
      <c r="D716" s="7" t="s">
        <v>1585</v>
      </c>
      <c r="E716" s="7">
        <v>1262490175</v>
      </c>
      <c r="F716" s="7" t="s">
        <v>2485</v>
      </c>
      <c r="G716" s="7">
        <v>201810</v>
      </c>
      <c r="H716" s="7">
        <v>13</v>
      </c>
      <c r="I716" s="7" t="s">
        <v>2193</v>
      </c>
      <c r="J716" s="7">
        <v>3</v>
      </c>
      <c r="K716" s="7">
        <v>14</v>
      </c>
      <c r="L716" s="7">
        <v>11927</v>
      </c>
      <c r="M716" s="7">
        <v>127617</v>
      </c>
      <c r="N716" s="7">
        <v>106708</v>
      </c>
      <c r="O716" s="7">
        <v>20909</v>
      </c>
      <c r="P716" s="7">
        <v>0</v>
      </c>
    </row>
    <row r="717" spans="1:16" x14ac:dyDescent="0.15">
      <c r="A717" s="7">
        <v>2</v>
      </c>
      <c r="B717" s="7">
        <v>717</v>
      </c>
      <c r="C717" s="7">
        <v>1611</v>
      </c>
      <c r="D717" s="7" t="s">
        <v>1585</v>
      </c>
      <c r="E717" s="7">
        <v>1262490175</v>
      </c>
      <c r="F717" s="7" t="s">
        <v>2485</v>
      </c>
      <c r="G717" s="7">
        <v>201810</v>
      </c>
      <c r="H717" s="7">
        <v>63</v>
      </c>
      <c r="I717" s="7" t="s">
        <v>2049</v>
      </c>
      <c r="J717" s="7">
        <v>1</v>
      </c>
      <c r="K717" s="7">
        <v>4</v>
      </c>
      <c r="L717" s="7">
        <v>3100</v>
      </c>
      <c r="M717" s="7">
        <v>33170</v>
      </c>
      <c r="N717" s="7">
        <v>29853</v>
      </c>
      <c r="O717" s="7">
        <v>3317</v>
      </c>
      <c r="P717" s="7">
        <v>0</v>
      </c>
    </row>
    <row r="718" spans="1:16" x14ac:dyDescent="0.15">
      <c r="A718" s="7">
        <v>2</v>
      </c>
      <c r="B718" s="7">
        <v>718</v>
      </c>
      <c r="C718" s="7">
        <v>1611</v>
      </c>
      <c r="D718" s="7" t="s">
        <v>1585</v>
      </c>
      <c r="E718" s="7">
        <v>1262490191</v>
      </c>
      <c r="F718" s="7" t="s">
        <v>2486</v>
      </c>
      <c r="G718" s="7">
        <v>201810</v>
      </c>
      <c r="H718" s="7">
        <v>13</v>
      </c>
      <c r="I718" s="7" t="s">
        <v>2193</v>
      </c>
      <c r="J718" s="7">
        <v>5</v>
      </c>
      <c r="K718" s="7">
        <v>31</v>
      </c>
      <c r="L718" s="7">
        <v>26442</v>
      </c>
      <c r="M718" s="7">
        <v>282927</v>
      </c>
      <c r="N718" s="7">
        <v>248515</v>
      </c>
      <c r="O718" s="7">
        <v>34412</v>
      </c>
      <c r="P718" s="7">
        <v>0</v>
      </c>
    </row>
    <row r="719" spans="1:16" x14ac:dyDescent="0.15">
      <c r="A719" s="7">
        <v>2</v>
      </c>
      <c r="B719" s="7">
        <v>719</v>
      </c>
      <c r="C719" s="7">
        <v>1611</v>
      </c>
      <c r="D719" s="7" t="s">
        <v>1585</v>
      </c>
      <c r="E719" s="7">
        <v>1262490191</v>
      </c>
      <c r="F719" s="7" t="s">
        <v>2486</v>
      </c>
      <c r="G719" s="7">
        <v>201810</v>
      </c>
      <c r="H719" s="7">
        <v>43</v>
      </c>
      <c r="I719" s="7" t="s">
        <v>2015</v>
      </c>
      <c r="J719" s="7">
        <v>3</v>
      </c>
      <c r="L719" s="7">
        <v>4104</v>
      </c>
      <c r="M719" s="7">
        <v>43911</v>
      </c>
      <c r="N719" s="7">
        <v>43911</v>
      </c>
      <c r="O719" s="7">
        <v>0</v>
      </c>
      <c r="P719" s="7">
        <v>0</v>
      </c>
    </row>
    <row r="720" spans="1:16" x14ac:dyDescent="0.15">
      <c r="A720" s="7">
        <v>2</v>
      </c>
      <c r="B720" s="7">
        <v>720</v>
      </c>
      <c r="C720" s="7">
        <v>1611</v>
      </c>
      <c r="D720" s="7" t="s">
        <v>1585</v>
      </c>
      <c r="E720" s="7">
        <v>1262490225</v>
      </c>
      <c r="F720" s="7" t="s">
        <v>2487</v>
      </c>
      <c r="G720" s="7">
        <v>201810</v>
      </c>
      <c r="H720" s="7">
        <v>13</v>
      </c>
      <c r="I720" s="7" t="s">
        <v>2193</v>
      </c>
      <c r="J720" s="7">
        <v>3</v>
      </c>
      <c r="K720" s="7">
        <v>14</v>
      </c>
      <c r="L720" s="7">
        <v>14932</v>
      </c>
      <c r="M720" s="7">
        <v>159770</v>
      </c>
      <c r="N720" s="7">
        <v>133126</v>
      </c>
      <c r="O720" s="7">
        <v>20776</v>
      </c>
      <c r="P720" s="7">
        <v>5868</v>
      </c>
    </row>
    <row r="721" spans="1:16" x14ac:dyDescent="0.15">
      <c r="A721" s="7">
        <v>2</v>
      </c>
      <c r="B721" s="7">
        <v>721</v>
      </c>
      <c r="C721" s="7">
        <v>1611</v>
      </c>
      <c r="D721" s="7" t="s">
        <v>1585</v>
      </c>
      <c r="E721" s="7">
        <v>1262490332</v>
      </c>
      <c r="F721" s="7" t="s">
        <v>2488</v>
      </c>
      <c r="G721" s="7">
        <v>201810</v>
      </c>
      <c r="H721" s="7">
        <v>13</v>
      </c>
      <c r="I721" s="7" t="s">
        <v>2193</v>
      </c>
      <c r="J721" s="7">
        <v>2</v>
      </c>
      <c r="K721" s="7">
        <v>6</v>
      </c>
      <c r="L721" s="7">
        <v>4806</v>
      </c>
      <c r="M721" s="7">
        <v>51424</v>
      </c>
      <c r="N721" s="7">
        <v>46280</v>
      </c>
      <c r="O721" s="7">
        <v>5144</v>
      </c>
      <c r="P721" s="7">
        <v>0</v>
      </c>
    </row>
    <row r="722" spans="1:16" x14ac:dyDescent="0.15">
      <c r="A722" s="7">
        <v>2</v>
      </c>
      <c r="B722" s="7">
        <v>722</v>
      </c>
      <c r="C722" s="7">
        <v>1611</v>
      </c>
      <c r="D722" s="7" t="s">
        <v>1585</v>
      </c>
      <c r="E722" s="7">
        <v>1262490332</v>
      </c>
      <c r="F722" s="7" t="s">
        <v>2488</v>
      </c>
      <c r="G722" s="7">
        <v>201810</v>
      </c>
      <c r="H722" s="7">
        <v>63</v>
      </c>
      <c r="I722" s="7" t="s">
        <v>2049</v>
      </c>
      <c r="J722" s="7">
        <v>2</v>
      </c>
      <c r="K722" s="7">
        <v>18</v>
      </c>
      <c r="L722" s="7">
        <v>13942</v>
      </c>
      <c r="M722" s="7">
        <v>149179</v>
      </c>
      <c r="N722" s="7">
        <v>119274</v>
      </c>
      <c r="O722" s="7">
        <v>29905</v>
      </c>
      <c r="P722" s="7">
        <v>0</v>
      </c>
    </row>
    <row r="723" spans="1:16" x14ac:dyDescent="0.15">
      <c r="A723" s="7">
        <v>2</v>
      </c>
      <c r="B723" s="7">
        <v>723</v>
      </c>
      <c r="C723" s="7">
        <v>1611</v>
      </c>
      <c r="D723" s="7" t="s">
        <v>1585</v>
      </c>
      <c r="E723" s="7">
        <v>1262490357</v>
      </c>
      <c r="F723" s="7" t="s">
        <v>2489</v>
      </c>
      <c r="G723" s="7">
        <v>201809</v>
      </c>
      <c r="H723" s="7">
        <v>13</v>
      </c>
      <c r="I723" s="7" t="s">
        <v>2193</v>
      </c>
      <c r="J723" s="7">
        <v>1</v>
      </c>
      <c r="K723" s="7">
        <v>4</v>
      </c>
      <c r="L723" s="7">
        <v>2368</v>
      </c>
      <c r="M723" s="7">
        <v>25337</v>
      </c>
      <c r="N723" s="7">
        <v>22803</v>
      </c>
      <c r="O723" s="7">
        <v>2534</v>
      </c>
      <c r="P723" s="7">
        <v>0</v>
      </c>
    </row>
    <row r="724" spans="1:16" x14ac:dyDescent="0.15">
      <c r="A724" s="7">
        <v>2</v>
      </c>
      <c r="B724" s="7">
        <v>724</v>
      </c>
      <c r="C724" s="7">
        <v>1611</v>
      </c>
      <c r="D724" s="7" t="s">
        <v>1585</v>
      </c>
      <c r="E724" s="7">
        <v>1262490357</v>
      </c>
      <c r="F724" s="7" t="s">
        <v>2489</v>
      </c>
      <c r="G724" s="7">
        <v>201810</v>
      </c>
      <c r="H724" s="7">
        <v>13</v>
      </c>
      <c r="I724" s="7" t="s">
        <v>2193</v>
      </c>
      <c r="J724" s="7">
        <v>8</v>
      </c>
      <c r="K724" s="7">
        <v>49</v>
      </c>
      <c r="L724" s="7">
        <v>31920</v>
      </c>
      <c r="M724" s="7">
        <v>341541</v>
      </c>
      <c r="N724" s="7">
        <v>296118</v>
      </c>
      <c r="O724" s="7">
        <v>45423</v>
      </c>
      <c r="P724" s="7">
        <v>0</v>
      </c>
    </row>
    <row r="725" spans="1:16" x14ac:dyDescent="0.15">
      <c r="A725" s="7">
        <v>2</v>
      </c>
      <c r="B725" s="7">
        <v>725</v>
      </c>
      <c r="C725" s="7">
        <v>1611</v>
      </c>
      <c r="D725" s="7" t="s">
        <v>1585</v>
      </c>
      <c r="E725" s="7">
        <v>1262490357</v>
      </c>
      <c r="F725" s="7" t="s">
        <v>2489</v>
      </c>
      <c r="G725" s="7">
        <v>201810</v>
      </c>
      <c r="H725" s="7">
        <v>63</v>
      </c>
      <c r="I725" s="7" t="s">
        <v>2049</v>
      </c>
      <c r="J725" s="7">
        <v>1</v>
      </c>
      <c r="K725" s="7">
        <v>8</v>
      </c>
      <c r="L725" s="7">
        <v>4420</v>
      </c>
      <c r="M725" s="7">
        <v>47294</v>
      </c>
      <c r="N725" s="7">
        <v>42564</v>
      </c>
      <c r="O725" s="7">
        <v>4730</v>
      </c>
      <c r="P725" s="7">
        <v>0</v>
      </c>
    </row>
    <row r="726" spans="1:16" x14ac:dyDescent="0.15">
      <c r="A726" s="7">
        <v>2</v>
      </c>
      <c r="B726" s="7">
        <v>726</v>
      </c>
      <c r="C726" s="7">
        <v>1611</v>
      </c>
      <c r="D726" s="7" t="s">
        <v>1585</v>
      </c>
      <c r="E726" s="7">
        <v>1262490373</v>
      </c>
      <c r="F726" s="7" t="s">
        <v>2490</v>
      </c>
      <c r="G726" s="7">
        <v>201810</v>
      </c>
      <c r="H726" s="7">
        <v>13</v>
      </c>
      <c r="I726" s="7" t="s">
        <v>2193</v>
      </c>
      <c r="J726" s="7">
        <v>1</v>
      </c>
      <c r="K726" s="7">
        <v>2</v>
      </c>
      <c r="L726" s="7">
        <v>2054</v>
      </c>
      <c r="M726" s="7">
        <v>21977</v>
      </c>
      <c r="N726" s="7">
        <v>19779</v>
      </c>
      <c r="O726" s="7">
        <v>2198</v>
      </c>
      <c r="P726" s="7">
        <v>0</v>
      </c>
    </row>
    <row r="727" spans="1:16" x14ac:dyDescent="0.15">
      <c r="A727" s="7">
        <v>2</v>
      </c>
      <c r="B727" s="7">
        <v>727</v>
      </c>
      <c r="C727" s="7">
        <v>1611</v>
      </c>
      <c r="D727" s="7" t="s">
        <v>1585</v>
      </c>
      <c r="E727" s="7">
        <v>1262490464</v>
      </c>
      <c r="F727" s="7" t="s">
        <v>2491</v>
      </c>
      <c r="G727" s="7">
        <v>201810</v>
      </c>
      <c r="H727" s="7">
        <v>13</v>
      </c>
      <c r="I727" s="7" t="s">
        <v>2193</v>
      </c>
      <c r="J727" s="7">
        <v>2</v>
      </c>
      <c r="K727" s="7">
        <v>6</v>
      </c>
      <c r="L727" s="7">
        <v>5252</v>
      </c>
      <c r="M727" s="7">
        <v>55917</v>
      </c>
      <c r="N727" s="7">
        <v>50325</v>
      </c>
      <c r="O727" s="7">
        <v>5592</v>
      </c>
      <c r="P727" s="7">
        <v>0</v>
      </c>
    </row>
    <row r="728" spans="1:16" x14ac:dyDescent="0.15">
      <c r="A728" s="7">
        <v>2</v>
      </c>
      <c r="B728" s="7">
        <v>728</v>
      </c>
      <c r="C728" s="7">
        <v>1611</v>
      </c>
      <c r="D728" s="7" t="s">
        <v>1585</v>
      </c>
      <c r="E728" s="7">
        <v>1262490514</v>
      </c>
      <c r="F728" s="7" t="s">
        <v>2492</v>
      </c>
      <c r="G728" s="7">
        <v>201810</v>
      </c>
      <c r="H728" s="7">
        <v>13</v>
      </c>
      <c r="I728" s="7" t="s">
        <v>2193</v>
      </c>
      <c r="J728" s="7">
        <v>1</v>
      </c>
      <c r="K728" s="7">
        <v>4</v>
      </c>
      <c r="L728" s="7">
        <v>1868</v>
      </c>
      <c r="M728" s="7">
        <v>19987</v>
      </c>
      <c r="N728" s="7">
        <v>17988</v>
      </c>
      <c r="O728" s="7">
        <v>1999</v>
      </c>
      <c r="P728" s="7">
        <v>0</v>
      </c>
    </row>
    <row r="729" spans="1:16" x14ac:dyDescent="0.15">
      <c r="A729" s="7">
        <v>2</v>
      </c>
      <c r="B729" s="7">
        <v>729</v>
      </c>
      <c r="C729" s="7">
        <v>1611</v>
      </c>
      <c r="D729" s="7" t="s">
        <v>1585</v>
      </c>
      <c r="E729" s="7">
        <v>1262490548</v>
      </c>
      <c r="F729" s="7" t="s">
        <v>2493</v>
      </c>
      <c r="G729" s="7">
        <v>201810</v>
      </c>
      <c r="H729" s="7">
        <v>13</v>
      </c>
      <c r="I729" s="7" t="s">
        <v>2193</v>
      </c>
      <c r="J729" s="7">
        <v>1</v>
      </c>
      <c r="K729" s="7">
        <v>4</v>
      </c>
      <c r="L729" s="7">
        <v>3764</v>
      </c>
      <c r="M729" s="7">
        <v>40274</v>
      </c>
      <c r="N729" s="7">
        <v>32219</v>
      </c>
      <c r="O729" s="7">
        <v>8055</v>
      </c>
      <c r="P729" s="7">
        <v>0</v>
      </c>
    </row>
    <row r="730" spans="1:16" x14ac:dyDescent="0.15">
      <c r="A730" s="7">
        <v>2</v>
      </c>
      <c r="B730" s="7">
        <v>730</v>
      </c>
      <c r="C730" s="7">
        <v>1611</v>
      </c>
      <c r="D730" s="7" t="s">
        <v>1585</v>
      </c>
      <c r="E730" s="7">
        <v>1262490555</v>
      </c>
      <c r="F730" s="7" t="s">
        <v>2494</v>
      </c>
      <c r="G730" s="7">
        <v>201810</v>
      </c>
      <c r="H730" s="7">
        <v>13</v>
      </c>
      <c r="I730" s="7" t="s">
        <v>2193</v>
      </c>
      <c r="J730" s="7">
        <v>1</v>
      </c>
      <c r="K730" s="7">
        <v>4</v>
      </c>
      <c r="L730" s="7">
        <v>2442</v>
      </c>
      <c r="M730" s="7">
        <v>26129</v>
      </c>
      <c r="N730" s="7">
        <v>23516</v>
      </c>
      <c r="O730" s="7">
        <v>2613</v>
      </c>
      <c r="P730" s="7">
        <v>0</v>
      </c>
    </row>
    <row r="731" spans="1:16" x14ac:dyDescent="0.15">
      <c r="A731" s="7">
        <v>2</v>
      </c>
      <c r="B731" s="7">
        <v>731</v>
      </c>
      <c r="C731" s="7">
        <v>1611</v>
      </c>
      <c r="D731" s="7" t="s">
        <v>1585</v>
      </c>
      <c r="E731" s="7">
        <v>1262590024</v>
      </c>
      <c r="F731" s="7" t="s">
        <v>2495</v>
      </c>
      <c r="G731" s="7">
        <v>201810</v>
      </c>
      <c r="H731" s="7">
        <v>13</v>
      </c>
      <c r="I731" s="7" t="s">
        <v>2193</v>
      </c>
      <c r="J731" s="7">
        <v>1</v>
      </c>
      <c r="K731" s="7">
        <v>1</v>
      </c>
      <c r="L731" s="7">
        <v>1041</v>
      </c>
      <c r="M731" s="7">
        <v>10847</v>
      </c>
      <c r="N731" s="7">
        <v>9762</v>
      </c>
      <c r="O731" s="7">
        <v>1085</v>
      </c>
      <c r="P731" s="7">
        <v>0</v>
      </c>
    </row>
    <row r="732" spans="1:16" x14ac:dyDescent="0.15">
      <c r="A732" s="7">
        <v>2</v>
      </c>
      <c r="B732" s="7">
        <v>732</v>
      </c>
      <c r="C732" s="7">
        <v>1611</v>
      </c>
      <c r="D732" s="7" t="s">
        <v>1585</v>
      </c>
      <c r="E732" s="7">
        <v>1270103086</v>
      </c>
      <c r="F732" s="7" t="s">
        <v>2496</v>
      </c>
      <c r="G732" s="7">
        <v>201810</v>
      </c>
      <c r="H732" s="7">
        <v>17</v>
      </c>
      <c r="I732" s="7" t="s">
        <v>2019</v>
      </c>
      <c r="J732" s="7">
        <v>1</v>
      </c>
      <c r="K732" s="7">
        <v>19</v>
      </c>
      <c r="L732" s="7">
        <v>2500</v>
      </c>
      <c r="M732" s="7">
        <v>25000</v>
      </c>
      <c r="N732" s="7">
        <v>22500</v>
      </c>
      <c r="O732" s="7">
        <v>2500</v>
      </c>
      <c r="P732" s="7">
        <v>0</v>
      </c>
    </row>
    <row r="733" spans="1:16" x14ac:dyDescent="0.15">
      <c r="A733" s="7">
        <v>2</v>
      </c>
      <c r="B733" s="7">
        <v>733</v>
      </c>
      <c r="C733" s="7">
        <v>1611</v>
      </c>
      <c r="D733" s="7" t="s">
        <v>1585</v>
      </c>
      <c r="E733" s="7">
        <v>1270103490</v>
      </c>
      <c r="F733" s="7" t="s">
        <v>2497</v>
      </c>
      <c r="G733" s="7">
        <v>201810</v>
      </c>
      <c r="H733" s="7">
        <v>17</v>
      </c>
      <c r="I733" s="7" t="s">
        <v>2019</v>
      </c>
      <c r="J733" s="7">
        <v>2</v>
      </c>
      <c r="K733" s="7">
        <v>62</v>
      </c>
      <c r="L733" s="7">
        <v>8335</v>
      </c>
      <c r="M733" s="7">
        <v>83350</v>
      </c>
      <c r="N733" s="7">
        <v>75015</v>
      </c>
      <c r="O733" s="7">
        <v>8335</v>
      </c>
      <c r="P733" s="7">
        <v>0</v>
      </c>
    </row>
    <row r="734" spans="1:16" x14ac:dyDescent="0.15">
      <c r="A734" s="7">
        <v>2</v>
      </c>
      <c r="B734" s="7">
        <v>734</v>
      </c>
      <c r="C734" s="7">
        <v>1611</v>
      </c>
      <c r="D734" s="7" t="s">
        <v>1585</v>
      </c>
      <c r="E734" s="7">
        <v>1270104407</v>
      </c>
      <c r="F734" s="7" t="s">
        <v>2498</v>
      </c>
      <c r="G734" s="7">
        <v>201810</v>
      </c>
      <c r="H734" s="7">
        <v>17</v>
      </c>
      <c r="I734" s="7" t="s">
        <v>2019</v>
      </c>
      <c r="J734" s="7">
        <v>2</v>
      </c>
      <c r="K734" s="7">
        <v>62</v>
      </c>
      <c r="L734" s="7">
        <v>2130</v>
      </c>
      <c r="M734" s="7">
        <v>21300</v>
      </c>
      <c r="N734" s="7">
        <v>14910</v>
      </c>
      <c r="O734" s="7">
        <v>6390</v>
      </c>
      <c r="P734" s="7">
        <v>0</v>
      </c>
    </row>
    <row r="735" spans="1:16" x14ac:dyDescent="0.15">
      <c r="A735" s="7">
        <v>2</v>
      </c>
      <c r="B735" s="7">
        <v>735</v>
      </c>
      <c r="C735" s="7">
        <v>1611</v>
      </c>
      <c r="D735" s="7" t="s">
        <v>1585</v>
      </c>
      <c r="E735" s="7">
        <v>1270200833</v>
      </c>
      <c r="F735" s="7" t="s">
        <v>2499</v>
      </c>
      <c r="G735" s="7">
        <v>201810</v>
      </c>
      <c r="H735" s="7">
        <v>33</v>
      </c>
      <c r="I735" s="7" t="s">
        <v>2069</v>
      </c>
      <c r="J735" s="7">
        <v>2</v>
      </c>
      <c r="K735" s="7">
        <v>62</v>
      </c>
      <c r="L735" s="7">
        <v>46307</v>
      </c>
      <c r="M735" s="7">
        <v>494558</v>
      </c>
      <c r="N735" s="7">
        <v>385594</v>
      </c>
      <c r="O735" s="7">
        <v>108964</v>
      </c>
      <c r="P735" s="7">
        <v>0</v>
      </c>
    </row>
    <row r="736" spans="1:16" x14ac:dyDescent="0.15">
      <c r="A736" s="7">
        <v>2</v>
      </c>
      <c r="B736" s="7">
        <v>736</v>
      </c>
      <c r="C736" s="7">
        <v>1611</v>
      </c>
      <c r="D736" s="7" t="s">
        <v>1585</v>
      </c>
      <c r="E736" s="7">
        <v>1270201484</v>
      </c>
      <c r="F736" s="7" t="s">
        <v>2500</v>
      </c>
      <c r="G736" s="7">
        <v>201810</v>
      </c>
      <c r="H736" s="7">
        <v>43</v>
      </c>
      <c r="I736" s="7" t="s">
        <v>2015</v>
      </c>
      <c r="J736" s="7">
        <v>1</v>
      </c>
      <c r="L736" s="7">
        <v>1368</v>
      </c>
      <c r="M736" s="7">
        <v>15116</v>
      </c>
      <c r="N736" s="7">
        <v>15116</v>
      </c>
      <c r="O736" s="7">
        <v>0</v>
      </c>
      <c r="P736" s="7">
        <v>0</v>
      </c>
    </row>
    <row r="737" spans="1:16" x14ac:dyDescent="0.15">
      <c r="A737" s="7">
        <v>2</v>
      </c>
      <c r="B737" s="7">
        <v>737</v>
      </c>
      <c r="C737" s="7">
        <v>1611</v>
      </c>
      <c r="D737" s="7" t="s">
        <v>1585</v>
      </c>
      <c r="E737" s="7">
        <v>1270300187</v>
      </c>
      <c r="F737" s="7" t="s">
        <v>2501</v>
      </c>
      <c r="G737" s="7">
        <v>201808</v>
      </c>
      <c r="H737" s="7">
        <v>67</v>
      </c>
      <c r="I737" s="7" t="s">
        <v>2210</v>
      </c>
      <c r="J737" s="7">
        <v>1</v>
      </c>
      <c r="K737" s="7">
        <v>31</v>
      </c>
      <c r="L737" s="7">
        <v>410</v>
      </c>
      <c r="M737" s="7">
        <v>4100</v>
      </c>
      <c r="N737" s="7">
        <v>2870</v>
      </c>
      <c r="O737" s="7">
        <v>1230</v>
      </c>
      <c r="P737" s="7">
        <v>0</v>
      </c>
    </row>
    <row r="738" spans="1:16" x14ac:dyDescent="0.15">
      <c r="A738" s="7">
        <v>2</v>
      </c>
      <c r="B738" s="7">
        <v>738</v>
      </c>
      <c r="C738" s="7">
        <v>1611</v>
      </c>
      <c r="D738" s="7" t="s">
        <v>1585</v>
      </c>
      <c r="E738" s="7">
        <v>1270300187</v>
      </c>
      <c r="F738" s="7" t="s">
        <v>2501</v>
      </c>
      <c r="G738" s="7">
        <v>201809</v>
      </c>
      <c r="H738" s="7">
        <v>17</v>
      </c>
      <c r="I738" s="7" t="s">
        <v>2019</v>
      </c>
      <c r="J738" s="7">
        <v>5</v>
      </c>
      <c r="K738" s="7">
        <v>81</v>
      </c>
      <c r="L738" s="7">
        <v>5327</v>
      </c>
      <c r="M738" s="7">
        <v>53270</v>
      </c>
      <c r="N738" s="7">
        <v>42203</v>
      </c>
      <c r="O738" s="7">
        <v>11067</v>
      </c>
      <c r="P738" s="7">
        <v>0</v>
      </c>
    </row>
    <row r="739" spans="1:16" x14ac:dyDescent="0.15">
      <c r="A739" s="7">
        <v>2</v>
      </c>
      <c r="B739" s="7">
        <v>739</v>
      </c>
      <c r="C739" s="7">
        <v>1611</v>
      </c>
      <c r="D739" s="7" t="s">
        <v>1585</v>
      </c>
      <c r="E739" s="7">
        <v>1270300187</v>
      </c>
      <c r="F739" s="7" t="s">
        <v>2501</v>
      </c>
      <c r="G739" s="7">
        <v>201809</v>
      </c>
      <c r="H739" s="7">
        <v>67</v>
      </c>
      <c r="I739" s="7" t="s">
        <v>2210</v>
      </c>
      <c r="J739" s="7">
        <v>1</v>
      </c>
      <c r="K739" s="7">
        <v>30</v>
      </c>
      <c r="L739" s="7">
        <v>410</v>
      </c>
      <c r="M739" s="7">
        <v>4100</v>
      </c>
      <c r="N739" s="7">
        <v>2870</v>
      </c>
      <c r="O739" s="7">
        <v>1230</v>
      </c>
      <c r="P739" s="7">
        <v>0</v>
      </c>
    </row>
    <row r="740" spans="1:16" x14ac:dyDescent="0.15">
      <c r="A740" s="7">
        <v>2</v>
      </c>
      <c r="B740" s="7">
        <v>740</v>
      </c>
      <c r="C740" s="7">
        <v>1611</v>
      </c>
      <c r="D740" s="7" t="s">
        <v>1585</v>
      </c>
      <c r="E740" s="7">
        <v>1270300187</v>
      </c>
      <c r="F740" s="7" t="s">
        <v>2501</v>
      </c>
      <c r="G740" s="7">
        <v>201810</v>
      </c>
      <c r="H740" s="7">
        <v>17</v>
      </c>
      <c r="I740" s="7" t="s">
        <v>2019</v>
      </c>
      <c r="J740" s="7">
        <v>131</v>
      </c>
      <c r="K740" s="7">
        <v>3848</v>
      </c>
      <c r="L740" s="7">
        <v>195599</v>
      </c>
      <c r="M740" s="7">
        <v>1955990</v>
      </c>
      <c r="N740" s="7">
        <v>1723749</v>
      </c>
      <c r="O740" s="7">
        <v>225797</v>
      </c>
      <c r="P740" s="7">
        <v>6444</v>
      </c>
    </row>
    <row r="741" spans="1:16" x14ac:dyDescent="0.15">
      <c r="A741" s="7">
        <v>2</v>
      </c>
      <c r="B741" s="7">
        <v>741</v>
      </c>
      <c r="C741" s="7">
        <v>1611</v>
      </c>
      <c r="D741" s="7" t="s">
        <v>1585</v>
      </c>
      <c r="E741" s="7">
        <v>1270300187</v>
      </c>
      <c r="F741" s="7" t="s">
        <v>2501</v>
      </c>
      <c r="G741" s="7">
        <v>201810</v>
      </c>
      <c r="H741" s="7">
        <v>67</v>
      </c>
      <c r="I741" s="7" t="s">
        <v>2210</v>
      </c>
      <c r="J741" s="7">
        <v>29</v>
      </c>
      <c r="K741" s="7">
        <v>899</v>
      </c>
      <c r="L741" s="7">
        <v>17640</v>
      </c>
      <c r="M741" s="7">
        <v>176400</v>
      </c>
      <c r="N741" s="7">
        <v>157078</v>
      </c>
      <c r="O741" s="7">
        <v>19030</v>
      </c>
      <c r="P741" s="7">
        <v>292</v>
      </c>
    </row>
    <row r="742" spans="1:16" x14ac:dyDescent="0.15">
      <c r="A742" s="7">
        <v>2</v>
      </c>
      <c r="B742" s="7">
        <v>742</v>
      </c>
      <c r="C742" s="7">
        <v>1611</v>
      </c>
      <c r="D742" s="7" t="s">
        <v>1585</v>
      </c>
      <c r="E742" s="7">
        <v>1270301706</v>
      </c>
      <c r="F742" s="7" t="s">
        <v>2502</v>
      </c>
      <c r="G742" s="7">
        <v>201810</v>
      </c>
      <c r="H742" s="7">
        <v>33</v>
      </c>
      <c r="I742" s="7" t="s">
        <v>2069</v>
      </c>
      <c r="J742" s="7">
        <v>1</v>
      </c>
      <c r="K742" s="7">
        <v>31</v>
      </c>
      <c r="L742" s="7">
        <v>18567</v>
      </c>
      <c r="M742" s="7">
        <v>198295</v>
      </c>
      <c r="N742" s="7">
        <v>178465</v>
      </c>
      <c r="O742" s="7">
        <v>19830</v>
      </c>
      <c r="P742" s="7">
        <v>0</v>
      </c>
    </row>
    <row r="743" spans="1:16" x14ac:dyDescent="0.15">
      <c r="A743" s="7">
        <v>2</v>
      </c>
      <c r="B743" s="7">
        <v>743</v>
      </c>
      <c r="C743" s="7">
        <v>1611</v>
      </c>
      <c r="D743" s="7" t="s">
        <v>1585</v>
      </c>
      <c r="E743" s="7">
        <v>1270302027</v>
      </c>
      <c r="F743" s="7" t="s">
        <v>2503</v>
      </c>
      <c r="G743" s="7">
        <v>201810</v>
      </c>
      <c r="H743" s="7">
        <v>11</v>
      </c>
      <c r="I743" s="7" t="s">
        <v>2017</v>
      </c>
      <c r="J743" s="7">
        <v>1</v>
      </c>
      <c r="K743" s="7">
        <v>31</v>
      </c>
      <c r="L743" s="7">
        <v>28712</v>
      </c>
      <c r="M743" s="7">
        <v>317267</v>
      </c>
      <c r="N743" s="7">
        <v>285540</v>
      </c>
      <c r="O743" s="7">
        <v>31727</v>
      </c>
      <c r="P743" s="7">
        <v>0</v>
      </c>
    </row>
    <row r="744" spans="1:16" x14ac:dyDescent="0.15">
      <c r="A744" s="7">
        <v>2</v>
      </c>
      <c r="B744" s="7">
        <v>744</v>
      </c>
      <c r="C744" s="7">
        <v>1611</v>
      </c>
      <c r="D744" s="7" t="s">
        <v>1585</v>
      </c>
      <c r="E744" s="7">
        <v>1270302035</v>
      </c>
      <c r="F744" s="7" t="s">
        <v>2504</v>
      </c>
      <c r="G744" s="7">
        <v>201810</v>
      </c>
      <c r="H744" s="7">
        <v>43</v>
      </c>
      <c r="I744" s="7" t="s">
        <v>2015</v>
      </c>
      <c r="J744" s="7">
        <v>1</v>
      </c>
      <c r="L744" s="7">
        <v>1168</v>
      </c>
      <c r="M744" s="7">
        <v>12906</v>
      </c>
      <c r="N744" s="7">
        <v>12906</v>
      </c>
      <c r="O744" s="7">
        <v>0</v>
      </c>
      <c r="P744" s="7">
        <v>0</v>
      </c>
    </row>
    <row r="745" spans="1:16" x14ac:dyDescent="0.15">
      <c r="A745" s="7">
        <v>2</v>
      </c>
      <c r="B745" s="7">
        <v>745</v>
      </c>
      <c r="C745" s="7">
        <v>1611</v>
      </c>
      <c r="D745" s="7" t="s">
        <v>1585</v>
      </c>
      <c r="E745" s="7">
        <v>1270302175</v>
      </c>
      <c r="F745" s="7" t="s">
        <v>2505</v>
      </c>
      <c r="G745" s="7">
        <v>201809</v>
      </c>
      <c r="H745" s="7">
        <v>17</v>
      </c>
      <c r="I745" s="7" t="s">
        <v>2019</v>
      </c>
      <c r="J745" s="7">
        <v>2</v>
      </c>
      <c r="K745" s="7">
        <v>21</v>
      </c>
      <c r="L745" s="7">
        <v>2150</v>
      </c>
      <c r="M745" s="7">
        <v>21500</v>
      </c>
      <c r="N745" s="7">
        <v>17700</v>
      </c>
      <c r="O745" s="7">
        <v>3800</v>
      </c>
      <c r="P745" s="7">
        <v>0</v>
      </c>
    </row>
    <row r="746" spans="1:16" x14ac:dyDescent="0.15">
      <c r="A746" s="7">
        <v>2</v>
      </c>
      <c r="B746" s="7">
        <v>746</v>
      </c>
      <c r="C746" s="7">
        <v>1611</v>
      </c>
      <c r="D746" s="7" t="s">
        <v>1585</v>
      </c>
      <c r="E746" s="7">
        <v>1270302175</v>
      </c>
      <c r="F746" s="7" t="s">
        <v>2505</v>
      </c>
      <c r="G746" s="7">
        <v>201810</v>
      </c>
      <c r="H746" s="7">
        <v>17</v>
      </c>
      <c r="I746" s="7" t="s">
        <v>2019</v>
      </c>
      <c r="J746" s="7">
        <v>62</v>
      </c>
      <c r="K746" s="7">
        <v>1878</v>
      </c>
      <c r="L746" s="7">
        <v>93750</v>
      </c>
      <c r="M746" s="7">
        <v>937500</v>
      </c>
      <c r="N746" s="7">
        <v>812620</v>
      </c>
      <c r="O746" s="7">
        <v>124880</v>
      </c>
      <c r="P746" s="7">
        <v>0</v>
      </c>
    </row>
    <row r="747" spans="1:16" x14ac:dyDescent="0.15">
      <c r="A747" s="7">
        <v>2</v>
      </c>
      <c r="B747" s="7">
        <v>747</v>
      </c>
      <c r="C747" s="7">
        <v>1611</v>
      </c>
      <c r="D747" s="7" t="s">
        <v>1585</v>
      </c>
      <c r="E747" s="7">
        <v>1270302175</v>
      </c>
      <c r="F747" s="7" t="s">
        <v>2505</v>
      </c>
      <c r="G747" s="7">
        <v>201810</v>
      </c>
      <c r="H747" s="7">
        <v>67</v>
      </c>
      <c r="I747" s="7" t="s">
        <v>2210</v>
      </c>
      <c r="J747" s="7">
        <v>7</v>
      </c>
      <c r="K747" s="7">
        <v>217</v>
      </c>
      <c r="L747" s="7">
        <v>2880</v>
      </c>
      <c r="M747" s="7">
        <v>28800</v>
      </c>
      <c r="N747" s="7">
        <v>24520</v>
      </c>
      <c r="O747" s="7">
        <v>3980</v>
      </c>
      <c r="P747" s="7">
        <v>300</v>
      </c>
    </row>
    <row r="748" spans="1:16" x14ac:dyDescent="0.15">
      <c r="A748" s="7">
        <v>2</v>
      </c>
      <c r="B748" s="7">
        <v>748</v>
      </c>
      <c r="C748" s="7">
        <v>1611</v>
      </c>
      <c r="D748" s="7" t="s">
        <v>1585</v>
      </c>
      <c r="E748" s="7">
        <v>1270302613</v>
      </c>
      <c r="F748" s="7" t="s">
        <v>2506</v>
      </c>
      <c r="G748" s="7">
        <v>201810</v>
      </c>
      <c r="H748" s="7">
        <v>43</v>
      </c>
      <c r="I748" s="7" t="s">
        <v>2015</v>
      </c>
      <c r="J748" s="7">
        <v>1</v>
      </c>
      <c r="L748" s="7">
        <v>1053</v>
      </c>
      <c r="M748" s="7">
        <v>11635</v>
      </c>
      <c r="N748" s="7">
        <v>11635</v>
      </c>
      <c r="O748" s="7">
        <v>0</v>
      </c>
      <c r="P748" s="7">
        <v>0</v>
      </c>
    </row>
    <row r="749" spans="1:16" x14ac:dyDescent="0.15">
      <c r="A749" s="7">
        <v>2</v>
      </c>
      <c r="B749" s="7">
        <v>749</v>
      </c>
      <c r="C749" s="7">
        <v>1611</v>
      </c>
      <c r="D749" s="7" t="s">
        <v>1585</v>
      </c>
      <c r="E749" s="7">
        <v>1270400102</v>
      </c>
      <c r="F749" s="7" t="s">
        <v>2507</v>
      </c>
      <c r="G749" s="7">
        <v>201810</v>
      </c>
      <c r="H749" s="7">
        <v>51</v>
      </c>
      <c r="I749" s="7" t="s">
        <v>2058</v>
      </c>
      <c r="J749" s="7">
        <v>1</v>
      </c>
      <c r="K749" s="7">
        <v>31</v>
      </c>
      <c r="L749" s="7">
        <v>26857</v>
      </c>
      <c r="M749" s="7">
        <v>286832</v>
      </c>
      <c r="N749" s="7">
        <v>258148</v>
      </c>
      <c r="O749" s="7">
        <v>28684</v>
      </c>
      <c r="P749" s="7">
        <v>0</v>
      </c>
    </row>
    <row r="750" spans="1:16" x14ac:dyDescent="0.15">
      <c r="A750" s="7">
        <v>2</v>
      </c>
      <c r="B750" s="7">
        <v>750</v>
      </c>
      <c r="C750" s="7">
        <v>1611</v>
      </c>
      <c r="D750" s="7" t="s">
        <v>1585</v>
      </c>
      <c r="E750" s="7">
        <v>1270800145</v>
      </c>
      <c r="F750" s="7" t="s">
        <v>2508</v>
      </c>
      <c r="G750" s="7">
        <v>201809</v>
      </c>
      <c r="H750" s="7">
        <v>17</v>
      </c>
      <c r="I750" s="7" t="s">
        <v>2019</v>
      </c>
      <c r="J750" s="7">
        <v>1</v>
      </c>
      <c r="K750" s="7">
        <v>22</v>
      </c>
      <c r="L750" s="7">
        <v>2175</v>
      </c>
      <c r="M750" s="7">
        <v>21750</v>
      </c>
      <c r="N750" s="7">
        <v>19575</v>
      </c>
      <c r="O750" s="7">
        <v>2175</v>
      </c>
      <c r="P750" s="7">
        <v>0</v>
      </c>
    </row>
    <row r="751" spans="1:16" x14ac:dyDescent="0.15">
      <c r="A751" s="7">
        <v>2</v>
      </c>
      <c r="B751" s="7">
        <v>751</v>
      </c>
      <c r="C751" s="7">
        <v>1611</v>
      </c>
      <c r="D751" s="7" t="s">
        <v>1585</v>
      </c>
      <c r="E751" s="7">
        <v>1270800145</v>
      </c>
      <c r="F751" s="7" t="s">
        <v>2508</v>
      </c>
      <c r="G751" s="7">
        <v>201810</v>
      </c>
      <c r="H751" s="7">
        <v>17</v>
      </c>
      <c r="I751" s="7" t="s">
        <v>2019</v>
      </c>
      <c r="J751" s="7">
        <v>1</v>
      </c>
      <c r="K751" s="7">
        <v>31</v>
      </c>
      <c r="L751" s="7">
        <v>2175</v>
      </c>
      <c r="M751" s="7">
        <v>21750</v>
      </c>
      <c r="N751" s="7">
        <v>19575</v>
      </c>
      <c r="O751" s="7">
        <v>2175</v>
      </c>
      <c r="P751" s="7">
        <v>0</v>
      </c>
    </row>
    <row r="752" spans="1:16" x14ac:dyDescent="0.15">
      <c r="A752" s="7">
        <v>2</v>
      </c>
      <c r="B752" s="7">
        <v>752</v>
      </c>
      <c r="C752" s="7">
        <v>1611</v>
      </c>
      <c r="D752" s="7" t="s">
        <v>1585</v>
      </c>
      <c r="E752" s="7">
        <v>1270800475</v>
      </c>
      <c r="F752" s="7" t="s">
        <v>2509</v>
      </c>
      <c r="G752" s="7">
        <v>201810</v>
      </c>
      <c r="H752" s="7">
        <v>12</v>
      </c>
      <c r="I752" s="7" t="s">
        <v>2221</v>
      </c>
      <c r="J752" s="7">
        <v>1</v>
      </c>
      <c r="K752" s="7">
        <v>4</v>
      </c>
      <c r="L752" s="7">
        <v>5290</v>
      </c>
      <c r="M752" s="7">
        <v>56603</v>
      </c>
      <c r="N752" s="7">
        <v>50942</v>
      </c>
      <c r="O752" s="7">
        <v>5661</v>
      </c>
      <c r="P752" s="7">
        <v>0</v>
      </c>
    </row>
    <row r="753" spans="1:16" x14ac:dyDescent="0.15">
      <c r="A753" s="7">
        <v>2</v>
      </c>
      <c r="B753" s="7">
        <v>753</v>
      </c>
      <c r="C753" s="7">
        <v>1611</v>
      </c>
      <c r="D753" s="7" t="s">
        <v>1585</v>
      </c>
      <c r="E753" s="7">
        <v>1270801929</v>
      </c>
      <c r="F753" s="7" t="s">
        <v>2510</v>
      </c>
      <c r="G753" s="7">
        <v>201810</v>
      </c>
      <c r="H753" s="7">
        <v>17</v>
      </c>
      <c r="I753" s="7" t="s">
        <v>2019</v>
      </c>
      <c r="J753" s="7">
        <v>1</v>
      </c>
      <c r="K753" s="7">
        <v>31</v>
      </c>
      <c r="L753" s="7">
        <v>1050</v>
      </c>
      <c r="M753" s="7">
        <v>10500</v>
      </c>
      <c r="N753" s="7">
        <v>9450</v>
      </c>
      <c r="O753" s="7">
        <v>1050</v>
      </c>
      <c r="P753" s="7">
        <v>0</v>
      </c>
    </row>
    <row r="754" spans="1:16" x14ac:dyDescent="0.15">
      <c r="A754" s="7">
        <v>2</v>
      </c>
      <c r="B754" s="7">
        <v>754</v>
      </c>
      <c r="C754" s="7">
        <v>1611</v>
      </c>
      <c r="D754" s="7" t="s">
        <v>1585</v>
      </c>
      <c r="E754" s="7">
        <v>1270802505</v>
      </c>
      <c r="F754" s="7" t="s">
        <v>2511</v>
      </c>
      <c r="G754" s="7">
        <v>201810</v>
      </c>
      <c r="H754" s="7">
        <v>11</v>
      </c>
      <c r="I754" s="7" t="s">
        <v>2017</v>
      </c>
      <c r="J754" s="7">
        <v>1</v>
      </c>
      <c r="K754" s="7">
        <v>31</v>
      </c>
      <c r="L754" s="7">
        <v>21694</v>
      </c>
      <c r="M754" s="7">
        <v>232125</v>
      </c>
      <c r="N754" s="7">
        <v>208912</v>
      </c>
      <c r="O754" s="7">
        <v>23213</v>
      </c>
      <c r="P754" s="7">
        <v>0</v>
      </c>
    </row>
    <row r="755" spans="1:16" x14ac:dyDescent="0.15">
      <c r="A755" s="7">
        <v>2</v>
      </c>
      <c r="B755" s="7">
        <v>755</v>
      </c>
      <c r="C755" s="7">
        <v>1611</v>
      </c>
      <c r="D755" s="7" t="s">
        <v>1585</v>
      </c>
      <c r="E755" s="7">
        <v>1270804816</v>
      </c>
      <c r="F755" s="7" t="s">
        <v>2512</v>
      </c>
      <c r="G755" s="7">
        <v>201810</v>
      </c>
      <c r="H755" s="7">
        <v>43</v>
      </c>
      <c r="I755" s="7" t="s">
        <v>2015</v>
      </c>
      <c r="J755" s="7">
        <v>1</v>
      </c>
      <c r="L755" s="7">
        <v>1053</v>
      </c>
      <c r="M755" s="7">
        <v>11267</v>
      </c>
      <c r="N755" s="7">
        <v>11267</v>
      </c>
      <c r="O755" s="7">
        <v>0</v>
      </c>
      <c r="P755" s="7">
        <v>0</v>
      </c>
    </row>
    <row r="756" spans="1:16" x14ac:dyDescent="0.15">
      <c r="A756" s="7">
        <v>2</v>
      </c>
      <c r="B756" s="7">
        <v>756</v>
      </c>
      <c r="C756" s="7">
        <v>1611</v>
      </c>
      <c r="D756" s="7" t="s">
        <v>1585</v>
      </c>
      <c r="E756" s="7">
        <v>1270804881</v>
      </c>
      <c r="F756" s="7" t="s">
        <v>2513</v>
      </c>
      <c r="G756" s="7">
        <v>201808</v>
      </c>
      <c r="H756" s="7">
        <v>43</v>
      </c>
      <c r="I756" s="7" t="s">
        <v>2015</v>
      </c>
      <c r="J756" s="7">
        <v>1</v>
      </c>
      <c r="L756" s="7">
        <v>1168</v>
      </c>
      <c r="M756" s="7">
        <v>12497</v>
      </c>
      <c r="N756" s="7">
        <v>12497</v>
      </c>
      <c r="O756" s="7">
        <v>0</v>
      </c>
      <c r="P756" s="7">
        <v>0</v>
      </c>
    </row>
    <row r="757" spans="1:16" x14ac:dyDescent="0.15">
      <c r="A757" s="7">
        <v>2</v>
      </c>
      <c r="B757" s="7">
        <v>757</v>
      </c>
      <c r="C757" s="7">
        <v>1611</v>
      </c>
      <c r="D757" s="7" t="s">
        <v>1585</v>
      </c>
      <c r="E757" s="7">
        <v>1270804881</v>
      </c>
      <c r="F757" s="7" t="s">
        <v>2513</v>
      </c>
      <c r="G757" s="7">
        <v>201809</v>
      </c>
      <c r="H757" s="7">
        <v>43</v>
      </c>
      <c r="I757" s="7" t="s">
        <v>2015</v>
      </c>
      <c r="J757" s="7">
        <v>1</v>
      </c>
      <c r="L757" s="7">
        <v>1168</v>
      </c>
      <c r="M757" s="7">
        <v>12497</v>
      </c>
      <c r="N757" s="7">
        <v>12497</v>
      </c>
      <c r="O757" s="7">
        <v>0</v>
      </c>
      <c r="P757" s="7">
        <v>0</v>
      </c>
    </row>
    <row r="758" spans="1:16" x14ac:dyDescent="0.15">
      <c r="A758" s="7">
        <v>2</v>
      </c>
      <c r="B758" s="7">
        <v>758</v>
      </c>
      <c r="C758" s="7">
        <v>1611</v>
      </c>
      <c r="D758" s="7" t="s">
        <v>1585</v>
      </c>
      <c r="E758" s="7">
        <v>1270804881</v>
      </c>
      <c r="F758" s="7" t="s">
        <v>2513</v>
      </c>
      <c r="G758" s="7">
        <v>201810</v>
      </c>
      <c r="H758" s="7">
        <v>43</v>
      </c>
      <c r="I758" s="7" t="s">
        <v>2015</v>
      </c>
      <c r="J758" s="7">
        <v>1</v>
      </c>
      <c r="L758" s="7">
        <v>1168</v>
      </c>
      <c r="M758" s="7">
        <v>12497</v>
      </c>
      <c r="N758" s="7">
        <v>12497</v>
      </c>
      <c r="O758" s="7">
        <v>0</v>
      </c>
      <c r="P758" s="7">
        <v>0</v>
      </c>
    </row>
    <row r="759" spans="1:16" x14ac:dyDescent="0.15">
      <c r="A759" s="7">
        <v>2</v>
      </c>
      <c r="B759" s="7">
        <v>759</v>
      </c>
      <c r="C759" s="7">
        <v>1611</v>
      </c>
      <c r="D759" s="7" t="s">
        <v>1585</v>
      </c>
      <c r="E759" s="7">
        <v>1270804956</v>
      </c>
      <c r="F759" s="7" t="s">
        <v>2514</v>
      </c>
      <c r="G759" s="7">
        <v>201810</v>
      </c>
      <c r="H759" s="7">
        <v>43</v>
      </c>
      <c r="I759" s="7" t="s">
        <v>2015</v>
      </c>
      <c r="J759" s="7">
        <v>1</v>
      </c>
      <c r="L759" s="7">
        <v>1768</v>
      </c>
      <c r="M759" s="7">
        <v>18917</v>
      </c>
      <c r="N759" s="7">
        <v>18917</v>
      </c>
      <c r="O759" s="7">
        <v>0</v>
      </c>
      <c r="P759" s="7">
        <v>0</v>
      </c>
    </row>
    <row r="760" spans="1:16" x14ac:dyDescent="0.15">
      <c r="A760" s="7">
        <v>2</v>
      </c>
      <c r="B760" s="7">
        <v>760</v>
      </c>
      <c r="C760" s="7">
        <v>1611</v>
      </c>
      <c r="D760" s="7" t="s">
        <v>1585</v>
      </c>
      <c r="E760" s="7">
        <v>1270901075</v>
      </c>
      <c r="F760" s="7" t="s">
        <v>2515</v>
      </c>
      <c r="G760" s="7">
        <v>201810</v>
      </c>
      <c r="H760" s="7">
        <v>43</v>
      </c>
      <c r="I760" s="7" t="s">
        <v>2015</v>
      </c>
      <c r="J760" s="7">
        <v>1</v>
      </c>
      <c r="L760" s="7">
        <v>1353</v>
      </c>
      <c r="M760" s="7">
        <v>14666</v>
      </c>
      <c r="N760" s="7">
        <v>14666</v>
      </c>
      <c r="O760" s="7">
        <v>0</v>
      </c>
      <c r="P760" s="7">
        <v>0</v>
      </c>
    </row>
    <row r="761" spans="1:16" x14ac:dyDescent="0.15">
      <c r="A761" s="7">
        <v>2</v>
      </c>
      <c r="B761" s="7">
        <v>761</v>
      </c>
      <c r="C761" s="7">
        <v>1611</v>
      </c>
      <c r="D761" s="7" t="s">
        <v>1585</v>
      </c>
      <c r="E761" s="7">
        <v>1270901471</v>
      </c>
      <c r="F761" s="7" t="s">
        <v>2516</v>
      </c>
      <c r="G761" s="7">
        <v>201810</v>
      </c>
      <c r="H761" s="7">
        <v>17</v>
      </c>
      <c r="I761" s="7" t="s">
        <v>2019</v>
      </c>
      <c r="J761" s="7">
        <v>8</v>
      </c>
      <c r="K761" s="7">
        <v>248</v>
      </c>
      <c r="L761" s="7">
        <v>15600</v>
      </c>
      <c r="M761" s="7">
        <v>156000</v>
      </c>
      <c r="N761" s="7">
        <v>139500</v>
      </c>
      <c r="O761" s="7">
        <v>16500</v>
      </c>
      <c r="P761" s="7">
        <v>0</v>
      </c>
    </row>
    <row r="762" spans="1:16" x14ac:dyDescent="0.15">
      <c r="A762" s="7">
        <v>2</v>
      </c>
      <c r="B762" s="7">
        <v>762</v>
      </c>
      <c r="C762" s="7">
        <v>1611</v>
      </c>
      <c r="D762" s="7" t="s">
        <v>1585</v>
      </c>
      <c r="E762" s="7">
        <v>1270901471</v>
      </c>
      <c r="F762" s="7" t="s">
        <v>2516</v>
      </c>
      <c r="G762" s="7">
        <v>201810</v>
      </c>
      <c r="H762" s="7">
        <v>67</v>
      </c>
      <c r="I762" s="7" t="s">
        <v>2210</v>
      </c>
      <c r="J762" s="7">
        <v>1</v>
      </c>
      <c r="K762" s="7">
        <v>31</v>
      </c>
      <c r="L762" s="7">
        <v>300</v>
      </c>
      <c r="M762" s="7">
        <v>3000</v>
      </c>
      <c r="N762" s="7">
        <v>2700</v>
      </c>
      <c r="O762" s="7">
        <v>300</v>
      </c>
      <c r="P762" s="7">
        <v>0</v>
      </c>
    </row>
    <row r="763" spans="1:16" x14ac:dyDescent="0.15">
      <c r="A763" s="7">
        <v>2</v>
      </c>
      <c r="B763" s="7">
        <v>763</v>
      </c>
      <c r="C763" s="7">
        <v>1611</v>
      </c>
      <c r="D763" s="7" t="s">
        <v>1585</v>
      </c>
      <c r="E763" s="7">
        <v>1270901752</v>
      </c>
      <c r="F763" s="7" t="s">
        <v>2517</v>
      </c>
      <c r="G763" s="7">
        <v>201809</v>
      </c>
      <c r="H763" s="7">
        <v>67</v>
      </c>
      <c r="I763" s="7" t="s">
        <v>2210</v>
      </c>
      <c r="J763" s="7">
        <v>1</v>
      </c>
      <c r="K763" s="7">
        <v>18</v>
      </c>
      <c r="L763" s="7">
        <v>308</v>
      </c>
      <c r="M763" s="7">
        <v>3080</v>
      </c>
      <c r="N763" s="7">
        <v>2772</v>
      </c>
      <c r="O763" s="7">
        <v>308</v>
      </c>
      <c r="P763" s="7">
        <v>0</v>
      </c>
    </row>
    <row r="764" spans="1:16" x14ac:dyDescent="0.15">
      <c r="A764" s="7">
        <v>2</v>
      </c>
      <c r="B764" s="7">
        <v>764</v>
      </c>
      <c r="C764" s="7">
        <v>1611</v>
      </c>
      <c r="D764" s="7" t="s">
        <v>1585</v>
      </c>
      <c r="E764" s="7">
        <v>1270901752</v>
      </c>
      <c r="F764" s="7" t="s">
        <v>2517</v>
      </c>
      <c r="G764" s="7">
        <v>201810</v>
      </c>
      <c r="H764" s="7">
        <v>17</v>
      </c>
      <c r="I764" s="7" t="s">
        <v>2019</v>
      </c>
      <c r="J764" s="7">
        <v>29</v>
      </c>
      <c r="K764" s="7">
        <v>852</v>
      </c>
      <c r="L764" s="7">
        <v>42639</v>
      </c>
      <c r="M764" s="7">
        <v>426390</v>
      </c>
      <c r="N764" s="7">
        <v>374745</v>
      </c>
      <c r="O764" s="7">
        <v>40084</v>
      </c>
      <c r="P764" s="7">
        <v>11561</v>
      </c>
    </row>
    <row r="765" spans="1:16" x14ac:dyDescent="0.15">
      <c r="A765" s="7">
        <v>2</v>
      </c>
      <c r="B765" s="7">
        <v>765</v>
      </c>
      <c r="C765" s="7">
        <v>1611</v>
      </c>
      <c r="D765" s="7" t="s">
        <v>1585</v>
      </c>
      <c r="E765" s="7">
        <v>1270901752</v>
      </c>
      <c r="F765" s="7" t="s">
        <v>2517</v>
      </c>
      <c r="G765" s="7">
        <v>201810</v>
      </c>
      <c r="H765" s="7">
        <v>67</v>
      </c>
      <c r="I765" s="7" t="s">
        <v>2210</v>
      </c>
      <c r="J765" s="7">
        <v>3</v>
      </c>
      <c r="K765" s="7">
        <v>93</v>
      </c>
      <c r="L765" s="7">
        <v>716</v>
      </c>
      <c r="M765" s="7">
        <v>7160</v>
      </c>
      <c r="N765" s="7">
        <v>6444</v>
      </c>
      <c r="O765" s="7">
        <v>716</v>
      </c>
      <c r="P765" s="7">
        <v>0</v>
      </c>
    </row>
    <row r="766" spans="1:16" x14ac:dyDescent="0.15">
      <c r="A766" s="7">
        <v>2</v>
      </c>
      <c r="B766" s="7">
        <v>766</v>
      </c>
      <c r="C766" s="7">
        <v>1611</v>
      </c>
      <c r="D766" s="7" t="s">
        <v>1585</v>
      </c>
      <c r="E766" s="7">
        <v>1270902784</v>
      </c>
      <c r="F766" s="7" t="s">
        <v>2518</v>
      </c>
      <c r="G766" s="7">
        <v>201810</v>
      </c>
      <c r="H766" s="7">
        <v>17</v>
      </c>
      <c r="I766" s="7" t="s">
        <v>2019</v>
      </c>
      <c r="J766" s="7">
        <v>2</v>
      </c>
      <c r="K766" s="7">
        <v>62</v>
      </c>
      <c r="L766" s="7">
        <v>2696</v>
      </c>
      <c r="M766" s="7">
        <v>26960</v>
      </c>
      <c r="N766" s="7">
        <v>24264</v>
      </c>
      <c r="O766" s="7">
        <v>2696</v>
      </c>
      <c r="P766" s="7">
        <v>0</v>
      </c>
    </row>
    <row r="767" spans="1:16" x14ac:dyDescent="0.15">
      <c r="A767" s="7">
        <v>2</v>
      </c>
      <c r="B767" s="7">
        <v>767</v>
      </c>
      <c r="C767" s="7">
        <v>1611</v>
      </c>
      <c r="D767" s="7" t="s">
        <v>1585</v>
      </c>
      <c r="E767" s="7">
        <v>1270902784</v>
      </c>
      <c r="F767" s="7" t="s">
        <v>2518</v>
      </c>
      <c r="G767" s="7">
        <v>201810</v>
      </c>
      <c r="H767" s="7">
        <v>67</v>
      </c>
      <c r="I767" s="7" t="s">
        <v>2210</v>
      </c>
      <c r="J767" s="7">
        <v>1</v>
      </c>
      <c r="K767" s="7">
        <v>31</v>
      </c>
      <c r="L767" s="7">
        <v>250</v>
      </c>
      <c r="M767" s="7">
        <v>2500</v>
      </c>
      <c r="N767" s="7">
        <v>2250</v>
      </c>
      <c r="O767" s="7">
        <v>250</v>
      </c>
      <c r="P767" s="7">
        <v>0</v>
      </c>
    </row>
    <row r="768" spans="1:16" x14ac:dyDescent="0.15">
      <c r="A768" s="7">
        <v>2</v>
      </c>
      <c r="B768" s="7">
        <v>768</v>
      </c>
      <c r="C768" s="7">
        <v>1611</v>
      </c>
      <c r="D768" s="7" t="s">
        <v>1585</v>
      </c>
      <c r="E768" s="7">
        <v>1270903295</v>
      </c>
      <c r="F768" s="7" t="s">
        <v>2519</v>
      </c>
      <c r="G768" s="7">
        <v>201810</v>
      </c>
      <c r="H768" s="7">
        <v>11</v>
      </c>
      <c r="I768" s="7" t="s">
        <v>2017</v>
      </c>
      <c r="J768" s="7">
        <v>1</v>
      </c>
      <c r="K768" s="7">
        <v>31</v>
      </c>
      <c r="L768" s="7">
        <v>17779</v>
      </c>
      <c r="M768" s="7">
        <v>192724</v>
      </c>
      <c r="N768" s="7">
        <v>173451</v>
      </c>
      <c r="O768" s="7">
        <v>0</v>
      </c>
      <c r="P768" s="7">
        <v>19273</v>
      </c>
    </row>
    <row r="769" spans="1:16" x14ac:dyDescent="0.15">
      <c r="A769" s="7">
        <v>2</v>
      </c>
      <c r="B769" s="7">
        <v>769</v>
      </c>
      <c r="C769" s="7">
        <v>1611</v>
      </c>
      <c r="D769" s="7" t="s">
        <v>1585</v>
      </c>
      <c r="E769" s="7">
        <v>1270903477</v>
      </c>
      <c r="F769" s="7" t="s">
        <v>2520</v>
      </c>
      <c r="G769" s="7">
        <v>201810</v>
      </c>
      <c r="H769" s="7">
        <v>17</v>
      </c>
      <c r="I769" s="7" t="s">
        <v>2019</v>
      </c>
      <c r="J769" s="7">
        <v>1</v>
      </c>
      <c r="K769" s="7">
        <v>31</v>
      </c>
      <c r="L769" s="7">
        <v>2000</v>
      </c>
      <c r="M769" s="7">
        <v>20000</v>
      </c>
      <c r="N769" s="7">
        <v>18000</v>
      </c>
      <c r="O769" s="7">
        <v>2000</v>
      </c>
      <c r="P769" s="7">
        <v>0</v>
      </c>
    </row>
    <row r="770" spans="1:16" x14ac:dyDescent="0.15">
      <c r="A770" s="7">
        <v>2</v>
      </c>
      <c r="B770" s="7">
        <v>770</v>
      </c>
      <c r="C770" s="7">
        <v>1611</v>
      </c>
      <c r="D770" s="7" t="s">
        <v>1585</v>
      </c>
      <c r="E770" s="7">
        <v>1270904509</v>
      </c>
      <c r="F770" s="7" t="s">
        <v>2521</v>
      </c>
      <c r="G770" s="7">
        <v>201810</v>
      </c>
      <c r="H770" s="7">
        <v>17</v>
      </c>
      <c r="I770" s="7" t="s">
        <v>2019</v>
      </c>
      <c r="J770" s="7">
        <v>2</v>
      </c>
      <c r="K770" s="7">
        <v>62</v>
      </c>
      <c r="L770" s="7">
        <v>6230</v>
      </c>
      <c r="M770" s="7">
        <v>62300</v>
      </c>
      <c r="N770" s="7">
        <v>56070</v>
      </c>
      <c r="O770" s="7">
        <v>6230</v>
      </c>
      <c r="P770" s="7">
        <v>0</v>
      </c>
    </row>
    <row r="771" spans="1:16" x14ac:dyDescent="0.15">
      <c r="A771" s="7">
        <v>2</v>
      </c>
      <c r="B771" s="7">
        <v>771</v>
      </c>
      <c r="C771" s="7">
        <v>1611</v>
      </c>
      <c r="D771" s="7" t="s">
        <v>1585</v>
      </c>
      <c r="E771" s="7">
        <v>1270905373</v>
      </c>
      <c r="F771" s="7" t="s">
        <v>2522</v>
      </c>
      <c r="G771" s="7">
        <v>201810</v>
      </c>
      <c r="H771" s="7">
        <v>78</v>
      </c>
      <c r="I771" s="7" t="s">
        <v>2089</v>
      </c>
      <c r="J771" s="7">
        <v>1</v>
      </c>
      <c r="K771" s="7">
        <v>8</v>
      </c>
      <c r="L771" s="7">
        <v>7777</v>
      </c>
      <c r="M771" s="7">
        <v>81969</v>
      </c>
      <c r="N771" s="7">
        <v>73772</v>
      </c>
      <c r="O771" s="7">
        <v>8197</v>
      </c>
      <c r="P771" s="7">
        <v>0</v>
      </c>
    </row>
    <row r="772" spans="1:16" x14ac:dyDescent="0.15">
      <c r="A772" s="7">
        <v>2</v>
      </c>
      <c r="B772" s="7">
        <v>772</v>
      </c>
      <c r="C772" s="7">
        <v>1611</v>
      </c>
      <c r="D772" s="7" t="s">
        <v>1585</v>
      </c>
      <c r="E772" s="7">
        <v>1270905894</v>
      </c>
      <c r="F772" s="7" t="s">
        <v>2523</v>
      </c>
      <c r="G772" s="7">
        <v>201810</v>
      </c>
      <c r="H772" s="7">
        <v>11</v>
      </c>
      <c r="I772" s="7" t="s">
        <v>2017</v>
      </c>
      <c r="J772" s="7">
        <v>1</v>
      </c>
      <c r="K772" s="7">
        <v>11</v>
      </c>
      <c r="L772" s="7">
        <v>7267</v>
      </c>
      <c r="M772" s="7">
        <v>78774</v>
      </c>
      <c r="N772" s="7">
        <v>70896</v>
      </c>
      <c r="O772" s="7">
        <v>7878</v>
      </c>
      <c r="P772" s="7">
        <v>0</v>
      </c>
    </row>
    <row r="773" spans="1:16" x14ac:dyDescent="0.15">
      <c r="A773" s="7">
        <v>2</v>
      </c>
      <c r="B773" s="7">
        <v>773</v>
      </c>
      <c r="C773" s="7">
        <v>1611</v>
      </c>
      <c r="D773" s="7" t="s">
        <v>1585</v>
      </c>
      <c r="E773" s="7">
        <v>1270905902</v>
      </c>
      <c r="F773" s="7" t="s">
        <v>2524</v>
      </c>
      <c r="G773" s="7">
        <v>201810</v>
      </c>
      <c r="H773" s="7">
        <v>17</v>
      </c>
      <c r="I773" s="7" t="s">
        <v>2019</v>
      </c>
      <c r="J773" s="7">
        <v>9</v>
      </c>
      <c r="K773" s="7">
        <v>254</v>
      </c>
      <c r="L773" s="7">
        <v>12398</v>
      </c>
      <c r="M773" s="7">
        <v>123980</v>
      </c>
      <c r="N773" s="7">
        <v>109110</v>
      </c>
      <c r="O773" s="7">
        <v>12398</v>
      </c>
      <c r="P773" s="7">
        <v>2472</v>
      </c>
    </row>
    <row r="774" spans="1:16" x14ac:dyDescent="0.15">
      <c r="A774" s="7">
        <v>2</v>
      </c>
      <c r="B774" s="7">
        <v>774</v>
      </c>
      <c r="C774" s="7">
        <v>1611</v>
      </c>
      <c r="D774" s="7" t="s">
        <v>1585</v>
      </c>
      <c r="E774" s="7">
        <v>1270905902</v>
      </c>
      <c r="F774" s="7" t="s">
        <v>2524</v>
      </c>
      <c r="G774" s="7">
        <v>201810</v>
      </c>
      <c r="H774" s="7">
        <v>67</v>
      </c>
      <c r="I774" s="7" t="s">
        <v>2210</v>
      </c>
      <c r="J774" s="7">
        <v>1</v>
      </c>
      <c r="K774" s="7">
        <v>31</v>
      </c>
      <c r="L774" s="7">
        <v>308</v>
      </c>
      <c r="M774" s="7">
        <v>3080</v>
      </c>
      <c r="N774" s="7">
        <v>2772</v>
      </c>
      <c r="O774" s="7">
        <v>308</v>
      </c>
      <c r="P774" s="7">
        <v>0</v>
      </c>
    </row>
    <row r="775" spans="1:16" x14ac:dyDescent="0.15">
      <c r="A775" s="7">
        <v>2</v>
      </c>
      <c r="B775" s="7">
        <v>775</v>
      </c>
      <c r="C775" s="7">
        <v>1611</v>
      </c>
      <c r="D775" s="7" t="s">
        <v>1585</v>
      </c>
      <c r="E775" s="7">
        <v>1270906256</v>
      </c>
      <c r="F775" s="7" t="s">
        <v>2525</v>
      </c>
      <c r="G775" s="7">
        <v>201808</v>
      </c>
      <c r="H775" s="7">
        <v>17</v>
      </c>
      <c r="I775" s="7" t="s">
        <v>2019</v>
      </c>
      <c r="J775" s="7">
        <v>1</v>
      </c>
      <c r="K775" s="7">
        <v>31</v>
      </c>
      <c r="L775" s="7">
        <v>2424</v>
      </c>
      <c r="M775" s="7">
        <v>24240</v>
      </c>
      <c r="N775" s="7">
        <v>21816</v>
      </c>
      <c r="O775" s="7">
        <v>0</v>
      </c>
      <c r="P775" s="7">
        <v>2424</v>
      </c>
    </row>
    <row r="776" spans="1:16" x14ac:dyDescent="0.15">
      <c r="A776" s="7">
        <v>2</v>
      </c>
      <c r="B776" s="7">
        <v>776</v>
      </c>
      <c r="C776" s="7">
        <v>1611</v>
      </c>
      <c r="D776" s="7" t="s">
        <v>1585</v>
      </c>
      <c r="E776" s="7">
        <v>1270906256</v>
      </c>
      <c r="F776" s="7" t="s">
        <v>2525</v>
      </c>
      <c r="G776" s="7">
        <v>201809</v>
      </c>
      <c r="H776" s="7">
        <v>17</v>
      </c>
      <c r="I776" s="7" t="s">
        <v>2019</v>
      </c>
      <c r="J776" s="7">
        <v>1</v>
      </c>
      <c r="K776" s="7">
        <v>30</v>
      </c>
      <c r="L776" s="7">
        <v>3640</v>
      </c>
      <c r="M776" s="7">
        <v>36400</v>
      </c>
      <c r="N776" s="7">
        <v>32760</v>
      </c>
      <c r="O776" s="7">
        <v>0</v>
      </c>
      <c r="P776" s="7">
        <v>3640</v>
      </c>
    </row>
    <row r="777" spans="1:16" x14ac:dyDescent="0.15">
      <c r="A777" s="7">
        <v>2</v>
      </c>
      <c r="B777" s="7">
        <v>777</v>
      </c>
      <c r="C777" s="7">
        <v>1611</v>
      </c>
      <c r="D777" s="7" t="s">
        <v>1585</v>
      </c>
      <c r="E777" s="7">
        <v>1270906256</v>
      </c>
      <c r="F777" s="7" t="s">
        <v>2525</v>
      </c>
      <c r="G777" s="7">
        <v>201810</v>
      </c>
      <c r="H777" s="7">
        <v>17</v>
      </c>
      <c r="I777" s="7" t="s">
        <v>2019</v>
      </c>
      <c r="J777" s="7">
        <v>39</v>
      </c>
      <c r="K777" s="7">
        <v>1127</v>
      </c>
      <c r="L777" s="7">
        <v>81998</v>
      </c>
      <c r="M777" s="7">
        <v>819980</v>
      </c>
      <c r="N777" s="7">
        <v>727586</v>
      </c>
      <c r="O777" s="7">
        <v>74982</v>
      </c>
      <c r="P777" s="7">
        <v>17412</v>
      </c>
    </row>
    <row r="778" spans="1:16" x14ac:dyDescent="0.15">
      <c r="A778" s="7">
        <v>2</v>
      </c>
      <c r="B778" s="7">
        <v>778</v>
      </c>
      <c r="C778" s="7">
        <v>1611</v>
      </c>
      <c r="D778" s="7" t="s">
        <v>1585</v>
      </c>
      <c r="E778" s="7">
        <v>1270906280</v>
      </c>
      <c r="F778" s="7" t="s">
        <v>2526</v>
      </c>
      <c r="G778" s="7">
        <v>201810</v>
      </c>
      <c r="H778" s="7">
        <v>11</v>
      </c>
      <c r="I778" s="7" t="s">
        <v>2017</v>
      </c>
      <c r="J778" s="7">
        <v>1</v>
      </c>
      <c r="K778" s="7">
        <v>31</v>
      </c>
      <c r="L778" s="7">
        <v>14980</v>
      </c>
      <c r="M778" s="7">
        <v>162383</v>
      </c>
      <c r="N778" s="7">
        <v>146144</v>
      </c>
      <c r="O778" s="7">
        <v>16239</v>
      </c>
      <c r="P778" s="7">
        <v>0</v>
      </c>
    </row>
    <row r="779" spans="1:16" x14ac:dyDescent="0.15">
      <c r="A779" s="7">
        <v>2</v>
      </c>
      <c r="B779" s="7">
        <v>779</v>
      </c>
      <c r="C779" s="7">
        <v>1611</v>
      </c>
      <c r="D779" s="7" t="s">
        <v>1585</v>
      </c>
      <c r="E779" s="7">
        <v>1270906298</v>
      </c>
      <c r="F779" s="7" t="s">
        <v>2527</v>
      </c>
      <c r="G779" s="7">
        <v>201810</v>
      </c>
      <c r="H779" s="7">
        <v>43</v>
      </c>
      <c r="I779" s="7" t="s">
        <v>2015</v>
      </c>
      <c r="J779" s="7">
        <v>1</v>
      </c>
      <c r="L779" s="7">
        <v>1168</v>
      </c>
      <c r="M779" s="7">
        <v>12661</v>
      </c>
      <c r="N779" s="7">
        <v>12661</v>
      </c>
      <c r="O779" s="7">
        <v>0</v>
      </c>
      <c r="P779" s="7">
        <v>0</v>
      </c>
    </row>
    <row r="780" spans="1:16" x14ac:dyDescent="0.15">
      <c r="A780" s="7">
        <v>2</v>
      </c>
      <c r="B780" s="7">
        <v>780</v>
      </c>
      <c r="C780" s="7">
        <v>1611</v>
      </c>
      <c r="D780" s="7" t="s">
        <v>1585</v>
      </c>
      <c r="E780" s="7">
        <v>1270907072</v>
      </c>
      <c r="F780" s="7" t="s">
        <v>2528</v>
      </c>
      <c r="G780" s="7">
        <v>201810</v>
      </c>
      <c r="H780" s="7">
        <v>33</v>
      </c>
      <c r="I780" s="7" t="s">
        <v>2069</v>
      </c>
      <c r="J780" s="7">
        <v>1</v>
      </c>
      <c r="K780" s="7">
        <v>31</v>
      </c>
      <c r="L780" s="7">
        <v>18716</v>
      </c>
      <c r="M780" s="7">
        <v>197266</v>
      </c>
      <c r="N780" s="7">
        <v>157812</v>
      </c>
      <c r="O780" s="7">
        <v>39454</v>
      </c>
      <c r="P780" s="7">
        <v>0</v>
      </c>
    </row>
    <row r="781" spans="1:16" x14ac:dyDescent="0.15">
      <c r="A781" s="7">
        <v>2</v>
      </c>
      <c r="B781" s="7">
        <v>781</v>
      </c>
      <c r="C781" s="7">
        <v>1611</v>
      </c>
      <c r="D781" s="7" t="s">
        <v>1585</v>
      </c>
      <c r="E781" s="7">
        <v>1270907387</v>
      </c>
      <c r="F781" s="7" t="s">
        <v>2529</v>
      </c>
      <c r="G781" s="7">
        <v>201810</v>
      </c>
      <c r="H781" s="7">
        <v>43</v>
      </c>
      <c r="I781" s="7" t="s">
        <v>2015</v>
      </c>
      <c r="J781" s="7">
        <v>2</v>
      </c>
      <c r="L781" s="7">
        <v>2536</v>
      </c>
      <c r="M781" s="7">
        <v>27490</v>
      </c>
      <c r="N781" s="7">
        <v>27490</v>
      </c>
      <c r="O781" s="7">
        <v>0</v>
      </c>
      <c r="P781" s="7">
        <v>0</v>
      </c>
    </row>
    <row r="782" spans="1:16" x14ac:dyDescent="0.15">
      <c r="A782" s="7">
        <v>2</v>
      </c>
      <c r="B782" s="7">
        <v>782</v>
      </c>
      <c r="C782" s="7">
        <v>1611</v>
      </c>
      <c r="D782" s="7" t="s">
        <v>1585</v>
      </c>
      <c r="E782" s="7">
        <v>1270907783</v>
      </c>
      <c r="F782" s="7" t="s">
        <v>2530</v>
      </c>
      <c r="G782" s="7">
        <v>201810</v>
      </c>
      <c r="H782" s="7">
        <v>17</v>
      </c>
      <c r="I782" s="7" t="s">
        <v>2019</v>
      </c>
      <c r="J782" s="7">
        <v>1</v>
      </c>
      <c r="K782" s="7">
        <v>31</v>
      </c>
      <c r="L782" s="7">
        <v>1524</v>
      </c>
      <c r="M782" s="7">
        <v>15240</v>
      </c>
      <c r="N782" s="7">
        <v>13716</v>
      </c>
      <c r="O782" s="7">
        <v>1524</v>
      </c>
      <c r="P782" s="7">
        <v>0</v>
      </c>
    </row>
    <row r="783" spans="1:16" x14ac:dyDescent="0.15">
      <c r="A783" s="7">
        <v>2</v>
      </c>
      <c r="B783" s="7">
        <v>783</v>
      </c>
      <c r="C783" s="7">
        <v>1611</v>
      </c>
      <c r="D783" s="7" t="s">
        <v>1585</v>
      </c>
      <c r="E783" s="7">
        <v>1270907825</v>
      </c>
      <c r="F783" s="7" t="s">
        <v>2531</v>
      </c>
      <c r="G783" s="7">
        <v>201810</v>
      </c>
      <c r="H783" s="7">
        <v>43</v>
      </c>
      <c r="I783" s="7" t="s">
        <v>2015</v>
      </c>
      <c r="J783" s="7">
        <v>1</v>
      </c>
      <c r="L783" s="7">
        <v>527</v>
      </c>
      <c r="M783" s="7">
        <v>5712</v>
      </c>
      <c r="N783" s="7">
        <v>5712</v>
      </c>
      <c r="O783" s="7">
        <v>0</v>
      </c>
      <c r="P783" s="7">
        <v>0</v>
      </c>
    </row>
    <row r="784" spans="1:16" x14ac:dyDescent="0.15">
      <c r="A784" s="7">
        <v>2</v>
      </c>
      <c r="B784" s="7">
        <v>784</v>
      </c>
      <c r="C784" s="7">
        <v>1611</v>
      </c>
      <c r="D784" s="7" t="s">
        <v>1585</v>
      </c>
      <c r="E784" s="7">
        <v>1271102616</v>
      </c>
      <c r="F784" s="7" t="s">
        <v>2532</v>
      </c>
      <c r="G784" s="7">
        <v>201810</v>
      </c>
      <c r="H784" s="7">
        <v>35</v>
      </c>
      <c r="I784" s="7" t="s">
        <v>2231</v>
      </c>
      <c r="J784" s="7">
        <v>1</v>
      </c>
      <c r="K784" s="7">
        <v>30</v>
      </c>
      <c r="L784" s="7">
        <v>6136</v>
      </c>
      <c r="M784" s="7">
        <v>62219</v>
      </c>
      <c r="N784" s="7">
        <v>55997</v>
      </c>
      <c r="O784" s="7">
        <v>6222</v>
      </c>
      <c r="P784" s="7">
        <v>0</v>
      </c>
    </row>
    <row r="785" spans="1:16" x14ac:dyDescent="0.15">
      <c r="A785" s="7">
        <v>2</v>
      </c>
      <c r="B785" s="7">
        <v>785</v>
      </c>
      <c r="C785" s="7">
        <v>1611</v>
      </c>
      <c r="D785" s="7" t="s">
        <v>1585</v>
      </c>
      <c r="E785" s="7">
        <v>1271200063</v>
      </c>
      <c r="F785" s="7" t="s">
        <v>2533</v>
      </c>
      <c r="G785" s="7">
        <v>201810</v>
      </c>
      <c r="H785" s="7">
        <v>43</v>
      </c>
      <c r="I785" s="7" t="s">
        <v>2015</v>
      </c>
      <c r="J785" s="7">
        <v>1</v>
      </c>
      <c r="L785" s="7">
        <v>1453</v>
      </c>
      <c r="M785" s="7">
        <v>15547</v>
      </c>
      <c r="N785" s="7">
        <v>15547</v>
      </c>
      <c r="O785" s="7">
        <v>0</v>
      </c>
      <c r="P785" s="7">
        <v>0</v>
      </c>
    </row>
    <row r="786" spans="1:16" x14ac:dyDescent="0.15">
      <c r="A786" s="7">
        <v>2</v>
      </c>
      <c r="B786" s="7">
        <v>786</v>
      </c>
      <c r="C786" s="7">
        <v>1611</v>
      </c>
      <c r="D786" s="7" t="s">
        <v>1585</v>
      </c>
      <c r="E786" s="7">
        <v>1271200097</v>
      </c>
      <c r="F786" s="7" t="s">
        <v>2534</v>
      </c>
      <c r="G786" s="7">
        <v>201810</v>
      </c>
      <c r="H786" s="7">
        <v>43</v>
      </c>
      <c r="I786" s="7" t="s">
        <v>2015</v>
      </c>
      <c r="J786" s="7">
        <v>1</v>
      </c>
      <c r="L786" s="7">
        <v>1453</v>
      </c>
      <c r="M786" s="7">
        <v>15547</v>
      </c>
      <c r="N786" s="7">
        <v>15547</v>
      </c>
      <c r="O786" s="7">
        <v>0</v>
      </c>
      <c r="P786" s="7">
        <v>0</v>
      </c>
    </row>
    <row r="787" spans="1:16" x14ac:dyDescent="0.15">
      <c r="A787" s="7">
        <v>2</v>
      </c>
      <c r="B787" s="7">
        <v>787</v>
      </c>
      <c r="C787" s="7">
        <v>1611</v>
      </c>
      <c r="D787" s="7" t="s">
        <v>1585</v>
      </c>
      <c r="E787" s="7">
        <v>1271200121</v>
      </c>
      <c r="F787" s="7" t="s">
        <v>2535</v>
      </c>
      <c r="G787" s="7">
        <v>201810</v>
      </c>
      <c r="H787" s="7">
        <v>11</v>
      </c>
      <c r="I787" s="7" t="s">
        <v>2017</v>
      </c>
      <c r="J787" s="7">
        <v>1</v>
      </c>
      <c r="K787" s="7">
        <v>31</v>
      </c>
      <c r="L787" s="7">
        <v>10927</v>
      </c>
      <c r="M787" s="7">
        <v>116918</v>
      </c>
      <c r="N787" s="7">
        <v>105226</v>
      </c>
      <c r="O787" s="7">
        <v>11692</v>
      </c>
      <c r="P787" s="7">
        <v>0</v>
      </c>
    </row>
    <row r="788" spans="1:16" x14ac:dyDescent="0.15">
      <c r="A788" s="7">
        <v>2</v>
      </c>
      <c r="B788" s="7">
        <v>788</v>
      </c>
      <c r="C788" s="7">
        <v>1611</v>
      </c>
      <c r="D788" s="7" t="s">
        <v>1585</v>
      </c>
      <c r="E788" s="7">
        <v>1271200261</v>
      </c>
      <c r="F788" s="7" t="s">
        <v>2536</v>
      </c>
      <c r="G788" s="7">
        <v>201808</v>
      </c>
      <c r="H788" s="7">
        <v>17</v>
      </c>
      <c r="I788" s="7" t="s">
        <v>2019</v>
      </c>
      <c r="J788" s="7">
        <v>1</v>
      </c>
      <c r="K788" s="7">
        <v>31</v>
      </c>
      <c r="L788" s="7">
        <v>2900</v>
      </c>
      <c r="M788" s="7">
        <v>29000</v>
      </c>
      <c r="N788" s="7">
        <v>20300</v>
      </c>
      <c r="O788" s="7">
        <v>8700</v>
      </c>
      <c r="P788" s="7">
        <v>0</v>
      </c>
    </row>
    <row r="789" spans="1:16" x14ac:dyDescent="0.15">
      <c r="A789" s="7">
        <v>2</v>
      </c>
      <c r="B789" s="7">
        <v>789</v>
      </c>
      <c r="C789" s="7">
        <v>1611</v>
      </c>
      <c r="D789" s="7" t="s">
        <v>1585</v>
      </c>
      <c r="E789" s="7">
        <v>1271200261</v>
      </c>
      <c r="F789" s="7" t="s">
        <v>2536</v>
      </c>
      <c r="G789" s="7">
        <v>201809</v>
      </c>
      <c r="H789" s="7">
        <v>17</v>
      </c>
      <c r="I789" s="7" t="s">
        <v>2019</v>
      </c>
      <c r="J789" s="7">
        <v>5</v>
      </c>
      <c r="K789" s="7">
        <v>150</v>
      </c>
      <c r="L789" s="7">
        <v>10025</v>
      </c>
      <c r="M789" s="7">
        <v>100250</v>
      </c>
      <c r="N789" s="7">
        <v>84425</v>
      </c>
      <c r="O789" s="7">
        <v>15825</v>
      </c>
      <c r="P789" s="7">
        <v>0</v>
      </c>
    </row>
    <row r="790" spans="1:16" x14ac:dyDescent="0.15">
      <c r="A790" s="7">
        <v>2</v>
      </c>
      <c r="B790" s="7">
        <v>790</v>
      </c>
      <c r="C790" s="7">
        <v>1611</v>
      </c>
      <c r="D790" s="7" t="s">
        <v>1585</v>
      </c>
      <c r="E790" s="7">
        <v>1271200261</v>
      </c>
      <c r="F790" s="7" t="s">
        <v>2536</v>
      </c>
      <c r="G790" s="7">
        <v>201809</v>
      </c>
      <c r="H790" s="7">
        <v>67</v>
      </c>
      <c r="I790" s="7" t="s">
        <v>2210</v>
      </c>
      <c r="J790" s="7">
        <v>1</v>
      </c>
      <c r="K790" s="7">
        <v>30</v>
      </c>
      <c r="L790" s="7">
        <v>800</v>
      </c>
      <c r="M790" s="7">
        <v>8000</v>
      </c>
      <c r="N790" s="7">
        <v>7200</v>
      </c>
      <c r="O790" s="7">
        <v>800</v>
      </c>
      <c r="P790" s="7">
        <v>0</v>
      </c>
    </row>
    <row r="791" spans="1:16" x14ac:dyDescent="0.15">
      <c r="A791" s="7">
        <v>2</v>
      </c>
      <c r="B791" s="7">
        <v>791</v>
      </c>
      <c r="C791" s="7">
        <v>1611</v>
      </c>
      <c r="D791" s="7" t="s">
        <v>1585</v>
      </c>
      <c r="E791" s="7">
        <v>1271200261</v>
      </c>
      <c r="F791" s="7" t="s">
        <v>2536</v>
      </c>
      <c r="G791" s="7">
        <v>201810</v>
      </c>
      <c r="H791" s="7">
        <v>17</v>
      </c>
      <c r="I791" s="7" t="s">
        <v>2019</v>
      </c>
      <c r="J791" s="7">
        <v>46</v>
      </c>
      <c r="K791" s="7">
        <v>1402</v>
      </c>
      <c r="L791" s="7">
        <v>77859</v>
      </c>
      <c r="M791" s="7">
        <v>778590</v>
      </c>
      <c r="N791" s="7">
        <v>681406</v>
      </c>
      <c r="O791" s="7">
        <v>95784</v>
      </c>
      <c r="P791" s="7">
        <v>1400</v>
      </c>
    </row>
    <row r="792" spans="1:16" x14ac:dyDescent="0.15">
      <c r="A792" s="7">
        <v>2</v>
      </c>
      <c r="B792" s="7">
        <v>792</v>
      </c>
      <c r="C792" s="7">
        <v>1611</v>
      </c>
      <c r="D792" s="7" t="s">
        <v>1585</v>
      </c>
      <c r="E792" s="7">
        <v>1271200261</v>
      </c>
      <c r="F792" s="7" t="s">
        <v>2536</v>
      </c>
      <c r="G792" s="7">
        <v>201810</v>
      </c>
      <c r="H792" s="7">
        <v>67</v>
      </c>
      <c r="I792" s="7" t="s">
        <v>2210</v>
      </c>
      <c r="J792" s="7">
        <v>10</v>
      </c>
      <c r="K792" s="7">
        <v>310</v>
      </c>
      <c r="L792" s="7">
        <v>7330</v>
      </c>
      <c r="M792" s="7">
        <v>73300</v>
      </c>
      <c r="N792" s="7">
        <v>65970</v>
      </c>
      <c r="O792" s="7">
        <v>7330</v>
      </c>
      <c r="P792" s="7">
        <v>0</v>
      </c>
    </row>
    <row r="793" spans="1:16" x14ac:dyDescent="0.15">
      <c r="A793" s="7">
        <v>2</v>
      </c>
      <c r="B793" s="7">
        <v>793</v>
      </c>
      <c r="C793" s="7">
        <v>1611</v>
      </c>
      <c r="D793" s="7" t="s">
        <v>1585</v>
      </c>
      <c r="E793" s="7">
        <v>1271200337</v>
      </c>
      <c r="F793" s="7" t="s">
        <v>2537</v>
      </c>
      <c r="G793" s="7">
        <v>201810</v>
      </c>
      <c r="H793" s="7">
        <v>33</v>
      </c>
      <c r="I793" s="7" t="s">
        <v>2069</v>
      </c>
      <c r="J793" s="7">
        <v>1</v>
      </c>
      <c r="K793" s="7">
        <v>31</v>
      </c>
      <c r="L793" s="7">
        <v>17874</v>
      </c>
      <c r="M793" s="7">
        <v>186783</v>
      </c>
      <c r="N793" s="7">
        <v>168104</v>
      </c>
      <c r="O793" s="7">
        <v>18679</v>
      </c>
      <c r="P793" s="7">
        <v>0</v>
      </c>
    </row>
    <row r="794" spans="1:16" x14ac:dyDescent="0.15">
      <c r="A794" s="7">
        <v>2</v>
      </c>
      <c r="B794" s="7">
        <v>794</v>
      </c>
      <c r="C794" s="7">
        <v>1611</v>
      </c>
      <c r="D794" s="7" t="s">
        <v>1585</v>
      </c>
      <c r="E794" s="7">
        <v>1271200394</v>
      </c>
      <c r="F794" s="7" t="s">
        <v>2538</v>
      </c>
      <c r="G794" s="7">
        <v>201810</v>
      </c>
      <c r="H794" s="7">
        <v>21</v>
      </c>
      <c r="I794" s="7" t="s">
        <v>2539</v>
      </c>
      <c r="J794" s="7">
        <v>1</v>
      </c>
      <c r="K794" s="7">
        <v>6</v>
      </c>
      <c r="L794" s="7">
        <v>6054</v>
      </c>
      <c r="M794" s="7">
        <v>63869</v>
      </c>
      <c r="N794" s="7">
        <v>57482</v>
      </c>
      <c r="O794" s="7">
        <v>6387</v>
      </c>
      <c r="P794" s="7">
        <v>0</v>
      </c>
    </row>
    <row r="795" spans="1:16" x14ac:dyDescent="0.15">
      <c r="A795" s="7">
        <v>2</v>
      </c>
      <c r="B795" s="7">
        <v>795</v>
      </c>
      <c r="C795" s="7">
        <v>1611</v>
      </c>
      <c r="D795" s="7" t="s">
        <v>1585</v>
      </c>
      <c r="E795" s="7">
        <v>1271200477</v>
      </c>
      <c r="F795" s="7" t="s">
        <v>2540</v>
      </c>
      <c r="G795" s="7">
        <v>201810</v>
      </c>
      <c r="H795" s="7">
        <v>15</v>
      </c>
      <c r="I795" s="7" t="s">
        <v>2021</v>
      </c>
      <c r="J795" s="7">
        <v>1</v>
      </c>
      <c r="K795" s="7">
        <v>5</v>
      </c>
      <c r="L795" s="7">
        <v>6502</v>
      </c>
      <c r="M795" s="7">
        <v>67945</v>
      </c>
      <c r="N795" s="7">
        <v>61150</v>
      </c>
      <c r="O795" s="7">
        <v>6795</v>
      </c>
      <c r="P795" s="7">
        <v>0</v>
      </c>
    </row>
    <row r="796" spans="1:16" x14ac:dyDescent="0.15">
      <c r="A796" s="7">
        <v>2</v>
      </c>
      <c r="B796" s="7">
        <v>796</v>
      </c>
      <c r="C796" s="7">
        <v>1611</v>
      </c>
      <c r="D796" s="7" t="s">
        <v>1585</v>
      </c>
      <c r="E796" s="7">
        <v>1271200485</v>
      </c>
      <c r="F796" s="7" t="s">
        <v>2541</v>
      </c>
      <c r="G796" s="7">
        <v>201810</v>
      </c>
      <c r="H796" s="7">
        <v>21</v>
      </c>
      <c r="I796" s="7" t="s">
        <v>2539</v>
      </c>
      <c r="J796" s="7">
        <v>1</v>
      </c>
      <c r="K796" s="7">
        <v>3</v>
      </c>
      <c r="L796" s="7">
        <v>2425</v>
      </c>
      <c r="M796" s="7">
        <v>25583</v>
      </c>
      <c r="N796" s="7">
        <v>23024</v>
      </c>
      <c r="O796" s="7">
        <v>2559</v>
      </c>
      <c r="P796" s="7">
        <v>0</v>
      </c>
    </row>
    <row r="797" spans="1:16" x14ac:dyDescent="0.15">
      <c r="A797" s="7">
        <v>2</v>
      </c>
      <c r="B797" s="7">
        <v>797</v>
      </c>
      <c r="C797" s="7">
        <v>1611</v>
      </c>
      <c r="D797" s="7" t="s">
        <v>1585</v>
      </c>
      <c r="E797" s="7">
        <v>1271200485</v>
      </c>
      <c r="F797" s="7" t="s">
        <v>2541</v>
      </c>
      <c r="G797" s="7">
        <v>201810</v>
      </c>
      <c r="H797" s="7">
        <v>59</v>
      </c>
      <c r="I797" s="7" t="s">
        <v>2042</v>
      </c>
      <c r="J797" s="7">
        <v>1</v>
      </c>
      <c r="K797" s="7">
        <v>3</v>
      </c>
      <c r="M797" s="7">
        <v>3810</v>
      </c>
      <c r="N797" s="7">
        <v>1860</v>
      </c>
      <c r="O797" s="7">
        <v>1950</v>
      </c>
      <c r="P797" s="7">
        <v>0</v>
      </c>
    </row>
    <row r="798" spans="1:16" x14ac:dyDescent="0.15">
      <c r="A798" s="7">
        <v>2</v>
      </c>
      <c r="B798" s="7">
        <v>798</v>
      </c>
      <c r="C798" s="7">
        <v>1611</v>
      </c>
      <c r="D798" s="7" t="s">
        <v>1585</v>
      </c>
      <c r="E798" s="7">
        <v>1271200535</v>
      </c>
      <c r="F798" s="7" t="s">
        <v>2542</v>
      </c>
      <c r="G798" s="7">
        <v>201806</v>
      </c>
      <c r="H798" s="7">
        <v>21</v>
      </c>
      <c r="I798" s="7" t="s">
        <v>2539</v>
      </c>
      <c r="J798" s="7">
        <v>1</v>
      </c>
      <c r="K798" s="7">
        <v>28</v>
      </c>
      <c r="L798" s="7">
        <v>26646</v>
      </c>
      <c r="M798" s="7">
        <v>281115</v>
      </c>
      <c r="N798" s="7">
        <v>253003</v>
      </c>
      <c r="O798" s="7">
        <v>28112</v>
      </c>
      <c r="P798" s="7">
        <v>0</v>
      </c>
    </row>
    <row r="799" spans="1:16" x14ac:dyDescent="0.15">
      <c r="A799" s="7">
        <v>2</v>
      </c>
      <c r="B799" s="7">
        <v>799</v>
      </c>
      <c r="C799" s="7">
        <v>1611</v>
      </c>
      <c r="D799" s="7" t="s">
        <v>1585</v>
      </c>
      <c r="E799" s="7">
        <v>1271200535</v>
      </c>
      <c r="F799" s="7" t="s">
        <v>2542</v>
      </c>
      <c r="G799" s="7">
        <v>201806</v>
      </c>
      <c r="H799" s="7">
        <v>59</v>
      </c>
      <c r="I799" s="7" t="s">
        <v>2042</v>
      </c>
      <c r="J799" s="7">
        <v>1</v>
      </c>
      <c r="K799" s="7">
        <v>28</v>
      </c>
      <c r="M799" s="7">
        <v>61430</v>
      </c>
      <c r="N799" s="7">
        <v>32870</v>
      </c>
      <c r="O799" s="7">
        <v>28560</v>
      </c>
      <c r="P799" s="7">
        <v>0</v>
      </c>
    </row>
    <row r="800" spans="1:16" x14ac:dyDescent="0.15">
      <c r="A800" s="7">
        <v>2</v>
      </c>
      <c r="B800" s="7">
        <v>800</v>
      </c>
      <c r="C800" s="7">
        <v>1611</v>
      </c>
      <c r="D800" s="7" t="s">
        <v>1585</v>
      </c>
      <c r="E800" s="7">
        <v>1271200568</v>
      </c>
      <c r="F800" s="7" t="s">
        <v>2543</v>
      </c>
      <c r="G800" s="7">
        <v>201810</v>
      </c>
      <c r="H800" s="7">
        <v>21</v>
      </c>
      <c r="I800" s="7" t="s">
        <v>2539</v>
      </c>
      <c r="J800" s="7">
        <v>1</v>
      </c>
      <c r="K800" s="7">
        <v>14</v>
      </c>
      <c r="L800" s="7">
        <v>10875</v>
      </c>
      <c r="M800" s="7">
        <v>114731</v>
      </c>
      <c r="N800" s="7">
        <v>103257</v>
      </c>
      <c r="O800" s="7">
        <v>11474</v>
      </c>
      <c r="P800" s="7">
        <v>0</v>
      </c>
    </row>
    <row r="801" spans="1:16" x14ac:dyDescent="0.15">
      <c r="A801" s="7">
        <v>2</v>
      </c>
      <c r="B801" s="7">
        <v>801</v>
      </c>
      <c r="C801" s="7">
        <v>1611</v>
      </c>
      <c r="D801" s="7" t="s">
        <v>1585</v>
      </c>
      <c r="E801" s="7">
        <v>1271200568</v>
      </c>
      <c r="F801" s="7" t="s">
        <v>2543</v>
      </c>
      <c r="G801" s="7">
        <v>201810</v>
      </c>
      <c r="H801" s="7">
        <v>59</v>
      </c>
      <c r="I801" s="7" t="s">
        <v>2042</v>
      </c>
      <c r="J801" s="7">
        <v>1</v>
      </c>
      <c r="K801" s="7">
        <v>14</v>
      </c>
      <c r="M801" s="7">
        <v>30200</v>
      </c>
      <c r="N801" s="7">
        <v>15920</v>
      </c>
      <c r="O801" s="7">
        <v>14280</v>
      </c>
      <c r="P801" s="7">
        <v>0</v>
      </c>
    </row>
    <row r="802" spans="1:16" x14ac:dyDescent="0.15">
      <c r="A802" s="7">
        <v>2</v>
      </c>
      <c r="B802" s="7">
        <v>802</v>
      </c>
      <c r="C802" s="7">
        <v>1611</v>
      </c>
      <c r="D802" s="7" t="s">
        <v>1585</v>
      </c>
      <c r="E802" s="7">
        <v>1271200568</v>
      </c>
      <c r="F802" s="7" t="s">
        <v>2543</v>
      </c>
      <c r="G802" s="7">
        <v>201810</v>
      </c>
      <c r="H802" s="7">
        <v>51</v>
      </c>
      <c r="I802" s="7" t="s">
        <v>2058</v>
      </c>
      <c r="J802" s="7">
        <v>1</v>
      </c>
      <c r="K802" s="7">
        <v>31</v>
      </c>
      <c r="L802" s="7">
        <v>26015</v>
      </c>
      <c r="M802" s="7">
        <v>271856</v>
      </c>
      <c r="N802" s="7">
        <v>244670</v>
      </c>
      <c r="O802" s="7">
        <v>27186</v>
      </c>
      <c r="P802" s="7">
        <v>0</v>
      </c>
    </row>
    <row r="803" spans="1:16" x14ac:dyDescent="0.15">
      <c r="A803" s="7">
        <v>2</v>
      </c>
      <c r="B803" s="7">
        <v>803</v>
      </c>
      <c r="C803" s="7">
        <v>1611</v>
      </c>
      <c r="D803" s="7" t="s">
        <v>1585</v>
      </c>
      <c r="E803" s="7">
        <v>1271200568</v>
      </c>
      <c r="F803" s="7" t="s">
        <v>2543</v>
      </c>
      <c r="G803" s="7">
        <v>201810</v>
      </c>
      <c r="H803" s="7">
        <v>59</v>
      </c>
      <c r="I803" s="7" t="s">
        <v>2042</v>
      </c>
      <c r="J803" s="7">
        <v>1</v>
      </c>
      <c r="K803" s="7">
        <v>31</v>
      </c>
      <c r="M803" s="7">
        <v>68820</v>
      </c>
      <c r="N803" s="7">
        <v>45260</v>
      </c>
      <c r="O803" s="7">
        <v>23560</v>
      </c>
      <c r="P803" s="7">
        <v>0</v>
      </c>
    </row>
    <row r="804" spans="1:16" x14ac:dyDescent="0.15">
      <c r="A804" s="7">
        <v>2</v>
      </c>
      <c r="B804" s="7">
        <v>804</v>
      </c>
      <c r="C804" s="7">
        <v>1611</v>
      </c>
      <c r="D804" s="7" t="s">
        <v>1585</v>
      </c>
      <c r="E804" s="7">
        <v>1271200618</v>
      </c>
      <c r="F804" s="7" t="s">
        <v>2544</v>
      </c>
      <c r="G804" s="7">
        <v>201810</v>
      </c>
      <c r="H804" s="7">
        <v>43</v>
      </c>
      <c r="I804" s="7" t="s">
        <v>2015</v>
      </c>
      <c r="J804" s="7">
        <v>1</v>
      </c>
      <c r="L804" s="7">
        <v>1453</v>
      </c>
      <c r="M804" s="7">
        <v>15547</v>
      </c>
      <c r="N804" s="7">
        <v>15547</v>
      </c>
      <c r="O804" s="7">
        <v>0</v>
      </c>
      <c r="P804" s="7">
        <v>0</v>
      </c>
    </row>
    <row r="805" spans="1:16" x14ac:dyDescent="0.15">
      <c r="A805" s="7">
        <v>2</v>
      </c>
      <c r="B805" s="7">
        <v>805</v>
      </c>
      <c r="C805" s="7">
        <v>1611</v>
      </c>
      <c r="D805" s="7" t="s">
        <v>1585</v>
      </c>
      <c r="E805" s="7">
        <v>1271200642</v>
      </c>
      <c r="F805" s="7" t="s">
        <v>2545</v>
      </c>
      <c r="G805" s="7">
        <v>201810</v>
      </c>
      <c r="H805" s="7">
        <v>43</v>
      </c>
      <c r="I805" s="7" t="s">
        <v>2015</v>
      </c>
      <c r="J805" s="7">
        <v>1</v>
      </c>
      <c r="L805" s="7">
        <v>1053</v>
      </c>
      <c r="M805" s="7">
        <v>11267</v>
      </c>
      <c r="N805" s="7">
        <v>11267</v>
      </c>
      <c r="O805" s="7">
        <v>0</v>
      </c>
      <c r="P805" s="7">
        <v>0</v>
      </c>
    </row>
    <row r="806" spans="1:16" x14ac:dyDescent="0.15">
      <c r="A806" s="7">
        <v>2</v>
      </c>
      <c r="B806" s="7">
        <v>806</v>
      </c>
      <c r="C806" s="7">
        <v>1611</v>
      </c>
      <c r="D806" s="7" t="s">
        <v>1585</v>
      </c>
      <c r="E806" s="7">
        <v>1271200659</v>
      </c>
      <c r="F806" s="7" t="s">
        <v>2546</v>
      </c>
      <c r="G806" s="7">
        <v>201810</v>
      </c>
      <c r="H806" s="7">
        <v>11</v>
      </c>
      <c r="I806" s="7" t="s">
        <v>2017</v>
      </c>
      <c r="J806" s="7">
        <v>1</v>
      </c>
      <c r="K806" s="7">
        <v>7</v>
      </c>
      <c r="L806" s="7">
        <v>3034</v>
      </c>
      <c r="M806" s="7">
        <v>32463</v>
      </c>
      <c r="N806" s="7">
        <v>29216</v>
      </c>
      <c r="O806" s="7">
        <v>3247</v>
      </c>
      <c r="P806" s="7">
        <v>0</v>
      </c>
    </row>
    <row r="807" spans="1:16" x14ac:dyDescent="0.15">
      <c r="A807" s="7">
        <v>2</v>
      </c>
      <c r="B807" s="7">
        <v>807</v>
      </c>
      <c r="C807" s="7">
        <v>1611</v>
      </c>
      <c r="D807" s="7" t="s">
        <v>1585</v>
      </c>
      <c r="E807" s="7">
        <v>1271200667</v>
      </c>
      <c r="F807" s="7" t="s">
        <v>2547</v>
      </c>
      <c r="G807" s="7">
        <v>201810</v>
      </c>
      <c r="H807" s="7">
        <v>16</v>
      </c>
      <c r="I807" s="7" t="s">
        <v>2269</v>
      </c>
      <c r="J807" s="7">
        <v>4</v>
      </c>
      <c r="K807" s="7">
        <v>32</v>
      </c>
      <c r="L807" s="7">
        <v>26770</v>
      </c>
      <c r="M807" s="7">
        <v>282421</v>
      </c>
      <c r="N807" s="7">
        <v>254177</v>
      </c>
      <c r="O807" s="7">
        <v>28244</v>
      </c>
      <c r="P807" s="7">
        <v>0</v>
      </c>
    </row>
    <row r="808" spans="1:16" x14ac:dyDescent="0.15">
      <c r="A808" s="7">
        <v>2</v>
      </c>
      <c r="B808" s="7">
        <v>808</v>
      </c>
      <c r="C808" s="7">
        <v>1611</v>
      </c>
      <c r="D808" s="7" t="s">
        <v>1585</v>
      </c>
      <c r="E808" s="7">
        <v>1271200683</v>
      </c>
      <c r="F808" s="7" t="s">
        <v>2548</v>
      </c>
      <c r="G808" s="7">
        <v>201810</v>
      </c>
      <c r="H808" s="7">
        <v>17</v>
      </c>
      <c r="I808" s="7" t="s">
        <v>2019</v>
      </c>
      <c r="J808" s="7">
        <v>7</v>
      </c>
      <c r="K808" s="7">
        <v>216</v>
      </c>
      <c r="L808" s="7">
        <v>7010</v>
      </c>
      <c r="M808" s="7">
        <v>70100</v>
      </c>
      <c r="N808" s="7">
        <v>63090</v>
      </c>
      <c r="O808" s="7">
        <v>4910</v>
      </c>
      <c r="P808" s="7">
        <v>2100</v>
      </c>
    </row>
    <row r="809" spans="1:16" x14ac:dyDescent="0.15">
      <c r="A809" s="7">
        <v>2</v>
      </c>
      <c r="B809" s="7">
        <v>809</v>
      </c>
      <c r="C809" s="7">
        <v>1611</v>
      </c>
      <c r="D809" s="7" t="s">
        <v>1585</v>
      </c>
      <c r="E809" s="7">
        <v>1271200683</v>
      </c>
      <c r="F809" s="7" t="s">
        <v>2548</v>
      </c>
      <c r="G809" s="7">
        <v>201810</v>
      </c>
      <c r="H809" s="7">
        <v>67</v>
      </c>
      <c r="I809" s="7" t="s">
        <v>2210</v>
      </c>
      <c r="J809" s="7">
        <v>1</v>
      </c>
      <c r="K809" s="7">
        <v>31</v>
      </c>
      <c r="L809" s="7">
        <v>200</v>
      </c>
      <c r="M809" s="7">
        <v>2000</v>
      </c>
      <c r="N809" s="7">
        <v>1800</v>
      </c>
      <c r="O809" s="7">
        <v>200</v>
      </c>
      <c r="P809" s="7">
        <v>0</v>
      </c>
    </row>
    <row r="810" spans="1:16" x14ac:dyDescent="0.15">
      <c r="A810" s="7">
        <v>2</v>
      </c>
      <c r="B810" s="7">
        <v>810</v>
      </c>
      <c r="C810" s="7">
        <v>1611</v>
      </c>
      <c r="D810" s="7" t="s">
        <v>1585</v>
      </c>
      <c r="E810" s="7">
        <v>1271200691</v>
      </c>
      <c r="F810" s="7" t="s">
        <v>2549</v>
      </c>
      <c r="G810" s="7">
        <v>201810</v>
      </c>
      <c r="H810" s="7">
        <v>51</v>
      </c>
      <c r="I810" s="7" t="s">
        <v>2058</v>
      </c>
      <c r="J810" s="7">
        <v>1</v>
      </c>
      <c r="K810" s="7">
        <v>31</v>
      </c>
      <c r="L810" s="7">
        <v>28440</v>
      </c>
      <c r="M810" s="7">
        <v>297198</v>
      </c>
      <c r="N810" s="7">
        <v>267478</v>
      </c>
      <c r="O810" s="7">
        <v>29720</v>
      </c>
      <c r="P810" s="7">
        <v>0</v>
      </c>
    </row>
    <row r="811" spans="1:16" x14ac:dyDescent="0.15">
      <c r="A811" s="7">
        <v>2</v>
      </c>
      <c r="B811" s="7">
        <v>811</v>
      </c>
      <c r="C811" s="7">
        <v>1611</v>
      </c>
      <c r="D811" s="7" t="s">
        <v>1585</v>
      </c>
      <c r="E811" s="7">
        <v>1271200691</v>
      </c>
      <c r="F811" s="7" t="s">
        <v>2549</v>
      </c>
      <c r="G811" s="7">
        <v>201810</v>
      </c>
      <c r="H811" s="7">
        <v>59</v>
      </c>
      <c r="I811" s="7" t="s">
        <v>2042</v>
      </c>
      <c r="J811" s="7">
        <v>1</v>
      </c>
      <c r="K811" s="7">
        <v>31</v>
      </c>
      <c r="M811" s="7">
        <v>68820</v>
      </c>
      <c r="N811" s="7">
        <v>37200</v>
      </c>
      <c r="O811" s="7">
        <v>31620</v>
      </c>
      <c r="P811" s="7">
        <v>0</v>
      </c>
    </row>
    <row r="812" spans="1:16" x14ac:dyDescent="0.15">
      <c r="A812" s="7">
        <v>2</v>
      </c>
      <c r="B812" s="7">
        <v>812</v>
      </c>
      <c r="C812" s="7">
        <v>1611</v>
      </c>
      <c r="D812" s="7" t="s">
        <v>1585</v>
      </c>
      <c r="E812" s="7">
        <v>1271200717</v>
      </c>
      <c r="F812" s="7" t="s">
        <v>2550</v>
      </c>
      <c r="G812" s="7">
        <v>201810</v>
      </c>
      <c r="H812" s="7">
        <v>51</v>
      </c>
      <c r="I812" s="7" t="s">
        <v>2058</v>
      </c>
      <c r="J812" s="7">
        <v>1</v>
      </c>
      <c r="K812" s="7">
        <v>31</v>
      </c>
      <c r="L812" s="7">
        <v>25984</v>
      </c>
      <c r="M812" s="7">
        <v>271532</v>
      </c>
      <c r="N812" s="7">
        <v>244378</v>
      </c>
      <c r="O812" s="7">
        <v>27154</v>
      </c>
      <c r="P812" s="7">
        <v>0</v>
      </c>
    </row>
    <row r="813" spans="1:16" x14ac:dyDescent="0.15">
      <c r="A813" s="7">
        <v>2</v>
      </c>
      <c r="B813" s="7">
        <v>813</v>
      </c>
      <c r="C813" s="7">
        <v>1611</v>
      </c>
      <c r="D813" s="7" t="s">
        <v>1585</v>
      </c>
      <c r="E813" s="7">
        <v>1271200717</v>
      </c>
      <c r="F813" s="7" t="s">
        <v>2550</v>
      </c>
      <c r="G813" s="7">
        <v>201810</v>
      </c>
      <c r="H813" s="7">
        <v>59</v>
      </c>
      <c r="I813" s="7" t="s">
        <v>2042</v>
      </c>
      <c r="J813" s="7">
        <v>1</v>
      </c>
      <c r="K813" s="7">
        <v>31</v>
      </c>
      <c r="M813" s="7">
        <v>68820</v>
      </c>
      <c r="N813" s="7">
        <v>37200</v>
      </c>
      <c r="O813" s="7">
        <v>31620</v>
      </c>
      <c r="P813" s="7">
        <v>0</v>
      </c>
    </row>
    <row r="814" spans="1:16" x14ac:dyDescent="0.15">
      <c r="A814" s="7">
        <v>2</v>
      </c>
      <c r="B814" s="7">
        <v>814</v>
      </c>
      <c r="C814" s="7">
        <v>1611</v>
      </c>
      <c r="D814" s="7" t="s">
        <v>1585</v>
      </c>
      <c r="E814" s="7">
        <v>1271200840</v>
      </c>
      <c r="F814" s="7" t="s">
        <v>2551</v>
      </c>
      <c r="G814" s="7">
        <v>201810</v>
      </c>
      <c r="H814" s="7">
        <v>11</v>
      </c>
      <c r="I814" s="7" t="s">
        <v>2017</v>
      </c>
      <c r="J814" s="7">
        <v>1</v>
      </c>
      <c r="K814" s="7">
        <v>17</v>
      </c>
      <c r="L814" s="7">
        <v>6763</v>
      </c>
      <c r="M814" s="7">
        <v>72364</v>
      </c>
      <c r="N814" s="7">
        <v>65127</v>
      </c>
      <c r="O814" s="7">
        <v>7237</v>
      </c>
      <c r="P814" s="7">
        <v>0</v>
      </c>
    </row>
    <row r="815" spans="1:16" x14ac:dyDescent="0.15">
      <c r="A815" s="7">
        <v>2</v>
      </c>
      <c r="B815" s="7">
        <v>815</v>
      </c>
      <c r="C815" s="7">
        <v>1611</v>
      </c>
      <c r="D815" s="7" t="s">
        <v>1585</v>
      </c>
      <c r="E815" s="7">
        <v>1271200964</v>
      </c>
      <c r="F815" s="7" t="s">
        <v>2552</v>
      </c>
      <c r="G815" s="7">
        <v>201810</v>
      </c>
      <c r="H815" s="7">
        <v>15</v>
      </c>
      <c r="I815" s="7" t="s">
        <v>2021</v>
      </c>
      <c r="J815" s="7">
        <v>1</v>
      </c>
      <c r="K815" s="7">
        <v>9</v>
      </c>
      <c r="L815" s="7">
        <v>4485</v>
      </c>
      <c r="M815" s="7">
        <v>46868</v>
      </c>
      <c r="N815" s="7">
        <v>32807</v>
      </c>
      <c r="O815" s="7">
        <v>14061</v>
      </c>
      <c r="P815" s="7">
        <v>0</v>
      </c>
    </row>
    <row r="816" spans="1:16" x14ac:dyDescent="0.15">
      <c r="A816" s="7">
        <v>2</v>
      </c>
      <c r="B816" s="7">
        <v>816</v>
      </c>
      <c r="C816" s="7">
        <v>1611</v>
      </c>
      <c r="D816" s="7" t="s">
        <v>1585</v>
      </c>
      <c r="E816" s="7">
        <v>1271200972</v>
      </c>
      <c r="F816" s="7" t="s">
        <v>2553</v>
      </c>
      <c r="G816" s="7">
        <v>201810</v>
      </c>
      <c r="H816" s="7">
        <v>43</v>
      </c>
      <c r="I816" s="7" t="s">
        <v>2015</v>
      </c>
      <c r="J816" s="7">
        <v>2</v>
      </c>
      <c r="L816" s="7">
        <v>2521</v>
      </c>
      <c r="M816" s="7">
        <v>26974</v>
      </c>
      <c r="N816" s="7">
        <v>26974</v>
      </c>
      <c r="O816" s="7">
        <v>0</v>
      </c>
      <c r="P816" s="7">
        <v>0</v>
      </c>
    </row>
    <row r="817" spans="1:16" x14ac:dyDescent="0.15">
      <c r="A817" s="7">
        <v>2</v>
      </c>
      <c r="B817" s="7">
        <v>817</v>
      </c>
      <c r="C817" s="7">
        <v>1611</v>
      </c>
      <c r="D817" s="7" t="s">
        <v>1585</v>
      </c>
      <c r="E817" s="7">
        <v>1271200998</v>
      </c>
      <c r="F817" s="7" t="s">
        <v>2554</v>
      </c>
      <c r="G817" s="7">
        <v>201810</v>
      </c>
      <c r="H817" s="7">
        <v>17</v>
      </c>
      <c r="I817" s="7" t="s">
        <v>2019</v>
      </c>
      <c r="J817" s="7">
        <v>1</v>
      </c>
      <c r="K817" s="7">
        <v>31</v>
      </c>
      <c r="L817" s="7">
        <v>1724</v>
      </c>
      <c r="M817" s="7">
        <v>17240</v>
      </c>
      <c r="N817" s="7">
        <v>15516</v>
      </c>
      <c r="O817" s="7">
        <v>1724</v>
      </c>
      <c r="P817" s="7">
        <v>0</v>
      </c>
    </row>
    <row r="818" spans="1:16" x14ac:dyDescent="0.15">
      <c r="A818" s="7">
        <v>2</v>
      </c>
      <c r="B818" s="7">
        <v>818</v>
      </c>
      <c r="C818" s="7">
        <v>1611</v>
      </c>
      <c r="D818" s="7" t="s">
        <v>1585</v>
      </c>
      <c r="E818" s="7">
        <v>1271201038</v>
      </c>
      <c r="F818" s="7" t="s">
        <v>2555</v>
      </c>
      <c r="G818" s="7">
        <v>201810</v>
      </c>
      <c r="H818" s="7">
        <v>43</v>
      </c>
      <c r="I818" s="7" t="s">
        <v>2015</v>
      </c>
      <c r="J818" s="7">
        <v>1</v>
      </c>
      <c r="L818" s="7">
        <v>1453</v>
      </c>
      <c r="M818" s="7">
        <v>15547</v>
      </c>
      <c r="N818" s="7">
        <v>15547</v>
      </c>
      <c r="O818" s="7">
        <v>0</v>
      </c>
      <c r="P818" s="7">
        <v>0</v>
      </c>
    </row>
    <row r="819" spans="1:16" x14ac:dyDescent="0.15">
      <c r="A819" s="7">
        <v>2</v>
      </c>
      <c r="B819" s="7">
        <v>819</v>
      </c>
      <c r="C819" s="7">
        <v>1611</v>
      </c>
      <c r="D819" s="7" t="s">
        <v>1585</v>
      </c>
      <c r="E819" s="7">
        <v>1271201046</v>
      </c>
      <c r="F819" s="7" t="s">
        <v>2556</v>
      </c>
      <c r="G819" s="7">
        <v>201810</v>
      </c>
      <c r="H819" s="7">
        <v>11</v>
      </c>
      <c r="I819" s="7" t="s">
        <v>2017</v>
      </c>
      <c r="J819" s="7">
        <v>5</v>
      </c>
      <c r="K819" s="7">
        <v>45</v>
      </c>
      <c r="L819" s="7">
        <v>8242</v>
      </c>
      <c r="M819" s="7">
        <v>88186</v>
      </c>
      <c r="N819" s="7">
        <v>75266</v>
      </c>
      <c r="O819" s="7">
        <v>9984</v>
      </c>
      <c r="P819" s="7">
        <v>2936</v>
      </c>
    </row>
    <row r="820" spans="1:16" x14ac:dyDescent="0.15">
      <c r="A820" s="7">
        <v>2</v>
      </c>
      <c r="B820" s="7">
        <v>820</v>
      </c>
      <c r="C820" s="7">
        <v>1611</v>
      </c>
      <c r="D820" s="7" t="s">
        <v>1585</v>
      </c>
      <c r="E820" s="7">
        <v>1271201087</v>
      </c>
      <c r="F820" s="7" t="s">
        <v>2557</v>
      </c>
      <c r="G820" s="7">
        <v>201810</v>
      </c>
      <c r="H820" s="7">
        <v>11</v>
      </c>
      <c r="I820" s="7" t="s">
        <v>2017</v>
      </c>
      <c r="J820" s="7">
        <v>1</v>
      </c>
      <c r="K820" s="7">
        <v>30</v>
      </c>
      <c r="L820" s="7">
        <v>15620</v>
      </c>
      <c r="M820" s="7">
        <v>167134</v>
      </c>
      <c r="N820" s="7">
        <v>150420</v>
      </c>
      <c r="O820" s="7">
        <v>16714</v>
      </c>
      <c r="P820" s="7">
        <v>0</v>
      </c>
    </row>
    <row r="821" spans="1:16" x14ac:dyDescent="0.15">
      <c r="A821" s="7">
        <v>2</v>
      </c>
      <c r="B821" s="7">
        <v>821</v>
      </c>
      <c r="C821" s="7">
        <v>1611</v>
      </c>
      <c r="D821" s="7" t="s">
        <v>1585</v>
      </c>
      <c r="E821" s="7">
        <v>1271201103</v>
      </c>
      <c r="F821" s="7" t="s">
        <v>2558</v>
      </c>
      <c r="G821" s="7">
        <v>201810</v>
      </c>
      <c r="H821" s="7">
        <v>43</v>
      </c>
      <c r="I821" s="7" t="s">
        <v>2015</v>
      </c>
      <c r="J821" s="7">
        <v>3</v>
      </c>
      <c r="L821" s="7">
        <v>2759</v>
      </c>
      <c r="M821" s="7">
        <v>29521</v>
      </c>
      <c r="N821" s="7">
        <v>29521</v>
      </c>
      <c r="O821" s="7">
        <v>0</v>
      </c>
      <c r="P821" s="7">
        <v>0</v>
      </c>
    </row>
    <row r="822" spans="1:16" x14ac:dyDescent="0.15">
      <c r="A822" s="7">
        <v>2</v>
      </c>
      <c r="B822" s="7">
        <v>822</v>
      </c>
      <c r="C822" s="7">
        <v>1611</v>
      </c>
      <c r="D822" s="7" t="s">
        <v>1585</v>
      </c>
      <c r="E822" s="7">
        <v>1271201244</v>
      </c>
      <c r="F822" s="7" t="s">
        <v>2559</v>
      </c>
      <c r="G822" s="7">
        <v>201810</v>
      </c>
      <c r="H822" s="7">
        <v>11</v>
      </c>
      <c r="I822" s="7" t="s">
        <v>2017</v>
      </c>
      <c r="J822" s="7">
        <v>3</v>
      </c>
      <c r="K822" s="7">
        <v>14</v>
      </c>
      <c r="L822" s="7">
        <v>6231</v>
      </c>
      <c r="M822" s="7">
        <v>66670</v>
      </c>
      <c r="N822" s="7">
        <v>60002</v>
      </c>
      <c r="O822" s="7">
        <v>6668</v>
      </c>
      <c r="P822" s="7">
        <v>0</v>
      </c>
    </row>
    <row r="823" spans="1:16" x14ac:dyDescent="0.15">
      <c r="A823" s="7">
        <v>2</v>
      </c>
      <c r="B823" s="7">
        <v>823</v>
      </c>
      <c r="C823" s="7">
        <v>1611</v>
      </c>
      <c r="D823" s="7" t="s">
        <v>1585</v>
      </c>
      <c r="E823" s="7">
        <v>1271201244</v>
      </c>
      <c r="F823" s="7" t="s">
        <v>2559</v>
      </c>
      <c r="G823" s="7">
        <v>201810</v>
      </c>
      <c r="H823" s="7">
        <v>43</v>
      </c>
      <c r="I823" s="7" t="s">
        <v>2015</v>
      </c>
      <c r="J823" s="7">
        <v>6</v>
      </c>
      <c r="L823" s="7">
        <v>9348</v>
      </c>
      <c r="M823" s="7">
        <v>100022</v>
      </c>
      <c r="N823" s="7">
        <v>100022</v>
      </c>
      <c r="O823" s="7">
        <v>0</v>
      </c>
      <c r="P823" s="7">
        <v>0</v>
      </c>
    </row>
    <row r="824" spans="1:16" x14ac:dyDescent="0.15">
      <c r="A824" s="7">
        <v>2</v>
      </c>
      <c r="B824" s="7">
        <v>824</v>
      </c>
      <c r="C824" s="7">
        <v>1611</v>
      </c>
      <c r="D824" s="7" t="s">
        <v>1585</v>
      </c>
      <c r="E824" s="7">
        <v>1271201327</v>
      </c>
      <c r="F824" s="7" t="s">
        <v>2560</v>
      </c>
      <c r="G824" s="7">
        <v>201810</v>
      </c>
      <c r="H824" s="7">
        <v>17</v>
      </c>
      <c r="I824" s="7" t="s">
        <v>2019</v>
      </c>
      <c r="J824" s="7">
        <v>7</v>
      </c>
      <c r="K824" s="7">
        <v>203</v>
      </c>
      <c r="L824" s="7">
        <v>16021</v>
      </c>
      <c r="M824" s="7">
        <v>160210</v>
      </c>
      <c r="N824" s="7">
        <v>143689</v>
      </c>
      <c r="O824" s="7">
        <v>13501</v>
      </c>
      <c r="P824" s="7">
        <v>3020</v>
      </c>
    </row>
    <row r="825" spans="1:16" x14ac:dyDescent="0.15">
      <c r="A825" s="7">
        <v>2</v>
      </c>
      <c r="B825" s="7">
        <v>825</v>
      </c>
      <c r="C825" s="7">
        <v>1611</v>
      </c>
      <c r="D825" s="7" t="s">
        <v>1585</v>
      </c>
      <c r="E825" s="7">
        <v>1271201376</v>
      </c>
      <c r="F825" s="7" t="s">
        <v>2561</v>
      </c>
      <c r="G825" s="7">
        <v>201809</v>
      </c>
      <c r="H825" s="7">
        <v>11</v>
      </c>
      <c r="I825" s="7" t="s">
        <v>2017</v>
      </c>
      <c r="J825" s="7">
        <v>1</v>
      </c>
      <c r="K825" s="7">
        <v>1</v>
      </c>
      <c r="L825" s="7">
        <v>298</v>
      </c>
      <c r="M825" s="7">
        <v>3188</v>
      </c>
      <c r="N825" s="7">
        <v>2869</v>
      </c>
      <c r="O825" s="7">
        <v>319</v>
      </c>
      <c r="P825" s="7">
        <v>0</v>
      </c>
    </row>
    <row r="826" spans="1:16" x14ac:dyDescent="0.15">
      <c r="A826" s="7">
        <v>2</v>
      </c>
      <c r="B826" s="7">
        <v>826</v>
      </c>
      <c r="C826" s="7">
        <v>1611</v>
      </c>
      <c r="D826" s="7" t="s">
        <v>1585</v>
      </c>
      <c r="E826" s="7">
        <v>1271201376</v>
      </c>
      <c r="F826" s="7" t="s">
        <v>2561</v>
      </c>
      <c r="G826" s="7">
        <v>201810</v>
      </c>
      <c r="H826" s="7">
        <v>11</v>
      </c>
      <c r="I826" s="7" t="s">
        <v>2017</v>
      </c>
      <c r="J826" s="7">
        <v>2</v>
      </c>
      <c r="K826" s="7">
        <v>6</v>
      </c>
      <c r="L826" s="7">
        <v>1491</v>
      </c>
      <c r="M826" s="7">
        <v>15953</v>
      </c>
      <c r="N826" s="7">
        <v>14357</v>
      </c>
      <c r="O826" s="7">
        <v>1357</v>
      </c>
      <c r="P826" s="7">
        <v>239</v>
      </c>
    </row>
    <row r="827" spans="1:16" x14ac:dyDescent="0.15">
      <c r="A827" s="7">
        <v>2</v>
      </c>
      <c r="B827" s="7">
        <v>827</v>
      </c>
      <c r="C827" s="7">
        <v>1611</v>
      </c>
      <c r="D827" s="7" t="s">
        <v>1585</v>
      </c>
      <c r="E827" s="7">
        <v>1271201418</v>
      </c>
      <c r="F827" s="7" t="s">
        <v>2562</v>
      </c>
      <c r="G827" s="7">
        <v>201810</v>
      </c>
      <c r="H827" s="7">
        <v>17</v>
      </c>
      <c r="I827" s="7" t="s">
        <v>2019</v>
      </c>
      <c r="J827" s="7">
        <v>2</v>
      </c>
      <c r="K827" s="7">
        <v>48</v>
      </c>
      <c r="L827" s="7">
        <v>3655</v>
      </c>
      <c r="M827" s="7">
        <v>36550</v>
      </c>
      <c r="N827" s="7">
        <v>31170</v>
      </c>
      <c r="O827" s="7">
        <v>5380</v>
      </c>
      <c r="P827" s="7">
        <v>0</v>
      </c>
    </row>
    <row r="828" spans="1:16" x14ac:dyDescent="0.15">
      <c r="A828" s="7">
        <v>2</v>
      </c>
      <c r="B828" s="7">
        <v>828</v>
      </c>
      <c r="C828" s="7">
        <v>1611</v>
      </c>
      <c r="D828" s="7" t="s">
        <v>1585</v>
      </c>
      <c r="E828" s="7">
        <v>1271201426</v>
      </c>
      <c r="F828" s="7" t="s">
        <v>2563</v>
      </c>
      <c r="G828" s="7">
        <v>201810</v>
      </c>
      <c r="H828" s="7">
        <v>33</v>
      </c>
      <c r="I828" s="7" t="s">
        <v>2069</v>
      </c>
      <c r="J828" s="7">
        <v>5</v>
      </c>
      <c r="K828" s="7">
        <v>123</v>
      </c>
      <c r="L828" s="7">
        <v>103536</v>
      </c>
      <c r="M828" s="7">
        <v>1081949</v>
      </c>
      <c r="N828" s="7">
        <v>931713</v>
      </c>
      <c r="O828" s="7">
        <v>150236</v>
      </c>
      <c r="P828" s="7">
        <v>0</v>
      </c>
    </row>
    <row r="829" spans="1:16" x14ac:dyDescent="0.15">
      <c r="A829" s="7">
        <v>2</v>
      </c>
      <c r="B829" s="7">
        <v>829</v>
      </c>
      <c r="C829" s="7">
        <v>1611</v>
      </c>
      <c r="D829" s="7" t="s">
        <v>1585</v>
      </c>
      <c r="E829" s="7">
        <v>1271201459</v>
      </c>
      <c r="F829" s="7" t="s">
        <v>2564</v>
      </c>
      <c r="G829" s="7">
        <v>201810</v>
      </c>
      <c r="H829" s="7">
        <v>15</v>
      </c>
      <c r="I829" s="7" t="s">
        <v>2021</v>
      </c>
      <c r="J829" s="7">
        <v>1</v>
      </c>
      <c r="K829" s="7">
        <v>9</v>
      </c>
      <c r="L829" s="7">
        <v>5636</v>
      </c>
      <c r="M829" s="7">
        <v>58896</v>
      </c>
      <c r="N829" s="7">
        <v>53006</v>
      </c>
      <c r="O829" s="7">
        <v>5890</v>
      </c>
      <c r="P829" s="7">
        <v>0</v>
      </c>
    </row>
    <row r="830" spans="1:16" x14ac:dyDescent="0.15">
      <c r="A830" s="7">
        <v>2</v>
      </c>
      <c r="B830" s="7">
        <v>830</v>
      </c>
      <c r="C830" s="7">
        <v>1611</v>
      </c>
      <c r="D830" s="7" t="s">
        <v>1585</v>
      </c>
      <c r="E830" s="7">
        <v>1271201897</v>
      </c>
      <c r="F830" s="7" t="s">
        <v>2565</v>
      </c>
      <c r="G830" s="7">
        <v>201810</v>
      </c>
      <c r="H830" s="7">
        <v>33</v>
      </c>
      <c r="I830" s="7" t="s">
        <v>2069</v>
      </c>
      <c r="J830" s="7">
        <v>2</v>
      </c>
      <c r="K830" s="7">
        <v>62</v>
      </c>
      <c r="L830" s="7">
        <v>41763</v>
      </c>
      <c r="M830" s="7">
        <v>436423</v>
      </c>
      <c r="N830" s="7">
        <v>392780</v>
      </c>
      <c r="O830" s="7">
        <v>43643</v>
      </c>
      <c r="P830" s="7">
        <v>0</v>
      </c>
    </row>
    <row r="831" spans="1:16" x14ac:dyDescent="0.15">
      <c r="A831" s="7">
        <v>2</v>
      </c>
      <c r="B831" s="7">
        <v>831</v>
      </c>
      <c r="C831" s="7">
        <v>1611</v>
      </c>
      <c r="D831" s="7" t="s">
        <v>1585</v>
      </c>
      <c r="E831" s="7">
        <v>1271201996</v>
      </c>
      <c r="F831" s="7" t="s">
        <v>2566</v>
      </c>
      <c r="G831" s="7">
        <v>201810</v>
      </c>
      <c r="H831" s="7">
        <v>78</v>
      </c>
      <c r="I831" s="7" t="s">
        <v>2089</v>
      </c>
      <c r="J831" s="7">
        <v>1</v>
      </c>
      <c r="K831" s="7">
        <v>9</v>
      </c>
      <c r="L831" s="7">
        <v>8330</v>
      </c>
      <c r="M831" s="7">
        <v>87048</v>
      </c>
      <c r="N831" s="7">
        <v>78343</v>
      </c>
      <c r="O831" s="7">
        <v>8705</v>
      </c>
      <c r="P831" s="7">
        <v>0</v>
      </c>
    </row>
    <row r="832" spans="1:16" x14ac:dyDescent="0.15">
      <c r="A832" s="7">
        <v>2</v>
      </c>
      <c r="B832" s="7">
        <v>832</v>
      </c>
      <c r="C832" s="7">
        <v>1611</v>
      </c>
      <c r="D832" s="7" t="s">
        <v>1585</v>
      </c>
      <c r="E832" s="7">
        <v>1271202036</v>
      </c>
      <c r="F832" s="7" t="s">
        <v>2567</v>
      </c>
      <c r="G832" s="7">
        <v>201810</v>
      </c>
      <c r="H832" s="7">
        <v>43</v>
      </c>
      <c r="I832" s="7" t="s">
        <v>2015</v>
      </c>
      <c r="J832" s="7">
        <v>1</v>
      </c>
      <c r="L832" s="7">
        <v>1053</v>
      </c>
      <c r="M832" s="7">
        <v>11267</v>
      </c>
      <c r="N832" s="7">
        <v>11267</v>
      </c>
      <c r="O832" s="7">
        <v>0</v>
      </c>
      <c r="P832" s="7">
        <v>0</v>
      </c>
    </row>
    <row r="833" spans="1:16" x14ac:dyDescent="0.15">
      <c r="A833" s="7">
        <v>2</v>
      </c>
      <c r="B833" s="7">
        <v>833</v>
      </c>
      <c r="C833" s="7">
        <v>1611</v>
      </c>
      <c r="D833" s="7" t="s">
        <v>1585</v>
      </c>
      <c r="E833" s="7">
        <v>1271202143</v>
      </c>
      <c r="F833" s="7" t="s">
        <v>2568</v>
      </c>
      <c r="G833" s="7">
        <v>201810</v>
      </c>
      <c r="H833" s="7">
        <v>33</v>
      </c>
      <c r="I833" s="7" t="s">
        <v>2069</v>
      </c>
      <c r="J833" s="7">
        <v>1</v>
      </c>
      <c r="K833" s="7">
        <v>17</v>
      </c>
      <c r="L833" s="7">
        <v>10236</v>
      </c>
      <c r="M833" s="7">
        <v>106966</v>
      </c>
      <c r="N833" s="7">
        <v>96269</v>
      </c>
      <c r="O833" s="7">
        <v>10697</v>
      </c>
      <c r="P833" s="7">
        <v>0</v>
      </c>
    </row>
    <row r="834" spans="1:16" x14ac:dyDescent="0.15">
      <c r="A834" s="7">
        <v>2</v>
      </c>
      <c r="B834" s="7">
        <v>834</v>
      </c>
      <c r="C834" s="7">
        <v>1611</v>
      </c>
      <c r="D834" s="7" t="s">
        <v>1585</v>
      </c>
      <c r="E834" s="7">
        <v>1271202150</v>
      </c>
      <c r="F834" s="7" t="s">
        <v>2569</v>
      </c>
      <c r="G834" s="7">
        <v>201810</v>
      </c>
      <c r="H834" s="7">
        <v>11</v>
      </c>
      <c r="I834" s="7" t="s">
        <v>2017</v>
      </c>
      <c r="J834" s="7">
        <v>2</v>
      </c>
      <c r="K834" s="7">
        <v>25</v>
      </c>
      <c r="L834" s="7">
        <v>16262</v>
      </c>
      <c r="M834" s="7">
        <v>174003</v>
      </c>
      <c r="N834" s="7">
        <v>156602</v>
      </c>
      <c r="O834" s="7">
        <v>17401</v>
      </c>
      <c r="P834" s="7">
        <v>0</v>
      </c>
    </row>
    <row r="835" spans="1:16" x14ac:dyDescent="0.15">
      <c r="A835" s="7">
        <v>2</v>
      </c>
      <c r="B835" s="7">
        <v>835</v>
      </c>
      <c r="C835" s="7">
        <v>1611</v>
      </c>
      <c r="D835" s="7" t="s">
        <v>1585</v>
      </c>
      <c r="E835" s="7">
        <v>1271202184</v>
      </c>
      <c r="F835" s="7" t="s">
        <v>2570</v>
      </c>
      <c r="G835" s="7">
        <v>201810</v>
      </c>
      <c r="H835" s="7">
        <v>15</v>
      </c>
      <c r="I835" s="7" t="s">
        <v>2021</v>
      </c>
      <c r="J835" s="7">
        <v>1</v>
      </c>
      <c r="K835" s="7">
        <v>18</v>
      </c>
      <c r="L835" s="7">
        <v>16233</v>
      </c>
      <c r="M835" s="7">
        <v>169634</v>
      </c>
      <c r="N835" s="7">
        <v>152670</v>
      </c>
      <c r="O835" s="7">
        <v>16964</v>
      </c>
      <c r="P835" s="7">
        <v>0</v>
      </c>
    </row>
    <row r="836" spans="1:16" x14ac:dyDescent="0.15">
      <c r="A836" s="7">
        <v>2</v>
      </c>
      <c r="B836" s="7">
        <v>836</v>
      </c>
      <c r="C836" s="7">
        <v>1611</v>
      </c>
      <c r="D836" s="7" t="s">
        <v>1585</v>
      </c>
      <c r="E836" s="7">
        <v>1271202291</v>
      </c>
      <c r="F836" s="7" t="s">
        <v>2571</v>
      </c>
      <c r="G836" s="7">
        <v>201810</v>
      </c>
      <c r="H836" s="7">
        <v>17</v>
      </c>
      <c r="I836" s="7" t="s">
        <v>2019</v>
      </c>
      <c r="J836" s="7">
        <v>8</v>
      </c>
      <c r="K836" s="7">
        <v>237</v>
      </c>
      <c r="L836" s="7">
        <v>6918</v>
      </c>
      <c r="M836" s="7">
        <v>69180</v>
      </c>
      <c r="N836" s="7">
        <v>62262</v>
      </c>
      <c r="O836" s="7">
        <v>6918</v>
      </c>
      <c r="P836" s="7">
        <v>0</v>
      </c>
    </row>
    <row r="837" spans="1:16" x14ac:dyDescent="0.15">
      <c r="A837" s="7">
        <v>2</v>
      </c>
      <c r="B837" s="7">
        <v>837</v>
      </c>
      <c r="C837" s="7">
        <v>1611</v>
      </c>
      <c r="D837" s="7" t="s">
        <v>1585</v>
      </c>
      <c r="E837" s="7">
        <v>1271202291</v>
      </c>
      <c r="F837" s="7" t="s">
        <v>2571</v>
      </c>
      <c r="G837" s="7">
        <v>201810</v>
      </c>
      <c r="H837" s="7">
        <v>67</v>
      </c>
      <c r="I837" s="7" t="s">
        <v>2210</v>
      </c>
      <c r="J837" s="7">
        <v>3</v>
      </c>
      <c r="K837" s="7">
        <v>93</v>
      </c>
      <c r="L837" s="7">
        <v>1186</v>
      </c>
      <c r="M837" s="7">
        <v>11860</v>
      </c>
      <c r="N837" s="7">
        <v>10674</v>
      </c>
      <c r="O837" s="7">
        <v>1186</v>
      </c>
      <c r="P837" s="7">
        <v>0</v>
      </c>
    </row>
    <row r="838" spans="1:16" x14ac:dyDescent="0.15">
      <c r="A838" s="7">
        <v>2</v>
      </c>
      <c r="B838" s="7">
        <v>838</v>
      </c>
      <c r="C838" s="7">
        <v>1611</v>
      </c>
      <c r="D838" s="7" t="s">
        <v>1585</v>
      </c>
      <c r="E838" s="7">
        <v>1271202325</v>
      </c>
      <c r="F838" s="7" t="s">
        <v>2572</v>
      </c>
      <c r="G838" s="7">
        <v>201810</v>
      </c>
      <c r="H838" s="7">
        <v>11</v>
      </c>
      <c r="I838" s="7" t="s">
        <v>2017</v>
      </c>
      <c r="J838" s="7">
        <v>4</v>
      </c>
      <c r="K838" s="7">
        <v>56</v>
      </c>
      <c r="L838" s="7">
        <v>18403</v>
      </c>
      <c r="M838" s="7">
        <v>196910</v>
      </c>
      <c r="N838" s="7">
        <v>177217</v>
      </c>
      <c r="O838" s="7">
        <v>19693</v>
      </c>
      <c r="P838" s="7">
        <v>0</v>
      </c>
    </row>
    <row r="839" spans="1:16" x14ac:dyDescent="0.15">
      <c r="A839" s="7">
        <v>2</v>
      </c>
      <c r="B839" s="7">
        <v>839</v>
      </c>
      <c r="C839" s="7">
        <v>1611</v>
      </c>
      <c r="D839" s="7" t="s">
        <v>1585</v>
      </c>
      <c r="E839" s="7">
        <v>1271202333</v>
      </c>
      <c r="F839" s="7" t="s">
        <v>2573</v>
      </c>
      <c r="G839" s="7">
        <v>201810</v>
      </c>
      <c r="H839" s="7">
        <v>43</v>
      </c>
      <c r="I839" s="7" t="s">
        <v>2015</v>
      </c>
      <c r="J839" s="7">
        <v>2</v>
      </c>
      <c r="L839" s="7">
        <v>2106</v>
      </c>
      <c r="M839" s="7">
        <v>22534</v>
      </c>
      <c r="N839" s="7">
        <v>22534</v>
      </c>
      <c r="O839" s="7">
        <v>0</v>
      </c>
      <c r="P839" s="7">
        <v>0</v>
      </c>
    </row>
    <row r="840" spans="1:16" x14ac:dyDescent="0.15">
      <c r="A840" s="7">
        <v>2</v>
      </c>
      <c r="B840" s="7">
        <v>840</v>
      </c>
      <c r="C840" s="7">
        <v>1611</v>
      </c>
      <c r="D840" s="7" t="s">
        <v>1585</v>
      </c>
      <c r="E840" s="7">
        <v>1271202341</v>
      </c>
      <c r="F840" s="7" t="s">
        <v>2574</v>
      </c>
      <c r="G840" s="7">
        <v>201810</v>
      </c>
      <c r="H840" s="7">
        <v>15</v>
      </c>
      <c r="I840" s="7" t="s">
        <v>2021</v>
      </c>
      <c r="J840" s="7">
        <v>1</v>
      </c>
      <c r="K840" s="7">
        <v>7</v>
      </c>
      <c r="L840" s="7">
        <v>5039</v>
      </c>
      <c r="M840" s="7">
        <v>52657</v>
      </c>
      <c r="N840" s="7">
        <v>47391</v>
      </c>
      <c r="O840" s="7">
        <v>5266</v>
      </c>
      <c r="P840" s="7">
        <v>0</v>
      </c>
    </row>
    <row r="841" spans="1:16" x14ac:dyDescent="0.15">
      <c r="A841" s="7">
        <v>2</v>
      </c>
      <c r="B841" s="7">
        <v>841</v>
      </c>
      <c r="C841" s="7">
        <v>1611</v>
      </c>
      <c r="D841" s="7" t="s">
        <v>1585</v>
      </c>
      <c r="E841" s="7">
        <v>1271202572</v>
      </c>
      <c r="F841" s="7" t="s">
        <v>2575</v>
      </c>
      <c r="G841" s="7">
        <v>201810</v>
      </c>
      <c r="H841" s="7">
        <v>17</v>
      </c>
      <c r="I841" s="7" t="s">
        <v>2019</v>
      </c>
      <c r="J841" s="7">
        <v>2</v>
      </c>
      <c r="K841" s="7">
        <v>62</v>
      </c>
      <c r="L841" s="7">
        <v>6278</v>
      </c>
      <c r="M841" s="7">
        <v>62780</v>
      </c>
      <c r="N841" s="7">
        <v>54102</v>
      </c>
      <c r="O841" s="7">
        <v>3600</v>
      </c>
      <c r="P841" s="7">
        <v>5078</v>
      </c>
    </row>
    <row r="842" spans="1:16" x14ac:dyDescent="0.15">
      <c r="A842" s="7">
        <v>2</v>
      </c>
      <c r="B842" s="7">
        <v>842</v>
      </c>
      <c r="C842" s="7">
        <v>1611</v>
      </c>
      <c r="D842" s="7" t="s">
        <v>1585</v>
      </c>
      <c r="E842" s="7">
        <v>1271202929</v>
      </c>
      <c r="F842" s="7" t="s">
        <v>482</v>
      </c>
      <c r="G842" s="7">
        <v>201806</v>
      </c>
      <c r="H842" s="7">
        <v>43</v>
      </c>
      <c r="I842" s="7" t="s">
        <v>2015</v>
      </c>
      <c r="J842" s="7">
        <v>1</v>
      </c>
      <c r="L842" s="7">
        <v>1768</v>
      </c>
      <c r="M842" s="7">
        <v>18917</v>
      </c>
      <c r="N842" s="7">
        <v>18917</v>
      </c>
      <c r="O842" s="7">
        <v>0</v>
      </c>
      <c r="P842" s="7">
        <v>0</v>
      </c>
    </row>
    <row r="843" spans="1:16" x14ac:dyDescent="0.15">
      <c r="A843" s="7">
        <v>2</v>
      </c>
      <c r="B843" s="7">
        <v>843</v>
      </c>
      <c r="C843" s="7">
        <v>1611</v>
      </c>
      <c r="D843" s="7" t="s">
        <v>1585</v>
      </c>
      <c r="E843" s="7">
        <v>1271202929</v>
      </c>
      <c r="F843" s="7" t="s">
        <v>482</v>
      </c>
      <c r="G843" s="7">
        <v>201810</v>
      </c>
      <c r="H843" s="7">
        <v>43</v>
      </c>
      <c r="I843" s="7" t="s">
        <v>2015</v>
      </c>
      <c r="J843" s="7">
        <v>12</v>
      </c>
      <c r="L843" s="7">
        <v>18066</v>
      </c>
      <c r="M843" s="7">
        <v>193304</v>
      </c>
      <c r="N843" s="7">
        <v>193304</v>
      </c>
      <c r="O843" s="7">
        <v>0</v>
      </c>
      <c r="P843" s="7">
        <v>0</v>
      </c>
    </row>
    <row r="844" spans="1:16" x14ac:dyDescent="0.15">
      <c r="A844" s="7">
        <v>2</v>
      </c>
      <c r="B844" s="7">
        <v>844</v>
      </c>
      <c r="C844" s="7">
        <v>1611</v>
      </c>
      <c r="D844" s="7" t="s">
        <v>1585</v>
      </c>
      <c r="E844" s="7">
        <v>1271202986</v>
      </c>
      <c r="F844" s="7" t="s">
        <v>2576</v>
      </c>
      <c r="G844" s="7">
        <v>201810</v>
      </c>
      <c r="H844" s="7">
        <v>78</v>
      </c>
      <c r="I844" s="7" t="s">
        <v>2089</v>
      </c>
      <c r="J844" s="7">
        <v>3</v>
      </c>
      <c r="K844" s="7">
        <v>37</v>
      </c>
      <c r="L844" s="7">
        <v>41175</v>
      </c>
      <c r="M844" s="7">
        <v>430277</v>
      </c>
      <c r="N844" s="7">
        <v>387248</v>
      </c>
      <c r="O844" s="7">
        <v>43029</v>
      </c>
      <c r="P844" s="7">
        <v>0</v>
      </c>
    </row>
    <row r="845" spans="1:16" x14ac:dyDescent="0.15">
      <c r="A845" s="7">
        <v>2</v>
      </c>
      <c r="B845" s="7">
        <v>845</v>
      </c>
      <c r="C845" s="7">
        <v>1611</v>
      </c>
      <c r="D845" s="7" t="s">
        <v>1585</v>
      </c>
      <c r="E845" s="7">
        <v>1271203349</v>
      </c>
      <c r="F845" s="7" t="s">
        <v>2577</v>
      </c>
      <c r="G845" s="7">
        <v>201810</v>
      </c>
      <c r="H845" s="7">
        <v>33</v>
      </c>
      <c r="I845" s="7" t="s">
        <v>2069</v>
      </c>
      <c r="J845" s="7">
        <v>2</v>
      </c>
      <c r="K845" s="7">
        <v>62</v>
      </c>
      <c r="L845" s="7">
        <v>46293</v>
      </c>
      <c r="M845" s="7">
        <v>483761</v>
      </c>
      <c r="N845" s="7">
        <v>435384</v>
      </c>
      <c r="O845" s="7">
        <v>48377</v>
      </c>
      <c r="P845" s="7">
        <v>0</v>
      </c>
    </row>
    <row r="846" spans="1:16" x14ac:dyDescent="0.15">
      <c r="A846" s="7">
        <v>2</v>
      </c>
      <c r="B846" s="7">
        <v>846</v>
      </c>
      <c r="C846" s="7">
        <v>1611</v>
      </c>
      <c r="D846" s="7" t="s">
        <v>1585</v>
      </c>
      <c r="E846" s="7">
        <v>1271203471</v>
      </c>
      <c r="F846" s="7" t="s">
        <v>2578</v>
      </c>
      <c r="G846" s="7">
        <v>201810</v>
      </c>
      <c r="H846" s="7">
        <v>17</v>
      </c>
      <c r="I846" s="7" t="s">
        <v>2019</v>
      </c>
      <c r="J846" s="7">
        <v>3</v>
      </c>
      <c r="K846" s="7">
        <v>93</v>
      </c>
      <c r="L846" s="7">
        <v>3232</v>
      </c>
      <c r="M846" s="7">
        <v>32320</v>
      </c>
      <c r="N846" s="7">
        <v>29088</v>
      </c>
      <c r="O846" s="7">
        <v>3232</v>
      </c>
      <c r="P846" s="7">
        <v>0</v>
      </c>
    </row>
    <row r="847" spans="1:16" x14ac:dyDescent="0.15">
      <c r="A847" s="7">
        <v>2</v>
      </c>
      <c r="B847" s="7">
        <v>847</v>
      </c>
      <c r="C847" s="7">
        <v>1611</v>
      </c>
      <c r="D847" s="7" t="s">
        <v>1585</v>
      </c>
      <c r="E847" s="7">
        <v>1271203497</v>
      </c>
      <c r="F847" s="7" t="s">
        <v>2579</v>
      </c>
      <c r="G847" s="7">
        <v>201810</v>
      </c>
      <c r="H847" s="7">
        <v>12</v>
      </c>
      <c r="I847" s="7" t="s">
        <v>2221</v>
      </c>
      <c r="J847" s="7">
        <v>2</v>
      </c>
      <c r="K847" s="7">
        <v>8</v>
      </c>
      <c r="L847" s="7">
        <v>10581</v>
      </c>
      <c r="M847" s="7">
        <v>113216</v>
      </c>
      <c r="N847" s="7">
        <v>93402</v>
      </c>
      <c r="O847" s="7">
        <v>19814</v>
      </c>
      <c r="P847" s="7">
        <v>0</v>
      </c>
    </row>
    <row r="848" spans="1:16" x14ac:dyDescent="0.15">
      <c r="A848" s="7">
        <v>2</v>
      </c>
      <c r="B848" s="7">
        <v>848</v>
      </c>
      <c r="C848" s="7">
        <v>1611</v>
      </c>
      <c r="D848" s="7" t="s">
        <v>1585</v>
      </c>
      <c r="E848" s="7">
        <v>1271203521</v>
      </c>
      <c r="F848" s="7" t="s">
        <v>2580</v>
      </c>
      <c r="G848" s="7">
        <v>201810</v>
      </c>
      <c r="H848" s="7">
        <v>15</v>
      </c>
      <c r="I848" s="7" t="s">
        <v>2021</v>
      </c>
      <c r="J848" s="7">
        <v>6</v>
      </c>
      <c r="K848" s="7">
        <v>86</v>
      </c>
      <c r="L848" s="7">
        <v>74658</v>
      </c>
      <c r="M848" s="7">
        <v>780173</v>
      </c>
      <c r="N848" s="7">
        <v>702154</v>
      </c>
      <c r="O848" s="7">
        <v>78019</v>
      </c>
      <c r="P848" s="7">
        <v>0</v>
      </c>
    </row>
    <row r="849" spans="1:16" x14ac:dyDescent="0.15">
      <c r="A849" s="7">
        <v>2</v>
      </c>
      <c r="B849" s="7">
        <v>849</v>
      </c>
      <c r="C849" s="7">
        <v>1611</v>
      </c>
      <c r="D849" s="7" t="s">
        <v>1585</v>
      </c>
      <c r="E849" s="7">
        <v>1271203661</v>
      </c>
      <c r="F849" s="7" t="s">
        <v>2581</v>
      </c>
      <c r="G849" s="7">
        <v>201810</v>
      </c>
      <c r="H849" s="7">
        <v>15</v>
      </c>
      <c r="I849" s="7" t="s">
        <v>2021</v>
      </c>
      <c r="J849" s="7">
        <v>1</v>
      </c>
      <c r="K849" s="7">
        <v>4</v>
      </c>
      <c r="L849" s="7">
        <v>3418</v>
      </c>
      <c r="M849" s="7">
        <v>35718</v>
      </c>
      <c r="N849" s="7">
        <v>25002</v>
      </c>
      <c r="O849" s="7">
        <v>10716</v>
      </c>
      <c r="P849" s="7">
        <v>0</v>
      </c>
    </row>
    <row r="850" spans="1:16" x14ac:dyDescent="0.15">
      <c r="A850" s="7">
        <v>2</v>
      </c>
      <c r="B850" s="7">
        <v>850</v>
      </c>
      <c r="C850" s="7">
        <v>1611</v>
      </c>
      <c r="D850" s="7" t="s">
        <v>1585</v>
      </c>
      <c r="E850" s="7">
        <v>1271203992</v>
      </c>
      <c r="F850" s="7" t="s">
        <v>386</v>
      </c>
      <c r="G850" s="7">
        <v>201809</v>
      </c>
      <c r="H850" s="7">
        <v>43</v>
      </c>
      <c r="I850" s="7" t="s">
        <v>2015</v>
      </c>
      <c r="J850" s="7">
        <v>2</v>
      </c>
      <c r="L850" s="7">
        <v>3721</v>
      </c>
      <c r="M850" s="7">
        <v>39814</v>
      </c>
      <c r="N850" s="7">
        <v>39814</v>
      </c>
      <c r="O850" s="7">
        <v>0</v>
      </c>
      <c r="P850" s="7">
        <v>0</v>
      </c>
    </row>
    <row r="851" spans="1:16" x14ac:dyDescent="0.15">
      <c r="A851" s="7">
        <v>2</v>
      </c>
      <c r="B851" s="7">
        <v>851</v>
      </c>
      <c r="C851" s="7">
        <v>1611</v>
      </c>
      <c r="D851" s="7" t="s">
        <v>1585</v>
      </c>
      <c r="E851" s="7">
        <v>1271203992</v>
      </c>
      <c r="F851" s="7" t="s">
        <v>386</v>
      </c>
      <c r="G851" s="7">
        <v>201810</v>
      </c>
      <c r="H851" s="7">
        <v>43</v>
      </c>
      <c r="I851" s="7" t="s">
        <v>2015</v>
      </c>
      <c r="J851" s="7">
        <v>49</v>
      </c>
      <c r="L851" s="7">
        <v>77422</v>
      </c>
      <c r="M851" s="7">
        <v>828403</v>
      </c>
      <c r="N851" s="7">
        <v>828403</v>
      </c>
      <c r="O851" s="7">
        <v>0</v>
      </c>
      <c r="P851" s="7">
        <v>0</v>
      </c>
    </row>
    <row r="852" spans="1:16" x14ac:dyDescent="0.15">
      <c r="A852" s="7">
        <v>2</v>
      </c>
      <c r="B852" s="7">
        <v>852</v>
      </c>
      <c r="C852" s="7">
        <v>1611</v>
      </c>
      <c r="D852" s="7" t="s">
        <v>1585</v>
      </c>
      <c r="E852" s="7">
        <v>1271204016</v>
      </c>
      <c r="F852" s="7" t="s">
        <v>2582</v>
      </c>
      <c r="G852" s="7">
        <v>201810</v>
      </c>
      <c r="H852" s="7">
        <v>43</v>
      </c>
      <c r="I852" s="7" t="s">
        <v>2015</v>
      </c>
      <c r="J852" s="7">
        <v>6</v>
      </c>
      <c r="L852" s="7">
        <v>6633</v>
      </c>
      <c r="M852" s="7">
        <v>70972</v>
      </c>
      <c r="N852" s="7">
        <v>70972</v>
      </c>
      <c r="O852" s="7">
        <v>0</v>
      </c>
      <c r="P852" s="7">
        <v>0</v>
      </c>
    </row>
    <row r="853" spans="1:16" x14ac:dyDescent="0.15">
      <c r="A853" s="7">
        <v>2</v>
      </c>
      <c r="B853" s="7">
        <v>853</v>
      </c>
      <c r="C853" s="7">
        <v>1611</v>
      </c>
      <c r="D853" s="7" t="s">
        <v>1585</v>
      </c>
      <c r="E853" s="7">
        <v>1271204164</v>
      </c>
      <c r="F853" s="7" t="s">
        <v>2583</v>
      </c>
      <c r="G853" s="7">
        <v>201810</v>
      </c>
      <c r="H853" s="7">
        <v>17</v>
      </c>
      <c r="I853" s="7" t="s">
        <v>2019</v>
      </c>
      <c r="J853" s="7">
        <v>54</v>
      </c>
      <c r="K853" s="7">
        <v>1624</v>
      </c>
      <c r="L853" s="7">
        <v>76207</v>
      </c>
      <c r="M853" s="7">
        <v>762070</v>
      </c>
      <c r="N853" s="7">
        <v>662505</v>
      </c>
      <c r="O853" s="7">
        <v>97473</v>
      </c>
      <c r="P853" s="7">
        <v>2092</v>
      </c>
    </row>
    <row r="854" spans="1:16" x14ac:dyDescent="0.15">
      <c r="A854" s="7">
        <v>2</v>
      </c>
      <c r="B854" s="7">
        <v>854</v>
      </c>
      <c r="C854" s="7">
        <v>1611</v>
      </c>
      <c r="D854" s="7" t="s">
        <v>1585</v>
      </c>
      <c r="E854" s="7">
        <v>1271204164</v>
      </c>
      <c r="F854" s="7" t="s">
        <v>2583</v>
      </c>
      <c r="G854" s="7">
        <v>201810</v>
      </c>
      <c r="H854" s="7">
        <v>67</v>
      </c>
      <c r="I854" s="7" t="s">
        <v>2210</v>
      </c>
      <c r="J854" s="7">
        <v>9</v>
      </c>
      <c r="K854" s="7">
        <v>279</v>
      </c>
      <c r="L854" s="7">
        <v>4308</v>
      </c>
      <c r="M854" s="7">
        <v>43080</v>
      </c>
      <c r="N854" s="7">
        <v>37848</v>
      </c>
      <c r="O854" s="7">
        <v>5232</v>
      </c>
      <c r="P854" s="7">
        <v>0</v>
      </c>
    </row>
    <row r="855" spans="1:16" x14ac:dyDescent="0.15">
      <c r="A855" s="7">
        <v>2</v>
      </c>
      <c r="B855" s="7">
        <v>855</v>
      </c>
      <c r="C855" s="7">
        <v>1611</v>
      </c>
      <c r="D855" s="7" t="s">
        <v>1585</v>
      </c>
      <c r="E855" s="7">
        <v>1271204206</v>
      </c>
      <c r="F855" s="7" t="s">
        <v>2584</v>
      </c>
      <c r="G855" s="7">
        <v>201810</v>
      </c>
      <c r="H855" s="7">
        <v>33</v>
      </c>
      <c r="I855" s="7" t="s">
        <v>2069</v>
      </c>
      <c r="J855" s="7">
        <v>7</v>
      </c>
      <c r="K855" s="7">
        <v>200</v>
      </c>
      <c r="L855" s="7">
        <v>135909</v>
      </c>
      <c r="M855" s="7">
        <v>1420244</v>
      </c>
      <c r="N855" s="7">
        <v>1227548</v>
      </c>
      <c r="O855" s="7">
        <v>192696</v>
      </c>
      <c r="P855" s="7">
        <v>0</v>
      </c>
    </row>
    <row r="856" spans="1:16" x14ac:dyDescent="0.15">
      <c r="A856" s="7">
        <v>2</v>
      </c>
      <c r="B856" s="7">
        <v>856</v>
      </c>
      <c r="C856" s="7">
        <v>1611</v>
      </c>
      <c r="D856" s="7" t="s">
        <v>1585</v>
      </c>
      <c r="E856" s="7">
        <v>1271204214</v>
      </c>
      <c r="F856" s="7" t="s">
        <v>2585</v>
      </c>
      <c r="G856" s="7">
        <v>201810</v>
      </c>
      <c r="H856" s="7">
        <v>33</v>
      </c>
      <c r="I856" s="7" t="s">
        <v>2069</v>
      </c>
      <c r="J856" s="7">
        <v>1</v>
      </c>
      <c r="K856" s="7">
        <v>31</v>
      </c>
      <c r="L856" s="7">
        <v>18366</v>
      </c>
      <c r="M856" s="7">
        <v>191924</v>
      </c>
      <c r="N856" s="7">
        <v>172731</v>
      </c>
      <c r="O856" s="7">
        <v>19193</v>
      </c>
      <c r="P856" s="7">
        <v>0</v>
      </c>
    </row>
    <row r="857" spans="1:16" x14ac:dyDescent="0.15">
      <c r="A857" s="7">
        <v>2</v>
      </c>
      <c r="B857" s="7">
        <v>857</v>
      </c>
      <c r="C857" s="7">
        <v>1611</v>
      </c>
      <c r="D857" s="7" t="s">
        <v>1585</v>
      </c>
      <c r="E857" s="7">
        <v>1271204222</v>
      </c>
      <c r="F857" s="7" t="s">
        <v>2586</v>
      </c>
      <c r="G857" s="7">
        <v>201810</v>
      </c>
      <c r="H857" s="7">
        <v>21</v>
      </c>
      <c r="I857" s="7" t="s">
        <v>2539</v>
      </c>
      <c r="J857" s="7">
        <v>2</v>
      </c>
      <c r="K857" s="7">
        <v>12</v>
      </c>
      <c r="L857" s="7">
        <v>11497</v>
      </c>
      <c r="M857" s="7">
        <v>121292</v>
      </c>
      <c r="N857" s="7">
        <v>101713</v>
      </c>
      <c r="O857" s="7">
        <v>19579</v>
      </c>
      <c r="P857" s="7">
        <v>0</v>
      </c>
    </row>
    <row r="858" spans="1:16" x14ac:dyDescent="0.15">
      <c r="A858" s="7">
        <v>2</v>
      </c>
      <c r="B858" s="7">
        <v>858</v>
      </c>
      <c r="C858" s="7">
        <v>1611</v>
      </c>
      <c r="D858" s="7" t="s">
        <v>1585</v>
      </c>
      <c r="E858" s="7">
        <v>1271204230</v>
      </c>
      <c r="F858" s="7" t="s">
        <v>2587</v>
      </c>
      <c r="G858" s="7">
        <v>201810</v>
      </c>
      <c r="H858" s="7">
        <v>15</v>
      </c>
      <c r="I858" s="7" t="s">
        <v>2021</v>
      </c>
      <c r="J858" s="7">
        <v>1</v>
      </c>
      <c r="K858" s="7">
        <v>3</v>
      </c>
      <c r="L858" s="7">
        <v>1357</v>
      </c>
      <c r="M858" s="7">
        <v>14180</v>
      </c>
      <c r="N858" s="7">
        <v>12762</v>
      </c>
      <c r="O858" s="7">
        <v>1418</v>
      </c>
      <c r="P858" s="7">
        <v>0</v>
      </c>
    </row>
    <row r="859" spans="1:16" x14ac:dyDescent="0.15">
      <c r="A859" s="7">
        <v>2</v>
      </c>
      <c r="B859" s="7">
        <v>859</v>
      </c>
      <c r="C859" s="7">
        <v>1611</v>
      </c>
      <c r="D859" s="7" t="s">
        <v>1585</v>
      </c>
      <c r="E859" s="7">
        <v>1271204362</v>
      </c>
      <c r="F859" s="7" t="s">
        <v>2588</v>
      </c>
      <c r="G859" s="7">
        <v>201810</v>
      </c>
      <c r="H859" s="7">
        <v>43</v>
      </c>
      <c r="I859" s="7" t="s">
        <v>2015</v>
      </c>
      <c r="J859" s="7">
        <v>1</v>
      </c>
      <c r="L859" s="7">
        <v>1053</v>
      </c>
      <c r="M859" s="7">
        <v>11267</v>
      </c>
      <c r="N859" s="7">
        <v>11267</v>
      </c>
      <c r="O859" s="7">
        <v>0</v>
      </c>
      <c r="P859" s="7">
        <v>0</v>
      </c>
    </row>
    <row r="860" spans="1:16" x14ac:dyDescent="0.15">
      <c r="A860" s="7">
        <v>2</v>
      </c>
      <c r="B860" s="7">
        <v>860</v>
      </c>
      <c r="C860" s="7">
        <v>1611</v>
      </c>
      <c r="D860" s="7" t="s">
        <v>1585</v>
      </c>
      <c r="E860" s="7">
        <v>1271204388</v>
      </c>
      <c r="F860" s="7" t="s">
        <v>2589</v>
      </c>
      <c r="G860" s="7">
        <v>201810</v>
      </c>
      <c r="H860" s="7">
        <v>15</v>
      </c>
      <c r="I860" s="7" t="s">
        <v>2021</v>
      </c>
      <c r="J860" s="7">
        <v>1</v>
      </c>
      <c r="K860" s="7">
        <v>14</v>
      </c>
      <c r="L860" s="7">
        <v>9222</v>
      </c>
      <c r="M860" s="7">
        <v>96369</v>
      </c>
      <c r="N860" s="7">
        <v>86732</v>
      </c>
      <c r="O860" s="7">
        <v>9637</v>
      </c>
      <c r="P860" s="7">
        <v>0</v>
      </c>
    </row>
    <row r="861" spans="1:16" x14ac:dyDescent="0.15">
      <c r="A861" s="7">
        <v>2</v>
      </c>
      <c r="B861" s="7">
        <v>861</v>
      </c>
      <c r="C861" s="7">
        <v>1611</v>
      </c>
      <c r="D861" s="7" t="s">
        <v>1585</v>
      </c>
      <c r="E861" s="7">
        <v>1271204529</v>
      </c>
      <c r="F861" s="7" t="s">
        <v>2590</v>
      </c>
      <c r="G861" s="7">
        <v>201810</v>
      </c>
      <c r="H861" s="7">
        <v>15</v>
      </c>
      <c r="I861" s="7" t="s">
        <v>2021</v>
      </c>
      <c r="J861" s="7">
        <v>4</v>
      </c>
      <c r="K861" s="7">
        <v>32</v>
      </c>
      <c r="L861" s="7">
        <v>33953</v>
      </c>
      <c r="M861" s="7">
        <v>354807</v>
      </c>
      <c r="N861" s="7">
        <v>319324</v>
      </c>
      <c r="O861" s="7">
        <v>35483</v>
      </c>
      <c r="P861" s="7">
        <v>0</v>
      </c>
    </row>
    <row r="862" spans="1:16" x14ac:dyDescent="0.15">
      <c r="A862" s="7">
        <v>2</v>
      </c>
      <c r="B862" s="7">
        <v>862</v>
      </c>
      <c r="C862" s="7">
        <v>1611</v>
      </c>
      <c r="D862" s="7" t="s">
        <v>1585</v>
      </c>
      <c r="E862" s="7">
        <v>1271204537</v>
      </c>
      <c r="F862" s="7" t="s">
        <v>2591</v>
      </c>
      <c r="G862" s="7">
        <v>201809</v>
      </c>
      <c r="H862" s="7">
        <v>78</v>
      </c>
      <c r="I862" s="7" t="s">
        <v>2089</v>
      </c>
      <c r="J862" s="7">
        <v>1</v>
      </c>
      <c r="K862" s="7">
        <v>3</v>
      </c>
      <c r="L862" s="7">
        <v>1731</v>
      </c>
      <c r="M862" s="7">
        <v>18088</v>
      </c>
      <c r="N862" s="7">
        <v>16279</v>
      </c>
      <c r="O862" s="7">
        <v>1809</v>
      </c>
      <c r="P862" s="7">
        <v>0</v>
      </c>
    </row>
    <row r="863" spans="1:16" x14ac:dyDescent="0.15">
      <c r="A863" s="7">
        <v>2</v>
      </c>
      <c r="B863" s="7">
        <v>863</v>
      </c>
      <c r="C863" s="7">
        <v>1611</v>
      </c>
      <c r="D863" s="7" t="s">
        <v>1585</v>
      </c>
      <c r="E863" s="7">
        <v>1271204537</v>
      </c>
      <c r="F863" s="7" t="s">
        <v>2591</v>
      </c>
      <c r="G863" s="7">
        <v>201810</v>
      </c>
      <c r="H863" s="7">
        <v>78</v>
      </c>
      <c r="I863" s="7" t="s">
        <v>2089</v>
      </c>
      <c r="J863" s="7">
        <v>11</v>
      </c>
      <c r="K863" s="7">
        <v>68</v>
      </c>
      <c r="L863" s="7">
        <v>36058</v>
      </c>
      <c r="M863" s="7">
        <v>376803</v>
      </c>
      <c r="N863" s="7">
        <v>326382</v>
      </c>
      <c r="O863" s="7">
        <v>50421</v>
      </c>
      <c r="P863" s="7">
        <v>0</v>
      </c>
    </row>
    <row r="864" spans="1:16" x14ac:dyDescent="0.15">
      <c r="A864" s="7">
        <v>2</v>
      </c>
      <c r="B864" s="7">
        <v>864</v>
      </c>
      <c r="C864" s="7">
        <v>1611</v>
      </c>
      <c r="D864" s="7" t="s">
        <v>1585</v>
      </c>
      <c r="E864" s="7">
        <v>1271204594</v>
      </c>
      <c r="F864" s="7" t="s">
        <v>2592</v>
      </c>
      <c r="G864" s="7">
        <v>201810</v>
      </c>
      <c r="H864" s="7">
        <v>12</v>
      </c>
      <c r="I864" s="7" t="s">
        <v>2221</v>
      </c>
      <c r="J864" s="7">
        <v>1</v>
      </c>
      <c r="K864" s="7">
        <v>4</v>
      </c>
      <c r="L864" s="7">
        <v>5290</v>
      </c>
      <c r="M864" s="7">
        <v>56603</v>
      </c>
      <c r="N864" s="7">
        <v>50942</v>
      </c>
      <c r="O864" s="7">
        <v>5661</v>
      </c>
      <c r="P864" s="7">
        <v>0</v>
      </c>
    </row>
    <row r="865" spans="1:16" x14ac:dyDescent="0.15">
      <c r="A865" s="7">
        <v>2</v>
      </c>
      <c r="B865" s="7">
        <v>865</v>
      </c>
      <c r="C865" s="7">
        <v>1611</v>
      </c>
      <c r="D865" s="7" t="s">
        <v>1585</v>
      </c>
      <c r="E865" s="7">
        <v>1271204602</v>
      </c>
      <c r="F865" s="7" t="s">
        <v>2593</v>
      </c>
      <c r="G865" s="7">
        <v>201810</v>
      </c>
      <c r="H865" s="7">
        <v>33</v>
      </c>
      <c r="I865" s="7" t="s">
        <v>2069</v>
      </c>
      <c r="J865" s="7">
        <v>2</v>
      </c>
      <c r="K865" s="7">
        <v>48</v>
      </c>
      <c r="L865" s="7">
        <v>32626</v>
      </c>
      <c r="M865" s="7">
        <v>340940</v>
      </c>
      <c r="N865" s="7">
        <v>306845</v>
      </c>
      <c r="O865" s="7">
        <v>34095</v>
      </c>
      <c r="P865" s="7">
        <v>0</v>
      </c>
    </row>
    <row r="866" spans="1:16" x14ac:dyDescent="0.15">
      <c r="A866" s="7">
        <v>2</v>
      </c>
      <c r="B866" s="7">
        <v>866</v>
      </c>
      <c r="C866" s="7">
        <v>1611</v>
      </c>
      <c r="D866" s="7" t="s">
        <v>1585</v>
      </c>
      <c r="E866" s="7">
        <v>1271204701</v>
      </c>
      <c r="F866" s="7" t="s">
        <v>2594</v>
      </c>
      <c r="G866" s="7">
        <v>201809</v>
      </c>
      <c r="H866" s="7">
        <v>17</v>
      </c>
      <c r="I866" s="7" t="s">
        <v>2019</v>
      </c>
      <c r="J866" s="7">
        <v>2</v>
      </c>
      <c r="K866" s="7">
        <v>60</v>
      </c>
      <c r="L866" s="7">
        <v>2610</v>
      </c>
      <c r="M866" s="7">
        <v>26100</v>
      </c>
      <c r="N866" s="7">
        <v>22190</v>
      </c>
      <c r="O866" s="7">
        <v>3910</v>
      </c>
      <c r="P866" s="7">
        <v>0</v>
      </c>
    </row>
    <row r="867" spans="1:16" x14ac:dyDescent="0.15">
      <c r="A867" s="7">
        <v>2</v>
      </c>
      <c r="B867" s="7">
        <v>867</v>
      </c>
      <c r="C867" s="7">
        <v>1611</v>
      </c>
      <c r="D867" s="7" t="s">
        <v>1585</v>
      </c>
      <c r="E867" s="7">
        <v>1271204701</v>
      </c>
      <c r="F867" s="7" t="s">
        <v>2594</v>
      </c>
      <c r="G867" s="7">
        <v>201810</v>
      </c>
      <c r="H867" s="7">
        <v>17</v>
      </c>
      <c r="I867" s="7" t="s">
        <v>2019</v>
      </c>
      <c r="J867" s="7">
        <v>28</v>
      </c>
      <c r="K867" s="7">
        <v>836</v>
      </c>
      <c r="L867" s="7">
        <v>42685</v>
      </c>
      <c r="M867" s="7">
        <v>426850</v>
      </c>
      <c r="N867" s="7">
        <v>382215</v>
      </c>
      <c r="O867" s="7">
        <v>40935</v>
      </c>
      <c r="P867" s="7">
        <v>3700</v>
      </c>
    </row>
    <row r="868" spans="1:16" x14ac:dyDescent="0.15">
      <c r="A868" s="7">
        <v>2</v>
      </c>
      <c r="B868" s="7">
        <v>868</v>
      </c>
      <c r="C868" s="7">
        <v>1611</v>
      </c>
      <c r="D868" s="7" t="s">
        <v>1585</v>
      </c>
      <c r="E868" s="7">
        <v>1271204701</v>
      </c>
      <c r="F868" s="7" t="s">
        <v>2594</v>
      </c>
      <c r="G868" s="7">
        <v>201810</v>
      </c>
      <c r="H868" s="7">
        <v>67</v>
      </c>
      <c r="I868" s="7" t="s">
        <v>2210</v>
      </c>
      <c r="J868" s="7">
        <v>3</v>
      </c>
      <c r="K868" s="7">
        <v>93</v>
      </c>
      <c r="L868" s="7">
        <v>3315</v>
      </c>
      <c r="M868" s="7">
        <v>33150</v>
      </c>
      <c r="N868" s="7">
        <v>29235</v>
      </c>
      <c r="O868" s="7">
        <v>3615</v>
      </c>
      <c r="P868" s="7">
        <v>300</v>
      </c>
    </row>
    <row r="869" spans="1:16" x14ac:dyDescent="0.15">
      <c r="A869" s="7">
        <v>2</v>
      </c>
      <c r="B869" s="7">
        <v>869</v>
      </c>
      <c r="C869" s="7">
        <v>1611</v>
      </c>
      <c r="D869" s="7" t="s">
        <v>1585</v>
      </c>
      <c r="E869" s="7">
        <v>1271204743</v>
      </c>
      <c r="F869" s="7" t="s">
        <v>2595</v>
      </c>
      <c r="G869" s="7">
        <v>201810</v>
      </c>
      <c r="H869" s="7">
        <v>15</v>
      </c>
      <c r="I869" s="7" t="s">
        <v>2021</v>
      </c>
      <c r="J869" s="7">
        <v>2</v>
      </c>
      <c r="K869" s="7">
        <v>40</v>
      </c>
      <c r="L869" s="7">
        <v>33970</v>
      </c>
      <c r="M869" s="7">
        <v>354986</v>
      </c>
      <c r="N869" s="7">
        <v>319486</v>
      </c>
      <c r="O869" s="7">
        <v>11503</v>
      </c>
      <c r="P869" s="7">
        <v>23997</v>
      </c>
    </row>
    <row r="870" spans="1:16" x14ac:dyDescent="0.15">
      <c r="A870" s="7">
        <v>2</v>
      </c>
      <c r="B870" s="7">
        <v>870</v>
      </c>
      <c r="C870" s="7">
        <v>1611</v>
      </c>
      <c r="D870" s="7" t="s">
        <v>1585</v>
      </c>
      <c r="E870" s="7">
        <v>1271204750</v>
      </c>
      <c r="F870" s="7" t="s">
        <v>2596</v>
      </c>
      <c r="G870" s="7">
        <v>201810</v>
      </c>
      <c r="H870" s="7">
        <v>43</v>
      </c>
      <c r="I870" s="7" t="s">
        <v>2015</v>
      </c>
      <c r="J870" s="7">
        <v>3</v>
      </c>
      <c r="L870" s="7">
        <v>3174</v>
      </c>
      <c r="M870" s="7">
        <v>33961</v>
      </c>
      <c r="N870" s="7">
        <v>33961</v>
      </c>
      <c r="O870" s="7">
        <v>0</v>
      </c>
      <c r="P870" s="7">
        <v>0</v>
      </c>
    </row>
    <row r="871" spans="1:16" x14ac:dyDescent="0.15">
      <c r="A871" s="7">
        <v>2</v>
      </c>
      <c r="B871" s="7">
        <v>871</v>
      </c>
      <c r="C871" s="7">
        <v>1611</v>
      </c>
      <c r="D871" s="7" t="s">
        <v>1585</v>
      </c>
      <c r="E871" s="7">
        <v>1271204768</v>
      </c>
      <c r="F871" s="7" t="s">
        <v>2597</v>
      </c>
      <c r="G871" s="7">
        <v>201810</v>
      </c>
      <c r="H871" s="7">
        <v>11</v>
      </c>
      <c r="I871" s="7" t="s">
        <v>2017</v>
      </c>
      <c r="J871" s="7">
        <v>21</v>
      </c>
      <c r="K871" s="7">
        <v>362</v>
      </c>
      <c r="L871" s="7">
        <v>219850</v>
      </c>
      <c r="M871" s="7">
        <v>2352385</v>
      </c>
      <c r="N871" s="7">
        <v>2086569</v>
      </c>
      <c r="O871" s="7">
        <v>244999</v>
      </c>
      <c r="P871" s="7">
        <v>20817</v>
      </c>
    </row>
    <row r="872" spans="1:16" x14ac:dyDescent="0.15">
      <c r="A872" s="7">
        <v>2</v>
      </c>
      <c r="B872" s="7">
        <v>872</v>
      </c>
      <c r="C872" s="7">
        <v>1611</v>
      </c>
      <c r="D872" s="7" t="s">
        <v>1585</v>
      </c>
      <c r="E872" s="7">
        <v>1271204800</v>
      </c>
      <c r="F872" s="7" t="s">
        <v>2598</v>
      </c>
      <c r="G872" s="7">
        <v>201810</v>
      </c>
      <c r="H872" s="7">
        <v>11</v>
      </c>
      <c r="I872" s="7" t="s">
        <v>2017</v>
      </c>
      <c r="J872" s="7">
        <v>12</v>
      </c>
      <c r="K872" s="7">
        <v>119</v>
      </c>
      <c r="L872" s="7">
        <v>73970</v>
      </c>
      <c r="M872" s="7">
        <v>791475</v>
      </c>
      <c r="N872" s="7">
        <v>632821</v>
      </c>
      <c r="O872" s="7">
        <v>158654</v>
      </c>
      <c r="P872" s="7">
        <v>0</v>
      </c>
    </row>
    <row r="873" spans="1:16" x14ac:dyDescent="0.15">
      <c r="A873" s="7">
        <v>2</v>
      </c>
      <c r="B873" s="7">
        <v>873</v>
      </c>
      <c r="C873" s="7">
        <v>1611</v>
      </c>
      <c r="D873" s="7" t="s">
        <v>1585</v>
      </c>
      <c r="E873" s="7">
        <v>1271204834</v>
      </c>
      <c r="F873" s="7" t="s">
        <v>131</v>
      </c>
      <c r="G873" s="7">
        <v>201809</v>
      </c>
      <c r="H873" s="7">
        <v>11</v>
      </c>
      <c r="I873" s="7" t="s">
        <v>2017</v>
      </c>
      <c r="J873" s="7">
        <v>2</v>
      </c>
      <c r="K873" s="7">
        <v>8</v>
      </c>
      <c r="L873" s="7">
        <v>2295</v>
      </c>
      <c r="M873" s="7">
        <v>24556</v>
      </c>
      <c r="N873" s="7">
        <v>22099</v>
      </c>
      <c r="O873" s="7">
        <v>2457</v>
      </c>
      <c r="P873" s="7">
        <v>0</v>
      </c>
    </row>
    <row r="874" spans="1:16" x14ac:dyDescent="0.15">
      <c r="A874" s="7">
        <v>2</v>
      </c>
      <c r="B874" s="7">
        <v>874</v>
      </c>
      <c r="C874" s="7">
        <v>1611</v>
      </c>
      <c r="D874" s="7" t="s">
        <v>1585</v>
      </c>
      <c r="E874" s="7">
        <v>1271204834</v>
      </c>
      <c r="F874" s="7" t="s">
        <v>131</v>
      </c>
      <c r="G874" s="7">
        <v>201809</v>
      </c>
      <c r="H874" s="7">
        <v>43</v>
      </c>
      <c r="I874" s="7" t="s">
        <v>2015</v>
      </c>
      <c r="J874" s="7">
        <v>4</v>
      </c>
      <c r="L874" s="7">
        <v>6742</v>
      </c>
      <c r="M874" s="7">
        <v>72138</v>
      </c>
      <c r="N874" s="7">
        <v>72138</v>
      </c>
      <c r="O874" s="7">
        <v>0</v>
      </c>
      <c r="P874" s="7">
        <v>0</v>
      </c>
    </row>
    <row r="875" spans="1:16" x14ac:dyDescent="0.15">
      <c r="A875" s="7">
        <v>2</v>
      </c>
      <c r="B875" s="7">
        <v>875</v>
      </c>
      <c r="C875" s="7">
        <v>1611</v>
      </c>
      <c r="D875" s="7" t="s">
        <v>1585</v>
      </c>
      <c r="E875" s="7">
        <v>1271204834</v>
      </c>
      <c r="F875" s="7" t="s">
        <v>131</v>
      </c>
      <c r="G875" s="7">
        <v>201810</v>
      </c>
      <c r="H875" s="7">
        <v>11</v>
      </c>
      <c r="I875" s="7" t="s">
        <v>2017</v>
      </c>
      <c r="J875" s="7">
        <v>57</v>
      </c>
      <c r="K875" s="7">
        <v>404</v>
      </c>
      <c r="L875" s="7">
        <v>151509</v>
      </c>
      <c r="M875" s="7">
        <v>1621123</v>
      </c>
      <c r="N875" s="7">
        <v>1437853</v>
      </c>
      <c r="O875" s="7">
        <v>182349</v>
      </c>
      <c r="P875" s="7">
        <v>921</v>
      </c>
    </row>
    <row r="876" spans="1:16" x14ac:dyDescent="0.15">
      <c r="A876" s="7">
        <v>2</v>
      </c>
      <c r="B876" s="7">
        <v>876</v>
      </c>
      <c r="C876" s="7">
        <v>1611</v>
      </c>
      <c r="D876" s="7" t="s">
        <v>1585</v>
      </c>
      <c r="E876" s="7">
        <v>1271204834</v>
      </c>
      <c r="F876" s="7" t="s">
        <v>131</v>
      </c>
      <c r="G876" s="7">
        <v>201810</v>
      </c>
      <c r="H876" s="7">
        <v>43</v>
      </c>
      <c r="I876" s="7" t="s">
        <v>2015</v>
      </c>
      <c r="J876" s="7">
        <v>84</v>
      </c>
      <c r="L876" s="7">
        <v>129297</v>
      </c>
      <c r="M876" s="7">
        <v>1383458</v>
      </c>
      <c r="N876" s="7">
        <v>1383458</v>
      </c>
      <c r="O876" s="7">
        <v>0</v>
      </c>
      <c r="P876" s="7">
        <v>0</v>
      </c>
    </row>
    <row r="877" spans="1:16" x14ac:dyDescent="0.15">
      <c r="A877" s="7">
        <v>2</v>
      </c>
      <c r="B877" s="7">
        <v>877</v>
      </c>
      <c r="C877" s="7">
        <v>1611</v>
      </c>
      <c r="D877" s="7" t="s">
        <v>1585</v>
      </c>
      <c r="E877" s="7">
        <v>1271204875</v>
      </c>
      <c r="F877" s="7" t="s">
        <v>2599</v>
      </c>
      <c r="G877" s="7">
        <v>201810</v>
      </c>
      <c r="H877" s="7">
        <v>78</v>
      </c>
      <c r="I877" s="7" t="s">
        <v>2089</v>
      </c>
      <c r="J877" s="7">
        <v>3</v>
      </c>
      <c r="K877" s="7">
        <v>41</v>
      </c>
      <c r="L877" s="7">
        <v>41364</v>
      </c>
      <c r="M877" s="7">
        <v>432252</v>
      </c>
      <c r="N877" s="7">
        <v>389025</v>
      </c>
      <c r="O877" s="7">
        <v>43227</v>
      </c>
      <c r="P877" s="7">
        <v>0</v>
      </c>
    </row>
    <row r="878" spans="1:16" x14ac:dyDescent="0.15">
      <c r="A878" s="7">
        <v>2</v>
      </c>
      <c r="B878" s="7">
        <v>878</v>
      </c>
      <c r="C878" s="7">
        <v>1611</v>
      </c>
      <c r="D878" s="7" t="s">
        <v>1585</v>
      </c>
      <c r="E878" s="7">
        <v>1271204966</v>
      </c>
      <c r="F878" s="7" t="s">
        <v>2600</v>
      </c>
      <c r="G878" s="7">
        <v>201810</v>
      </c>
      <c r="H878" s="7">
        <v>78</v>
      </c>
      <c r="I878" s="7" t="s">
        <v>2089</v>
      </c>
      <c r="J878" s="7">
        <v>8</v>
      </c>
      <c r="K878" s="7">
        <v>80</v>
      </c>
      <c r="L878" s="7">
        <v>82094</v>
      </c>
      <c r="M878" s="7">
        <v>857879</v>
      </c>
      <c r="N878" s="7">
        <v>732932</v>
      </c>
      <c r="O878" s="7">
        <v>124947</v>
      </c>
      <c r="P878" s="7">
        <v>0</v>
      </c>
    </row>
    <row r="879" spans="1:16" x14ac:dyDescent="0.15">
      <c r="A879" s="7">
        <v>2</v>
      </c>
      <c r="B879" s="7">
        <v>879</v>
      </c>
      <c r="C879" s="7">
        <v>1611</v>
      </c>
      <c r="D879" s="7" t="s">
        <v>1585</v>
      </c>
      <c r="E879" s="7">
        <v>1271205054</v>
      </c>
      <c r="F879" s="7" t="s">
        <v>2601</v>
      </c>
      <c r="G879" s="7">
        <v>201810</v>
      </c>
      <c r="H879" s="7">
        <v>11</v>
      </c>
      <c r="I879" s="7" t="s">
        <v>2017</v>
      </c>
      <c r="J879" s="7">
        <v>1</v>
      </c>
      <c r="K879" s="7">
        <v>23</v>
      </c>
      <c r="L879" s="7">
        <v>7311</v>
      </c>
      <c r="M879" s="7">
        <v>78227</v>
      </c>
      <c r="N879" s="7">
        <v>62581</v>
      </c>
      <c r="O879" s="7">
        <v>15646</v>
      </c>
      <c r="P879" s="7">
        <v>0</v>
      </c>
    </row>
    <row r="880" spans="1:16" x14ac:dyDescent="0.15">
      <c r="A880" s="7">
        <v>2</v>
      </c>
      <c r="B880" s="7">
        <v>880</v>
      </c>
      <c r="C880" s="7">
        <v>1611</v>
      </c>
      <c r="D880" s="7" t="s">
        <v>1585</v>
      </c>
      <c r="E880" s="7">
        <v>1271205112</v>
      </c>
      <c r="F880" s="7" t="s">
        <v>2602</v>
      </c>
      <c r="G880" s="7">
        <v>201809</v>
      </c>
      <c r="H880" s="7">
        <v>11</v>
      </c>
      <c r="I880" s="7" t="s">
        <v>2017</v>
      </c>
      <c r="J880" s="7">
        <v>1</v>
      </c>
      <c r="K880" s="7">
        <v>29</v>
      </c>
      <c r="L880" s="7">
        <v>9511</v>
      </c>
      <c r="M880" s="7">
        <v>101767</v>
      </c>
      <c r="N880" s="7">
        <v>71236</v>
      </c>
      <c r="O880" s="7">
        <v>30531</v>
      </c>
      <c r="P880" s="7">
        <v>0</v>
      </c>
    </row>
    <row r="881" spans="1:16" x14ac:dyDescent="0.15">
      <c r="A881" s="7">
        <v>2</v>
      </c>
      <c r="B881" s="7">
        <v>881</v>
      </c>
      <c r="C881" s="7">
        <v>1611</v>
      </c>
      <c r="D881" s="7" t="s">
        <v>1585</v>
      </c>
      <c r="E881" s="7">
        <v>1271205260</v>
      </c>
      <c r="F881" s="7" t="s">
        <v>2603</v>
      </c>
      <c r="G881" s="7">
        <v>201810</v>
      </c>
      <c r="H881" s="7">
        <v>15</v>
      </c>
      <c r="I881" s="7" t="s">
        <v>2021</v>
      </c>
      <c r="J881" s="7">
        <v>8</v>
      </c>
      <c r="K881" s="7">
        <v>37</v>
      </c>
      <c r="L881" s="7">
        <v>18357</v>
      </c>
      <c r="M881" s="7">
        <v>191825</v>
      </c>
      <c r="N881" s="7">
        <v>172638</v>
      </c>
      <c r="O881" s="7">
        <v>15079</v>
      </c>
      <c r="P881" s="7">
        <v>4108</v>
      </c>
    </row>
    <row r="882" spans="1:16" x14ac:dyDescent="0.15">
      <c r="A882" s="7">
        <v>2</v>
      </c>
      <c r="B882" s="7">
        <v>882</v>
      </c>
      <c r="C882" s="7">
        <v>1611</v>
      </c>
      <c r="D882" s="7" t="s">
        <v>1585</v>
      </c>
      <c r="E882" s="7">
        <v>1271205278</v>
      </c>
      <c r="F882" s="7" t="s">
        <v>2604</v>
      </c>
      <c r="G882" s="7">
        <v>201810</v>
      </c>
      <c r="H882" s="7">
        <v>78</v>
      </c>
      <c r="I882" s="7" t="s">
        <v>2089</v>
      </c>
      <c r="J882" s="7">
        <v>1</v>
      </c>
      <c r="K882" s="7">
        <v>10</v>
      </c>
      <c r="L882" s="7">
        <v>11967</v>
      </c>
      <c r="M882" s="7">
        <v>125055</v>
      </c>
      <c r="N882" s="7">
        <v>112549</v>
      </c>
      <c r="O882" s="7">
        <v>12506</v>
      </c>
      <c r="P882" s="7">
        <v>0</v>
      </c>
    </row>
    <row r="883" spans="1:16" x14ac:dyDescent="0.15">
      <c r="A883" s="7">
        <v>2</v>
      </c>
      <c r="B883" s="7">
        <v>883</v>
      </c>
      <c r="C883" s="7">
        <v>1611</v>
      </c>
      <c r="D883" s="7" t="s">
        <v>1585</v>
      </c>
      <c r="E883" s="7">
        <v>1271205286</v>
      </c>
      <c r="F883" s="7" t="s">
        <v>2605</v>
      </c>
      <c r="G883" s="7">
        <v>201810</v>
      </c>
      <c r="H883" s="7">
        <v>78</v>
      </c>
      <c r="I883" s="7" t="s">
        <v>2089</v>
      </c>
      <c r="J883" s="7">
        <v>1</v>
      </c>
      <c r="K883" s="7">
        <v>6</v>
      </c>
      <c r="L883" s="7">
        <v>2586</v>
      </c>
      <c r="M883" s="7">
        <v>27023</v>
      </c>
      <c r="N883" s="7">
        <v>24320</v>
      </c>
      <c r="O883" s="7">
        <v>0</v>
      </c>
      <c r="P883" s="7">
        <v>2703</v>
      </c>
    </row>
    <row r="884" spans="1:16" x14ac:dyDescent="0.15">
      <c r="A884" s="7">
        <v>2</v>
      </c>
      <c r="B884" s="7">
        <v>884</v>
      </c>
      <c r="C884" s="7">
        <v>1611</v>
      </c>
      <c r="D884" s="7" t="s">
        <v>1585</v>
      </c>
      <c r="E884" s="7">
        <v>1271205302</v>
      </c>
      <c r="F884" s="7" t="s">
        <v>2606</v>
      </c>
      <c r="G884" s="7">
        <v>201810</v>
      </c>
      <c r="H884" s="7">
        <v>51</v>
      </c>
      <c r="I884" s="7" t="s">
        <v>2058</v>
      </c>
      <c r="J884" s="7">
        <v>3</v>
      </c>
      <c r="K884" s="7">
        <v>93</v>
      </c>
      <c r="L884" s="7">
        <v>98030</v>
      </c>
      <c r="M884" s="7">
        <v>1024413</v>
      </c>
      <c r="N884" s="7">
        <v>921971</v>
      </c>
      <c r="O884" s="7">
        <v>102442</v>
      </c>
      <c r="P884" s="7">
        <v>0</v>
      </c>
    </row>
    <row r="885" spans="1:16" x14ac:dyDescent="0.15">
      <c r="A885" s="7">
        <v>2</v>
      </c>
      <c r="B885" s="7">
        <v>885</v>
      </c>
      <c r="C885" s="7">
        <v>1611</v>
      </c>
      <c r="D885" s="7" t="s">
        <v>1585</v>
      </c>
      <c r="E885" s="7">
        <v>1271205302</v>
      </c>
      <c r="F885" s="7" t="s">
        <v>2606</v>
      </c>
      <c r="G885" s="7">
        <v>201810</v>
      </c>
      <c r="H885" s="7">
        <v>59</v>
      </c>
      <c r="I885" s="7" t="s">
        <v>2042</v>
      </c>
      <c r="J885" s="7">
        <v>2</v>
      </c>
      <c r="K885" s="7">
        <v>62</v>
      </c>
      <c r="M885" s="7">
        <v>207700</v>
      </c>
      <c r="N885" s="7">
        <v>109430</v>
      </c>
      <c r="O885" s="7">
        <v>98270</v>
      </c>
      <c r="P885" s="7">
        <v>0</v>
      </c>
    </row>
    <row r="886" spans="1:16" x14ac:dyDescent="0.15">
      <c r="A886" s="7">
        <v>2</v>
      </c>
      <c r="B886" s="7">
        <v>886</v>
      </c>
      <c r="C886" s="7">
        <v>1611</v>
      </c>
      <c r="D886" s="7" t="s">
        <v>1585</v>
      </c>
      <c r="E886" s="7">
        <v>1271205393</v>
      </c>
      <c r="F886" s="7" t="s">
        <v>2607</v>
      </c>
      <c r="G886" s="7">
        <v>201810</v>
      </c>
      <c r="H886" s="7">
        <v>15</v>
      </c>
      <c r="I886" s="7" t="s">
        <v>2021</v>
      </c>
      <c r="J886" s="7">
        <v>5</v>
      </c>
      <c r="K886" s="7">
        <v>36</v>
      </c>
      <c r="L886" s="7">
        <v>27879</v>
      </c>
      <c r="M886" s="7">
        <v>291334</v>
      </c>
      <c r="N886" s="7">
        <v>259729</v>
      </c>
      <c r="O886" s="7">
        <v>31605</v>
      </c>
      <c r="P886" s="7">
        <v>0</v>
      </c>
    </row>
    <row r="887" spans="1:16" x14ac:dyDescent="0.15">
      <c r="A887" s="7">
        <v>2</v>
      </c>
      <c r="B887" s="7">
        <v>887</v>
      </c>
      <c r="C887" s="7">
        <v>1611</v>
      </c>
      <c r="D887" s="7" t="s">
        <v>1585</v>
      </c>
      <c r="E887" s="7">
        <v>1271205419</v>
      </c>
      <c r="F887" s="7" t="s">
        <v>2608</v>
      </c>
      <c r="G887" s="7">
        <v>201810</v>
      </c>
      <c r="H887" s="7">
        <v>21</v>
      </c>
      <c r="I887" s="7" t="s">
        <v>2539</v>
      </c>
      <c r="J887" s="7">
        <v>1</v>
      </c>
      <c r="K887" s="7">
        <v>30</v>
      </c>
      <c r="L887" s="7">
        <v>28624</v>
      </c>
      <c r="M887" s="7">
        <v>301983</v>
      </c>
      <c r="N887" s="7">
        <v>271784</v>
      </c>
      <c r="O887" s="7">
        <v>30199</v>
      </c>
      <c r="P887" s="7">
        <v>0</v>
      </c>
    </row>
    <row r="888" spans="1:16" x14ac:dyDescent="0.15">
      <c r="A888" s="7">
        <v>2</v>
      </c>
      <c r="B888" s="7">
        <v>888</v>
      </c>
      <c r="C888" s="7">
        <v>1611</v>
      </c>
      <c r="D888" s="7" t="s">
        <v>1585</v>
      </c>
      <c r="E888" s="7">
        <v>1271205468</v>
      </c>
      <c r="F888" s="7" t="s">
        <v>2609</v>
      </c>
      <c r="G888" s="7">
        <v>201810</v>
      </c>
      <c r="H888" s="7">
        <v>43</v>
      </c>
      <c r="I888" s="7" t="s">
        <v>2015</v>
      </c>
      <c r="J888" s="7">
        <v>4</v>
      </c>
      <c r="L888" s="7">
        <v>4527</v>
      </c>
      <c r="M888" s="7">
        <v>47170</v>
      </c>
      <c r="N888" s="7">
        <v>47170</v>
      </c>
      <c r="O888" s="7">
        <v>0</v>
      </c>
      <c r="P888" s="7">
        <v>0</v>
      </c>
    </row>
    <row r="889" spans="1:16" x14ac:dyDescent="0.15">
      <c r="A889" s="7">
        <v>2</v>
      </c>
      <c r="B889" s="7">
        <v>889</v>
      </c>
      <c r="C889" s="7">
        <v>1611</v>
      </c>
      <c r="D889" s="7" t="s">
        <v>1585</v>
      </c>
      <c r="E889" s="7">
        <v>1271205575</v>
      </c>
      <c r="F889" s="7" t="s">
        <v>2610</v>
      </c>
      <c r="G889" s="7">
        <v>201810</v>
      </c>
      <c r="H889" s="7">
        <v>43</v>
      </c>
      <c r="I889" s="7" t="s">
        <v>2015</v>
      </c>
      <c r="J889" s="7">
        <v>1</v>
      </c>
      <c r="L889" s="7">
        <v>1368</v>
      </c>
      <c r="M889" s="7">
        <v>14637</v>
      </c>
      <c r="N889" s="7">
        <v>14637</v>
      </c>
      <c r="O889" s="7">
        <v>0</v>
      </c>
      <c r="P889" s="7">
        <v>0</v>
      </c>
    </row>
    <row r="890" spans="1:16" x14ac:dyDescent="0.15">
      <c r="A890" s="7">
        <v>2</v>
      </c>
      <c r="B890" s="7">
        <v>890</v>
      </c>
      <c r="C890" s="7">
        <v>1611</v>
      </c>
      <c r="D890" s="7" t="s">
        <v>1585</v>
      </c>
      <c r="E890" s="7">
        <v>1271205716</v>
      </c>
      <c r="F890" s="7" t="s">
        <v>2611</v>
      </c>
      <c r="G890" s="7">
        <v>201810</v>
      </c>
      <c r="H890" s="7">
        <v>33</v>
      </c>
      <c r="I890" s="7" t="s">
        <v>2069</v>
      </c>
      <c r="J890" s="7">
        <v>1</v>
      </c>
      <c r="K890" s="7">
        <v>31</v>
      </c>
      <c r="L890" s="7">
        <v>22607</v>
      </c>
      <c r="M890" s="7">
        <v>236243</v>
      </c>
      <c r="N890" s="7">
        <v>212618</v>
      </c>
      <c r="O890" s="7">
        <v>23625</v>
      </c>
      <c r="P890" s="7">
        <v>0</v>
      </c>
    </row>
    <row r="891" spans="1:16" x14ac:dyDescent="0.15">
      <c r="A891" s="7">
        <v>2</v>
      </c>
      <c r="B891" s="7">
        <v>891</v>
      </c>
      <c r="C891" s="7">
        <v>1611</v>
      </c>
      <c r="D891" s="7" t="s">
        <v>1585</v>
      </c>
      <c r="E891" s="7">
        <v>1271205724</v>
      </c>
      <c r="F891" s="7" t="s">
        <v>2612</v>
      </c>
      <c r="G891" s="7">
        <v>201810</v>
      </c>
      <c r="H891" s="7">
        <v>17</v>
      </c>
      <c r="I891" s="7" t="s">
        <v>2019</v>
      </c>
      <c r="J891" s="7">
        <v>12</v>
      </c>
      <c r="K891" s="7">
        <v>358</v>
      </c>
      <c r="L891" s="7">
        <v>13640</v>
      </c>
      <c r="M891" s="7">
        <v>136400</v>
      </c>
      <c r="N891" s="7">
        <v>121560</v>
      </c>
      <c r="O891" s="7">
        <v>14840</v>
      </c>
      <c r="P891" s="7">
        <v>0</v>
      </c>
    </row>
    <row r="892" spans="1:16" x14ac:dyDescent="0.15">
      <c r="A892" s="7">
        <v>2</v>
      </c>
      <c r="B892" s="7">
        <v>892</v>
      </c>
      <c r="C892" s="7">
        <v>1611</v>
      </c>
      <c r="D892" s="7" t="s">
        <v>1585</v>
      </c>
      <c r="E892" s="7">
        <v>1271205740</v>
      </c>
      <c r="F892" s="7" t="s">
        <v>2613</v>
      </c>
      <c r="G892" s="7">
        <v>201810</v>
      </c>
      <c r="H892" s="7">
        <v>78</v>
      </c>
      <c r="I892" s="7" t="s">
        <v>2089</v>
      </c>
      <c r="J892" s="7">
        <v>1</v>
      </c>
      <c r="K892" s="7">
        <v>4</v>
      </c>
      <c r="L892" s="7">
        <v>2338</v>
      </c>
      <c r="M892" s="7">
        <v>24432</v>
      </c>
      <c r="N892" s="7">
        <v>21988</v>
      </c>
      <c r="O892" s="7">
        <v>2444</v>
      </c>
      <c r="P892" s="7">
        <v>0</v>
      </c>
    </row>
    <row r="893" spans="1:16" x14ac:dyDescent="0.15">
      <c r="A893" s="7">
        <v>2</v>
      </c>
      <c r="B893" s="7">
        <v>893</v>
      </c>
      <c r="C893" s="7">
        <v>1611</v>
      </c>
      <c r="D893" s="7" t="s">
        <v>1585</v>
      </c>
      <c r="E893" s="7">
        <v>1271205781</v>
      </c>
      <c r="F893" s="7" t="s">
        <v>2614</v>
      </c>
      <c r="G893" s="7">
        <v>201810</v>
      </c>
      <c r="H893" s="7">
        <v>43</v>
      </c>
      <c r="I893" s="7" t="s">
        <v>2015</v>
      </c>
      <c r="J893" s="7">
        <v>2</v>
      </c>
      <c r="L893" s="7">
        <v>2421</v>
      </c>
      <c r="M893" s="7">
        <v>25904</v>
      </c>
      <c r="N893" s="7">
        <v>25904</v>
      </c>
      <c r="O893" s="7">
        <v>0</v>
      </c>
      <c r="P893" s="7">
        <v>0</v>
      </c>
    </row>
    <row r="894" spans="1:16" x14ac:dyDescent="0.15">
      <c r="A894" s="7">
        <v>2</v>
      </c>
      <c r="B894" s="7">
        <v>894</v>
      </c>
      <c r="C894" s="7">
        <v>1611</v>
      </c>
      <c r="D894" s="7" t="s">
        <v>1585</v>
      </c>
      <c r="E894" s="7">
        <v>1271205799</v>
      </c>
      <c r="F894" s="7" t="s">
        <v>2615</v>
      </c>
      <c r="G894" s="7">
        <v>201810</v>
      </c>
      <c r="H894" s="7">
        <v>15</v>
      </c>
      <c r="I894" s="7" t="s">
        <v>2021</v>
      </c>
      <c r="J894" s="7">
        <v>3</v>
      </c>
      <c r="K894" s="7">
        <v>27</v>
      </c>
      <c r="L894" s="7">
        <v>25463</v>
      </c>
      <c r="M894" s="7">
        <v>266087</v>
      </c>
      <c r="N894" s="7">
        <v>233968</v>
      </c>
      <c r="O894" s="7">
        <v>26696</v>
      </c>
      <c r="P894" s="7">
        <v>5423</v>
      </c>
    </row>
    <row r="895" spans="1:16" x14ac:dyDescent="0.15">
      <c r="A895" s="7">
        <v>2</v>
      </c>
      <c r="B895" s="7">
        <v>895</v>
      </c>
      <c r="C895" s="7">
        <v>1611</v>
      </c>
      <c r="D895" s="7" t="s">
        <v>1585</v>
      </c>
      <c r="E895" s="7">
        <v>1271205815</v>
      </c>
      <c r="F895" s="7" t="s">
        <v>2616</v>
      </c>
      <c r="G895" s="7">
        <v>201810</v>
      </c>
      <c r="H895" s="7">
        <v>33</v>
      </c>
      <c r="I895" s="7" t="s">
        <v>2069</v>
      </c>
      <c r="J895" s="7">
        <v>1</v>
      </c>
      <c r="K895" s="7">
        <v>31</v>
      </c>
      <c r="L895" s="7">
        <v>23834</v>
      </c>
      <c r="M895" s="7">
        <v>249065</v>
      </c>
      <c r="N895" s="7">
        <v>224158</v>
      </c>
      <c r="O895" s="7">
        <v>24907</v>
      </c>
      <c r="P895" s="7">
        <v>0</v>
      </c>
    </row>
    <row r="896" spans="1:16" x14ac:dyDescent="0.15">
      <c r="A896" s="7">
        <v>2</v>
      </c>
      <c r="B896" s="7">
        <v>896</v>
      </c>
      <c r="C896" s="7">
        <v>1611</v>
      </c>
      <c r="D896" s="7" t="s">
        <v>1585</v>
      </c>
      <c r="E896" s="7">
        <v>1271205963</v>
      </c>
      <c r="F896" s="7" t="s">
        <v>2617</v>
      </c>
      <c r="G896" s="7">
        <v>201810</v>
      </c>
      <c r="H896" s="7">
        <v>43</v>
      </c>
      <c r="I896" s="7" t="s">
        <v>2015</v>
      </c>
      <c r="J896" s="7">
        <v>2</v>
      </c>
      <c r="L896" s="7">
        <v>3221</v>
      </c>
      <c r="M896" s="7">
        <v>34464</v>
      </c>
      <c r="N896" s="7">
        <v>34464</v>
      </c>
      <c r="O896" s="7">
        <v>0</v>
      </c>
      <c r="P896" s="7">
        <v>0</v>
      </c>
    </row>
    <row r="897" spans="1:16" x14ac:dyDescent="0.15">
      <c r="A897" s="7">
        <v>2</v>
      </c>
      <c r="B897" s="7">
        <v>897</v>
      </c>
      <c r="C897" s="7">
        <v>1611</v>
      </c>
      <c r="D897" s="7" t="s">
        <v>1585</v>
      </c>
      <c r="E897" s="7">
        <v>1271206078</v>
      </c>
      <c r="F897" s="7" t="s">
        <v>2618</v>
      </c>
      <c r="G897" s="7">
        <v>201810</v>
      </c>
      <c r="H897" s="7">
        <v>33</v>
      </c>
      <c r="I897" s="7" t="s">
        <v>2069</v>
      </c>
      <c r="J897" s="7">
        <v>3</v>
      </c>
      <c r="K897" s="7">
        <v>64</v>
      </c>
      <c r="L897" s="7">
        <v>46438</v>
      </c>
      <c r="M897" s="7">
        <v>485275</v>
      </c>
      <c r="N897" s="7">
        <v>414645</v>
      </c>
      <c r="O897" s="7">
        <v>70630</v>
      </c>
      <c r="P897" s="7">
        <v>0</v>
      </c>
    </row>
    <row r="898" spans="1:16" x14ac:dyDescent="0.15">
      <c r="A898" s="7">
        <v>2</v>
      </c>
      <c r="B898" s="7">
        <v>898</v>
      </c>
      <c r="C898" s="7">
        <v>1611</v>
      </c>
      <c r="D898" s="7" t="s">
        <v>1585</v>
      </c>
      <c r="E898" s="7">
        <v>1271206086</v>
      </c>
      <c r="F898" s="7" t="s">
        <v>2619</v>
      </c>
      <c r="G898" s="7">
        <v>201810</v>
      </c>
      <c r="H898" s="7">
        <v>11</v>
      </c>
      <c r="I898" s="7" t="s">
        <v>2017</v>
      </c>
      <c r="J898" s="7">
        <v>9</v>
      </c>
      <c r="K898" s="7">
        <v>65</v>
      </c>
      <c r="L898" s="7">
        <v>28953</v>
      </c>
      <c r="M898" s="7">
        <v>309792</v>
      </c>
      <c r="N898" s="7">
        <v>278810</v>
      </c>
      <c r="O898" s="7">
        <v>30982</v>
      </c>
      <c r="P898" s="7">
        <v>0</v>
      </c>
    </row>
    <row r="899" spans="1:16" x14ac:dyDescent="0.15">
      <c r="A899" s="7">
        <v>2</v>
      </c>
      <c r="B899" s="7">
        <v>899</v>
      </c>
      <c r="C899" s="7">
        <v>1611</v>
      </c>
      <c r="D899" s="7" t="s">
        <v>1585</v>
      </c>
      <c r="E899" s="7">
        <v>1271206110</v>
      </c>
      <c r="F899" s="7" t="s">
        <v>2620</v>
      </c>
      <c r="G899" s="7">
        <v>201810</v>
      </c>
      <c r="H899" s="7">
        <v>33</v>
      </c>
      <c r="I899" s="7" t="s">
        <v>2069</v>
      </c>
      <c r="J899" s="7">
        <v>1</v>
      </c>
      <c r="K899" s="7">
        <v>31</v>
      </c>
      <c r="L899" s="7">
        <v>22860</v>
      </c>
      <c r="M899" s="7">
        <v>238887</v>
      </c>
      <c r="N899" s="7">
        <v>214998</v>
      </c>
      <c r="O899" s="7">
        <v>23889</v>
      </c>
      <c r="P899" s="7">
        <v>0</v>
      </c>
    </row>
    <row r="900" spans="1:16" x14ac:dyDescent="0.15">
      <c r="A900" s="7">
        <v>2</v>
      </c>
      <c r="B900" s="7">
        <v>900</v>
      </c>
      <c r="C900" s="7">
        <v>1611</v>
      </c>
      <c r="D900" s="7" t="s">
        <v>1585</v>
      </c>
      <c r="E900" s="7">
        <v>1271206136</v>
      </c>
      <c r="F900" s="7" t="s">
        <v>2621</v>
      </c>
      <c r="G900" s="7">
        <v>201810</v>
      </c>
      <c r="H900" s="7">
        <v>78</v>
      </c>
      <c r="I900" s="7" t="s">
        <v>2089</v>
      </c>
      <c r="J900" s="7">
        <v>3</v>
      </c>
      <c r="K900" s="7">
        <v>39</v>
      </c>
      <c r="L900" s="7">
        <v>41248</v>
      </c>
      <c r="M900" s="7">
        <v>431041</v>
      </c>
      <c r="N900" s="7">
        <v>387935</v>
      </c>
      <c r="O900" s="7">
        <v>43106</v>
      </c>
      <c r="P900" s="7">
        <v>0</v>
      </c>
    </row>
    <row r="901" spans="1:16" x14ac:dyDescent="0.15">
      <c r="A901" s="7">
        <v>2</v>
      </c>
      <c r="B901" s="7">
        <v>901</v>
      </c>
      <c r="C901" s="7">
        <v>1611</v>
      </c>
      <c r="D901" s="7" t="s">
        <v>1585</v>
      </c>
      <c r="E901" s="7">
        <v>1271206151</v>
      </c>
      <c r="F901" s="7" t="s">
        <v>2622</v>
      </c>
      <c r="G901" s="7">
        <v>201809</v>
      </c>
      <c r="H901" s="7">
        <v>21</v>
      </c>
      <c r="I901" s="7" t="s">
        <v>2539</v>
      </c>
      <c r="J901" s="7">
        <v>1</v>
      </c>
      <c r="K901" s="7">
        <v>9</v>
      </c>
      <c r="L901" s="7">
        <v>7223</v>
      </c>
      <c r="M901" s="7">
        <v>76202</v>
      </c>
      <c r="N901" s="7">
        <v>68581</v>
      </c>
      <c r="O901" s="7">
        <v>7621</v>
      </c>
      <c r="P901" s="7">
        <v>0</v>
      </c>
    </row>
    <row r="902" spans="1:16" x14ac:dyDescent="0.15">
      <c r="A902" s="7">
        <v>2</v>
      </c>
      <c r="B902" s="7">
        <v>902</v>
      </c>
      <c r="C902" s="7">
        <v>1611</v>
      </c>
      <c r="D902" s="7" t="s">
        <v>1585</v>
      </c>
      <c r="E902" s="7">
        <v>1271206151</v>
      </c>
      <c r="F902" s="7" t="s">
        <v>2622</v>
      </c>
      <c r="G902" s="7">
        <v>201809</v>
      </c>
      <c r="H902" s="7">
        <v>59</v>
      </c>
      <c r="I902" s="7" t="s">
        <v>2042</v>
      </c>
      <c r="J902" s="7">
        <v>1</v>
      </c>
      <c r="K902" s="7">
        <v>9</v>
      </c>
      <c r="M902" s="7">
        <v>29850</v>
      </c>
      <c r="N902" s="7">
        <v>12210</v>
      </c>
      <c r="O902" s="7">
        <v>17640</v>
      </c>
      <c r="P902" s="7">
        <v>0</v>
      </c>
    </row>
    <row r="903" spans="1:16" x14ac:dyDescent="0.15">
      <c r="A903" s="7">
        <v>2</v>
      </c>
      <c r="B903" s="7">
        <v>903</v>
      </c>
      <c r="C903" s="7">
        <v>1611</v>
      </c>
      <c r="D903" s="7" t="s">
        <v>1585</v>
      </c>
      <c r="E903" s="7">
        <v>1271206151</v>
      </c>
      <c r="F903" s="7" t="s">
        <v>2622</v>
      </c>
      <c r="G903" s="7">
        <v>201810</v>
      </c>
      <c r="H903" s="7">
        <v>21</v>
      </c>
      <c r="I903" s="7" t="s">
        <v>2539</v>
      </c>
      <c r="J903" s="7">
        <v>1</v>
      </c>
      <c r="K903" s="7">
        <v>5</v>
      </c>
      <c r="L903" s="7">
        <v>5931</v>
      </c>
      <c r="M903" s="7">
        <v>62572</v>
      </c>
      <c r="N903" s="7">
        <v>56314</v>
      </c>
      <c r="O903" s="7">
        <v>6258</v>
      </c>
      <c r="P903" s="7">
        <v>0</v>
      </c>
    </row>
    <row r="904" spans="1:16" x14ac:dyDescent="0.15">
      <c r="A904" s="7">
        <v>2</v>
      </c>
      <c r="B904" s="7">
        <v>904</v>
      </c>
      <c r="C904" s="7">
        <v>1611</v>
      </c>
      <c r="D904" s="7" t="s">
        <v>1585</v>
      </c>
      <c r="E904" s="7">
        <v>1271206169</v>
      </c>
      <c r="F904" s="7" t="s">
        <v>2623</v>
      </c>
      <c r="G904" s="7">
        <v>201810</v>
      </c>
      <c r="H904" s="7">
        <v>15</v>
      </c>
      <c r="I904" s="7" t="s">
        <v>2021</v>
      </c>
      <c r="J904" s="7">
        <v>2</v>
      </c>
      <c r="K904" s="7">
        <v>23</v>
      </c>
      <c r="L904" s="7">
        <v>28830</v>
      </c>
      <c r="M904" s="7">
        <v>301273</v>
      </c>
      <c r="N904" s="7">
        <v>271144</v>
      </c>
      <c r="O904" s="7">
        <v>30129</v>
      </c>
      <c r="P904" s="7">
        <v>0</v>
      </c>
    </row>
    <row r="905" spans="1:16" x14ac:dyDescent="0.15">
      <c r="A905" s="7">
        <v>2</v>
      </c>
      <c r="B905" s="7">
        <v>905</v>
      </c>
      <c r="C905" s="7">
        <v>1611</v>
      </c>
      <c r="D905" s="7" t="s">
        <v>1585</v>
      </c>
      <c r="E905" s="7">
        <v>1271206185</v>
      </c>
      <c r="F905" s="7" t="s">
        <v>1184</v>
      </c>
      <c r="G905" s="7">
        <v>201810</v>
      </c>
      <c r="H905" s="7">
        <v>43</v>
      </c>
      <c r="I905" s="7" t="s">
        <v>2015</v>
      </c>
      <c r="J905" s="7">
        <v>7</v>
      </c>
      <c r="L905" s="7">
        <v>10086</v>
      </c>
      <c r="M905" s="7">
        <v>107919</v>
      </c>
      <c r="N905" s="7">
        <v>107919</v>
      </c>
      <c r="O905" s="7">
        <v>0</v>
      </c>
      <c r="P905" s="7">
        <v>0</v>
      </c>
    </row>
    <row r="906" spans="1:16" x14ac:dyDescent="0.15">
      <c r="A906" s="7">
        <v>2</v>
      </c>
      <c r="B906" s="7">
        <v>906</v>
      </c>
      <c r="C906" s="7">
        <v>1611</v>
      </c>
      <c r="D906" s="7" t="s">
        <v>1585</v>
      </c>
      <c r="E906" s="7">
        <v>1271206243</v>
      </c>
      <c r="F906" s="7" t="s">
        <v>2624</v>
      </c>
      <c r="G906" s="7">
        <v>201810</v>
      </c>
      <c r="H906" s="7">
        <v>21</v>
      </c>
      <c r="I906" s="7" t="s">
        <v>2539</v>
      </c>
      <c r="J906" s="7">
        <v>1</v>
      </c>
      <c r="K906" s="7">
        <v>3</v>
      </c>
      <c r="L906" s="7">
        <v>2230</v>
      </c>
      <c r="M906" s="7">
        <v>23526</v>
      </c>
      <c r="N906" s="7">
        <v>21173</v>
      </c>
      <c r="O906" s="7">
        <v>2353</v>
      </c>
      <c r="P906" s="7">
        <v>0</v>
      </c>
    </row>
    <row r="907" spans="1:16" x14ac:dyDescent="0.15">
      <c r="A907" s="7">
        <v>2</v>
      </c>
      <c r="B907" s="7">
        <v>907</v>
      </c>
      <c r="C907" s="7">
        <v>1611</v>
      </c>
      <c r="D907" s="7" t="s">
        <v>1585</v>
      </c>
      <c r="E907" s="7">
        <v>1271206292</v>
      </c>
      <c r="F907" s="7" t="s">
        <v>2625</v>
      </c>
      <c r="G907" s="7">
        <v>201810</v>
      </c>
      <c r="H907" s="7">
        <v>33</v>
      </c>
      <c r="I907" s="7" t="s">
        <v>2069</v>
      </c>
      <c r="J907" s="7">
        <v>1</v>
      </c>
      <c r="K907" s="7">
        <v>31</v>
      </c>
      <c r="L907" s="7">
        <v>21057</v>
      </c>
      <c r="M907" s="7">
        <v>220045</v>
      </c>
      <c r="N907" s="7">
        <v>198040</v>
      </c>
      <c r="O907" s="7">
        <v>22005</v>
      </c>
      <c r="P907" s="7">
        <v>0</v>
      </c>
    </row>
    <row r="908" spans="1:16" x14ac:dyDescent="0.15">
      <c r="A908" s="7">
        <v>2</v>
      </c>
      <c r="B908" s="7">
        <v>908</v>
      </c>
      <c r="C908" s="7">
        <v>1611</v>
      </c>
      <c r="D908" s="7" t="s">
        <v>1585</v>
      </c>
      <c r="E908" s="7">
        <v>1271206409</v>
      </c>
      <c r="F908" s="7" t="s">
        <v>2626</v>
      </c>
      <c r="G908" s="7">
        <v>201809</v>
      </c>
      <c r="H908" s="7">
        <v>15</v>
      </c>
      <c r="I908" s="7" t="s">
        <v>2021</v>
      </c>
      <c r="J908" s="7">
        <v>1</v>
      </c>
      <c r="K908" s="7">
        <v>3</v>
      </c>
      <c r="L908" s="7">
        <v>2285</v>
      </c>
      <c r="M908" s="7">
        <v>23878</v>
      </c>
      <c r="N908" s="7">
        <v>21490</v>
      </c>
      <c r="O908" s="7">
        <v>2388</v>
      </c>
      <c r="P908" s="7">
        <v>0</v>
      </c>
    </row>
    <row r="909" spans="1:16" x14ac:dyDescent="0.15">
      <c r="A909" s="7">
        <v>2</v>
      </c>
      <c r="B909" s="7">
        <v>909</v>
      </c>
      <c r="C909" s="7">
        <v>1611</v>
      </c>
      <c r="D909" s="7" t="s">
        <v>1585</v>
      </c>
      <c r="E909" s="7">
        <v>1271206409</v>
      </c>
      <c r="F909" s="7" t="s">
        <v>2626</v>
      </c>
      <c r="G909" s="7">
        <v>201810</v>
      </c>
      <c r="H909" s="7">
        <v>15</v>
      </c>
      <c r="I909" s="7" t="s">
        <v>2021</v>
      </c>
      <c r="J909" s="7">
        <v>9</v>
      </c>
      <c r="K909" s="7">
        <v>82</v>
      </c>
      <c r="L909" s="7">
        <v>69555</v>
      </c>
      <c r="M909" s="7">
        <v>726844</v>
      </c>
      <c r="N909" s="7">
        <v>654155</v>
      </c>
      <c r="O909" s="7">
        <v>72689</v>
      </c>
      <c r="P909" s="7">
        <v>0</v>
      </c>
    </row>
    <row r="910" spans="1:16" x14ac:dyDescent="0.15">
      <c r="A910" s="7">
        <v>2</v>
      </c>
      <c r="B910" s="7">
        <v>910</v>
      </c>
      <c r="C910" s="7">
        <v>1611</v>
      </c>
      <c r="D910" s="7" t="s">
        <v>1585</v>
      </c>
      <c r="E910" s="7">
        <v>1271206433</v>
      </c>
      <c r="F910" s="7" t="s">
        <v>2627</v>
      </c>
      <c r="G910" s="7">
        <v>201810</v>
      </c>
      <c r="H910" s="7">
        <v>43</v>
      </c>
      <c r="I910" s="7" t="s">
        <v>2015</v>
      </c>
      <c r="J910" s="7">
        <v>4</v>
      </c>
      <c r="L910" s="7">
        <v>4042</v>
      </c>
      <c r="M910" s="7">
        <v>43248</v>
      </c>
      <c r="N910" s="7">
        <v>43248</v>
      </c>
      <c r="O910" s="7">
        <v>0</v>
      </c>
      <c r="P910" s="7">
        <v>0</v>
      </c>
    </row>
    <row r="911" spans="1:16" x14ac:dyDescent="0.15">
      <c r="A911" s="7">
        <v>2</v>
      </c>
      <c r="B911" s="7">
        <v>911</v>
      </c>
      <c r="C911" s="7">
        <v>1611</v>
      </c>
      <c r="D911" s="7" t="s">
        <v>1585</v>
      </c>
      <c r="E911" s="7">
        <v>1271206466</v>
      </c>
      <c r="F911" s="7" t="s">
        <v>2628</v>
      </c>
      <c r="G911" s="7">
        <v>201810</v>
      </c>
      <c r="H911" s="7">
        <v>12</v>
      </c>
      <c r="I911" s="7" t="s">
        <v>2221</v>
      </c>
      <c r="J911" s="7">
        <v>3</v>
      </c>
      <c r="K911" s="7">
        <v>16</v>
      </c>
      <c r="L911" s="7">
        <v>19970</v>
      </c>
      <c r="M911" s="7">
        <v>213678</v>
      </c>
      <c r="N911" s="7">
        <v>192308</v>
      </c>
      <c r="O911" s="7">
        <v>21370</v>
      </c>
      <c r="P911" s="7">
        <v>0</v>
      </c>
    </row>
    <row r="912" spans="1:16" x14ac:dyDescent="0.15">
      <c r="A912" s="7">
        <v>2</v>
      </c>
      <c r="B912" s="7">
        <v>912</v>
      </c>
      <c r="C912" s="7">
        <v>1611</v>
      </c>
      <c r="D912" s="7" t="s">
        <v>1585</v>
      </c>
      <c r="E912" s="7">
        <v>1271206474</v>
      </c>
      <c r="F912" s="7" t="s">
        <v>2629</v>
      </c>
      <c r="G912" s="7">
        <v>201810</v>
      </c>
      <c r="H912" s="7">
        <v>11</v>
      </c>
      <c r="I912" s="7" t="s">
        <v>2017</v>
      </c>
      <c r="J912" s="7">
        <v>1</v>
      </c>
      <c r="K912" s="7">
        <v>31</v>
      </c>
      <c r="L912" s="7">
        <v>31277</v>
      </c>
      <c r="M912" s="7">
        <v>334663</v>
      </c>
      <c r="N912" s="7">
        <v>301196</v>
      </c>
      <c r="O912" s="7">
        <v>33467</v>
      </c>
      <c r="P912" s="7">
        <v>0</v>
      </c>
    </row>
    <row r="913" spans="1:16" x14ac:dyDescent="0.15">
      <c r="A913" s="7">
        <v>2</v>
      </c>
      <c r="B913" s="7">
        <v>913</v>
      </c>
      <c r="C913" s="7">
        <v>1611</v>
      </c>
      <c r="D913" s="7" t="s">
        <v>1585</v>
      </c>
      <c r="E913" s="7">
        <v>1271206516</v>
      </c>
      <c r="F913" s="7" t="s">
        <v>2630</v>
      </c>
      <c r="G913" s="7">
        <v>201810</v>
      </c>
      <c r="H913" s="7">
        <v>33</v>
      </c>
      <c r="I913" s="7" t="s">
        <v>2069</v>
      </c>
      <c r="J913" s="7">
        <v>2</v>
      </c>
      <c r="K913" s="7">
        <v>62</v>
      </c>
      <c r="L913" s="7">
        <v>42671</v>
      </c>
      <c r="M913" s="7">
        <v>445911</v>
      </c>
      <c r="N913" s="7">
        <v>359147</v>
      </c>
      <c r="O913" s="7">
        <v>86764</v>
      </c>
      <c r="P913" s="7">
        <v>0</v>
      </c>
    </row>
    <row r="914" spans="1:16" x14ac:dyDescent="0.15">
      <c r="A914" s="7">
        <v>2</v>
      </c>
      <c r="B914" s="7">
        <v>914</v>
      </c>
      <c r="C914" s="7">
        <v>1611</v>
      </c>
      <c r="D914" s="7" t="s">
        <v>1585</v>
      </c>
      <c r="E914" s="7">
        <v>1271206516</v>
      </c>
      <c r="F914" s="7" t="s">
        <v>2630</v>
      </c>
      <c r="G914" s="7">
        <v>201810</v>
      </c>
      <c r="H914" s="7">
        <v>35</v>
      </c>
      <c r="I914" s="7" t="s">
        <v>2231</v>
      </c>
      <c r="J914" s="7">
        <v>1</v>
      </c>
      <c r="K914" s="7">
        <v>31</v>
      </c>
      <c r="L914" s="7">
        <v>6038</v>
      </c>
      <c r="M914" s="7">
        <v>63097</v>
      </c>
      <c r="N914" s="7">
        <v>56787</v>
      </c>
      <c r="O914" s="7">
        <v>6310</v>
      </c>
      <c r="P914" s="7">
        <v>0</v>
      </c>
    </row>
    <row r="915" spans="1:16" x14ac:dyDescent="0.15">
      <c r="A915" s="7">
        <v>2</v>
      </c>
      <c r="B915" s="7">
        <v>915</v>
      </c>
      <c r="C915" s="7">
        <v>1611</v>
      </c>
      <c r="D915" s="7" t="s">
        <v>1585</v>
      </c>
      <c r="E915" s="7">
        <v>1271206524</v>
      </c>
      <c r="F915" s="7" t="s">
        <v>2631</v>
      </c>
      <c r="G915" s="7">
        <v>201810</v>
      </c>
      <c r="H915" s="7">
        <v>11</v>
      </c>
      <c r="I915" s="7" t="s">
        <v>2017</v>
      </c>
      <c r="J915" s="7">
        <v>1</v>
      </c>
      <c r="K915" s="7">
        <v>31</v>
      </c>
      <c r="L915" s="7">
        <v>24507</v>
      </c>
      <c r="M915" s="7">
        <v>262224</v>
      </c>
      <c r="N915" s="7">
        <v>236001</v>
      </c>
      <c r="O915" s="7">
        <v>26223</v>
      </c>
      <c r="P915" s="7">
        <v>0</v>
      </c>
    </row>
    <row r="916" spans="1:16" x14ac:dyDescent="0.15">
      <c r="A916" s="7">
        <v>2</v>
      </c>
      <c r="B916" s="7">
        <v>916</v>
      </c>
      <c r="C916" s="7">
        <v>1611</v>
      </c>
      <c r="D916" s="7" t="s">
        <v>1585</v>
      </c>
      <c r="E916" s="7">
        <v>1271206532</v>
      </c>
      <c r="F916" s="7" t="s">
        <v>2632</v>
      </c>
      <c r="G916" s="7">
        <v>201810</v>
      </c>
      <c r="H916" s="7">
        <v>43</v>
      </c>
      <c r="I916" s="7" t="s">
        <v>2015</v>
      </c>
      <c r="J916" s="7">
        <v>1</v>
      </c>
      <c r="L916" s="7">
        <v>1168</v>
      </c>
      <c r="M916" s="7">
        <v>12497</v>
      </c>
      <c r="N916" s="7">
        <v>12497</v>
      </c>
      <c r="O916" s="7">
        <v>0</v>
      </c>
      <c r="P916" s="7">
        <v>0</v>
      </c>
    </row>
    <row r="917" spans="1:16" x14ac:dyDescent="0.15">
      <c r="A917" s="7">
        <v>2</v>
      </c>
      <c r="B917" s="7">
        <v>917</v>
      </c>
      <c r="C917" s="7">
        <v>1611</v>
      </c>
      <c r="D917" s="7" t="s">
        <v>1585</v>
      </c>
      <c r="E917" s="7">
        <v>1271206565</v>
      </c>
      <c r="F917" s="7" t="s">
        <v>2633</v>
      </c>
      <c r="G917" s="7">
        <v>201810</v>
      </c>
      <c r="H917" s="7">
        <v>15</v>
      </c>
      <c r="I917" s="7" t="s">
        <v>2021</v>
      </c>
      <c r="J917" s="7">
        <v>5</v>
      </c>
      <c r="K917" s="7">
        <v>35</v>
      </c>
      <c r="L917" s="7">
        <v>18099</v>
      </c>
      <c r="M917" s="7">
        <v>189132</v>
      </c>
      <c r="N917" s="7">
        <v>166175</v>
      </c>
      <c r="O917" s="7">
        <v>20589</v>
      </c>
      <c r="P917" s="7">
        <v>2368</v>
      </c>
    </row>
    <row r="918" spans="1:16" x14ac:dyDescent="0.15">
      <c r="A918" s="7">
        <v>2</v>
      </c>
      <c r="B918" s="7">
        <v>918</v>
      </c>
      <c r="C918" s="7">
        <v>1611</v>
      </c>
      <c r="D918" s="7" t="s">
        <v>1585</v>
      </c>
      <c r="E918" s="7">
        <v>1271206748</v>
      </c>
      <c r="F918" s="7" t="s">
        <v>2634</v>
      </c>
      <c r="G918" s="7">
        <v>201810</v>
      </c>
      <c r="H918" s="7">
        <v>17</v>
      </c>
      <c r="I918" s="7" t="s">
        <v>2019</v>
      </c>
      <c r="J918" s="7">
        <v>2</v>
      </c>
      <c r="K918" s="7">
        <v>34</v>
      </c>
      <c r="L918" s="7">
        <v>1430</v>
      </c>
      <c r="M918" s="7">
        <v>14300</v>
      </c>
      <c r="N918" s="7">
        <v>12870</v>
      </c>
      <c r="O918" s="7">
        <v>1430</v>
      </c>
      <c r="P918" s="7">
        <v>0</v>
      </c>
    </row>
    <row r="919" spans="1:16" x14ac:dyDescent="0.15">
      <c r="A919" s="7">
        <v>2</v>
      </c>
      <c r="B919" s="7">
        <v>919</v>
      </c>
      <c r="C919" s="7">
        <v>1611</v>
      </c>
      <c r="D919" s="7" t="s">
        <v>1585</v>
      </c>
      <c r="E919" s="7">
        <v>1271207084</v>
      </c>
      <c r="F919" s="7" t="s">
        <v>2635</v>
      </c>
      <c r="G919" s="7">
        <v>201810</v>
      </c>
      <c r="H919" s="7">
        <v>33</v>
      </c>
      <c r="I919" s="7" t="s">
        <v>2069</v>
      </c>
      <c r="J919" s="7">
        <v>2</v>
      </c>
      <c r="K919" s="7">
        <v>62</v>
      </c>
      <c r="L919" s="7">
        <v>48976</v>
      </c>
      <c r="M919" s="7">
        <v>511798</v>
      </c>
      <c r="N919" s="7">
        <v>460617</v>
      </c>
      <c r="O919" s="7">
        <v>51181</v>
      </c>
      <c r="P919" s="7">
        <v>0</v>
      </c>
    </row>
    <row r="920" spans="1:16" x14ac:dyDescent="0.15">
      <c r="A920" s="7">
        <v>2</v>
      </c>
      <c r="B920" s="7">
        <v>920</v>
      </c>
      <c r="C920" s="7">
        <v>1611</v>
      </c>
      <c r="D920" s="7" t="s">
        <v>1585</v>
      </c>
      <c r="E920" s="7">
        <v>1271207134</v>
      </c>
      <c r="F920" s="7" t="s">
        <v>2636</v>
      </c>
      <c r="G920" s="7">
        <v>201808</v>
      </c>
      <c r="H920" s="7">
        <v>67</v>
      </c>
      <c r="I920" s="7" t="s">
        <v>2210</v>
      </c>
      <c r="J920" s="7">
        <v>1</v>
      </c>
      <c r="K920" s="7">
        <v>8</v>
      </c>
      <c r="L920" s="7">
        <v>250</v>
      </c>
      <c r="M920" s="7">
        <v>2500</v>
      </c>
      <c r="N920" s="7">
        <v>2250</v>
      </c>
      <c r="O920" s="7">
        <v>250</v>
      </c>
      <c r="P920" s="7">
        <v>0</v>
      </c>
    </row>
    <row r="921" spans="1:16" x14ac:dyDescent="0.15">
      <c r="A921" s="7">
        <v>2</v>
      </c>
      <c r="B921" s="7">
        <v>921</v>
      </c>
      <c r="C921" s="7">
        <v>1611</v>
      </c>
      <c r="D921" s="7" t="s">
        <v>1585</v>
      </c>
      <c r="E921" s="7">
        <v>1271207134</v>
      </c>
      <c r="F921" s="7" t="s">
        <v>2636</v>
      </c>
      <c r="G921" s="7">
        <v>201809</v>
      </c>
      <c r="H921" s="7">
        <v>17</v>
      </c>
      <c r="I921" s="7" t="s">
        <v>2019</v>
      </c>
      <c r="J921" s="7">
        <v>4</v>
      </c>
      <c r="K921" s="7">
        <v>86</v>
      </c>
      <c r="L921" s="7">
        <v>3729</v>
      </c>
      <c r="M921" s="7">
        <v>37290</v>
      </c>
      <c r="N921" s="7">
        <v>33561</v>
      </c>
      <c r="O921" s="7">
        <v>3729</v>
      </c>
      <c r="P921" s="7">
        <v>0</v>
      </c>
    </row>
    <row r="922" spans="1:16" x14ac:dyDescent="0.15">
      <c r="A922" s="7">
        <v>2</v>
      </c>
      <c r="B922" s="7">
        <v>922</v>
      </c>
      <c r="C922" s="7">
        <v>1611</v>
      </c>
      <c r="D922" s="7" t="s">
        <v>1585</v>
      </c>
      <c r="E922" s="7">
        <v>1271207134</v>
      </c>
      <c r="F922" s="7" t="s">
        <v>2636</v>
      </c>
      <c r="G922" s="7">
        <v>201809</v>
      </c>
      <c r="H922" s="7">
        <v>67</v>
      </c>
      <c r="I922" s="7" t="s">
        <v>2210</v>
      </c>
      <c r="J922" s="7">
        <v>1</v>
      </c>
      <c r="K922" s="7">
        <v>30</v>
      </c>
      <c r="L922" s="7">
        <v>500</v>
      </c>
      <c r="M922" s="7">
        <v>5000</v>
      </c>
      <c r="N922" s="7">
        <v>4500</v>
      </c>
      <c r="O922" s="7">
        <v>500</v>
      </c>
      <c r="P922" s="7">
        <v>0</v>
      </c>
    </row>
    <row r="923" spans="1:16" x14ac:dyDescent="0.15">
      <c r="A923" s="7">
        <v>2</v>
      </c>
      <c r="B923" s="7">
        <v>923</v>
      </c>
      <c r="C923" s="7">
        <v>1611</v>
      </c>
      <c r="D923" s="7" t="s">
        <v>1585</v>
      </c>
      <c r="E923" s="7">
        <v>1271207134</v>
      </c>
      <c r="F923" s="7" t="s">
        <v>2636</v>
      </c>
      <c r="G923" s="7">
        <v>201810</v>
      </c>
      <c r="H923" s="7">
        <v>17</v>
      </c>
      <c r="I923" s="7" t="s">
        <v>2019</v>
      </c>
      <c r="J923" s="7">
        <v>109</v>
      </c>
      <c r="K923" s="7">
        <v>3353</v>
      </c>
      <c r="L923" s="7">
        <v>148535</v>
      </c>
      <c r="M923" s="7">
        <v>1485350</v>
      </c>
      <c r="N923" s="7">
        <v>1315031</v>
      </c>
      <c r="O923" s="7">
        <v>163685</v>
      </c>
      <c r="P923" s="7">
        <v>6634</v>
      </c>
    </row>
    <row r="924" spans="1:16" x14ac:dyDescent="0.15">
      <c r="A924" s="7">
        <v>2</v>
      </c>
      <c r="B924" s="7">
        <v>924</v>
      </c>
      <c r="C924" s="7">
        <v>1611</v>
      </c>
      <c r="D924" s="7" t="s">
        <v>1585</v>
      </c>
      <c r="E924" s="7">
        <v>1271207134</v>
      </c>
      <c r="F924" s="7" t="s">
        <v>2636</v>
      </c>
      <c r="G924" s="7">
        <v>201810</v>
      </c>
      <c r="H924" s="7">
        <v>67</v>
      </c>
      <c r="I924" s="7" t="s">
        <v>2210</v>
      </c>
      <c r="J924" s="7">
        <v>20</v>
      </c>
      <c r="K924" s="7">
        <v>620</v>
      </c>
      <c r="L924" s="7">
        <v>8908</v>
      </c>
      <c r="M924" s="7">
        <v>89080</v>
      </c>
      <c r="N924" s="7">
        <v>75764</v>
      </c>
      <c r="O924" s="7">
        <v>12558</v>
      </c>
      <c r="P924" s="7">
        <v>758</v>
      </c>
    </row>
    <row r="925" spans="1:16" x14ac:dyDescent="0.15">
      <c r="A925" s="7">
        <v>2</v>
      </c>
      <c r="B925" s="7">
        <v>925</v>
      </c>
      <c r="C925" s="7">
        <v>1611</v>
      </c>
      <c r="D925" s="7" t="s">
        <v>1585</v>
      </c>
      <c r="E925" s="7">
        <v>1271207167</v>
      </c>
      <c r="F925" s="7" t="s">
        <v>2637</v>
      </c>
      <c r="G925" s="7">
        <v>201810</v>
      </c>
      <c r="H925" s="7">
        <v>11</v>
      </c>
      <c r="I925" s="7" t="s">
        <v>2017</v>
      </c>
      <c r="J925" s="7">
        <v>1</v>
      </c>
      <c r="K925" s="7">
        <v>20</v>
      </c>
      <c r="L925" s="7">
        <v>6669</v>
      </c>
      <c r="M925" s="7">
        <v>71358</v>
      </c>
      <c r="N925" s="7">
        <v>64222</v>
      </c>
      <c r="O925" s="7">
        <v>7136</v>
      </c>
      <c r="P925" s="7">
        <v>0</v>
      </c>
    </row>
    <row r="926" spans="1:16" x14ac:dyDescent="0.15">
      <c r="A926" s="7">
        <v>2</v>
      </c>
      <c r="B926" s="7">
        <v>926</v>
      </c>
      <c r="C926" s="7">
        <v>1611</v>
      </c>
      <c r="D926" s="7" t="s">
        <v>1585</v>
      </c>
      <c r="E926" s="7">
        <v>1271207175</v>
      </c>
      <c r="F926" s="7" t="s">
        <v>2638</v>
      </c>
      <c r="G926" s="7">
        <v>201810</v>
      </c>
      <c r="H926" s="7">
        <v>43</v>
      </c>
      <c r="I926" s="7" t="s">
        <v>2015</v>
      </c>
      <c r="J926" s="7">
        <v>1</v>
      </c>
      <c r="L926" s="7">
        <v>853</v>
      </c>
      <c r="M926" s="7">
        <v>9127</v>
      </c>
      <c r="N926" s="7">
        <v>9127</v>
      </c>
      <c r="O926" s="7">
        <v>0</v>
      </c>
      <c r="P926" s="7">
        <v>0</v>
      </c>
    </row>
    <row r="927" spans="1:16" x14ac:dyDescent="0.15">
      <c r="A927" s="7">
        <v>2</v>
      </c>
      <c r="B927" s="7">
        <v>927</v>
      </c>
      <c r="C927" s="7">
        <v>1611</v>
      </c>
      <c r="D927" s="7" t="s">
        <v>1585</v>
      </c>
      <c r="E927" s="7">
        <v>1271207233</v>
      </c>
      <c r="F927" s="7" t="s">
        <v>2639</v>
      </c>
      <c r="G927" s="7">
        <v>201810</v>
      </c>
      <c r="H927" s="7">
        <v>78</v>
      </c>
      <c r="I927" s="7" t="s">
        <v>2089</v>
      </c>
      <c r="J927" s="7">
        <v>1</v>
      </c>
      <c r="K927" s="7">
        <v>4</v>
      </c>
      <c r="L927" s="7">
        <v>2787</v>
      </c>
      <c r="M927" s="7">
        <v>29124</v>
      </c>
      <c r="N927" s="7">
        <v>26211</v>
      </c>
      <c r="O927" s="7">
        <v>2913</v>
      </c>
      <c r="P927" s="7">
        <v>0</v>
      </c>
    </row>
    <row r="928" spans="1:16" x14ac:dyDescent="0.15">
      <c r="A928" s="7">
        <v>2</v>
      </c>
      <c r="B928" s="7">
        <v>928</v>
      </c>
      <c r="C928" s="7">
        <v>1611</v>
      </c>
      <c r="D928" s="7" t="s">
        <v>1585</v>
      </c>
      <c r="E928" s="7">
        <v>1271207266</v>
      </c>
      <c r="F928" s="7" t="s">
        <v>2640</v>
      </c>
      <c r="G928" s="7">
        <v>201810</v>
      </c>
      <c r="H928" s="7">
        <v>43</v>
      </c>
      <c r="I928" s="7" t="s">
        <v>2015</v>
      </c>
      <c r="J928" s="7">
        <v>1</v>
      </c>
      <c r="L928" s="7">
        <v>1368</v>
      </c>
      <c r="M928" s="7">
        <v>14637</v>
      </c>
      <c r="N928" s="7">
        <v>14637</v>
      </c>
      <c r="O928" s="7">
        <v>0</v>
      </c>
      <c r="P928" s="7">
        <v>0</v>
      </c>
    </row>
    <row r="929" spans="1:16" x14ac:dyDescent="0.15">
      <c r="A929" s="7">
        <v>2</v>
      </c>
      <c r="B929" s="7">
        <v>929</v>
      </c>
      <c r="C929" s="7">
        <v>1611</v>
      </c>
      <c r="D929" s="7" t="s">
        <v>1585</v>
      </c>
      <c r="E929" s="7">
        <v>1271207274</v>
      </c>
      <c r="F929" s="7" t="s">
        <v>2641</v>
      </c>
      <c r="G929" s="7">
        <v>201810</v>
      </c>
      <c r="H929" s="7">
        <v>11</v>
      </c>
      <c r="I929" s="7" t="s">
        <v>2017</v>
      </c>
      <c r="J929" s="7">
        <v>1</v>
      </c>
      <c r="K929" s="7">
        <v>31</v>
      </c>
      <c r="L929" s="7">
        <v>16698</v>
      </c>
      <c r="M929" s="7">
        <v>178668</v>
      </c>
      <c r="N929" s="7">
        <v>142934</v>
      </c>
      <c r="O929" s="7">
        <v>35734</v>
      </c>
      <c r="P929" s="7">
        <v>0</v>
      </c>
    </row>
    <row r="930" spans="1:16" x14ac:dyDescent="0.15">
      <c r="A930" s="7">
        <v>2</v>
      </c>
      <c r="B930" s="7">
        <v>930</v>
      </c>
      <c r="C930" s="7">
        <v>1611</v>
      </c>
      <c r="D930" s="7" t="s">
        <v>1585</v>
      </c>
      <c r="E930" s="7">
        <v>1271207324</v>
      </c>
      <c r="F930" s="7" t="s">
        <v>2642</v>
      </c>
      <c r="G930" s="7">
        <v>201809</v>
      </c>
      <c r="H930" s="7">
        <v>11</v>
      </c>
      <c r="I930" s="7" t="s">
        <v>2017</v>
      </c>
      <c r="J930" s="7">
        <v>1</v>
      </c>
      <c r="K930" s="7">
        <v>4</v>
      </c>
      <c r="L930" s="7">
        <v>1792</v>
      </c>
      <c r="M930" s="7">
        <v>19174</v>
      </c>
      <c r="N930" s="7">
        <v>17256</v>
      </c>
      <c r="O930" s="7">
        <v>1918</v>
      </c>
      <c r="P930" s="7">
        <v>0</v>
      </c>
    </row>
    <row r="931" spans="1:16" x14ac:dyDescent="0.15">
      <c r="A931" s="7">
        <v>2</v>
      </c>
      <c r="B931" s="7">
        <v>931</v>
      </c>
      <c r="C931" s="7">
        <v>1611</v>
      </c>
      <c r="D931" s="7" t="s">
        <v>1585</v>
      </c>
      <c r="E931" s="7">
        <v>1271207324</v>
      </c>
      <c r="F931" s="7" t="s">
        <v>2642</v>
      </c>
      <c r="G931" s="7">
        <v>201810</v>
      </c>
      <c r="H931" s="7">
        <v>11</v>
      </c>
      <c r="I931" s="7" t="s">
        <v>2017</v>
      </c>
      <c r="J931" s="7">
        <v>5</v>
      </c>
      <c r="K931" s="7">
        <v>52</v>
      </c>
      <c r="L931" s="7">
        <v>19244</v>
      </c>
      <c r="M931" s="7">
        <v>205910</v>
      </c>
      <c r="N931" s="7">
        <v>185316</v>
      </c>
      <c r="O931" s="7">
        <v>20594</v>
      </c>
      <c r="P931" s="7">
        <v>0</v>
      </c>
    </row>
    <row r="932" spans="1:16" x14ac:dyDescent="0.15">
      <c r="A932" s="7">
        <v>2</v>
      </c>
      <c r="B932" s="7">
        <v>932</v>
      </c>
      <c r="C932" s="7">
        <v>1611</v>
      </c>
      <c r="D932" s="7" t="s">
        <v>1585</v>
      </c>
      <c r="E932" s="7">
        <v>1271207332</v>
      </c>
      <c r="F932" s="7" t="s">
        <v>2643</v>
      </c>
      <c r="G932" s="7">
        <v>201810</v>
      </c>
      <c r="H932" s="7">
        <v>78</v>
      </c>
      <c r="I932" s="7" t="s">
        <v>2089</v>
      </c>
      <c r="J932" s="7">
        <v>1</v>
      </c>
      <c r="K932" s="7">
        <v>18</v>
      </c>
      <c r="L932" s="7">
        <v>18590</v>
      </c>
      <c r="M932" s="7">
        <v>194265</v>
      </c>
      <c r="N932" s="7">
        <v>174838</v>
      </c>
      <c r="O932" s="7">
        <v>19427</v>
      </c>
      <c r="P932" s="7">
        <v>0</v>
      </c>
    </row>
    <row r="933" spans="1:16" x14ac:dyDescent="0.15">
      <c r="A933" s="7">
        <v>2</v>
      </c>
      <c r="B933" s="7">
        <v>933</v>
      </c>
      <c r="C933" s="7">
        <v>1611</v>
      </c>
      <c r="D933" s="7" t="s">
        <v>1585</v>
      </c>
      <c r="E933" s="7">
        <v>1271207373</v>
      </c>
      <c r="F933" s="7" t="s">
        <v>2644</v>
      </c>
      <c r="G933" s="7">
        <v>201810</v>
      </c>
      <c r="H933" s="7">
        <v>11</v>
      </c>
      <c r="I933" s="7" t="s">
        <v>2017</v>
      </c>
      <c r="J933" s="7">
        <v>7</v>
      </c>
      <c r="K933" s="7">
        <v>75</v>
      </c>
      <c r="L933" s="7">
        <v>30151</v>
      </c>
      <c r="M933" s="7">
        <v>322612</v>
      </c>
      <c r="N933" s="7">
        <v>290347</v>
      </c>
      <c r="O933" s="7">
        <v>30117</v>
      </c>
      <c r="P933" s="7">
        <v>2148</v>
      </c>
    </row>
    <row r="934" spans="1:16" x14ac:dyDescent="0.15">
      <c r="A934" s="7">
        <v>2</v>
      </c>
      <c r="B934" s="7">
        <v>934</v>
      </c>
      <c r="C934" s="7">
        <v>1611</v>
      </c>
      <c r="D934" s="7" t="s">
        <v>1585</v>
      </c>
      <c r="E934" s="7">
        <v>1271207423</v>
      </c>
      <c r="F934" s="7" t="s">
        <v>2645</v>
      </c>
      <c r="G934" s="7">
        <v>201810</v>
      </c>
      <c r="H934" s="7">
        <v>15</v>
      </c>
      <c r="I934" s="7" t="s">
        <v>2021</v>
      </c>
      <c r="J934" s="7">
        <v>4</v>
      </c>
      <c r="K934" s="7">
        <v>21</v>
      </c>
      <c r="L934" s="7">
        <v>17157</v>
      </c>
      <c r="M934" s="7">
        <v>179288</v>
      </c>
      <c r="N934" s="7">
        <v>161357</v>
      </c>
      <c r="O934" s="7">
        <v>17931</v>
      </c>
      <c r="P934" s="7">
        <v>0</v>
      </c>
    </row>
    <row r="935" spans="1:16" x14ac:dyDescent="0.15">
      <c r="A935" s="7">
        <v>2</v>
      </c>
      <c r="B935" s="7">
        <v>935</v>
      </c>
      <c r="C935" s="7">
        <v>1611</v>
      </c>
      <c r="D935" s="7" t="s">
        <v>1585</v>
      </c>
      <c r="E935" s="7">
        <v>1271207472</v>
      </c>
      <c r="F935" s="7" t="s">
        <v>2646</v>
      </c>
      <c r="G935" s="7">
        <v>201810</v>
      </c>
      <c r="H935" s="7">
        <v>15</v>
      </c>
      <c r="I935" s="7" t="s">
        <v>2021</v>
      </c>
      <c r="J935" s="7">
        <v>1</v>
      </c>
      <c r="K935" s="7">
        <v>22</v>
      </c>
      <c r="L935" s="7">
        <v>15016</v>
      </c>
      <c r="M935" s="7">
        <v>156917</v>
      </c>
      <c r="N935" s="7">
        <v>141225</v>
      </c>
      <c r="O935" s="7">
        <v>0</v>
      </c>
      <c r="P935" s="7">
        <v>15692</v>
      </c>
    </row>
    <row r="936" spans="1:16" x14ac:dyDescent="0.15">
      <c r="A936" s="7">
        <v>2</v>
      </c>
      <c r="B936" s="7">
        <v>936</v>
      </c>
      <c r="C936" s="7">
        <v>1611</v>
      </c>
      <c r="D936" s="7" t="s">
        <v>1585</v>
      </c>
      <c r="E936" s="7">
        <v>1271207688</v>
      </c>
      <c r="F936" s="7" t="s">
        <v>2647</v>
      </c>
      <c r="G936" s="7">
        <v>201810</v>
      </c>
      <c r="H936" s="7">
        <v>11</v>
      </c>
      <c r="I936" s="7" t="s">
        <v>2017</v>
      </c>
      <c r="J936" s="7">
        <v>1</v>
      </c>
      <c r="K936" s="7">
        <v>31</v>
      </c>
      <c r="L936" s="7">
        <v>7261</v>
      </c>
      <c r="M936" s="7">
        <v>77692</v>
      </c>
      <c r="N936" s="7">
        <v>69922</v>
      </c>
      <c r="O936" s="7">
        <v>7770</v>
      </c>
      <c r="P936" s="7">
        <v>0</v>
      </c>
    </row>
    <row r="937" spans="1:16" x14ac:dyDescent="0.15">
      <c r="A937" s="7">
        <v>2</v>
      </c>
      <c r="B937" s="7">
        <v>937</v>
      </c>
      <c r="C937" s="7">
        <v>1611</v>
      </c>
      <c r="D937" s="7" t="s">
        <v>1585</v>
      </c>
      <c r="E937" s="7">
        <v>1271207696</v>
      </c>
      <c r="F937" s="7" t="s">
        <v>2648</v>
      </c>
      <c r="G937" s="7">
        <v>201808</v>
      </c>
      <c r="H937" s="7">
        <v>11</v>
      </c>
      <c r="I937" s="7" t="s">
        <v>2017</v>
      </c>
      <c r="J937" s="7">
        <v>1</v>
      </c>
      <c r="K937" s="7">
        <v>5</v>
      </c>
      <c r="L937" s="7">
        <v>3412</v>
      </c>
      <c r="M937" s="7">
        <v>36508</v>
      </c>
      <c r="N937" s="7">
        <v>32857</v>
      </c>
      <c r="O937" s="7">
        <v>3651</v>
      </c>
      <c r="P937" s="7">
        <v>0</v>
      </c>
    </row>
    <row r="938" spans="1:16" x14ac:dyDescent="0.15">
      <c r="A938" s="7">
        <v>2</v>
      </c>
      <c r="B938" s="7">
        <v>938</v>
      </c>
      <c r="C938" s="7">
        <v>1611</v>
      </c>
      <c r="D938" s="7" t="s">
        <v>1585</v>
      </c>
      <c r="E938" s="7">
        <v>1271207696</v>
      </c>
      <c r="F938" s="7" t="s">
        <v>2648</v>
      </c>
      <c r="G938" s="7">
        <v>201809</v>
      </c>
      <c r="H938" s="7">
        <v>11</v>
      </c>
      <c r="I938" s="7" t="s">
        <v>2017</v>
      </c>
      <c r="J938" s="7">
        <v>1</v>
      </c>
      <c r="K938" s="7">
        <v>30</v>
      </c>
      <c r="L938" s="7">
        <v>20511</v>
      </c>
      <c r="M938" s="7">
        <v>219467</v>
      </c>
      <c r="N938" s="7">
        <v>197520</v>
      </c>
      <c r="O938" s="7">
        <v>21947</v>
      </c>
      <c r="P938" s="7">
        <v>0</v>
      </c>
    </row>
    <row r="939" spans="1:16" x14ac:dyDescent="0.15">
      <c r="A939" s="7">
        <v>2</v>
      </c>
      <c r="B939" s="7">
        <v>939</v>
      </c>
      <c r="C939" s="7">
        <v>1611</v>
      </c>
      <c r="D939" s="7" t="s">
        <v>1585</v>
      </c>
      <c r="E939" s="7">
        <v>1271207696</v>
      </c>
      <c r="F939" s="7" t="s">
        <v>2648</v>
      </c>
      <c r="G939" s="7">
        <v>201810</v>
      </c>
      <c r="H939" s="7">
        <v>11</v>
      </c>
      <c r="I939" s="7" t="s">
        <v>2017</v>
      </c>
      <c r="J939" s="7">
        <v>1</v>
      </c>
      <c r="K939" s="7">
        <v>31</v>
      </c>
      <c r="L939" s="7">
        <v>21180</v>
      </c>
      <c r="M939" s="7">
        <v>226626</v>
      </c>
      <c r="N939" s="7">
        <v>203963</v>
      </c>
      <c r="O939" s="7">
        <v>22663</v>
      </c>
      <c r="P939" s="7">
        <v>0</v>
      </c>
    </row>
    <row r="940" spans="1:16" x14ac:dyDescent="0.15">
      <c r="A940" s="7">
        <v>2</v>
      </c>
      <c r="B940" s="7">
        <v>940</v>
      </c>
      <c r="C940" s="7">
        <v>1611</v>
      </c>
      <c r="D940" s="7" t="s">
        <v>1585</v>
      </c>
      <c r="E940" s="7">
        <v>1271207795</v>
      </c>
      <c r="F940" s="7" t="s">
        <v>2649</v>
      </c>
      <c r="G940" s="7">
        <v>201810</v>
      </c>
      <c r="H940" s="7">
        <v>51</v>
      </c>
      <c r="I940" s="7" t="s">
        <v>2058</v>
      </c>
      <c r="J940" s="7">
        <v>2</v>
      </c>
      <c r="K940" s="7">
        <v>62</v>
      </c>
      <c r="L940" s="7">
        <v>68556</v>
      </c>
      <c r="M940" s="7">
        <v>716410</v>
      </c>
      <c r="N940" s="7">
        <v>644768</v>
      </c>
      <c r="O940" s="7">
        <v>71642</v>
      </c>
      <c r="P940" s="7">
        <v>0</v>
      </c>
    </row>
    <row r="941" spans="1:16" x14ac:dyDescent="0.15">
      <c r="A941" s="7">
        <v>2</v>
      </c>
      <c r="B941" s="7">
        <v>941</v>
      </c>
      <c r="C941" s="7">
        <v>1611</v>
      </c>
      <c r="D941" s="7" t="s">
        <v>1585</v>
      </c>
      <c r="E941" s="7">
        <v>1271207795</v>
      </c>
      <c r="F941" s="7" t="s">
        <v>2649</v>
      </c>
      <c r="G941" s="7">
        <v>201810</v>
      </c>
      <c r="H941" s="7">
        <v>59</v>
      </c>
      <c r="I941" s="7" t="s">
        <v>2042</v>
      </c>
      <c r="J941" s="7">
        <v>1</v>
      </c>
      <c r="K941" s="7">
        <v>31</v>
      </c>
      <c r="M941" s="7">
        <v>103850</v>
      </c>
      <c r="N941" s="7">
        <v>66340</v>
      </c>
      <c r="O941" s="7">
        <v>37510</v>
      </c>
      <c r="P941" s="7">
        <v>0</v>
      </c>
    </row>
    <row r="942" spans="1:16" x14ac:dyDescent="0.15">
      <c r="A942" s="7">
        <v>2</v>
      </c>
      <c r="B942" s="7">
        <v>942</v>
      </c>
      <c r="C942" s="7">
        <v>1611</v>
      </c>
      <c r="D942" s="7" t="s">
        <v>1585</v>
      </c>
      <c r="E942" s="7">
        <v>1271207829</v>
      </c>
      <c r="F942" s="7" t="s">
        <v>1920</v>
      </c>
      <c r="G942" s="7">
        <v>201810</v>
      </c>
      <c r="H942" s="7">
        <v>43</v>
      </c>
      <c r="I942" s="7" t="s">
        <v>2015</v>
      </c>
      <c r="J942" s="7">
        <v>2</v>
      </c>
      <c r="L942" s="7">
        <v>2106</v>
      </c>
      <c r="M942" s="7">
        <v>22534</v>
      </c>
      <c r="N942" s="7">
        <v>22534</v>
      </c>
      <c r="O942" s="7">
        <v>0</v>
      </c>
      <c r="P942" s="7">
        <v>0</v>
      </c>
    </row>
    <row r="943" spans="1:16" x14ac:dyDescent="0.15">
      <c r="A943" s="7">
        <v>2</v>
      </c>
      <c r="B943" s="7">
        <v>943</v>
      </c>
      <c r="C943" s="7">
        <v>1611</v>
      </c>
      <c r="D943" s="7" t="s">
        <v>1585</v>
      </c>
      <c r="E943" s="7">
        <v>1271207878</v>
      </c>
      <c r="F943" s="7" t="s">
        <v>2650</v>
      </c>
      <c r="G943" s="7">
        <v>201810</v>
      </c>
      <c r="H943" s="7">
        <v>15</v>
      </c>
      <c r="I943" s="7" t="s">
        <v>2021</v>
      </c>
      <c r="J943" s="7">
        <v>1</v>
      </c>
      <c r="K943" s="7">
        <v>13</v>
      </c>
      <c r="L943" s="7">
        <v>8646</v>
      </c>
      <c r="M943" s="7">
        <v>90350</v>
      </c>
      <c r="N943" s="7">
        <v>81315</v>
      </c>
      <c r="O943" s="7">
        <v>9035</v>
      </c>
      <c r="P943" s="7">
        <v>0</v>
      </c>
    </row>
    <row r="944" spans="1:16" x14ac:dyDescent="0.15">
      <c r="A944" s="7">
        <v>2</v>
      </c>
      <c r="B944" s="7">
        <v>944</v>
      </c>
      <c r="C944" s="7">
        <v>1611</v>
      </c>
      <c r="D944" s="7" t="s">
        <v>1585</v>
      </c>
      <c r="E944" s="7">
        <v>1271207902</v>
      </c>
      <c r="F944" s="7" t="s">
        <v>2651</v>
      </c>
      <c r="G944" s="7">
        <v>201810</v>
      </c>
      <c r="H944" s="7">
        <v>33</v>
      </c>
      <c r="I944" s="7" t="s">
        <v>2069</v>
      </c>
      <c r="J944" s="7">
        <v>1</v>
      </c>
      <c r="K944" s="7">
        <v>31</v>
      </c>
      <c r="L944" s="7">
        <v>18535</v>
      </c>
      <c r="M944" s="7">
        <v>193690</v>
      </c>
      <c r="N944" s="7">
        <v>135583</v>
      </c>
      <c r="O944" s="7">
        <v>58107</v>
      </c>
      <c r="P944" s="7">
        <v>0</v>
      </c>
    </row>
    <row r="945" spans="1:16" x14ac:dyDescent="0.15">
      <c r="A945" s="7">
        <v>2</v>
      </c>
      <c r="B945" s="7">
        <v>945</v>
      </c>
      <c r="C945" s="7">
        <v>1611</v>
      </c>
      <c r="D945" s="7" t="s">
        <v>1585</v>
      </c>
      <c r="E945" s="7">
        <v>1271207944</v>
      </c>
      <c r="F945" s="7" t="s">
        <v>2652</v>
      </c>
      <c r="G945" s="7">
        <v>201810</v>
      </c>
      <c r="H945" s="7">
        <v>15</v>
      </c>
      <c r="I945" s="7" t="s">
        <v>2021</v>
      </c>
      <c r="J945" s="7">
        <v>5</v>
      </c>
      <c r="K945" s="7">
        <v>63</v>
      </c>
      <c r="L945" s="7">
        <v>36426</v>
      </c>
      <c r="M945" s="7">
        <v>380649</v>
      </c>
      <c r="N945" s="7">
        <v>342581</v>
      </c>
      <c r="O945" s="7">
        <v>23278</v>
      </c>
      <c r="P945" s="7">
        <v>14790</v>
      </c>
    </row>
    <row r="946" spans="1:16" x14ac:dyDescent="0.15">
      <c r="A946" s="7">
        <v>2</v>
      </c>
      <c r="B946" s="7">
        <v>946</v>
      </c>
      <c r="C946" s="7">
        <v>1611</v>
      </c>
      <c r="D946" s="7" t="s">
        <v>1585</v>
      </c>
      <c r="E946" s="7">
        <v>1271207969</v>
      </c>
      <c r="F946" s="7" t="s">
        <v>2653</v>
      </c>
      <c r="G946" s="7">
        <v>201810</v>
      </c>
      <c r="H946" s="7">
        <v>15</v>
      </c>
      <c r="I946" s="7" t="s">
        <v>2021</v>
      </c>
      <c r="J946" s="7">
        <v>8</v>
      </c>
      <c r="K946" s="7">
        <v>74</v>
      </c>
      <c r="L946" s="7">
        <v>61337</v>
      </c>
      <c r="M946" s="7">
        <v>640967</v>
      </c>
      <c r="N946" s="7">
        <v>567819</v>
      </c>
      <c r="O946" s="7">
        <v>73148</v>
      </c>
      <c r="P946" s="7">
        <v>0</v>
      </c>
    </row>
    <row r="947" spans="1:16" x14ac:dyDescent="0.15">
      <c r="A947" s="7">
        <v>2</v>
      </c>
      <c r="B947" s="7">
        <v>947</v>
      </c>
      <c r="C947" s="7">
        <v>1611</v>
      </c>
      <c r="D947" s="7" t="s">
        <v>1585</v>
      </c>
      <c r="E947" s="7">
        <v>1271207993</v>
      </c>
      <c r="F947" s="7" t="s">
        <v>2654</v>
      </c>
      <c r="G947" s="7">
        <v>201810</v>
      </c>
      <c r="H947" s="7">
        <v>11</v>
      </c>
      <c r="I947" s="7" t="s">
        <v>2017</v>
      </c>
      <c r="J947" s="7">
        <v>1</v>
      </c>
      <c r="K947" s="7">
        <v>9</v>
      </c>
      <c r="L947" s="7">
        <v>2080</v>
      </c>
      <c r="M947" s="7">
        <v>22256</v>
      </c>
      <c r="N947" s="7">
        <v>20030</v>
      </c>
      <c r="O947" s="7">
        <v>2226</v>
      </c>
      <c r="P947" s="7">
        <v>0</v>
      </c>
    </row>
    <row r="948" spans="1:16" x14ac:dyDescent="0.15">
      <c r="A948" s="7">
        <v>2</v>
      </c>
      <c r="B948" s="7">
        <v>948</v>
      </c>
      <c r="C948" s="7">
        <v>1611</v>
      </c>
      <c r="D948" s="7" t="s">
        <v>1585</v>
      </c>
      <c r="E948" s="7">
        <v>1271208082</v>
      </c>
      <c r="F948" s="7" t="s">
        <v>2655</v>
      </c>
      <c r="G948" s="7">
        <v>201810</v>
      </c>
      <c r="H948" s="7">
        <v>15</v>
      </c>
      <c r="I948" s="7" t="s">
        <v>2021</v>
      </c>
      <c r="J948" s="7">
        <v>7</v>
      </c>
      <c r="K948" s="7">
        <v>25</v>
      </c>
      <c r="L948" s="7">
        <v>19059</v>
      </c>
      <c r="M948" s="7">
        <v>199164</v>
      </c>
      <c r="N948" s="7">
        <v>157878</v>
      </c>
      <c r="O948" s="7">
        <v>41286</v>
      </c>
      <c r="P948" s="7">
        <v>0</v>
      </c>
    </row>
    <row r="949" spans="1:16" x14ac:dyDescent="0.15">
      <c r="A949" s="7">
        <v>2</v>
      </c>
      <c r="B949" s="7">
        <v>949</v>
      </c>
      <c r="C949" s="7">
        <v>1611</v>
      </c>
      <c r="D949" s="7" t="s">
        <v>1585</v>
      </c>
      <c r="E949" s="7">
        <v>1271208116</v>
      </c>
      <c r="F949" s="7" t="s">
        <v>2656</v>
      </c>
      <c r="G949" s="7">
        <v>201810</v>
      </c>
      <c r="H949" s="7">
        <v>11</v>
      </c>
      <c r="I949" s="7" t="s">
        <v>2017</v>
      </c>
      <c r="J949" s="7">
        <v>2</v>
      </c>
      <c r="K949" s="7">
        <v>23</v>
      </c>
      <c r="L949" s="7">
        <v>7694</v>
      </c>
      <c r="M949" s="7">
        <v>82325</v>
      </c>
      <c r="N949" s="7">
        <v>74092</v>
      </c>
      <c r="O949" s="7">
        <v>8233</v>
      </c>
      <c r="P949" s="7">
        <v>0</v>
      </c>
    </row>
    <row r="950" spans="1:16" x14ac:dyDescent="0.15">
      <c r="A950" s="7">
        <v>2</v>
      </c>
      <c r="B950" s="7">
        <v>950</v>
      </c>
      <c r="C950" s="7">
        <v>1611</v>
      </c>
      <c r="D950" s="7" t="s">
        <v>1585</v>
      </c>
      <c r="E950" s="7">
        <v>1271208140</v>
      </c>
      <c r="F950" s="7" t="s">
        <v>2657</v>
      </c>
      <c r="G950" s="7">
        <v>201808</v>
      </c>
      <c r="H950" s="7">
        <v>43</v>
      </c>
      <c r="I950" s="7" t="s">
        <v>2015</v>
      </c>
      <c r="J950" s="7">
        <v>1</v>
      </c>
      <c r="L950" s="7">
        <v>1353</v>
      </c>
      <c r="M950" s="7">
        <v>14477</v>
      </c>
      <c r="N950" s="7">
        <v>14477</v>
      </c>
      <c r="O950" s="7">
        <v>0</v>
      </c>
      <c r="P950" s="7">
        <v>0</v>
      </c>
    </row>
    <row r="951" spans="1:16" x14ac:dyDescent="0.15">
      <c r="A951" s="7">
        <v>2</v>
      </c>
      <c r="B951" s="7">
        <v>951</v>
      </c>
      <c r="C951" s="7">
        <v>1611</v>
      </c>
      <c r="D951" s="7" t="s">
        <v>1585</v>
      </c>
      <c r="E951" s="7">
        <v>1271208140</v>
      </c>
      <c r="F951" s="7" t="s">
        <v>2657</v>
      </c>
      <c r="G951" s="7">
        <v>201810</v>
      </c>
      <c r="H951" s="7">
        <v>43</v>
      </c>
      <c r="I951" s="7" t="s">
        <v>2015</v>
      </c>
      <c r="J951" s="7">
        <v>1</v>
      </c>
      <c r="L951" s="7">
        <v>1053</v>
      </c>
      <c r="M951" s="7">
        <v>11267</v>
      </c>
      <c r="N951" s="7">
        <v>11267</v>
      </c>
      <c r="O951" s="7">
        <v>0</v>
      </c>
      <c r="P951" s="7">
        <v>0</v>
      </c>
    </row>
    <row r="952" spans="1:16" x14ac:dyDescent="0.15">
      <c r="A952" s="7">
        <v>2</v>
      </c>
      <c r="B952" s="7">
        <v>952</v>
      </c>
      <c r="C952" s="7">
        <v>1611</v>
      </c>
      <c r="D952" s="7" t="s">
        <v>1585</v>
      </c>
      <c r="E952" s="7">
        <v>1271208199</v>
      </c>
      <c r="F952" s="7" t="s">
        <v>2658</v>
      </c>
      <c r="G952" s="7">
        <v>201810</v>
      </c>
      <c r="H952" s="7">
        <v>33</v>
      </c>
      <c r="I952" s="7" t="s">
        <v>2069</v>
      </c>
      <c r="J952" s="7">
        <v>2</v>
      </c>
      <c r="K952" s="7">
        <v>62</v>
      </c>
      <c r="L952" s="7">
        <v>46124</v>
      </c>
      <c r="M952" s="7">
        <v>481994</v>
      </c>
      <c r="N952" s="7">
        <v>433794</v>
      </c>
      <c r="O952" s="7">
        <v>48200</v>
      </c>
      <c r="P952" s="7">
        <v>0</v>
      </c>
    </row>
    <row r="953" spans="1:16" x14ac:dyDescent="0.15">
      <c r="A953" s="7">
        <v>2</v>
      </c>
      <c r="B953" s="7">
        <v>953</v>
      </c>
      <c r="C953" s="7">
        <v>1611</v>
      </c>
      <c r="D953" s="7" t="s">
        <v>1585</v>
      </c>
      <c r="E953" s="7">
        <v>1271208199</v>
      </c>
      <c r="F953" s="7" t="s">
        <v>2658</v>
      </c>
      <c r="G953" s="7">
        <v>201810</v>
      </c>
      <c r="H953" s="7">
        <v>35</v>
      </c>
      <c r="I953" s="7" t="s">
        <v>2231</v>
      </c>
      <c r="J953" s="7">
        <v>1</v>
      </c>
      <c r="K953" s="7">
        <v>31</v>
      </c>
      <c r="L953" s="7">
        <v>10685</v>
      </c>
      <c r="M953" s="7">
        <v>111658</v>
      </c>
      <c r="N953" s="7">
        <v>100492</v>
      </c>
      <c r="O953" s="7">
        <v>11166</v>
      </c>
      <c r="P953" s="7">
        <v>0</v>
      </c>
    </row>
    <row r="954" spans="1:16" x14ac:dyDescent="0.15">
      <c r="A954" s="7">
        <v>2</v>
      </c>
      <c r="B954" s="7">
        <v>954</v>
      </c>
      <c r="C954" s="7">
        <v>1611</v>
      </c>
      <c r="D954" s="7" t="s">
        <v>1585</v>
      </c>
      <c r="E954" s="7">
        <v>1271208207</v>
      </c>
      <c r="F954" s="7" t="s">
        <v>2659</v>
      </c>
      <c r="G954" s="7">
        <v>201810</v>
      </c>
      <c r="H954" s="7">
        <v>33</v>
      </c>
      <c r="I954" s="7" t="s">
        <v>2069</v>
      </c>
      <c r="J954" s="7">
        <v>1</v>
      </c>
      <c r="K954" s="7">
        <v>31</v>
      </c>
      <c r="L954" s="7">
        <v>20546</v>
      </c>
      <c r="M954" s="7">
        <v>214705</v>
      </c>
      <c r="N954" s="7">
        <v>171764</v>
      </c>
      <c r="O954" s="7">
        <v>42941</v>
      </c>
      <c r="P954" s="7">
        <v>0</v>
      </c>
    </row>
    <row r="955" spans="1:16" x14ac:dyDescent="0.15">
      <c r="A955" s="7">
        <v>2</v>
      </c>
      <c r="B955" s="7">
        <v>955</v>
      </c>
      <c r="C955" s="7">
        <v>1611</v>
      </c>
      <c r="D955" s="7" t="s">
        <v>1585</v>
      </c>
      <c r="E955" s="7">
        <v>1271208223</v>
      </c>
      <c r="F955" s="7" t="s">
        <v>2660</v>
      </c>
      <c r="G955" s="7">
        <v>201810</v>
      </c>
      <c r="H955" s="7">
        <v>11</v>
      </c>
      <c r="I955" s="7" t="s">
        <v>2017</v>
      </c>
      <c r="J955" s="7">
        <v>1</v>
      </c>
      <c r="K955" s="7">
        <v>5</v>
      </c>
      <c r="L955" s="7">
        <v>1393</v>
      </c>
      <c r="M955" s="7">
        <v>14905</v>
      </c>
      <c r="N955" s="7">
        <v>11924</v>
      </c>
      <c r="O955" s="7">
        <v>2981</v>
      </c>
      <c r="P955" s="7">
        <v>0</v>
      </c>
    </row>
    <row r="956" spans="1:16" x14ac:dyDescent="0.15">
      <c r="A956" s="7">
        <v>2</v>
      </c>
      <c r="B956" s="7">
        <v>956</v>
      </c>
      <c r="C956" s="7">
        <v>1611</v>
      </c>
      <c r="D956" s="7" t="s">
        <v>1585</v>
      </c>
      <c r="E956" s="7">
        <v>1271208256</v>
      </c>
      <c r="F956" s="7" t="s">
        <v>2661</v>
      </c>
      <c r="G956" s="7">
        <v>201810</v>
      </c>
      <c r="H956" s="7">
        <v>17</v>
      </c>
      <c r="I956" s="7" t="s">
        <v>2019</v>
      </c>
      <c r="J956" s="7">
        <v>29</v>
      </c>
      <c r="K956" s="7">
        <v>882</v>
      </c>
      <c r="L956" s="7">
        <v>28085</v>
      </c>
      <c r="M956" s="7">
        <v>280850</v>
      </c>
      <c r="N956" s="7">
        <v>250590</v>
      </c>
      <c r="O956" s="7">
        <v>30260</v>
      </c>
      <c r="P956" s="7">
        <v>0</v>
      </c>
    </row>
    <row r="957" spans="1:16" x14ac:dyDescent="0.15">
      <c r="A957" s="7">
        <v>2</v>
      </c>
      <c r="B957" s="7">
        <v>957</v>
      </c>
      <c r="C957" s="7">
        <v>1611</v>
      </c>
      <c r="D957" s="7" t="s">
        <v>1585</v>
      </c>
      <c r="E957" s="7">
        <v>1271300038</v>
      </c>
      <c r="F957" s="7" t="s">
        <v>2662</v>
      </c>
      <c r="G957" s="7">
        <v>201810</v>
      </c>
      <c r="H957" s="7">
        <v>43</v>
      </c>
      <c r="I957" s="7" t="s">
        <v>2015</v>
      </c>
      <c r="J957" s="7">
        <v>1</v>
      </c>
      <c r="L957" s="7">
        <v>1368</v>
      </c>
      <c r="M957" s="7">
        <v>14254</v>
      </c>
      <c r="N957" s="7">
        <v>14254</v>
      </c>
      <c r="O957" s="7">
        <v>0</v>
      </c>
      <c r="P957" s="7">
        <v>0</v>
      </c>
    </row>
    <row r="958" spans="1:16" x14ac:dyDescent="0.15">
      <c r="A958" s="7">
        <v>2</v>
      </c>
      <c r="B958" s="7">
        <v>958</v>
      </c>
      <c r="C958" s="7">
        <v>1611</v>
      </c>
      <c r="D958" s="7" t="s">
        <v>1585</v>
      </c>
      <c r="E958" s="7">
        <v>1271300046</v>
      </c>
      <c r="F958" s="7" t="s">
        <v>2663</v>
      </c>
      <c r="G958" s="7">
        <v>201810</v>
      </c>
      <c r="H958" s="7">
        <v>43</v>
      </c>
      <c r="I958" s="7" t="s">
        <v>2015</v>
      </c>
      <c r="J958" s="7">
        <v>11</v>
      </c>
      <c r="L958" s="7">
        <v>18803</v>
      </c>
      <c r="M958" s="7">
        <v>195922</v>
      </c>
      <c r="N958" s="7">
        <v>195922</v>
      </c>
      <c r="O958" s="7">
        <v>0</v>
      </c>
      <c r="P958" s="7">
        <v>0</v>
      </c>
    </row>
    <row r="959" spans="1:16" x14ac:dyDescent="0.15">
      <c r="A959" s="7">
        <v>2</v>
      </c>
      <c r="B959" s="7">
        <v>959</v>
      </c>
      <c r="C959" s="7">
        <v>1611</v>
      </c>
      <c r="D959" s="7" t="s">
        <v>1585</v>
      </c>
      <c r="E959" s="7">
        <v>1271300061</v>
      </c>
      <c r="F959" s="7" t="s">
        <v>2663</v>
      </c>
      <c r="G959" s="7">
        <v>201810</v>
      </c>
      <c r="H959" s="7">
        <v>11</v>
      </c>
      <c r="I959" s="7" t="s">
        <v>2017</v>
      </c>
      <c r="J959" s="7">
        <v>10</v>
      </c>
      <c r="K959" s="7">
        <v>166</v>
      </c>
      <c r="L959" s="7">
        <v>81946</v>
      </c>
      <c r="M959" s="7">
        <v>853873</v>
      </c>
      <c r="N959" s="7">
        <v>719971</v>
      </c>
      <c r="O959" s="7">
        <v>133902</v>
      </c>
      <c r="P959" s="7">
        <v>0</v>
      </c>
    </row>
    <row r="960" spans="1:16" x14ac:dyDescent="0.15">
      <c r="A960" s="7">
        <v>2</v>
      </c>
      <c r="B960" s="7">
        <v>960</v>
      </c>
      <c r="C960" s="7">
        <v>1611</v>
      </c>
      <c r="D960" s="7" t="s">
        <v>1585</v>
      </c>
      <c r="E960" s="7">
        <v>1271300079</v>
      </c>
      <c r="F960" s="7" t="s">
        <v>2663</v>
      </c>
      <c r="G960" s="7">
        <v>201808</v>
      </c>
      <c r="H960" s="7">
        <v>17</v>
      </c>
      <c r="I960" s="7" t="s">
        <v>2019</v>
      </c>
      <c r="J960" s="7">
        <v>1</v>
      </c>
      <c r="K960" s="7">
        <v>31</v>
      </c>
      <c r="L960" s="7">
        <v>2450</v>
      </c>
      <c r="M960" s="7">
        <v>24500</v>
      </c>
      <c r="N960" s="7">
        <v>17150</v>
      </c>
      <c r="O960" s="7">
        <v>7350</v>
      </c>
      <c r="P960" s="7">
        <v>0</v>
      </c>
    </row>
    <row r="961" spans="1:16" x14ac:dyDescent="0.15">
      <c r="A961" s="7">
        <v>2</v>
      </c>
      <c r="B961" s="7">
        <v>961</v>
      </c>
      <c r="C961" s="7">
        <v>1611</v>
      </c>
      <c r="D961" s="7" t="s">
        <v>1585</v>
      </c>
      <c r="E961" s="7">
        <v>1271300079</v>
      </c>
      <c r="F961" s="7" t="s">
        <v>2663</v>
      </c>
      <c r="G961" s="7">
        <v>201809</v>
      </c>
      <c r="H961" s="7">
        <v>17</v>
      </c>
      <c r="I961" s="7" t="s">
        <v>2019</v>
      </c>
      <c r="J961" s="7">
        <v>2</v>
      </c>
      <c r="K961" s="7">
        <v>60</v>
      </c>
      <c r="L961" s="7">
        <v>4450</v>
      </c>
      <c r="M961" s="7">
        <v>44500</v>
      </c>
      <c r="N961" s="7">
        <v>35150</v>
      </c>
      <c r="O961" s="7">
        <v>9350</v>
      </c>
      <c r="P961" s="7">
        <v>0</v>
      </c>
    </row>
    <row r="962" spans="1:16" x14ac:dyDescent="0.15">
      <c r="A962" s="7">
        <v>2</v>
      </c>
      <c r="B962" s="7">
        <v>962</v>
      </c>
      <c r="C962" s="7">
        <v>1611</v>
      </c>
      <c r="D962" s="7" t="s">
        <v>1585</v>
      </c>
      <c r="E962" s="7">
        <v>1271300079</v>
      </c>
      <c r="F962" s="7" t="s">
        <v>2663</v>
      </c>
      <c r="G962" s="7">
        <v>201810</v>
      </c>
      <c r="H962" s="7">
        <v>17</v>
      </c>
      <c r="I962" s="7" t="s">
        <v>2019</v>
      </c>
      <c r="J962" s="7">
        <v>34</v>
      </c>
      <c r="K962" s="7">
        <v>1013</v>
      </c>
      <c r="L962" s="7">
        <v>54000</v>
      </c>
      <c r="M962" s="7">
        <v>540000</v>
      </c>
      <c r="N962" s="7">
        <v>466000</v>
      </c>
      <c r="O962" s="7">
        <v>73050</v>
      </c>
      <c r="P962" s="7">
        <v>950</v>
      </c>
    </row>
    <row r="963" spans="1:16" x14ac:dyDescent="0.15">
      <c r="A963" s="7">
        <v>2</v>
      </c>
      <c r="B963" s="7">
        <v>963</v>
      </c>
      <c r="C963" s="7">
        <v>1611</v>
      </c>
      <c r="D963" s="7" t="s">
        <v>1585</v>
      </c>
      <c r="E963" s="7">
        <v>1271300079</v>
      </c>
      <c r="F963" s="7" t="s">
        <v>2663</v>
      </c>
      <c r="G963" s="7">
        <v>201810</v>
      </c>
      <c r="H963" s="7">
        <v>67</v>
      </c>
      <c r="I963" s="7" t="s">
        <v>2210</v>
      </c>
      <c r="J963" s="7">
        <v>5</v>
      </c>
      <c r="K963" s="7">
        <v>127</v>
      </c>
      <c r="L963" s="7">
        <v>1420</v>
      </c>
      <c r="M963" s="7">
        <v>14200</v>
      </c>
      <c r="N963" s="7">
        <v>12780</v>
      </c>
      <c r="O963" s="7">
        <v>1420</v>
      </c>
      <c r="P963" s="7">
        <v>0</v>
      </c>
    </row>
    <row r="964" spans="1:16" x14ac:dyDescent="0.15">
      <c r="A964" s="7">
        <v>2</v>
      </c>
      <c r="B964" s="7">
        <v>964</v>
      </c>
      <c r="C964" s="7">
        <v>1611</v>
      </c>
      <c r="D964" s="7" t="s">
        <v>1585</v>
      </c>
      <c r="E964" s="7">
        <v>1271300152</v>
      </c>
      <c r="F964" s="7" t="s">
        <v>2664</v>
      </c>
      <c r="G964" s="7">
        <v>201810</v>
      </c>
      <c r="H964" s="7">
        <v>11</v>
      </c>
      <c r="I964" s="7" t="s">
        <v>2017</v>
      </c>
      <c r="J964" s="7">
        <v>1</v>
      </c>
      <c r="K964" s="7">
        <v>15</v>
      </c>
      <c r="L964" s="7">
        <v>4346</v>
      </c>
      <c r="M964" s="7">
        <v>45285</v>
      </c>
      <c r="N964" s="7">
        <v>40756</v>
      </c>
      <c r="O964" s="7">
        <v>4529</v>
      </c>
      <c r="P964" s="7">
        <v>0</v>
      </c>
    </row>
    <row r="965" spans="1:16" x14ac:dyDescent="0.15">
      <c r="A965" s="7">
        <v>2</v>
      </c>
      <c r="B965" s="7">
        <v>965</v>
      </c>
      <c r="C965" s="7">
        <v>1611</v>
      </c>
      <c r="D965" s="7" t="s">
        <v>1585</v>
      </c>
      <c r="E965" s="7">
        <v>1271300160</v>
      </c>
      <c r="F965" s="7" t="s">
        <v>2665</v>
      </c>
      <c r="G965" s="7">
        <v>201810</v>
      </c>
      <c r="H965" s="7">
        <v>51</v>
      </c>
      <c r="I965" s="7" t="s">
        <v>2058</v>
      </c>
      <c r="J965" s="7">
        <v>1</v>
      </c>
      <c r="K965" s="7">
        <v>18</v>
      </c>
      <c r="L965" s="7">
        <v>19552</v>
      </c>
      <c r="M965" s="7">
        <v>200799</v>
      </c>
      <c r="N965" s="7">
        <v>180719</v>
      </c>
      <c r="O965" s="7">
        <v>0</v>
      </c>
      <c r="P965" s="7">
        <v>20080</v>
      </c>
    </row>
    <row r="966" spans="1:16" x14ac:dyDescent="0.15">
      <c r="A966" s="7">
        <v>2</v>
      </c>
      <c r="B966" s="7">
        <v>966</v>
      </c>
      <c r="C966" s="7">
        <v>1611</v>
      </c>
      <c r="D966" s="7" t="s">
        <v>1585</v>
      </c>
      <c r="E966" s="7">
        <v>1271300160</v>
      </c>
      <c r="F966" s="7" t="s">
        <v>2665</v>
      </c>
      <c r="G966" s="7">
        <v>201810</v>
      </c>
      <c r="H966" s="7">
        <v>59</v>
      </c>
      <c r="I966" s="7" t="s">
        <v>2042</v>
      </c>
      <c r="J966" s="7">
        <v>1</v>
      </c>
      <c r="K966" s="7">
        <v>18</v>
      </c>
      <c r="M966" s="7">
        <v>39960</v>
      </c>
      <c r="N966" s="7">
        <v>34560</v>
      </c>
      <c r="O966" s="7">
        <v>0</v>
      </c>
      <c r="P966" s="7">
        <v>5400</v>
      </c>
    </row>
    <row r="967" spans="1:16" x14ac:dyDescent="0.15">
      <c r="A967" s="7">
        <v>2</v>
      </c>
      <c r="B967" s="7">
        <v>967</v>
      </c>
      <c r="C967" s="7">
        <v>1611</v>
      </c>
      <c r="D967" s="7" t="s">
        <v>1585</v>
      </c>
      <c r="E967" s="7">
        <v>1271300244</v>
      </c>
      <c r="F967" s="7" t="s">
        <v>2666</v>
      </c>
      <c r="G967" s="7">
        <v>201809</v>
      </c>
      <c r="H967" s="7">
        <v>17</v>
      </c>
      <c r="I967" s="7" t="s">
        <v>2019</v>
      </c>
      <c r="J967" s="7">
        <v>1</v>
      </c>
      <c r="K967" s="7">
        <v>17</v>
      </c>
      <c r="L967" s="7">
        <v>950</v>
      </c>
      <c r="M967" s="7">
        <v>9500</v>
      </c>
      <c r="N967" s="7">
        <v>8550</v>
      </c>
      <c r="O967" s="7">
        <v>0</v>
      </c>
      <c r="P967" s="7">
        <v>950</v>
      </c>
    </row>
    <row r="968" spans="1:16" x14ac:dyDescent="0.15">
      <c r="A968" s="7">
        <v>2</v>
      </c>
      <c r="B968" s="7">
        <v>968</v>
      </c>
      <c r="C968" s="7">
        <v>1611</v>
      </c>
      <c r="D968" s="7" t="s">
        <v>1585</v>
      </c>
      <c r="E968" s="7">
        <v>1271300244</v>
      </c>
      <c r="F968" s="7" t="s">
        <v>2666</v>
      </c>
      <c r="G968" s="7">
        <v>201809</v>
      </c>
      <c r="H968" s="7">
        <v>67</v>
      </c>
      <c r="I968" s="7" t="s">
        <v>2210</v>
      </c>
      <c r="J968" s="7">
        <v>1</v>
      </c>
      <c r="K968" s="7">
        <v>30</v>
      </c>
      <c r="L968" s="7">
        <v>690</v>
      </c>
      <c r="M968" s="7">
        <v>6900</v>
      </c>
      <c r="N968" s="7">
        <v>6210</v>
      </c>
      <c r="O968" s="7">
        <v>690</v>
      </c>
      <c r="P968" s="7">
        <v>0</v>
      </c>
    </row>
    <row r="969" spans="1:16" x14ac:dyDescent="0.15">
      <c r="A969" s="7">
        <v>2</v>
      </c>
      <c r="B969" s="7">
        <v>969</v>
      </c>
      <c r="C969" s="7">
        <v>1611</v>
      </c>
      <c r="D969" s="7" t="s">
        <v>1585</v>
      </c>
      <c r="E969" s="7">
        <v>1271300244</v>
      </c>
      <c r="F969" s="7" t="s">
        <v>2666</v>
      </c>
      <c r="G969" s="7">
        <v>201810</v>
      </c>
      <c r="H969" s="7">
        <v>17</v>
      </c>
      <c r="I969" s="7" t="s">
        <v>2019</v>
      </c>
      <c r="J969" s="7">
        <v>23</v>
      </c>
      <c r="K969" s="7">
        <v>692</v>
      </c>
      <c r="L969" s="7">
        <v>23861</v>
      </c>
      <c r="M969" s="7">
        <v>238610</v>
      </c>
      <c r="N969" s="7">
        <v>209084</v>
      </c>
      <c r="O969" s="7">
        <v>26501</v>
      </c>
      <c r="P969" s="7">
        <v>3025</v>
      </c>
    </row>
    <row r="970" spans="1:16" x14ac:dyDescent="0.15">
      <c r="A970" s="7">
        <v>2</v>
      </c>
      <c r="B970" s="7">
        <v>970</v>
      </c>
      <c r="C970" s="7">
        <v>1611</v>
      </c>
      <c r="D970" s="7" t="s">
        <v>1585</v>
      </c>
      <c r="E970" s="7">
        <v>1271300244</v>
      </c>
      <c r="F970" s="7" t="s">
        <v>2666</v>
      </c>
      <c r="G970" s="7">
        <v>201810</v>
      </c>
      <c r="H970" s="7">
        <v>67</v>
      </c>
      <c r="I970" s="7" t="s">
        <v>2210</v>
      </c>
      <c r="J970" s="7">
        <v>3</v>
      </c>
      <c r="K970" s="7">
        <v>93</v>
      </c>
      <c r="L970" s="7">
        <v>1170</v>
      </c>
      <c r="M970" s="7">
        <v>11700</v>
      </c>
      <c r="N970" s="7">
        <v>10530</v>
      </c>
      <c r="O970" s="7">
        <v>1170</v>
      </c>
      <c r="P970" s="7">
        <v>0</v>
      </c>
    </row>
    <row r="971" spans="1:16" x14ac:dyDescent="0.15">
      <c r="A971" s="7">
        <v>2</v>
      </c>
      <c r="B971" s="7">
        <v>971</v>
      </c>
      <c r="C971" s="7">
        <v>1611</v>
      </c>
      <c r="D971" s="7" t="s">
        <v>1585</v>
      </c>
      <c r="E971" s="7">
        <v>1271300319</v>
      </c>
      <c r="F971" s="7" t="s">
        <v>2667</v>
      </c>
      <c r="G971" s="7">
        <v>201810</v>
      </c>
      <c r="H971" s="7">
        <v>15</v>
      </c>
      <c r="I971" s="7" t="s">
        <v>2021</v>
      </c>
      <c r="J971" s="7">
        <v>1</v>
      </c>
      <c r="K971" s="7">
        <v>4</v>
      </c>
      <c r="L971" s="7">
        <v>2102</v>
      </c>
      <c r="M971" s="7">
        <v>21587</v>
      </c>
      <c r="N971" s="7">
        <v>19428</v>
      </c>
      <c r="O971" s="7">
        <v>2159</v>
      </c>
      <c r="P971" s="7">
        <v>0</v>
      </c>
    </row>
    <row r="972" spans="1:16" x14ac:dyDescent="0.15">
      <c r="A972" s="7">
        <v>2</v>
      </c>
      <c r="B972" s="7">
        <v>972</v>
      </c>
      <c r="C972" s="7">
        <v>1611</v>
      </c>
      <c r="D972" s="7" t="s">
        <v>1585</v>
      </c>
      <c r="E972" s="7">
        <v>1271300350</v>
      </c>
      <c r="F972" s="7" t="s">
        <v>2668</v>
      </c>
      <c r="G972" s="7">
        <v>201810</v>
      </c>
      <c r="H972" s="7">
        <v>15</v>
      </c>
      <c r="I972" s="7" t="s">
        <v>2021</v>
      </c>
      <c r="J972" s="7">
        <v>1</v>
      </c>
      <c r="K972" s="7">
        <v>13</v>
      </c>
      <c r="L972" s="7">
        <v>9402</v>
      </c>
      <c r="M972" s="7">
        <v>96558</v>
      </c>
      <c r="N972" s="7">
        <v>86902</v>
      </c>
      <c r="O972" s="7">
        <v>9656</v>
      </c>
      <c r="P972" s="7">
        <v>0</v>
      </c>
    </row>
    <row r="973" spans="1:16" x14ac:dyDescent="0.15">
      <c r="A973" s="7">
        <v>2</v>
      </c>
      <c r="B973" s="7">
        <v>973</v>
      </c>
      <c r="C973" s="7">
        <v>1611</v>
      </c>
      <c r="D973" s="7" t="s">
        <v>1585</v>
      </c>
      <c r="E973" s="7">
        <v>1271300400</v>
      </c>
      <c r="F973" s="7" t="s">
        <v>2669</v>
      </c>
      <c r="G973" s="7">
        <v>201810</v>
      </c>
      <c r="H973" s="7">
        <v>43</v>
      </c>
      <c r="I973" s="7" t="s">
        <v>2015</v>
      </c>
      <c r="J973" s="7">
        <v>1</v>
      </c>
      <c r="L973" s="7">
        <v>1453</v>
      </c>
      <c r="M973" s="7">
        <v>15140</v>
      </c>
      <c r="N973" s="7">
        <v>15140</v>
      </c>
      <c r="O973" s="7">
        <v>0</v>
      </c>
      <c r="P973" s="7">
        <v>0</v>
      </c>
    </row>
    <row r="974" spans="1:16" x14ac:dyDescent="0.15">
      <c r="A974" s="7">
        <v>2</v>
      </c>
      <c r="B974" s="7">
        <v>974</v>
      </c>
      <c r="C974" s="7">
        <v>1611</v>
      </c>
      <c r="D974" s="7" t="s">
        <v>1585</v>
      </c>
      <c r="E974" s="7">
        <v>1271300657</v>
      </c>
      <c r="F974" s="7" t="s">
        <v>2670</v>
      </c>
      <c r="G974" s="7">
        <v>201810</v>
      </c>
      <c r="H974" s="7">
        <v>12</v>
      </c>
      <c r="I974" s="7" t="s">
        <v>2221</v>
      </c>
      <c r="J974" s="7">
        <v>4</v>
      </c>
      <c r="K974" s="7">
        <v>23</v>
      </c>
      <c r="L974" s="7">
        <v>31293</v>
      </c>
      <c r="M974" s="7">
        <v>326070</v>
      </c>
      <c r="N974" s="7">
        <v>267943</v>
      </c>
      <c r="O974" s="7">
        <v>58127</v>
      </c>
      <c r="P974" s="7">
        <v>0</v>
      </c>
    </row>
    <row r="975" spans="1:16" x14ac:dyDescent="0.15">
      <c r="A975" s="7">
        <v>2</v>
      </c>
      <c r="B975" s="7">
        <v>975</v>
      </c>
      <c r="C975" s="7">
        <v>1611</v>
      </c>
      <c r="D975" s="7" t="s">
        <v>1585</v>
      </c>
      <c r="E975" s="7">
        <v>1271300673</v>
      </c>
      <c r="F975" s="7" t="s">
        <v>2671</v>
      </c>
      <c r="G975" s="7">
        <v>201810</v>
      </c>
      <c r="H975" s="7">
        <v>51</v>
      </c>
      <c r="I975" s="7" t="s">
        <v>2058</v>
      </c>
      <c r="J975" s="7">
        <v>1</v>
      </c>
      <c r="K975" s="7">
        <v>31</v>
      </c>
      <c r="L975" s="7">
        <v>28806</v>
      </c>
      <c r="M975" s="7">
        <v>295837</v>
      </c>
      <c r="N975" s="7">
        <v>266253</v>
      </c>
      <c r="O975" s="7">
        <v>29584</v>
      </c>
      <c r="P975" s="7">
        <v>0</v>
      </c>
    </row>
    <row r="976" spans="1:16" x14ac:dyDescent="0.15">
      <c r="A976" s="7">
        <v>2</v>
      </c>
      <c r="B976" s="7">
        <v>976</v>
      </c>
      <c r="C976" s="7">
        <v>1611</v>
      </c>
      <c r="D976" s="7" t="s">
        <v>1585</v>
      </c>
      <c r="E976" s="7">
        <v>1271300723</v>
      </c>
      <c r="F976" s="7" t="s">
        <v>2672</v>
      </c>
      <c r="G976" s="7">
        <v>201810</v>
      </c>
      <c r="H976" s="7">
        <v>15</v>
      </c>
      <c r="I976" s="7" t="s">
        <v>2021</v>
      </c>
      <c r="J976" s="7">
        <v>2</v>
      </c>
      <c r="K976" s="7">
        <v>9</v>
      </c>
      <c r="L976" s="7">
        <v>9731</v>
      </c>
      <c r="M976" s="7">
        <v>99936</v>
      </c>
      <c r="N976" s="7">
        <v>89941</v>
      </c>
      <c r="O976" s="7">
        <v>9995</v>
      </c>
      <c r="P976" s="7">
        <v>0</v>
      </c>
    </row>
    <row r="977" spans="1:16" x14ac:dyDescent="0.15">
      <c r="A977" s="7">
        <v>2</v>
      </c>
      <c r="B977" s="7">
        <v>977</v>
      </c>
      <c r="C977" s="7">
        <v>1611</v>
      </c>
      <c r="D977" s="7" t="s">
        <v>1585</v>
      </c>
      <c r="E977" s="7">
        <v>1271300863</v>
      </c>
      <c r="F977" s="7" t="s">
        <v>2673</v>
      </c>
      <c r="G977" s="7">
        <v>201809</v>
      </c>
      <c r="H977" s="7">
        <v>67</v>
      </c>
      <c r="I977" s="7" t="s">
        <v>2210</v>
      </c>
      <c r="J977" s="7">
        <v>1</v>
      </c>
      <c r="K977" s="7">
        <v>30</v>
      </c>
      <c r="L977" s="7">
        <v>308</v>
      </c>
      <c r="M977" s="7">
        <v>3080</v>
      </c>
      <c r="N977" s="7">
        <v>2156</v>
      </c>
      <c r="O977" s="7">
        <v>924</v>
      </c>
      <c r="P977" s="7">
        <v>0</v>
      </c>
    </row>
    <row r="978" spans="1:16" x14ac:dyDescent="0.15">
      <c r="A978" s="7">
        <v>2</v>
      </c>
      <c r="B978" s="7">
        <v>978</v>
      </c>
      <c r="C978" s="7">
        <v>1611</v>
      </c>
      <c r="D978" s="7" t="s">
        <v>1585</v>
      </c>
      <c r="E978" s="7">
        <v>1271300863</v>
      </c>
      <c r="F978" s="7" t="s">
        <v>2673</v>
      </c>
      <c r="G978" s="7">
        <v>201810</v>
      </c>
      <c r="H978" s="7">
        <v>17</v>
      </c>
      <c r="I978" s="7" t="s">
        <v>2019</v>
      </c>
      <c r="J978" s="7">
        <v>19</v>
      </c>
      <c r="K978" s="7">
        <v>582</v>
      </c>
      <c r="L978" s="7">
        <v>24882</v>
      </c>
      <c r="M978" s="7">
        <v>248820</v>
      </c>
      <c r="N978" s="7">
        <v>211518</v>
      </c>
      <c r="O978" s="7">
        <v>36588</v>
      </c>
      <c r="P978" s="7">
        <v>714</v>
      </c>
    </row>
    <row r="979" spans="1:16" x14ac:dyDescent="0.15">
      <c r="A979" s="7">
        <v>2</v>
      </c>
      <c r="B979" s="7">
        <v>979</v>
      </c>
      <c r="C979" s="7">
        <v>1611</v>
      </c>
      <c r="D979" s="7" t="s">
        <v>1585</v>
      </c>
      <c r="E979" s="7">
        <v>1271300863</v>
      </c>
      <c r="F979" s="7" t="s">
        <v>2673</v>
      </c>
      <c r="G979" s="7">
        <v>201810</v>
      </c>
      <c r="H979" s="7">
        <v>67</v>
      </c>
      <c r="I979" s="7" t="s">
        <v>2210</v>
      </c>
      <c r="J979" s="7">
        <v>10</v>
      </c>
      <c r="K979" s="7">
        <v>310</v>
      </c>
      <c r="L979" s="7">
        <v>5108</v>
      </c>
      <c r="M979" s="7">
        <v>51080</v>
      </c>
      <c r="N979" s="7">
        <v>43652</v>
      </c>
      <c r="O979" s="7">
        <v>7428</v>
      </c>
      <c r="P979" s="7">
        <v>0</v>
      </c>
    </row>
    <row r="980" spans="1:16" x14ac:dyDescent="0.15">
      <c r="A980" s="7">
        <v>2</v>
      </c>
      <c r="B980" s="7">
        <v>980</v>
      </c>
      <c r="C980" s="7">
        <v>1611</v>
      </c>
      <c r="D980" s="7" t="s">
        <v>1585</v>
      </c>
      <c r="E980" s="7">
        <v>1271300913</v>
      </c>
      <c r="F980" s="7" t="s">
        <v>2674</v>
      </c>
      <c r="G980" s="7">
        <v>201810</v>
      </c>
      <c r="H980" s="7">
        <v>15</v>
      </c>
      <c r="I980" s="7" t="s">
        <v>2021</v>
      </c>
      <c r="J980" s="7">
        <v>1</v>
      </c>
      <c r="K980" s="7">
        <v>14</v>
      </c>
      <c r="L980" s="7">
        <v>14100</v>
      </c>
      <c r="M980" s="7">
        <v>144807</v>
      </c>
      <c r="N980" s="7">
        <v>130326</v>
      </c>
      <c r="O980" s="7">
        <v>14481</v>
      </c>
      <c r="P980" s="7">
        <v>0</v>
      </c>
    </row>
    <row r="981" spans="1:16" x14ac:dyDescent="0.15">
      <c r="A981" s="7">
        <v>2</v>
      </c>
      <c r="B981" s="7">
        <v>981</v>
      </c>
      <c r="C981" s="7">
        <v>1611</v>
      </c>
      <c r="D981" s="7" t="s">
        <v>1585</v>
      </c>
      <c r="E981" s="7">
        <v>1271300921</v>
      </c>
      <c r="F981" s="7" t="s">
        <v>2675</v>
      </c>
      <c r="G981" s="7">
        <v>201810</v>
      </c>
      <c r="H981" s="7">
        <v>11</v>
      </c>
      <c r="I981" s="7" t="s">
        <v>2017</v>
      </c>
      <c r="J981" s="7">
        <v>1</v>
      </c>
      <c r="K981" s="7">
        <v>27</v>
      </c>
      <c r="L981" s="7">
        <v>8298</v>
      </c>
      <c r="M981" s="7">
        <v>86465</v>
      </c>
      <c r="N981" s="7">
        <v>77818</v>
      </c>
      <c r="O981" s="7">
        <v>8647</v>
      </c>
      <c r="P981" s="7">
        <v>0</v>
      </c>
    </row>
    <row r="982" spans="1:16" x14ac:dyDescent="0.15">
      <c r="A982" s="7">
        <v>2</v>
      </c>
      <c r="B982" s="7">
        <v>982</v>
      </c>
      <c r="C982" s="7">
        <v>1611</v>
      </c>
      <c r="D982" s="7" t="s">
        <v>1585</v>
      </c>
      <c r="E982" s="7">
        <v>1271300954</v>
      </c>
      <c r="F982" s="7" t="s">
        <v>2676</v>
      </c>
      <c r="G982" s="7">
        <v>201810</v>
      </c>
      <c r="H982" s="7">
        <v>15</v>
      </c>
      <c r="I982" s="7" t="s">
        <v>2021</v>
      </c>
      <c r="J982" s="7">
        <v>2</v>
      </c>
      <c r="K982" s="7">
        <v>17</v>
      </c>
      <c r="L982" s="7">
        <v>12550</v>
      </c>
      <c r="M982" s="7">
        <v>128887</v>
      </c>
      <c r="N982" s="7">
        <v>108536</v>
      </c>
      <c r="O982" s="7">
        <v>20351</v>
      </c>
      <c r="P982" s="7">
        <v>0</v>
      </c>
    </row>
    <row r="983" spans="1:16" x14ac:dyDescent="0.15">
      <c r="A983" s="7">
        <v>2</v>
      </c>
      <c r="B983" s="7">
        <v>983</v>
      </c>
      <c r="C983" s="7">
        <v>1611</v>
      </c>
      <c r="D983" s="7" t="s">
        <v>1585</v>
      </c>
      <c r="E983" s="7">
        <v>1271301119</v>
      </c>
      <c r="F983" s="7" t="s">
        <v>2677</v>
      </c>
      <c r="G983" s="7">
        <v>201810</v>
      </c>
      <c r="H983" s="7">
        <v>11</v>
      </c>
      <c r="I983" s="7" t="s">
        <v>2017</v>
      </c>
      <c r="J983" s="7">
        <v>1</v>
      </c>
      <c r="K983" s="7">
        <v>9</v>
      </c>
      <c r="L983" s="7">
        <v>3333</v>
      </c>
      <c r="M983" s="7">
        <v>34729</v>
      </c>
      <c r="N983" s="7">
        <v>27783</v>
      </c>
      <c r="O983" s="7">
        <v>6946</v>
      </c>
      <c r="P983" s="7">
        <v>0</v>
      </c>
    </row>
    <row r="984" spans="1:16" x14ac:dyDescent="0.15">
      <c r="A984" s="7">
        <v>2</v>
      </c>
      <c r="B984" s="7">
        <v>984</v>
      </c>
      <c r="C984" s="7">
        <v>1611</v>
      </c>
      <c r="D984" s="7" t="s">
        <v>1585</v>
      </c>
      <c r="E984" s="7">
        <v>1271301119</v>
      </c>
      <c r="F984" s="7" t="s">
        <v>2677</v>
      </c>
      <c r="G984" s="7">
        <v>201810</v>
      </c>
      <c r="H984" s="7">
        <v>43</v>
      </c>
      <c r="I984" s="7" t="s">
        <v>2015</v>
      </c>
      <c r="J984" s="7">
        <v>3</v>
      </c>
      <c r="L984" s="7">
        <v>3474</v>
      </c>
      <c r="M984" s="7">
        <v>36198</v>
      </c>
      <c r="N984" s="7">
        <v>36198</v>
      </c>
      <c r="O984" s="7">
        <v>0</v>
      </c>
      <c r="P984" s="7">
        <v>0</v>
      </c>
    </row>
    <row r="985" spans="1:16" x14ac:dyDescent="0.15">
      <c r="A985" s="7">
        <v>2</v>
      </c>
      <c r="B985" s="7">
        <v>985</v>
      </c>
      <c r="C985" s="7">
        <v>1611</v>
      </c>
      <c r="D985" s="7" t="s">
        <v>1585</v>
      </c>
      <c r="E985" s="7">
        <v>1271301127</v>
      </c>
      <c r="F985" s="7" t="s">
        <v>2678</v>
      </c>
      <c r="G985" s="7">
        <v>201810</v>
      </c>
      <c r="H985" s="7">
        <v>15</v>
      </c>
      <c r="I985" s="7" t="s">
        <v>2021</v>
      </c>
      <c r="J985" s="7">
        <v>4</v>
      </c>
      <c r="K985" s="7">
        <v>60</v>
      </c>
      <c r="L985" s="7">
        <v>56523</v>
      </c>
      <c r="M985" s="7">
        <v>580490</v>
      </c>
      <c r="N985" s="7">
        <v>493026</v>
      </c>
      <c r="O985" s="7">
        <v>87464</v>
      </c>
      <c r="P985" s="7">
        <v>0</v>
      </c>
    </row>
    <row r="986" spans="1:16" x14ac:dyDescent="0.15">
      <c r="A986" s="7">
        <v>2</v>
      </c>
      <c r="B986" s="7">
        <v>986</v>
      </c>
      <c r="C986" s="7">
        <v>1611</v>
      </c>
      <c r="D986" s="7" t="s">
        <v>1585</v>
      </c>
      <c r="E986" s="7">
        <v>1271301358</v>
      </c>
      <c r="F986" s="7" t="s">
        <v>2679</v>
      </c>
      <c r="G986" s="7">
        <v>201810</v>
      </c>
      <c r="H986" s="7">
        <v>15</v>
      </c>
      <c r="I986" s="7" t="s">
        <v>2021</v>
      </c>
      <c r="J986" s="7">
        <v>1</v>
      </c>
      <c r="K986" s="7">
        <v>5</v>
      </c>
      <c r="L986" s="7">
        <v>4723</v>
      </c>
      <c r="M986" s="7">
        <v>48505</v>
      </c>
      <c r="N986" s="7">
        <v>43654</v>
      </c>
      <c r="O986" s="7">
        <v>4851</v>
      </c>
      <c r="P986" s="7">
        <v>0</v>
      </c>
    </row>
    <row r="987" spans="1:16" x14ac:dyDescent="0.15">
      <c r="A987" s="7">
        <v>2</v>
      </c>
      <c r="B987" s="7">
        <v>987</v>
      </c>
      <c r="C987" s="7">
        <v>1611</v>
      </c>
      <c r="D987" s="7" t="s">
        <v>1585</v>
      </c>
      <c r="E987" s="7">
        <v>1271301366</v>
      </c>
      <c r="F987" s="7" t="s">
        <v>2680</v>
      </c>
      <c r="G987" s="7">
        <v>201810</v>
      </c>
      <c r="H987" s="7">
        <v>43</v>
      </c>
      <c r="I987" s="7" t="s">
        <v>2015</v>
      </c>
      <c r="J987" s="7">
        <v>2</v>
      </c>
      <c r="L987" s="7">
        <v>2421</v>
      </c>
      <c r="M987" s="7">
        <v>25226</v>
      </c>
      <c r="N987" s="7">
        <v>25226</v>
      </c>
      <c r="O987" s="7">
        <v>0</v>
      </c>
      <c r="P987" s="7">
        <v>0</v>
      </c>
    </row>
    <row r="988" spans="1:16" x14ac:dyDescent="0.15">
      <c r="A988" s="7">
        <v>2</v>
      </c>
      <c r="B988" s="7">
        <v>988</v>
      </c>
      <c r="C988" s="7">
        <v>1611</v>
      </c>
      <c r="D988" s="7" t="s">
        <v>1585</v>
      </c>
      <c r="E988" s="7">
        <v>1271301374</v>
      </c>
      <c r="F988" s="7" t="s">
        <v>2681</v>
      </c>
      <c r="G988" s="7">
        <v>201810</v>
      </c>
      <c r="H988" s="7">
        <v>43</v>
      </c>
      <c r="I988" s="7" t="s">
        <v>2015</v>
      </c>
      <c r="J988" s="7">
        <v>1</v>
      </c>
      <c r="L988" s="7">
        <v>1168</v>
      </c>
      <c r="M988" s="7">
        <v>12170</v>
      </c>
      <c r="N988" s="7">
        <v>12170</v>
      </c>
      <c r="O988" s="7">
        <v>0</v>
      </c>
      <c r="P988" s="7">
        <v>0</v>
      </c>
    </row>
    <row r="989" spans="1:16" x14ac:dyDescent="0.15">
      <c r="A989" s="7">
        <v>2</v>
      </c>
      <c r="B989" s="7">
        <v>989</v>
      </c>
      <c r="C989" s="7">
        <v>1611</v>
      </c>
      <c r="D989" s="7" t="s">
        <v>1585</v>
      </c>
      <c r="E989" s="7">
        <v>1271301382</v>
      </c>
      <c r="F989" s="7" t="s">
        <v>2682</v>
      </c>
      <c r="G989" s="7">
        <v>201810</v>
      </c>
      <c r="H989" s="7">
        <v>78</v>
      </c>
      <c r="I989" s="7" t="s">
        <v>2089</v>
      </c>
      <c r="J989" s="7">
        <v>1</v>
      </c>
      <c r="K989" s="7">
        <v>7</v>
      </c>
      <c r="L989" s="7">
        <v>7591</v>
      </c>
      <c r="M989" s="7">
        <v>77959</v>
      </c>
      <c r="N989" s="7">
        <v>70163</v>
      </c>
      <c r="O989" s="7">
        <v>7796</v>
      </c>
      <c r="P989" s="7">
        <v>0</v>
      </c>
    </row>
    <row r="990" spans="1:16" x14ac:dyDescent="0.15">
      <c r="A990" s="7">
        <v>2</v>
      </c>
      <c r="B990" s="7">
        <v>990</v>
      </c>
      <c r="C990" s="7">
        <v>1611</v>
      </c>
      <c r="D990" s="7" t="s">
        <v>1585</v>
      </c>
      <c r="E990" s="7">
        <v>1271301499</v>
      </c>
      <c r="F990" s="7" t="s">
        <v>2683</v>
      </c>
      <c r="G990" s="7">
        <v>201810</v>
      </c>
      <c r="H990" s="7">
        <v>78</v>
      </c>
      <c r="I990" s="7" t="s">
        <v>2089</v>
      </c>
      <c r="J990" s="7">
        <v>1</v>
      </c>
      <c r="K990" s="7">
        <v>4</v>
      </c>
      <c r="L990" s="7">
        <v>1895</v>
      </c>
      <c r="M990" s="7">
        <v>19461</v>
      </c>
      <c r="N990" s="7">
        <v>17514</v>
      </c>
      <c r="O990" s="7">
        <v>1947</v>
      </c>
      <c r="P990" s="7">
        <v>0</v>
      </c>
    </row>
    <row r="991" spans="1:16" x14ac:dyDescent="0.15">
      <c r="A991" s="7">
        <v>2</v>
      </c>
      <c r="B991" s="7">
        <v>991</v>
      </c>
      <c r="C991" s="7">
        <v>1611</v>
      </c>
      <c r="D991" s="7" t="s">
        <v>1585</v>
      </c>
      <c r="E991" s="7">
        <v>1271301531</v>
      </c>
      <c r="F991" s="7" t="s">
        <v>2684</v>
      </c>
      <c r="G991" s="7">
        <v>201810</v>
      </c>
      <c r="H991" s="7">
        <v>12</v>
      </c>
      <c r="I991" s="7" t="s">
        <v>2221</v>
      </c>
      <c r="J991" s="7">
        <v>3</v>
      </c>
      <c r="K991" s="7">
        <v>22</v>
      </c>
      <c r="L991" s="7">
        <v>29096</v>
      </c>
      <c r="M991" s="7">
        <v>303179</v>
      </c>
      <c r="N991" s="7">
        <v>265968</v>
      </c>
      <c r="O991" s="7">
        <v>37211</v>
      </c>
      <c r="P991" s="7">
        <v>0</v>
      </c>
    </row>
    <row r="992" spans="1:16" x14ac:dyDescent="0.15">
      <c r="A992" s="7">
        <v>2</v>
      </c>
      <c r="B992" s="7">
        <v>992</v>
      </c>
      <c r="C992" s="7">
        <v>1611</v>
      </c>
      <c r="D992" s="7" t="s">
        <v>1585</v>
      </c>
      <c r="E992" s="7">
        <v>1271301549</v>
      </c>
      <c r="F992" s="7" t="s">
        <v>2685</v>
      </c>
      <c r="G992" s="7">
        <v>201810</v>
      </c>
      <c r="H992" s="7">
        <v>33</v>
      </c>
      <c r="I992" s="7" t="s">
        <v>2069</v>
      </c>
      <c r="J992" s="7">
        <v>2</v>
      </c>
      <c r="K992" s="7">
        <v>57</v>
      </c>
      <c r="L992" s="7">
        <v>41135</v>
      </c>
      <c r="M992" s="7">
        <v>422456</v>
      </c>
      <c r="N992" s="7">
        <v>380209</v>
      </c>
      <c r="O992" s="7">
        <v>42247</v>
      </c>
      <c r="P992" s="7">
        <v>0</v>
      </c>
    </row>
    <row r="993" spans="1:16" x14ac:dyDescent="0.15">
      <c r="A993" s="7">
        <v>2</v>
      </c>
      <c r="B993" s="7">
        <v>993</v>
      </c>
      <c r="C993" s="7">
        <v>1611</v>
      </c>
      <c r="D993" s="7" t="s">
        <v>1585</v>
      </c>
      <c r="E993" s="7">
        <v>1271301572</v>
      </c>
      <c r="F993" s="7" t="s">
        <v>2686</v>
      </c>
      <c r="G993" s="7">
        <v>201810</v>
      </c>
      <c r="H993" s="7">
        <v>11</v>
      </c>
      <c r="I993" s="7" t="s">
        <v>2017</v>
      </c>
      <c r="J993" s="7">
        <v>1</v>
      </c>
      <c r="K993" s="7">
        <v>10</v>
      </c>
      <c r="L993" s="7">
        <v>2820</v>
      </c>
      <c r="M993" s="7">
        <v>29384</v>
      </c>
      <c r="N993" s="7">
        <v>26445</v>
      </c>
      <c r="O993" s="7">
        <v>2939</v>
      </c>
      <c r="P993" s="7">
        <v>0</v>
      </c>
    </row>
    <row r="994" spans="1:16" x14ac:dyDescent="0.15">
      <c r="A994" s="7">
        <v>2</v>
      </c>
      <c r="B994" s="7">
        <v>994</v>
      </c>
      <c r="C994" s="7">
        <v>1611</v>
      </c>
      <c r="D994" s="7" t="s">
        <v>1585</v>
      </c>
      <c r="E994" s="7">
        <v>1271301598</v>
      </c>
      <c r="F994" s="7" t="s">
        <v>2687</v>
      </c>
      <c r="G994" s="7">
        <v>201810</v>
      </c>
      <c r="H994" s="7">
        <v>43</v>
      </c>
      <c r="I994" s="7" t="s">
        <v>2015</v>
      </c>
      <c r="J994" s="7">
        <v>3</v>
      </c>
      <c r="L994" s="7">
        <v>3159</v>
      </c>
      <c r="M994" s="7">
        <v>32916</v>
      </c>
      <c r="N994" s="7">
        <v>32916</v>
      </c>
      <c r="O994" s="7">
        <v>0</v>
      </c>
      <c r="P994" s="7">
        <v>0</v>
      </c>
    </row>
    <row r="995" spans="1:16" x14ac:dyDescent="0.15">
      <c r="A995" s="7">
        <v>2</v>
      </c>
      <c r="B995" s="7">
        <v>995</v>
      </c>
      <c r="C995" s="7">
        <v>1611</v>
      </c>
      <c r="D995" s="7" t="s">
        <v>1585</v>
      </c>
      <c r="E995" s="7">
        <v>1271301606</v>
      </c>
      <c r="F995" s="7" t="s">
        <v>2688</v>
      </c>
      <c r="G995" s="7">
        <v>201810</v>
      </c>
      <c r="H995" s="7">
        <v>51</v>
      </c>
      <c r="I995" s="7" t="s">
        <v>2058</v>
      </c>
      <c r="J995" s="7">
        <v>1</v>
      </c>
      <c r="K995" s="7">
        <v>31</v>
      </c>
      <c r="L995" s="7">
        <v>33133</v>
      </c>
      <c r="M995" s="7">
        <v>340275</v>
      </c>
      <c r="N995" s="7">
        <v>306247</v>
      </c>
      <c r="O995" s="7">
        <v>34028</v>
      </c>
      <c r="P995" s="7">
        <v>0</v>
      </c>
    </row>
    <row r="996" spans="1:16" x14ac:dyDescent="0.15">
      <c r="A996" s="7">
        <v>2</v>
      </c>
      <c r="B996" s="7">
        <v>996</v>
      </c>
      <c r="C996" s="7">
        <v>1611</v>
      </c>
      <c r="D996" s="7" t="s">
        <v>1585</v>
      </c>
      <c r="E996" s="7">
        <v>1271301606</v>
      </c>
      <c r="F996" s="7" t="s">
        <v>2688</v>
      </c>
      <c r="G996" s="7">
        <v>201810</v>
      </c>
      <c r="H996" s="7">
        <v>59</v>
      </c>
      <c r="I996" s="7" t="s">
        <v>2042</v>
      </c>
      <c r="J996" s="7">
        <v>1</v>
      </c>
      <c r="K996" s="7">
        <v>31</v>
      </c>
      <c r="M996" s="7">
        <v>103850</v>
      </c>
      <c r="N996" s="7">
        <v>66340</v>
      </c>
      <c r="O996" s="7">
        <v>37510</v>
      </c>
      <c r="P996" s="7">
        <v>0</v>
      </c>
    </row>
    <row r="997" spans="1:16" x14ac:dyDescent="0.15">
      <c r="A997" s="7">
        <v>2</v>
      </c>
      <c r="B997" s="7">
        <v>997</v>
      </c>
      <c r="C997" s="7">
        <v>1611</v>
      </c>
      <c r="D997" s="7" t="s">
        <v>1585</v>
      </c>
      <c r="E997" s="7">
        <v>1271301648</v>
      </c>
      <c r="F997" s="7" t="s">
        <v>2689</v>
      </c>
      <c r="G997" s="7">
        <v>201810</v>
      </c>
      <c r="H997" s="7">
        <v>15</v>
      </c>
      <c r="I997" s="7" t="s">
        <v>2021</v>
      </c>
      <c r="J997" s="7">
        <v>5</v>
      </c>
      <c r="K997" s="7">
        <v>45</v>
      </c>
      <c r="L997" s="7">
        <v>45118</v>
      </c>
      <c r="M997" s="7">
        <v>463358</v>
      </c>
      <c r="N997" s="7">
        <v>382706</v>
      </c>
      <c r="O997" s="7">
        <v>80652</v>
      </c>
      <c r="P997" s="7">
        <v>0</v>
      </c>
    </row>
    <row r="998" spans="1:16" x14ac:dyDescent="0.15">
      <c r="A998" s="7">
        <v>2</v>
      </c>
      <c r="B998" s="7">
        <v>998</v>
      </c>
      <c r="C998" s="7">
        <v>1611</v>
      </c>
      <c r="D998" s="7" t="s">
        <v>1585</v>
      </c>
      <c r="E998" s="7">
        <v>1271301671</v>
      </c>
      <c r="F998" s="7" t="s">
        <v>2690</v>
      </c>
      <c r="G998" s="7">
        <v>201810</v>
      </c>
      <c r="H998" s="7">
        <v>43</v>
      </c>
      <c r="I998" s="7" t="s">
        <v>2015</v>
      </c>
      <c r="J998" s="7">
        <v>4</v>
      </c>
      <c r="L998" s="7">
        <v>4672</v>
      </c>
      <c r="M998" s="7">
        <v>48680</v>
      </c>
      <c r="N998" s="7">
        <v>48680</v>
      </c>
      <c r="O998" s="7">
        <v>0</v>
      </c>
      <c r="P998" s="7">
        <v>0</v>
      </c>
    </row>
    <row r="999" spans="1:16" x14ac:dyDescent="0.15">
      <c r="A999" s="7">
        <v>2</v>
      </c>
      <c r="B999" s="7">
        <v>999</v>
      </c>
      <c r="C999" s="7">
        <v>1611</v>
      </c>
      <c r="D999" s="7" t="s">
        <v>1585</v>
      </c>
      <c r="E999" s="7">
        <v>1271301689</v>
      </c>
      <c r="F999" s="7" t="s">
        <v>2691</v>
      </c>
      <c r="G999" s="7">
        <v>201810</v>
      </c>
      <c r="H999" s="7">
        <v>11</v>
      </c>
      <c r="I999" s="7" t="s">
        <v>2017</v>
      </c>
      <c r="J999" s="7">
        <v>4</v>
      </c>
      <c r="K999" s="7">
        <v>124</v>
      </c>
      <c r="L999" s="7">
        <v>94937</v>
      </c>
      <c r="M999" s="7">
        <v>989242</v>
      </c>
      <c r="N999" s="7">
        <v>890315</v>
      </c>
      <c r="O999" s="7">
        <v>98927</v>
      </c>
      <c r="P999" s="7">
        <v>0</v>
      </c>
    </row>
    <row r="1000" spans="1:16" x14ac:dyDescent="0.15">
      <c r="A1000" s="7">
        <v>2</v>
      </c>
      <c r="B1000" s="7">
        <v>1000</v>
      </c>
      <c r="C1000" s="7">
        <v>1611</v>
      </c>
      <c r="D1000" s="7" t="s">
        <v>1585</v>
      </c>
      <c r="E1000" s="7">
        <v>1271301804</v>
      </c>
      <c r="F1000" s="7" t="s">
        <v>2692</v>
      </c>
      <c r="G1000" s="7">
        <v>201810</v>
      </c>
      <c r="H1000" s="7">
        <v>33</v>
      </c>
      <c r="I1000" s="7" t="s">
        <v>2069</v>
      </c>
      <c r="J1000" s="7">
        <v>10</v>
      </c>
      <c r="K1000" s="7">
        <v>292</v>
      </c>
      <c r="L1000" s="7">
        <v>237280</v>
      </c>
      <c r="M1000" s="7">
        <v>2436860</v>
      </c>
      <c r="N1000" s="7">
        <v>2193170</v>
      </c>
      <c r="O1000" s="7">
        <v>243690</v>
      </c>
      <c r="P1000" s="7">
        <v>0</v>
      </c>
    </row>
    <row r="1001" spans="1:16" x14ac:dyDescent="0.15">
      <c r="A1001" s="7">
        <v>2</v>
      </c>
      <c r="B1001" s="7">
        <v>1001</v>
      </c>
      <c r="C1001" s="7">
        <v>1611</v>
      </c>
      <c r="D1001" s="7" t="s">
        <v>1585</v>
      </c>
      <c r="E1001" s="7">
        <v>1271301804</v>
      </c>
      <c r="F1001" s="7" t="s">
        <v>2692</v>
      </c>
      <c r="G1001" s="7">
        <v>201810</v>
      </c>
      <c r="H1001" s="7">
        <v>35</v>
      </c>
      <c r="I1001" s="7" t="s">
        <v>2231</v>
      </c>
      <c r="J1001" s="7">
        <v>1</v>
      </c>
      <c r="K1001" s="7">
        <v>31</v>
      </c>
      <c r="L1001" s="7">
        <v>11087</v>
      </c>
      <c r="M1001" s="7">
        <v>113863</v>
      </c>
      <c r="N1001" s="7">
        <v>102476</v>
      </c>
      <c r="O1001" s="7">
        <v>11387</v>
      </c>
      <c r="P1001" s="7">
        <v>0</v>
      </c>
    </row>
    <row r="1002" spans="1:16" x14ac:dyDescent="0.15">
      <c r="A1002" s="7">
        <v>2</v>
      </c>
      <c r="B1002" s="7">
        <v>1002</v>
      </c>
      <c r="C1002" s="7">
        <v>1611</v>
      </c>
      <c r="D1002" s="7" t="s">
        <v>1585</v>
      </c>
      <c r="E1002" s="7">
        <v>1271301820</v>
      </c>
      <c r="F1002" s="7" t="s">
        <v>2693</v>
      </c>
      <c r="G1002" s="7">
        <v>201810</v>
      </c>
      <c r="H1002" s="7">
        <v>78</v>
      </c>
      <c r="I1002" s="7" t="s">
        <v>2089</v>
      </c>
      <c r="J1002" s="7">
        <v>1</v>
      </c>
      <c r="K1002" s="7">
        <v>20</v>
      </c>
      <c r="L1002" s="7">
        <v>20710</v>
      </c>
      <c r="M1002" s="7">
        <v>212691</v>
      </c>
      <c r="N1002" s="7">
        <v>191421</v>
      </c>
      <c r="O1002" s="7">
        <v>21270</v>
      </c>
      <c r="P1002" s="7">
        <v>0</v>
      </c>
    </row>
    <row r="1003" spans="1:16" x14ac:dyDescent="0.15">
      <c r="A1003" s="7">
        <v>2</v>
      </c>
      <c r="B1003" s="7">
        <v>1003</v>
      </c>
      <c r="C1003" s="7">
        <v>1611</v>
      </c>
      <c r="D1003" s="7" t="s">
        <v>1585</v>
      </c>
      <c r="E1003" s="7">
        <v>1271301846</v>
      </c>
      <c r="F1003" s="7" t="s">
        <v>2694</v>
      </c>
      <c r="G1003" s="7">
        <v>201810</v>
      </c>
      <c r="H1003" s="7">
        <v>21</v>
      </c>
      <c r="I1003" s="7" t="s">
        <v>2539</v>
      </c>
      <c r="J1003" s="7">
        <v>1</v>
      </c>
      <c r="K1003" s="7">
        <v>7</v>
      </c>
      <c r="L1003" s="7">
        <v>6727</v>
      </c>
      <c r="M1003" s="7">
        <v>69489</v>
      </c>
      <c r="N1003" s="7">
        <v>62540</v>
      </c>
      <c r="O1003" s="7">
        <v>6949</v>
      </c>
      <c r="P1003" s="7">
        <v>0</v>
      </c>
    </row>
    <row r="1004" spans="1:16" x14ac:dyDescent="0.15">
      <c r="A1004" s="7">
        <v>2</v>
      </c>
      <c r="B1004" s="7">
        <v>1004</v>
      </c>
      <c r="C1004" s="7">
        <v>1611</v>
      </c>
      <c r="D1004" s="7" t="s">
        <v>1585</v>
      </c>
      <c r="E1004" s="7">
        <v>1271301846</v>
      </c>
      <c r="F1004" s="7" t="s">
        <v>2694</v>
      </c>
      <c r="G1004" s="7">
        <v>201810</v>
      </c>
      <c r="H1004" s="7">
        <v>59</v>
      </c>
      <c r="I1004" s="7" t="s">
        <v>2042</v>
      </c>
      <c r="J1004" s="7">
        <v>1</v>
      </c>
      <c r="K1004" s="7">
        <v>7</v>
      </c>
      <c r="M1004" s="7">
        <v>17220</v>
      </c>
      <c r="N1004" s="7">
        <v>6930</v>
      </c>
      <c r="O1004" s="7">
        <v>10290</v>
      </c>
      <c r="P1004" s="7">
        <v>0</v>
      </c>
    </row>
    <row r="1005" spans="1:16" x14ac:dyDescent="0.15">
      <c r="A1005" s="7">
        <v>2</v>
      </c>
      <c r="B1005" s="7">
        <v>1005</v>
      </c>
      <c r="C1005" s="7">
        <v>1611</v>
      </c>
      <c r="D1005" s="7" t="s">
        <v>1585</v>
      </c>
      <c r="E1005" s="7">
        <v>1271301853</v>
      </c>
      <c r="F1005" s="7" t="s">
        <v>2695</v>
      </c>
      <c r="G1005" s="7">
        <v>201810</v>
      </c>
      <c r="H1005" s="7">
        <v>21</v>
      </c>
      <c r="I1005" s="7" t="s">
        <v>2539</v>
      </c>
      <c r="J1005" s="7">
        <v>2</v>
      </c>
      <c r="K1005" s="7">
        <v>35</v>
      </c>
      <c r="L1005" s="7">
        <v>31491</v>
      </c>
      <c r="M1005" s="7">
        <v>325301</v>
      </c>
      <c r="N1005" s="7">
        <v>292770</v>
      </c>
      <c r="O1005" s="7">
        <v>32531</v>
      </c>
      <c r="P1005" s="7">
        <v>0</v>
      </c>
    </row>
    <row r="1006" spans="1:16" x14ac:dyDescent="0.15">
      <c r="A1006" s="7">
        <v>2</v>
      </c>
      <c r="B1006" s="7">
        <v>1006</v>
      </c>
      <c r="C1006" s="7">
        <v>1611</v>
      </c>
      <c r="D1006" s="7" t="s">
        <v>1585</v>
      </c>
      <c r="E1006" s="7">
        <v>1271301853</v>
      </c>
      <c r="F1006" s="7" t="s">
        <v>2695</v>
      </c>
      <c r="G1006" s="7">
        <v>201810</v>
      </c>
      <c r="H1006" s="7">
        <v>59</v>
      </c>
      <c r="I1006" s="7" t="s">
        <v>2042</v>
      </c>
      <c r="J1006" s="7">
        <v>1</v>
      </c>
      <c r="K1006" s="7">
        <v>29</v>
      </c>
      <c r="M1006" s="7">
        <v>70470</v>
      </c>
      <c r="N1006" s="7">
        <v>46980</v>
      </c>
      <c r="O1006" s="7">
        <v>23490</v>
      </c>
      <c r="P1006" s="7">
        <v>0</v>
      </c>
    </row>
    <row r="1007" spans="1:16" x14ac:dyDescent="0.15">
      <c r="A1007" s="7">
        <v>2</v>
      </c>
      <c r="B1007" s="7">
        <v>1007</v>
      </c>
      <c r="C1007" s="7">
        <v>1611</v>
      </c>
      <c r="D1007" s="7" t="s">
        <v>1585</v>
      </c>
      <c r="E1007" s="7">
        <v>1271301978</v>
      </c>
      <c r="F1007" s="7" t="s">
        <v>2696</v>
      </c>
      <c r="G1007" s="7">
        <v>201810</v>
      </c>
      <c r="H1007" s="7">
        <v>51</v>
      </c>
      <c r="I1007" s="7" t="s">
        <v>2058</v>
      </c>
      <c r="J1007" s="7">
        <v>1</v>
      </c>
      <c r="K1007" s="7">
        <v>31</v>
      </c>
      <c r="L1007" s="7">
        <v>29712</v>
      </c>
      <c r="M1007" s="7">
        <v>305142</v>
      </c>
      <c r="N1007" s="7">
        <v>274627</v>
      </c>
      <c r="O1007" s="7">
        <v>30515</v>
      </c>
      <c r="P1007" s="7">
        <v>0</v>
      </c>
    </row>
    <row r="1008" spans="1:16" x14ac:dyDescent="0.15">
      <c r="A1008" s="7">
        <v>2</v>
      </c>
      <c r="B1008" s="7">
        <v>1008</v>
      </c>
      <c r="C1008" s="7">
        <v>1611</v>
      </c>
      <c r="D1008" s="7" t="s">
        <v>1585</v>
      </c>
      <c r="E1008" s="7">
        <v>1271301978</v>
      </c>
      <c r="F1008" s="7" t="s">
        <v>2696</v>
      </c>
      <c r="G1008" s="7">
        <v>201810</v>
      </c>
      <c r="H1008" s="7">
        <v>59</v>
      </c>
      <c r="I1008" s="7" t="s">
        <v>2042</v>
      </c>
      <c r="J1008" s="7">
        <v>1</v>
      </c>
      <c r="K1008" s="7">
        <v>31</v>
      </c>
      <c r="M1008" s="7">
        <v>103850</v>
      </c>
      <c r="N1008" s="7">
        <v>43090</v>
      </c>
      <c r="O1008" s="7">
        <v>60760</v>
      </c>
      <c r="P1008" s="7">
        <v>0</v>
      </c>
    </row>
    <row r="1009" spans="1:16" x14ac:dyDescent="0.15">
      <c r="A1009" s="7">
        <v>2</v>
      </c>
      <c r="B1009" s="7">
        <v>1009</v>
      </c>
      <c r="C1009" s="7">
        <v>1611</v>
      </c>
      <c r="D1009" s="7" t="s">
        <v>1585</v>
      </c>
      <c r="E1009" s="7">
        <v>1271302091</v>
      </c>
      <c r="F1009" s="7" t="s">
        <v>2697</v>
      </c>
      <c r="G1009" s="7">
        <v>201810</v>
      </c>
      <c r="H1009" s="7">
        <v>43</v>
      </c>
      <c r="I1009" s="7" t="s">
        <v>2015</v>
      </c>
      <c r="J1009" s="7">
        <v>4</v>
      </c>
      <c r="L1009" s="7">
        <v>5157</v>
      </c>
      <c r="M1009" s="7">
        <v>53734</v>
      </c>
      <c r="N1009" s="7">
        <v>53734</v>
      </c>
      <c r="O1009" s="7">
        <v>0</v>
      </c>
      <c r="P1009" s="7">
        <v>0</v>
      </c>
    </row>
    <row r="1010" spans="1:16" x14ac:dyDescent="0.15">
      <c r="A1010" s="7">
        <v>2</v>
      </c>
      <c r="B1010" s="7">
        <v>1010</v>
      </c>
      <c r="C1010" s="7">
        <v>1611</v>
      </c>
      <c r="D1010" s="7" t="s">
        <v>1585</v>
      </c>
      <c r="E1010" s="7">
        <v>1271302109</v>
      </c>
      <c r="F1010" s="7" t="s">
        <v>1070</v>
      </c>
      <c r="G1010" s="7">
        <v>201810</v>
      </c>
      <c r="H1010" s="7">
        <v>43</v>
      </c>
      <c r="I1010" s="7" t="s">
        <v>2015</v>
      </c>
      <c r="J1010" s="7">
        <v>1</v>
      </c>
      <c r="L1010" s="7">
        <v>1368</v>
      </c>
      <c r="M1010" s="7">
        <v>14254</v>
      </c>
      <c r="N1010" s="7">
        <v>14254</v>
      </c>
      <c r="O1010" s="7">
        <v>0</v>
      </c>
      <c r="P1010" s="7">
        <v>0</v>
      </c>
    </row>
    <row r="1011" spans="1:16" x14ac:dyDescent="0.15">
      <c r="A1011" s="7">
        <v>2</v>
      </c>
      <c r="B1011" s="7">
        <v>1011</v>
      </c>
      <c r="C1011" s="7">
        <v>1611</v>
      </c>
      <c r="D1011" s="7" t="s">
        <v>1585</v>
      </c>
      <c r="E1011" s="7">
        <v>1271302224</v>
      </c>
      <c r="F1011" s="7" t="s">
        <v>2698</v>
      </c>
      <c r="G1011" s="7">
        <v>201810</v>
      </c>
      <c r="H1011" s="7">
        <v>11</v>
      </c>
      <c r="I1011" s="7" t="s">
        <v>2017</v>
      </c>
      <c r="J1011" s="7">
        <v>1</v>
      </c>
      <c r="K1011" s="7">
        <v>9</v>
      </c>
      <c r="L1011" s="7">
        <v>3362</v>
      </c>
      <c r="M1011" s="7">
        <v>35032</v>
      </c>
      <c r="N1011" s="7">
        <v>31528</v>
      </c>
      <c r="O1011" s="7">
        <v>3504</v>
      </c>
      <c r="P1011" s="7">
        <v>0</v>
      </c>
    </row>
    <row r="1012" spans="1:16" x14ac:dyDescent="0.15">
      <c r="A1012" s="7">
        <v>2</v>
      </c>
      <c r="B1012" s="7">
        <v>1012</v>
      </c>
      <c r="C1012" s="7">
        <v>1611</v>
      </c>
      <c r="D1012" s="7" t="s">
        <v>1585</v>
      </c>
      <c r="E1012" s="7">
        <v>1271501270</v>
      </c>
      <c r="F1012" s="7" t="s">
        <v>2699</v>
      </c>
      <c r="G1012" s="7">
        <v>201810</v>
      </c>
      <c r="H1012" s="7">
        <v>43</v>
      </c>
      <c r="I1012" s="7" t="s">
        <v>2015</v>
      </c>
      <c r="J1012" s="7">
        <v>1</v>
      </c>
      <c r="L1012" s="7">
        <v>1368</v>
      </c>
      <c r="M1012" s="7">
        <v>14254</v>
      </c>
      <c r="N1012" s="7">
        <v>14254</v>
      </c>
      <c r="O1012" s="7">
        <v>0</v>
      </c>
      <c r="P1012" s="7">
        <v>0</v>
      </c>
    </row>
    <row r="1013" spans="1:16" x14ac:dyDescent="0.15">
      <c r="A1013" s="7">
        <v>2</v>
      </c>
      <c r="B1013" s="7">
        <v>1013</v>
      </c>
      <c r="C1013" s="7">
        <v>1611</v>
      </c>
      <c r="D1013" s="7" t="s">
        <v>1585</v>
      </c>
      <c r="E1013" s="7">
        <v>1271501288</v>
      </c>
      <c r="F1013" s="7" t="s">
        <v>2700</v>
      </c>
      <c r="G1013" s="7">
        <v>201810</v>
      </c>
      <c r="H1013" s="7">
        <v>11</v>
      </c>
      <c r="I1013" s="7" t="s">
        <v>2017</v>
      </c>
      <c r="J1013" s="7">
        <v>1</v>
      </c>
      <c r="K1013" s="7">
        <v>31</v>
      </c>
      <c r="L1013" s="7">
        <v>21190</v>
      </c>
      <c r="M1013" s="7">
        <v>220799</v>
      </c>
      <c r="N1013" s="7">
        <v>198719</v>
      </c>
      <c r="O1013" s="7">
        <v>0</v>
      </c>
      <c r="P1013" s="7">
        <v>22080</v>
      </c>
    </row>
    <row r="1014" spans="1:16" x14ac:dyDescent="0.15">
      <c r="A1014" s="7">
        <v>2</v>
      </c>
      <c r="B1014" s="7">
        <v>1014</v>
      </c>
      <c r="C1014" s="7">
        <v>1611</v>
      </c>
      <c r="D1014" s="7" t="s">
        <v>1585</v>
      </c>
      <c r="E1014" s="7">
        <v>1271600825</v>
      </c>
      <c r="F1014" s="7" t="s">
        <v>2701</v>
      </c>
      <c r="G1014" s="7">
        <v>201808</v>
      </c>
      <c r="H1014" s="7">
        <v>33</v>
      </c>
      <c r="I1014" s="7" t="s">
        <v>2069</v>
      </c>
      <c r="J1014" s="7">
        <v>1</v>
      </c>
      <c r="K1014" s="7">
        <v>21</v>
      </c>
      <c r="L1014" s="7">
        <v>16719</v>
      </c>
      <c r="M1014" s="7">
        <v>176218</v>
      </c>
      <c r="N1014" s="7">
        <v>158596</v>
      </c>
      <c r="O1014" s="7">
        <v>17622</v>
      </c>
      <c r="P1014" s="7">
        <v>0</v>
      </c>
    </row>
    <row r="1015" spans="1:16" x14ac:dyDescent="0.15">
      <c r="A1015" s="7">
        <v>2</v>
      </c>
      <c r="B1015" s="7">
        <v>1015</v>
      </c>
      <c r="C1015" s="7">
        <v>1611</v>
      </c>
      <c r="D1015" s="7" t="s">
        <v>1585</v>
      </c>
      <c r="E1015" s="7">
        <v>1271700070</v>
      </c>
      <c r="F1015" s="7" t="s">
        <v>2702</v>
      </c>
      <c r="G1015" s="7">
        <v>201810</v>
      </c>
      <c r="H1015" s="7">
        <v>35</v>
      </c>
      <c r="I1015" s="7" t="s">
        <v>2231</v>
      </c>
      <c r="J1015" s="7">
        <v>1</v>
      </c>
      <c r="K1015" s="7">
        <v>31</v>
      </c>
      <c r="L1015" s="7">
        <v>6728</v>
      </c>
      <c r="M1015" s="7">
        <v>70307</v>
      </c>
      <c r="N1015" s="7">
        <v>63276</v>
      </c>
      <c r="O1015" s="7">
        <v>7031</v>
      </c>
      <c r="P1015" s="7">
        <v>0</v>
      </c>
    </row>
    <row r="1016" spans="1:16" x14ac:dyDescent="0.15">
      <c r="A1016" s="7">
        <v>2</v>
      </c>
      <c r="B1016" s="7">
        <v>1016</v>
      </c>
      <c r="C1016" s="7">
        <v>1611</v>
      </c>
      <c r="D1016" s="7" t="s">
        <v>1585</v>
      </c>
      <c r="E1016" s="7">
        <v>1271701805</v>
      </c>
      <c r="F1016" s="7" t="s">
        <v>2703</v>
      </c>
      <c r="G1016" s="7">
        <v>201810</v>
      </c>
      <c r="H1016" s="7">
        <v>33</v>
      </c>
      <c r="I1016" s="7" t="s">
        <v>2069</v>
      </c>
      <c r="J1016" s="7">
        <v>1</v>
      </c>
      <c r="K1016" s="7">
        <v>31</v>
      </c>
      <c r="L1016" s="7">
        <v>20092</v>
      </c>
      <c r="M1016" s="7">
        <v>209961</v>
      </c>
      <c r="N1016" s="7">
        <v>188964</v>
      </c>
      <c r="O1016" s="7">
        <v>20997</v>
      </c>
      <c r="P1016" s="7">
        <v>0</v>
      </c>
    </row>
    <row r="1017" spans="1:16" x14ac:dyDescent="0.15">
      <c r="A1017" s="7">
        <v>2</v>
      </c>
      <c r="B1017" s="7">
        <v>1017</v>
      </c>
      <c r="C1017" s="7">
        <v>1611</v>
      </c>
      <c r="D1017" s="7" t="s">
        <v>1585</v>
      </c>
      <c r="E1017" s="7">
        <v>1271702092</v>
      </c>
      <c r="F1017" s="7" t="s">
        <v>2704</v>
      </c>
      <c r="G1017" s="7">
        <v>201810</v>
      </c>
      <c r="H1017" s="7">
        <v>51</v>
      </c>
      <c r="I1017" s="7" t="s">
        <v>2058</v>
      </c>
      <c r="J1017" s="7">
        <v>1</v>
      </c>
      <c r="K1017" s="7">
        <v>31</v>
      </c>
      <c r="L1017" s="7">
        <v>34187</v>
      </c>
      <c r="M1017" s="7">
        <v>357254</v>
      </c>
      <c r="N1017" s="7">
        <v>321528</v>
      </c>
      <c r="O1017" s="7">
        <v>35726</v>
      </c>
      <c r="P1017" s="7">
        <v>0</v>
      </c>
    </row>
    <row r="1018" spans="1:16" x14ac:dyDescent="0.15">
      <c r="A1018" s="7">
        <v>2</v>
      </c>
      <c r="B1018" s="7">
        <v>1018</v>
      </c>
      <c r="C1018" s="7">
        <v>1611</v>
      </c>
      <c r="D1018" s="7" t="s">
        <v>1585</v>
      </c>
      <c r="E1018" s="7">
        <v>1271702092</v>
      </c>
      <c r="F1018" s="7" t="s">
        <v>2704</v>
      </c>
      <c r="G1018" s="7">
        <v>201810</v>
      </c>
      <c r="H1018" s="7">
        <v>59</v>
      </c>
      <c r="I1018" s="7" t="s">
        <v>2042</v>
      </c>
      <c r="J1018" s="7">
        <v>1</v>
      </c>
      <c r="K1018" s="7">
        <v>31</v>
      </c>
      <c r="M1018" s="7">
        <v>103850</v>
      </c>
      <c r="N1018" s="7">
        <v>43090</v>
      </c>
      <c r="O1018" s="7">
        <v>60760</v>
      </c>
      <c r="P1018" s="7">
        <v>0</v>
      </c>
    </row>
    <row r="1019" spans="1:16" x14ac:dyDescent="0.15">
      <c r="A1019" s="7">
        <v>2</v>
      </c>
      <c r="B1019" s="7">
        <v>1019</v>
      </c>
      <c r="C1019" s="7">
        <v>1611</v>
      </c>
      <c r="D1019" s="7" t="s">
        <v>1585</v>
      </c>
      <c r="E1019" s="7">
        <v>1271800045</v>
      </c>
      <c r="F1019" s="7" t="s">
        <v>2705</v>
      </c>
      <c r="G1019" s="7">
        <v>201810</v>
      </c>
      <c r="H1019" s="7">
        <v>17</v>
      </c>
      <c r="I1019" s="7" t="s">
        <v>2019</v>
      </c>
      <c r="J1019" s="7">
        <v>24</v>
      </c>
      <c r="K1019" s="7">
        <v>713</v>
      </c>
      <c r="L1019" s="7">
        <v>44862</v>
      </c>
      <c r="M1019" s="7">
        <v>448620</v>
      </c>
      <c r="N1019" s="7">
        <v>402508</v>
      </c>
      <c r="O1019" s="7">
        <v>6124</v>
      </c>
      <c r="P1019" s="7">
        <v>39988</v>
      </c>
    </row>
    <row r="1020" spans="1:16" x14ac:dyDescent="0.15">
      <c r="A1020" s="7">
        <v>2</v>
      </c>
      <c r="B1020" s="7">
        <v>1020</v>
      </c>
      <c r="C1020" s="7">
        <v>1611</v>
      </c>
      <c r="D1020" s="7" t="s">
        <v>1585</v>
      </c>
      <c r="E1020" s="7">
        <v>1271801217</v>
      </c>
      <c r="F1020" s="7" t="s">
        <v>2706</v>
      </c>
      <c r="G1020" s="7">
        <v>201810</v>
      </c>
      <c r="H1020" s="7">
        <v>51</v>
      </c>
      <c r="I1020" s="7" t="s">
        <v>2058</v>
      </c>
      <c r="J1020" s="7">
        <v>1</v>
      </c>
      <c r="K1020" s="7">
        <v>31</v>
      </c>
      <c r="L1020" s="7">
        <v>34039</v>
      </c>
      <c r="M1020" s="7">
        <v>345155</v>
      </c>
      <c r="N1020" s="7">
        <v>310639</v>
      </c>
      <c r="O1020" s="7">
        <v>34516</v>
      </c>
      <c r="P1020" s="7">
        <v>0</v>
      </c>
    </row>
    <row r="1021" spans="1:16" x14ac:dyDescent="0.15">
      <c r="A1021" s="7">
        <v>2</v>
      </c>
      <c r="B1021" s="7">
        <v>1021</v>
      </c>
      <c r="C1021" s="7">
        <v>1611</v>
      </c>
      <c r="D1021" s="7" t="s">
        <v>1585</v>
      </c>
      <c r="E1021" s="7">
        <v>1271801217</v>
      </c>
      <c r="F1021" s="7" t="s">
        <v>2706</v>
      </c>
      <c r="G1021" s="7">
        <v>201810</v>
      </c>
      <c r="H1021" s="7">
        <v>59</v>
      </c>
      <c r="I1021" s="7" t="s">
        <v>2042</v>
      </c>
      <c r="J1021" s="7">
        <v>1</v>
      </c>
      <c r="K1021" s="7">
        <v>31</v>
      </c>
      <c r="M1021" s="7">
        <v>103850</v>
      </c>
      <c r="N1021" s="7">
        <v>43090</v>
      </c>
      <c r="O1021" s="7">
        <v>60760</v>
      </c>
      <c r="P1021" s="7">
        <v>0</v>
      </c>
    </row>
    <row r="1022" spans="1:16" x14ac:dyDescent="0.15">
      <c r="A1022" s="7">
        <v>2</v>
      </c>
      <c r="B1022" s="7">
        <v>1022</v>
      </c>
      <c r="C1022" s="7">
        <v>1611</v>
      </c>
      <c r="D1022" s="7" t="s">
        <v>1585</v>
      </c>
      <c r="E1022" s="7">
        <v>1272100023</v>
      </c>
      <c r="F1022" s="7" t="s">
        <v>2707</v>
      </c>
      <c r="G1022" s="7">
        <v>201810</v>
      </c>
      <c r="H1022" s="7">
        <v>11</v>
      </c>
      <c r="I1022" s="7" t="s">
        <v>2017</v>
      </c>
      <c r="J1022" s="7">
        <v>1</v>
      </c>
      <c r="K1022" s="7">
        <v>4</v>
      </c>
      <c r="L1022" s="7">
        <v>3948</v>
      </c>
      <c r="M1022" s="7">
        <v>42796</v>
      </c>
      <c r="N1022" s="7">
        <v>38516</v>
      </c>
      <c r="O1022" s="7">
        <v>0</v>
      </c>
      <c r="P1022" s="7">
        <v>4280</v>
      </c>
    </row>
    <row r="1023" spans="1:16" x14ac:dyDescent="0.15">
      <c r="A1023" s="7">
        <v>2</v>
      </c>
      <c r="B1023" s="7">
        <v>1023</v>
      </c>
      <c r="C1023" s="7">
        <v>1611</v>
      </c>
      <c r="D1023" s="7" t="s">
        <v>1585</v>
      </c>
      <c r="E1023" s="7">
        <v>1272100478</v>
      </c>
      <c r="F1023" s="7" t="s">
        <v>2708</v>
      </c>
      <c r="G1023" s="7">
        <v>201810</v>
      </c>
      <c r="H1023" s="7">
        <v>15</v>
      </c>
      <c r="I1023" s="7" t="s">
        <v>2021</v>
      </c>
      <c r="J1023" s="7">
        <v>1</v>
      </c>
      <c r="K1023" s="7">
        <v>9</v>
      </c>
      <c r="L1023" s="7">
        <v>10093</v>
      </c>
      <c r="M1023" s="7">
        <v>106380</v>
      </c>
      <c r="N1023" s="7">
        <v>95742</v>
      </c>
      <c r="O1023" s="7">
        <v>0</v>
      </c>
      <c r="P1023" s="7">
        <v>10638</v>
      </c>
    </row>
    <row r="1024" spans="1:16" x14ac:dyDescent="0.15">
      <c r="A1024" s="7">
        <v>2</v>
      </c>
      <c r="B1024" s="7">
        <v>1024</v>
      </c>
      <c r="C1024" s="7">
        <v>1611</v>
      </c>
      <c r="D1024" s="7" t="s">
        <v>1585</v>
      </c>
      <c r="E1024" s="7">
        <v>1272101302</v>
      </c>
      <c r="F1024" s="7" t="s">
        <v>2709</v>
      </c>
      <c r="G1024" s="7">
        <v>201810</v>
      </c>
      <c r="H1024" s="7">
        <v>15</v>
      </c>
      <c r="I1024" s="7" t="s">
        <v>2021</v>
      </c>
      <c r="J1024" s="7">
        <v>1</v>
      </c>
      <c r="K1024" s="7">
        <v>18</v>
      </c>
      <c r="L1024" s="7">
        <v>14895</v>
      </c>
      <c r="M1024" s="7">
        <v>156993</v>
      </c>
      <c r="N1024" s="7">
        <v>141293</v>
      </c>
      <c r="O1024" s="7">
        <v>0</v>
      </c>
      <c r="P1024" s="7">
        <v>15700</v>
      </c>
    </row>
    <row r="1025" spans="1:16" x14ac:dyDescent="0.15">
      <c r="A1025" s="7">
        <v>2</v>
      </c>
      <c r="B1025" s="7">
        <v>1025</v>
      </c>
      <c r="C1025" s="7">
        <v>1611</v>
      </c>
      <c r="D1025" s="7" t="s">
        <v>1585</v>
      </c>
      <c r="E1025" s="7">
        <v>1272200021</v>
      </c>
      <c r="F1025" s="7" t="s">
        <v>2710</v>
      </c>
      <c r="G1025" s="7">
        <v>201808</v>
      </c>
      <c r="H1025" s="7">
        <v>17</v>
      </c>
      <c r="I1025" s="7" t="s">
        <v>2019</v>
      </c>
      <c r="J1025" s="7">
        <v>19</v>
      </c>
      <c r="K1025" s="7">
        <v>568</v>
      </c>
      <c r="L1025" s="7">
        <v>26224</v>
      </c>
      <c r="M1025" s="7">
        <v>262240</v>
      </c>
      <c r="N1025" s="7">
        <v>235028</v>
      </c>
      <c r="O1025" s="7">
        <v>27212</v>
      </c>
      <c r="P1025" s="7">
        <v>0</v>
      </c>
    </row>
    <row r="1026" spans="1:16" x14ac:dyDescent="0.15">
      <c r="A1026" s="7">
        <v>2</v>
      </c>
      <c r="B1026" s="7">
        <v>1026</v>
      </c>
      <c r="C1026" s="7">
        <v>1611</v>
      </c>
      <c r="D1026" s="7" t="s">
        <v>1585</v>
      </c>
      <c r="E1026" s="7">
        <v>1272200021</v>
      </c>
      <c r="F1026" s="7" t="s">
        <v>2710</v>
      </c>
      <c r="G1026" s="7">
        <v>201810</v>
      </c>
      <c r="H1026" s="7">
        <v>11</v>
      </c>
      <c r="I1026" s="7" t="s">
        <v>2017</v>
      </c>
      <c r="J1026" s="7">
        <v>4</v>
      </c>
      <c r="K1026" s="7">
        <v>51</v>
      </c>
      <c r="L1026" s="7">
        <v>19798</v>
      </c>
      <c r="M1026" s="7">
        <v>206293</v>
      </c>
      <c r="N1026" s="7">
        <v>185662</v>
      </c>
      <c r="O1026" s="7">
        <v>20631</v>
      </c>
      <c r="P1026" s="7">
        <v>0</v>
      </c>
    </row>
    <row r="1027" spans="1:16" x14ac:dyDescent="0.15">
      <c r="A1027" s="7">
        <v>2</v>
      </c>
      <c r="B1027" s="7">
        <v>1027</v>
      </c>
      <c r="C1027" s="7">
        <v>1611</v>
      </c>
      <c r="D1027" s="7" t="s">
        <v>1585</v>
      </c>
      <c r="E1027" s="7">
        <v>1272200021</v>
      </c>
      <c r="F1027" s="7" t="s">
        <v>2710</v>
      </c>
      <c r="G1027" s="7">
        <v>201810</v>
      </c>
      <c r="H1027" s="7">
        <v>12</v>
      </c>
      <c r="I1027" s="7" t="s">
        <v>2221</v>
      </c>
      <c r="J1027" s="7">
        <v>9</v>
      </c>
      <c r="K1027" s="7">
        <v>33</v>
      </c>
      <c r="L1027" s="7">
        <v>44502</v>
      </c>
      <c r="M1027" s="7">
        <v>463706</v>
      </c>
      <c r="N1027" s="7">
        <v>403981</v>
      </c>
      <c r="O1027" s="7">
        <v>59725</v>
      </c>
      <c r="P1027" s="7">
        <v>0</v>
      </c>
    </row>
    <row r="1028" spans="1:16" x14ac:dyDescent="0.15">
      <c r="A1028" s="7">
        <v>2</v>
      </c>
      <c r="B1028" s="7">
        <v>1028</v>
      </c>
      <c r="C1028" s="7">
        <v>1611</v>
      </c>
      <c r="D1028" s="7" t="s">
        <v>1585</v>
      </c>
      <c r="E1028" s="7">
        <v>1272200021</v>
      </c>
      <c r="F1028" s="7" t="s">
        <v>2710</v>
      </c>
      <c r="G1028" s="7">
        <v>201810</v>
      </c>
      <c r="H1028" s="7">
        <v>17</v>
      </c>
      <c r="I1028" s="7" t="s">
        <v>2019</v>
      </c>
      <c r="J1028" s="7">
        <v>19</v>
      </c>
      <c r="K1028" s="7">
        <v>574</v>
      </c>
      <c r="L1028" s="7">
        <v>24434</v>
      </c>
      <c r="M1028" s="7">
        <v>244340</v>
      </c>
      <c r="N1028" s="7">
        <v>219022</v>
      </c>
      <c r="O1028" s="7">
        <v>25318</v>
      </c>
      <c r="P1028" s="7">
        <v>0</v>
      </c>
    </row>
    <row r="1029" spans="1:16" x14ac:dyDescent="0.15">
      <c r="A1029" s="7">
        <v>2</v>
      </c>
      <c r="B1029" s="7">
        <v>1029</v>
      </c>
      <c r="C1029" s="7">
        <v>1611</v>
      </c>
      <c r="D1029" s="7" t="s">
        <v>1585</v>
      </c>
      <c r="E1029" s="7">
        <v>1272200021</v>
      </c>
      <c r="F1029" s="7" t="s">
        <v>2710</v>
      </c>
      <c r="G1029" s="7">
        <v>201810</v>
      </c>
      <c r="H1029" s="7">
        <v>43</v>
      </c>
      <c r="I1029" s="7" t="s">
        <v>2015</v>
      </c>
      <c r="J1029" s="7">
        <v>2</v>
      </c>
      <c r="L1029" s="7">
        <v>2421</v>
      </c>
      <c r="M1029" s="7">
        <v>25226</v>
      </c>
      <c r="N1029" s="7">
        <v>25226</v>
      </c>
      <c r="O1029" s="7">
        <v>0</v>
      </c>
      <c r="P1029" s="7">
        <v>0</v>
      </c>
    </row>
    <row r="1030" spans="1:16" x14ac:dyDescent="0.15">
      <c r="A1030" s="7">
        <v>2</v>
      </c>
      <c r="B1030" s="7">
        <v>1030</v>
      </c>
      <c r="C1030" s="7">
        <v>1611</v>
      </c>
      <c r="D1030" s="7" t="s">
        <v>1585</v>
      </c>
      <c r="E1030" s="7">
        <v>1272200138</v>
      </c>
      <c r="F1030" s="7" t="s">
        <v>2711</v>
      </c>
      <c r="G1030" s="7">
        <v>201810</v>
      </c>
      <c r="H1030" s="7">
        <v>12</v>
      </c>
      <c r="I1030" s="7" t="s">
        <v>2221</v>
      </c>
      <c r="J1030" s="7">
        <v>4</v>
      </c>
      <c r="K1030" s="7">
        <v>16</v>
      </c>
      <c r="L1030" s="7">
        <v>20390</v>
      </c>
      <c r="M1030" s="7">
        <v>212462</v>
      </c>
      <c r="N1030" s="7">
        <v>191215</v>
      </c>
      <c r="O1030" s="7">
        <v>21247</v>
      </c>
      <c r="P1030" s="7">
        <v>0</v>
      </c>
    </row>
    <row r="1031" spans="1:16" x14ac:dyDescent="0.15">
      <c r="A1031" s="7">
        <v>2</v>
      </c>
      <c r="B1031" s="7">
        <v>1031</v>
      </c>
      <c r="C1031" s="7">
        <v>1611</v>
      </c>
      <c r="D1031" s="7" t="s">
        <v>1585</v>
      </c>
      <c r="E1031" s="7">
        <v>1272200153</v>
      </c>
      <c r="F1031" s="7" t="s">
        <v>2712</v>
      </c>
      <c r="G1031" s="7">
        <v>201810</v>
      </c>
      <c r="H1031" s="7">
        <v>43</v>
      </c>
      <c r="I1031" s="7" t="s">
        <v>2015</v>
      </c>
      <c r="J1031" s="7">
        <v>1</v>
      </c>
      <c r="L1031" s="7">
        <v>1168</v>
      </c>
      <c r="M1031" s="7">
        <v>12170</v>
      </c>
      <c r="N1031" s="7">
        <v>12170</v>
      </c>
      <c r="O1031" s="7">
        <v>0</v>
      </c>
      <c r="P1031" s="7">
        <v>0</v>
      </c>
    </row>
    <row r="1032" spans="1:16" x14ac:dyDescent="0.15">
      <c r="A1032" s="7">
        <v>2</v>
      </c>
      <c r="B1032" s="7">
        <v>1032</v>
      </c>
      <c r="C1032" s="7">
        <v>1611</v>
      </c>
      <c r="D1032" s="7" t="s">
        <v>1585</v>
      </c>
      <c r="E1032" s="7">
        <v>1272200153</v>
      </c>
      <c r="F1032" s="7" t="s">
        <v>2712</v>
      </c>
      <c r="G1032" s="7">
        <v>201810</v>
      </c>
      <c r="H1032" s="7">
        <v>78</v>
      </c>
      <c r="I1032" s="7" t="s">
        <v>2089</v>
      </c>
      <c r="J1032" s="7">
        <v>1</v>
      </c>
      <c r="K1032" s="7">
        <v>12</v>
      </c>
      <c r="L1032" s="7">
        <v>12301</v>
      </c>
      <c r="M1032" s="7">
        <v>126331</v>
      </c>
      <c r="N1032" s="7">
        <v>113697</v>
      </c>
      <c r="O1032" s="7">
        <v>12634</v>
      </c>
      <c r="P1032" s="7">
        <v>0</v>
      </c>
    </row>
    <row r="1033" spans="1:16" x14ac:dyDescent="0.15">
      <c r="A1033" s="7">
        <v>2</v>
      </c>
      <c r="B1033" s="7">
        <v>1033</v>
      </c>
      <c r="C1033" s="7">
        <v>1611</v>
      </c>
      <c r="D1033" s="7" t="s">
        <v>1585</v>
      </c>
      <c r="E1033" s="7">
        <v>1272200245</v>
      </c>
      <c r="F1033" s="7" t="s">
        <v>2713</v>
      </c>
      <c r="G1033" s="7">
        <v>201810</v>
      </c>
      <c r="H1033" s="7">
        <v>43</v>
      </c>
      <c r="I1033" s="7" t="s">
        <v>2015</v>
      </c>
      <c r="J1033" s="7">
        <v>4</v>
      </c>
      <c r="L1033" s="7">
        <v>6757</v>
      </c>
      <c r="M1033" s="7">
        <v>70406</v>
      </c>
      <c r="N1033" s="7">
        <v>70406</v>
      </c>
      <c r="O1033" s="7">
        <v>0</v>
      </c>
      <c r="P1033" s="7">
        <v>0</v>
      </c>
    </row>
    <row r="1034" spans="1:16" x14ac:dyDescent="0.15">
      <c r="A1034" s="7">
        <v>2</v>
      </c>
      <c r="B1034" s="7">
        <v>1034</v>
      </c>
      <c r="C1034" s="7">
        <v>1611</v>
      </c>
      <c r="D1034" s="7" t="s">
        <v>1585</v>
      </c>
      <c r="E1034" s="7">
        <v>1272200260</v>
      </c>
      <c r="F1034" s="7" t="s">
        <v>2714</v>
      </c>
      <c r="G1034" s="7">
        <v>201810</v>
      </c>
      <c r="H1034" s="7">
        <v>21</v>
      </c>
      <c r="I1034" s="7" t="s">
        <v>2539</v>
      </c>
      <c r="J1034" s="7">
        <v>1</v>
      </c>
      <c r="K1034" s="7">
        <v>15</v>
      </c>
      <c r="L1034" s="7">
        <v>12863</v>
      </c>
      <c r="M1034" s="7">
        <v>132874</v>
      </c>
      <c r="N1034" s="7">
        <v>119586</v>
      </c>
      <c r="O1034" s="7">
        <v>13288</v>
      </c>
      <c r="P1034" s="7">
        <v>0</v>
      </c>
    </row>
    <row r="1035" spans="1:16" x14ac:dyDescent="0.15">
      <c r="A1035" s="7">
        <v>2</v>
      </c>
      <c r="B1035" s="7">
        <v>1035</v>
      </c>
      <c r="C1035" s="7">
        <v>1611</v>
      </c>
      <c r="D1035" s="7" t="s">
        <v>1585</v>
      </c>
      <c r="E1035" s="7">
        <v>1272200260</v>
      </c>
      <c r="F1035" s="7" t="s">
        <v>2714</v>
      </c>
      <c r="G1035" s="7">
        <v>201810</v>
      </c>
      <c r="H1035" s="7">
        <v>59</v>
      </c>
      <c r="I1035" s="7" t="s">
        <v>2042</v>
      </c>
      <c r="J1035" s="7">
        <v>1</v>
      </c>
      <c r="K1035" s="7">
        <v>15</v>
      </c>
      <c r="M1035" s="7">
        <v>32400</v>
      </c>
      <c r="N1035" s="7">
        <v>21000</v>
      </c>
      <c r="O1035" s="7">
        <v>11400</v>
      </c>
      <c r="P1035" s="7">
        <v>0</v>
      </c>
    </row>
    <row r="1036" spans="1:16" x14ac:dyDescent="0.15">
      <c r="A1036" s="7">
        <v>2</v>
      </c>
      <c r="B1036" s="7">
        <v>1036</v>
      </c>
      <c r="C1036" s="7">
        <v>1611</v>
      </c>
      <c r="D1036" s="7" t="s">
        <v>1585</v>
      </c>
      <c r="E1036" s="7">
        <v>1272200278</v>
      </c>
      <c r="F1036" s="7" t="s">
        <v>2715</v>
      </c>
      <c r="G1036" s="7">
        <v>201810</v>
      </c>
      <c r="H1036" s="7">
        <v>15</v>
      </c>
      <c r="I1036" s="7" t="s">
        <v>2021</v>
      </c>
      <c r="J1036" s="7">
        <v>2</v>
      </c>
      <c r="K1036" s="7">
        <v>18</v>
      </c>
      <c r="L1036" s="7">
        <v>15070</v>
      </c>
      <c r="M1036" s="7">
        <v>154768</v>
      </c>
      <c r="N1036" s="7">
        <v>139290</v>
      </c>
      <c r="O1036" s="7">
        <v>15478</v>
      </c>
      <c r="P1036" s="7">
        <v>0</v>
      </c>
    </row>
    <row r="1037" spans="1:16" x14ac:dyDescent="0.15">
      <c r="A1037" s="7">
        <v>2</v>
      </c>
      <c r="B1037" s="7">
        <v>1037</v>
      </c>
      <c r="C1037" s="7">
        <v>1611</v>
      </c>
      <c r="D1037" s="7" t="s">
        <v>1585</v>
      </c>
      <c r="E1037" s="7">
        <v>1272200344</v>
      </c>
      <c r="F1037" s="7" t="s">
        <v>2716</v>
      </c>
      <c r="G1037" s="7">
        <v>201810</v>
      </c>
      <c r="H1037" s="7">
        <v>15</v>
      </c>
      <c r="I1037" s="7" t="s">
        <v>2021</v>
      </c>
      <c r="J1037" s="7">
        <v>6</v>
      </c>
      <c r="K1037" s="7">
        <v>56</v>
      </c>
      <c r="L1037" s="7">
        <v>53673</v>
      </c>
      <c r="M1037" s="7">
        <v>551220</v>
      </c>
      <c r="N1037" s="7">
        <v>487276</v>
      </c>
      <c r="O1037" s="7">
        <v>44475</v>
      </c>
      <c r="P1037" s="7">
        <v>19469</v>
      </c>
    </row>
    <row r="1038" spans="1:16" x14ac:dyDescent="0.15">
      <c r="A1038" s="7">
        <v>2</v>
      </c>
      <c r="B1038" s="7">
        <v>1038</v>
      </c>
      <c r="C1038" s="7">
        <v>1611</v>
      </c>
      <c r="D1038" s="7" t="s">
        <v>1585</v>
      </c>
      <c r="E1038" s="7">
        <v>1272200351</v>
      </c>
      <c r="F1038" s="7" t="s">
        <v>2717</v>
      </c>
      <c r="G1038" s="7">
        <v>201809</v>
      </c>
      <c r="H1038" s="7">
        <v>17</v>
      </c>
      <c r="I1038" s="7" t="s">
        <v>2019</v>
      </c>
      <c r="J1038" s="7">
        <v>3</v>
      </c>
      <c r="K1038" s="7">
        <v>80</v>
      </c>
      <c r="L1038" s="7">
        <v>2725</v>
      </c>
      <c r="M1038" s="7">
        <v>27250</v>
      </c>
      <c r="N1038" s="7">
        <v>24525</v>
      </c>
      <c r="O1038" s="7">
        <v>2725</v>
      </c>
      <c r="P1038" s="7">
        <v>0</v>
      </c>
    </row>
    <row r="1039" spans="1:16" x14ac:dyDescent="0.15">
      <c r="A1039" s="7">
        <v>2</v>
      </c>
      <c r="B1039" s="7">
        <v>1039</v>
      </c>
      <c r="C1039" s="7">
        <v>1611</v>
      </c>
      <c r="D1039" s="7" t="s">
        <v>1585</v>
      </c>
      <c r="E1039" s="7">
        <v>1272200351</v>
      </c>
      <c r="F1039" s="7" t="s">
        <v>2717</v>
      </c>
      <c r="G1039" s="7">
        <v>201810</v>
      </c>
      <c r="H1039" s="7">
        <v>17</v>
      </c>
      <c r="I1039" s="7" t="s">
        <v>2019</v>
      </c>
      <c r="J1039" s="7">
        <v>21</v>
      </c>
      <c r="K1039" s="7">
        <v>643</v>
      </c>
      <c r="L1039" s="7">
        <v>27268</v>
      </c>
      <c r="M1039" s="7">
        <v>272680</v>
      </c>
      <c r="N1039" s="7">
        <v>234368</v>
      </c>
      <c r="O1039" s="7">
        <v>36548</v>
      </c>
      <c r="P1039" s="7">
        <v>1764</v>
      </c>
    </row>
    <row r="1040" spans="1:16" x14ac:dyDescent="0.15">
      <c r="A1040" s="7">
        <v>2</v>
      </c>
      <c r="B1040" s="7">
        <v>1040</v>
      </c>
      <c r="C1040" s="7">
        <v>1611</v>
      </c>
      <c r="D1040" s="7" t="s">
        <v>1585</v>
      </c>
      <c r="E1040" s="7">
        <v>1272200351</v>
      </c>
      <c r="F1040" s="7" t="s">
        <v>2717</v>
      </c>
      <c r="G1040" s="7">
        <v>201810</v>
      </c>
      <c r="H1040" s="7">
        <v>43</v>
      </c>
      <c r="I1040" s="7" t="s">
        <v>2015</v>
      </c>
      <c r="J1040" s="7">
        <v>4</v>
      </c>
      <c r="L1040" s="7">
        <v>6442</v>
      </c>
      <c r="M1040" s="7">
        <v>67124</v>
      </c>
      <c r="N1040" s="7">
        <v>67124</v>
      </c>
      <c r="O1040" s="7">
        <v>0</v>
      </c>
      <c r="P1040" s="7">
        <v>0</v>
      </c>
    </row>
    <row r="1041" spans="1:16" x14ac:dyDescent="0.15">
      <c r="A1041" s="7">
        <v>2</v>
      </c>
      <c r="B1041" s="7">
        <v>1041</v>
      </c>
      <c r="C1041" s="7">
        <v>1611</v>
      </c>
      <c r="D1041" s="7" t="s">
        <v>1585</v>
      </c>
      <c r="E1041" s="7">
        <v>1272200351</v>
      </c>
      <c r="F1041" s="7" t="s">
        <v>2717</v>
      </c>
      <c r="G1041" s="7">
        <v>201810</v>
      </c>
      <c r="H1041" s="7">
        <v>67</v>
      </c>
      <c r="I1041" s="7" t="s">
        <v>2210</v>
      </c>
      <c r="J1041" s="7">
        <v>5</v>
      </c>
      <c r="K1041" s="7">
        <v>155</v>
      </c>
      <c r="L1041" s="7">
        <v>2360</v>
      </c>
      <c r="M1041" s="7">
        <v>23600</v>
      </c>
      <c r="N1041" s="7">
        <v>19136</v>
      </c>
      <c r="O1041" s="7">
        <v>4140</v>
      </c>
      <c r="P1041" s="7">
        <v>324</v>
      </c>
    </row>
    <row r="1042" spans="1:16" x14ac:dyDescent="0.15">
      <c r="A1042" s="7">
        <v>2</v>
      </c>
      <c r="B1042" s="7">
        <v>1042</v>
      </c>
      <c r="C1042" s="7">
        <v>1611</v>
      </c>
      <c r="D1042" s="7" t="s">
        <v>1585</v>
      </c>
      <c r="E1042" s="7">
        <v>1272200377</v>
      </c>
      <c r="F1042" s="7" t="s">
        <v>2718</v>
      </c>
      <c r="G1042" s="7">
        <v>201810</v>
      </c>
      <c r="H1042" s="7">
        <v>51</v>
      </c>
      <c r="I1042" s="7" t="s">
        <v>2058</v>
      </c>
      <c r="J1042" s="7">
        <v>6</v>
      </c>
      <c r="K1042" s="7">
        <v>177</v>
      </c>
      <c r="L1042" s="7">
        <v>155878</v>
      </c>
      <c r="M1042" s="7">
        <v>1600864</v>
      </c>
      <c r="N1042" s="7">
        <v>1440775</v>
      </c>
      <c r="O1042" s="7">
        <v>160089</v>
      </c>
      <c r="P1042" s="7">
        <v>0</v>
      </c>
    </row>
    <row r="1043" spans="1:16" x14ac:dyDescent="0.15">
      <c r="A1043" s="7">
        <v>2</v>
      </c>
      <c r="B1043" s="7">
        <v>1043</v>
      </c>
      <c r="C1043" s="7">
        <v>1611</v>
      </c>
      <c r="D1043" s="7" t="s">
        <v>1585</v>
      </c>
      <c r="E1043" s="7">
        <v>1272200377</v>
      </c>
      <c r="F1043" s="7" t="s">
        <v>2718</v>
      </c>
      <c r="G1043" s="7">
        <v>201810</v>
      </c>
      <c r="H1043" s="7">
        <v>59</v>
      </c>
      <c r="I1043" s="7" t="s">
        <v>2042</v>
      </c>
      <c r="J1043" s="7">
        <v>3</v>
      </c>
      <c r="K1043" s="7">
        <v>93</v>
      </c>
      <c r="M1043" s="7">
        <v>206460</v>
      </c>
      <c r="N1043" s="7">
        <v>119660</v>
      </c>
      <c r="O1043" s="7">
        <v>86800</v>
      </c>
      <c r="P1043" s="7">
        <v>0</v>
      </c>
    </row>
    <row r="1044" spans="1:16" x14ac:dyDescent="0.15">
      <c r="A1044" s="7">
        <v>2</v>
      </c>
      <c r="B1044" s="7">
        <v>1044</v>
      </c>
      <c r="C1044" s="7">
        <v>1611</v>
      </c>
      <c r="D1044" s="7" t="s">
        <v>1585</v>
      </c>
      <c r="E1044" s="7">
        <v>1272200419</v>
      </c>
      <c r="F1044" s="7" t="s">
        <v>2719</v>
      </c>
      <c r="G1044" s="7">
        <v>201810</v>
      </c>
      <c r="H1044" s="7">
        <v>33</v>
      </c>
      <c r="I1044" s="7" t="s">
        <v>2069</v>
      </c>
      <c r="J1044" s="7">
        <v>3</v>
      </c>
      <c r="K1044" s="7">
        <v>78</v>
      </c>
      <c r="L1044" s="7">
        <v>57208</v>
      </c>
      <c r="M1044" s="7">
        <v>587525</v>
      </c>
      <c r="N1044" s="7">
        <v>508987</v>
      </c>
      <c r="O1044" s="7">
        <v>65996</v>
      </c>
      <c r="P1044" s="7">
        <v>12542</v>
      </c>
    </row>
    <row r="1045" spans="1:16" x14ac:dyDescent="0.15">
      <c r="A1045" s="7">
        <v>2</v>
      </c>
      <c r="B1045" s="7">
        <v>1045</v>
      </c>
      <c r="C1045" s="7">
        <v>1611</v>
      </c>
      <c r="D1045" s="7" t="s">
        <v>1585</v>
      </c>
      <c r="E1045" s="7">
        <v>1272200435</v>
      </c>
      <c r="F1045" s="7" t="s">
        <v>2720</v>
      </c>
      <c r="G1045" s="7">
        <v>201810</v>
      </c>
      <c r="H1045" s="7">
        <v>21</v>
      </c>
      <c r="I1045" s="7" t="s">
        <v>2539</v>
      </c>
      <c r="J1045" s="7">
        <v>1</v>
      </c>
      <c r="K1045" s="7">
        <v>6</v>
      </c>
      <c r="L1045" s="7">
        <v>6084</v>
      </c>
      <c r="M1045" s="7">
        <v>62847</v>
      </c>
      <c r="N1045" s="7">
        <v>56562</v>
      </c>
      <c r="O1045" s="7">
        <v>0</v>
      </c>
      <c r="P1045" s="7">
        <v>6285</v>
      </c>
    </row>
    <row r="1046" spans="1:16" x14ac:dyDescent="0.15">
      <c r="A1046" s="7">
        <v>2</v>
      </c>
      <c r="B1046" s="7">
        <v>1046</v>
      </c>
      <c r="C1046" s="7">
        <v>1611</v>
      </c>
      <c r="D1046" s="7" t="s">
        <v>1585</v>
      </c>
      <c r="E1046" s="7">
        <v>1272200435</v>
      </c>
      <c r="F1046" s="7" t="s">
        <v>2720</v>
      </c>
      <c r="G1046" s="7">
        <v>201810</v>
      </c>
      <c r="H1046" s="7">
        <v>59</v>
      </c>
      <c r="I1046" s="7" t="s">
        <v>2042</v>
      </c>
      <c r="J1046" s="7">
        <v>1</v>
      </c>
      <c r="K1046" s="7">
        <v>6</v>
      </c>
      <c r="M1046" s="7">
        <v>5040</v>
      </c>
      <c r="N1046" s="7">
        <v>5040</v>
      </c>
      <c r="O1046" s="7">
        <v>0</v>
      </c>
      <c r="P1046" s="7">
        <v>0</v>
      </c>
    </row>
    <row r="1047" spans="1:16" x14ac:dyDescent="0.15">
      <c r="A1047" s="7">
        <v>2</v>
      </c>
      <c r="B1047" s="7">
        <v>1047</v>
      </c>
      <c r="C1047" s="7">
        <v>1611</v>
      </c>
      <c r="D1047" s="7" t="s">
        <v>1585</v>
      </c>
      <c r="E1047" s="7">
        <v>1272200526</v>
      </c>
      <c r="F1047" s="7" t="s">
        <v>2721</v>
      </c>
      <c r="G1047" s="7">
        <v>201810</v>
      </c>
      <c r="H1047" s="7">
        <v>51</v>
      </c>
      <c r="I1047" s="7" t="s">
        <v>2058</v>
      </c>
      <c r="J1047" s="7">
        <v>1</v>
      </c>
      <c r="K1047" s="7">
        <v>31</v>
      </c>
      <c r="L1047" s="7">
        <v>28440</v>
      </c>
      <c r="M1047" s="7">
        <v>292078</v>
      </c>
      <c r="N1047" s="7">
        <v>292078</v>
      </c>
      <c r="O1047" s="7">
        <v>0</v>
      </c>
      <c r="P1047" s="7">
        <v>0</v>
      </c>
    </row>
    <row r="1048" spans="1:16" x14ac:dyDescent="0.15">
      <c r="A1048" s="7">
        <v>2</v>
      </c>
      <c r="B1048" s="7">
        <v>1048</v>
      </c>
      <c r="C1048" s="7">
        <v>1611</v>
      </c>
      <c r="D1048" s="7" t="s">
        <v>1585</v>
      </c>
      <c r="E1048" s="7">
        <v>1272200526</v>
      </c>
      <c r="F1048" s="7" t="s">
        <v>2721</v>
      </c>
      <c r="G1048" s="7">
        <v>201810</v>
      </c>
      <c r="H1048" s="7">
        <v>59</v>
      </c>
      <c r="I1048" s="7" t="s">
        <v>2042</v>
      </c>
      <c r="J1048" s="7">
        <v>1</v>
      </c>
      <c r="K1048" s="7">
        <v>31</v>
      </c>
      <c r="M1048" s="7">
        <v>68820</v>
      </c>
      <c r="N1048" s="7">
        <v>68820</v>
      </c>
      <c r="O1048" s="7">
        <v>0</v>
      </c>
      <c r="P1048" s="7">
        <v>0</v>
      </c>
    </row>
    <row r="1049" spans="1:16" x14ac:dyDescent="0.15">
      <c r="A1049" s="7">
        <v>2</v>
      </c>
      <c r="B1049" s="7">
        <v>1049</v>
      </c>
      <c r="C1049" s="7">
        <v>1611</v>
      </c>
      <c r="D1049" s="7" t="s">
        <v>1585</v>
      </c>
      <c r="E1049" s="7">
        <v>1272200542</v>
      </c>
      <c r="F1049" s="7" t="s">
        <v>2722</v>
      </c>
      <c r="G1049" s="7">
        <v>201810</v>
      </c>
      <c r="H1049" s="7">
        <v>51</v>
      </c>
      <c r="I1049" s="7" t="s">
        <v>2058</v>
      </c>
      <c r="J1049" s="7">
        <v>6</v>
      </c>
      <c r="K1049" s="7">
        <v>156</v>
      </c>
      <c r="L1049" s="7">
        <v>132258</v>
      </c>
      <c r="M1049" s="7">
        <v>1358285</v>
      </c>
      <c r="N1049" s="7">
        <v>1194975</v>
      </c>
      <c r="O1049" s="7">
        <v>163310</v>
      </c>
      <c r="P1049" s="7">
        <v>0</v>
      </c>
    </row>
    <row r="1050" spans="1:16" x14ac:dyDescent="0.15">
      <c r="A1050" s="7">
        <v>2</v>
      </c>
      <c r="B1050" s="7">
        <v>1050</v>
      </c>
      <c r="C1050" s="7">
        <v>1611</v>
      </c>
      <c r="D1050" s="7" t="s">
        <v>1585</v>
      </c>
      <c r="E1050" s="7">
        <v>1272200542</v>
      </c>
      <c r="F1050" s="7" t="s">
        <v>2722</v>
      </c>
      <c r="G1050" s="7">
        <v>201810</v>
      </c>
      <c r="H1050" s="7">
        <v>59</v>
      </c>
      <c r="I1050" s="7" t="s">
        <v>2042</v>
      </c>
      <c r="J1050" s="7">
        <v>2</v>
      </c>
      <c r="K1050" s="7">
        <v>47</v>
      </c>
      <c r="M1050" s="7">
        <v>104340</v>
      </c>
      <c r="N1050" s="7">
        <v>56400</v>
      </c>
      <c r="O1050" s="7">
        <v>47940</v>
      </c>
      <c r="P1050" s="7">
        <v>0</v>
      </c>
    </row>
    <row r="1051" spans="1:16" x14ac:dyDescent="0.15">
      <c r="A1051" s="7">
        <v>2</v>
      </c>
      <c r="B1051" s="7">
        <v>1051</v>
      </c>
      <c r="C1051" s="7">
        <v>1611</v>
      </c>
      <c r="D1051" s="7" t="s">
        <v>1585</v>
      </c>
      <c r="E1051" s="7">
        <v>1272200625</v>
      </c>
      <c r="F1051" s="7" t="s">
        <v>2723</v>
      </c>
      <c r="G1051" s="7">
        <v>201810</v>
      </c>
      <c r="H1051" s="7">
        <v>43</v>
      </c>
      <c r="I1051" s="7" t="s">
        <v>2015</v>
      </c>
      <c r="J1051" s="7">
        <v>4</v>
      </c>
      <c r="L1051" s="7">
        <v>5412</v>
      </c>
      <c r="M1051" s="7">
        <v>56392</v>
      </c>
      <c r="N1051" s="7">
        <v>56392</v>
      </c>
      <c r="O1051" s="7">
        <v>0</v>
      </c>
      <c r="P1051" s="7">
        <v>0</v>
      </c>
    </row>
    <row r="1052" spans="1:16" x14ac:dyDescent="0.15">
      <c r="A1052" s="7">
        <v>2</v>
      </c>
      <c r="B1052" s="7">
        <v>1052</v>
      </c>
      <c r="C1052" s="7">
        <v>1611</v>
      </c>
      <c r="D1052" s="7" t="s">
        <v>1585</v>
      </c>
      <c r="E1052" s="7">
        <v>1272200740</v>
      </c>
      <c r="F1052" s="7" t="s">
        <v>2724</v>
      </c>
      <c r="G1052" s="7">
        <v>201810</v>
      </c>
      <c r="H1052" s="7">
        <v>43</v>
      </c>
      <c r="I1052" s="7" t="s">
        <v>2015</v>
      </c>
      <c r="J1052" s="7">
        <v>1</v>
      </c>
      <c r="L1052" s="7">
        <v>1368</v>
      </c>
      <c r="M1052" s="7">
        <v>14254</v>
      </c>
      <c r="N1052" s="7">
        <v>14254</v>
      </c>
      <c r="O1052" s="7">
        <v>0</v>
      </c>
      <c r="P1052" s="7">
        <v>0</v>
      </c>
    </row>
    <row r="1053" spans="1:16" x14ac:dyDescent="0.15">
      <c r="A1053" s="7">
        <v>2</v>
      </c>
      <c r="B1053" s="7">
        <v>1053</v>
      </c>
      <c r="C1053" s="7">
        <v>1611</v>
      </c>
      <c r="D1053" s="7" t="s">
        <v>1585</v>
      </c>
      <c r="E1053" s="7">
        <v>1272200880</v>
      </c>
      <c r="F1053" s="7" t="s">
        <v>2725</v>
      </c>
      <c r="G1053" s="7">
        <v>201810</v>
      </c>
      <c r="H1053" s="7">
        <v>43</v>
      </c>
      <c r="I1053" s="7" t="s">
        <v>2015</v>
      </c>
      <c r="J1053" s="7">
        <v>2</v>
      </c>
      <c r="L1053" s="7">
        <v>2106</v>
      </c>
      <c r="M1053" s="7">
        <v>21944</v>
      </c>
      <c r="N1053" s="7">
        <v>21944</v>
      </c>
      <c r="O1053" s="7">
        <v>0</v>
      </c>
      <c r="P1053" s="7">
        <v>0</v>
      </c>
    </row>
    <row r="1054" spans="1:16" x14ac:dyDescent="0.15">
      <c r="A1054" s="7">
        <v>2</v>
      </c>
      <c r="B1054" s="7">
        <v>1054</v>
      </c>
      <c r="C1054" s="7">
        <v>1611</v>
      </c>
      <c r="D1054" s="7" t="s">
        <v>1585</v>
      </c>
      <c r="E1054" s="7">
        <v>1272201003</v>
      </c>
      <c r="F1054" s="7" t="s">
        <v>2726</v>
      </c>
      <c r="G1054" s="7">
        <v>201810</v>
      </c>
      <c r="H1054" s="7">
        <v>21</v>
      </c>
      <c r="I1054" s="7" t="s">
        <v>2539</v>
      </c>
      <c r="J1054" s="7">
        <v>1</v>
      </c>
      <c r="K1054" s="7">
        <v>8</v>
      </c>
      <c r="L1054" s="7">
        <v>8118</v>
      </c>
      <c r="M1054" s="7">
        <v>83858</v>
      </c>
      <c r="N1054" s="7">
        <v>75472</v>
      </c>
      <c r="O1054" s="7">
        <v>8386</v>
      </c>
      <c r="P1054" s="7">
        <v>0</v>
      </c>
    </row>
    <row r="1055" spans="1:16" x14ac:dyDescent="0.15">
      <c r="A1055" s="7">
        <v>2</v>
      </c>
      <c r="B1055" s="7">
        <v>1055</v>
      </c>
      <c r="C1055" s="7">
        <v>1611</v>
      </c>
      <c r="D1055" s="7" t="s">
        <v>1585</v>
      </c>
      <c r="E1055" s="7">
        <v>1272201003</v>
      </c>
      <c r="F1055" s="7" t="s">
        <v>2726</v>
      </c>
      <c r="G1055" s="7">
        <v>201810</v>
      </c>
      <c r="H1055" s="7">
        <v>59</v>
      </c>
      <c r="I1055" s="7" t="s">
        <v>2042</v>
      </c>
      <c r="J1055" s="7">
        <v>1</v>
      </c>
      <c r="K1055" s="7">
        <v>8</v>
      </c>
      <c r="M1055" s="7">
        <v>15680</v>
      </c>
      <c r="N1055" s="7">
        <v>7520</v>
      </c>
      <c r="O1055" s="7">
        <v>8160</v>
      </c>
      <c r="P1055" s="7">
        <v>0</v>
      </c>
    </row>
    <row r="1056" spans="1:16" x14ac:dyDescent="0.15">
      <c r="A1056" s="7">
        <v>2</v>
      </c>
      <c r="B1056" s="7">
        <v>1056</v>
      </c>
      <c r="C1056" s="7">
        <v>1611</v>
      </c>
      <c r="D1056" s="7" t="s">
        <v>1585</v>
      </c>
      <c r="E1056" s="7">
        <v>1272201011</v>
      </c>
      <c r="F1056" s="7" t="s">
        <v>2727</v>
      </c>
      <c r="G1056" s="7">
        <v>201810</v>
      </c>
      <c r="H1056" s="7">
        <v>15</v>
      </c>
      <c r="I1056" s="7" t="s">
        <v>2021</v>
      </c>
      <c r="J1056" s="7">
        <v>1</v>
      </c>
      <c r="K1056" s="7">
        <v>1</v>
      </c>
      <c r="L1056" s="7">
        <v>755</v>
      </c>
      <c r="M1056" s="7">
        <v>7753</v>
      </c>
      <c r="N1056" s="7">
        <v>6977</v>
      </c>
      <c r="O1056" s="7">
        <v>776</v>
      </c>
      <c r="P1056" s="7">
        <v>0</v>
      </c>
    </row>
    <row r="1057" spans="1:16" x14ac:dyDescent="0.15">
      <c r="A1057" s="7">
        <v>2</v>
      </c>
      <c r="B1057" s="7">
        <v>1057</v>
      </c>
      <c r="C1057" s="7">
        <v>1611</v>
      </c>
      <c r="D1057" s="7" t="s">
        <v>1585</v>
      </c>
      <c r="E1057" s="7">
        <v>1272201029</v>
      </c>
      <c r="F1057" s="7" t="s">
        <v>2728</v>
      </c>
      <c r="G1057" s="7">
        <v>201810</v>
      </c>
      <c r="H1057" s="7">
        <v>43</v>
      </c>
      <c r="I1057" s="7" t="s">
        <v>2015</v>
      </c>
      <c r="J1057" s="7">
        <v>4</v>
      </c>
      <c r="L1057" s="7">
        <v>6942</v>
      </c>
      <c r="M1057" s="7">
        <v>72334</v>
      </c>
      <c r="N1057" s="7">
        <v>72334</v>
      </c>
      <c r="O1057" s="7">
        <v>0</v>
      </c>
      <c r="P1057" s="7">
        <v>0</v>
      </c>
    </row>
    <row r="1058" spans="1:16" x14ac:dyDescent="0.15">
      <c r="A1058" s="7">
        <v>2</v>
      </c>
      <c r="B1058" s="7">
        <v>1058</v>
      </c>
      <c r="C1058" s="7">
        <v>1611</v>
      </c>
      <c r="D1058" s="7" t="s">
        <v>1585</v>
      </c>
      <c r="E1058" s="7">
        <v>1272201037</v>
      </c>
      <c r="F1058" s="7" t="s">
        <v>2729</v>
      </c>
      <c r="G1058" s="7">
        <v>201807</v>
      </c>
      <c r="H1058" s="7">
        <v>17</v>
      </c>
      <c r="I1058" s="7" t="s">
        <v>2019</v>
      </c>
      <c r="J1058" s="7">
        <v>1</v>
      </c>
      <c r="K1058" s="7">
        <v>31</v>
      </c>
      <c r="L1058" s="7">
        <v>1150</v>
      </c>
      <c r="M1058" s="7">
        <v>11500</v>
      </c>
      <c r="N1058" s="7">
        <v>9200</v>
      </c>
      <c r="O1058" s="7">
        <v>2300</v>
      </c>
      <c r="P1058" s="7">
        <v>0</v>
      </c>
    </row>
    <row r="1059" spans="1:16" x14ac:dyDescent="0.15">
      <c r="A1059" s="7">
        <v>2</v>
      </c>
      <c r="B1059" s="7">
        <v>1059</v>
      </c>
      <c r="C1059" s="7">
        <v>1611</v>
      </c>
      <c r="D1059" s="7" t="s">
        <v>1585</v>
      </c>
      <c r="E1059" s="7">
        <v>1272201037</v>
      </c>
      <c r="F1059" s="7" t="s">
        <v>2729</v>
      </c>
      <c r="G1059" s="7">
        <v>201809</v>
      </c>
      <c r="H1059" s="7">
        <v>17</v>
      </c>
      <c r="I1059" s="7" t="s">
        <v>2019</v>
      </c>
      <c r="J1059" s="7">
        <v>1</v>
      </c>
      <c r="K1059" s="7">
        <v>30</v>
      </c>
      <c r="L1059" s="7">
        <v>0</v>
      </c>
      <c r="M1059" s="7">
        <v>0</v>
      </c>
      <c r="N1059" s="7">
        <v>0</v>
      </c>
      <c r="O1059" s="7">
        <v>0</v>
      </c>
      <c r="P1059" s="7">
        <v>0</v>
      </c>
    </row>
    <row r="1060" spans="1:16" x14ac:dyDescent="0.15">
      <c r="A1060" s="7">
        <v>2</v>
      </c>
      <c r="B1060" s="7">
        <v>1060</v>
      </c>
      <c r="C1060" s="7">
        <v>1611</v>
      </c>
      <c r="D1060" s="7" t="s">
        <v>1585</v>
      </c>
      <c r="E1060" s="7">
        <v>1272201037</v>
      </c>
      <c r="F1060" s="7" t="s">
        <v>2729</v>
      </c>
      <c r="G1060" s="7">
        <v>201810</v>
      </c>
      <c r="H1060" s="7">
        <v>17</v>
      </c>
      <c r="I1060" s="7" t="s">
        <v>2019</v>
      </c>
      <c r="J1060" s="7">
        <v>39</v>
      </c>
      <c r="K1060" s="7">
        <v>1190</v>
      </c>
      <c r="L1060" s="7">
        <v>46875</v>
      </c>
      <c r="M1060" s="7">
        <v>468750</v>
      </c>
      <c r="N1060" s="7">
        <v>408143</v>
      </c>
      <c r="O1060" s="7">
        <v>59287</v>
      </c>
      <c r="P1060" s="7">
        <v>1320</v>
      </c>
    </row>
    <row r="1061" spans="1:16" x14ac:dyDescent="0.15">
      <c r="A1061" s="7">
        <v>2</v>
      </c>
      <c r="B1061" s="7">
        <v>1061</v>
      </c>
      <c r="C1061" s="7">
        <v>1611</v>
      </c>
      <c r="D1061" s="7" t="s">
        <v>1585</v>
      </c>
      <c r="E1061" s="7">
        <v>1272201037</v>
      </c>
      <c r="F1061" s="7" t="s">
        <v>2729</v>
      </c>
      <c r="G1061" s="7">
        <v>201810</v>
      </c>
      <c r="H1061" s="7">
        <v>67</v>
      </c>
      <c r="I1061" s="7" t="s">
        <v>2210</v>
      </c>
      <c r="J1061" s="7">
        <v>4</v>
      </c>
      <c r="K1061" s="7">
        <v>124</v>
      </c>
      <c r="L1061" s="7">
        <v>1330</v>
      </c>
      <c r="M1061" s="7">
        <v>13300</v>
      </c>
      <c r="N1061" s="7">
        <v>11380</v>
      </c>
      <c r="O1061" s="7">
        <v>1920</v>
      </c>
      <c r="P1061" s="7">
        <v>0</v>
      </c>
    </row>
    <row r="1062" spans="1:16" x14ac:dyDescent="0.15">
      <c r="A1062" s="7">
        <v>2</v>
      </c>
      <c r="B1062" s="7">
        <v>1062</v>
      </c>
      <c r="C1062" s="7">
        <v>1611</v>
      </c>
      <c r="D1062" s="7" t="s">
        <v>1585</v>
      </c>
      <c r="E1062" s="7">
        <v>1272201177</v>
      </c>
      <c r="F1062" s="7" t="s">
        <v>2730</v>
      </c>
      <c r="G1062" s="7">
        <v>201810</v>
      </c>
      <c r="H1062" s="7">
        <v>21</v>
      </c>
      <c r="I1062" s="7" t="s">
        <v>2539</v>
      </c>
      <c r="J1062" s="7">
        <v>1</v>
      </c>
      <c r="K1062" s="7">
        <v>6</v>
      </c>
      <c r="L1062" s="7">
        <v>6561</v>
      </c>
      <c r="M1062" s="7">
        <v>67775</v>
      </c>
      <c r="N1062" s="7">
        <v>60997</v>
      </c>
      <c r="O1062" s="7">
        <v>6778</v>
      </c>
      <c r="P1062" s="7">
        <v>0</v>
      </c>
    </row>
    <row r="1063" spans="1:16" x14ac:dyDescent="0.15">
      <c r="A1063" s="7">
        <v>2</v>
      </c>
      <c r="B1063" s="7">
        <v>1063</v>
      </c>
      <c r="C1063" s="7">
        <v>1611</v>
      </c>
      <c r="D1063" s="7" t="s">
        <v>1585</v>
      </c>
      <c r="E1063" s="7">
        <v>1272201185</v>
      </c>
      <c r="F1063" s="7" t="s">
        <v>2731</v>
      </c>
      <c r="G1063" s="7">
        <v>201810</v>
      </c>
      <c r="H1063" s="7">
        <v>15</v>
      </c>
      <c r="I1063" s="7" t="s">
        <v>2021</v>
      </c>
      <c r="J1063" s="7">
        <v>1</v>
      </c>
      <c r="K1063" s="7">
        <v>4</v>
      </c>
      <c r="L1063" s="7">
        <v>3164</v>
      </c>
      <c r="M1063" s="7">
        <v>32494</v>
      </c>
      <c r="N1063" s="7">
        <v>29244</v>
      </c>
      <c r="O1063" s="7">
        <v>3250</v>
      </c>
      <c r="P1063" s="7">
        <v>0</v>
      </c>
    </row>
    <row r="1064" spans="1:16" x14ac:dyDescent="0.15">
      <c r="A1064" s="7">
        <v>2</v>
      </c>
      <c r="B1064" s="7">
        <v>1064</v>
      </c>
      <c r="C1064" s="7">
        <v>1611</v>
      </c>
      <c r="D1064" s="7" t="s">
        <v>1585</v>
      </c>
      <c r="E1064" s="7">
        <v>1272201235</v>
      </c>
      <c r="F1064" s="7" t="s">
        <v>2732</v>
      </c>
      <c r="G1064" s="7">
        <v>201810</v>
      </c>
      <c r="H1064" s="7">
        <v>11</v>
      </c>
      <c r="I1064" s="7" t="s">
        <v>2017</v>
      </c>
      <c r="J1064" s="7">
        <v>1</v>
      </c>
      <c r="K1064" s="7">
        <v>18</v>
      </c>
      <c r="L1064" s="7">
        <v>8614</v>
      </c>
      <c r="M1064" s="7">
        <v>89757</v>
      </c>
      <c r="N1064" s="7">
        <v>80781</v>
      </c>
      <c r="O1064" s="7">
        <v>0</v>
      </c>
      <c r="P1064" s="7">
        <v>8976</v>
      </c>
    </row>
    <row r="1065" spans="1:16" x14ac:dyDescent="0.15">
      <c r="A1065" s="7">
        <v>2</v>
      </c>
      <c r="B1065" s="7">
        <v>1065</v>
      </c>
      <c r="C1065" s="7">
        <v>1611</v>
      </c>
      <c r="D1065" s="7" t="s">
        <v>1585</v>
      </c>
      <c r="E1065" s="7">
        <v>1272201268</v>
      </c>
      <c r="F1065" s="7" t="s">
        <v>2733</v>
      </c>
      <c r="G1065" s="7">
        <v>201810</v>
      </c>
      <c r="H1065" s="7">
        <v>43</v>
      </c>
      <c r="I1065" s="7" t="s">
        <v>2015</v>
      </c>
      <c r="J1065" s="7">
        <v>6</v>
      </c>
      <c r="L1065" s="7">
        <v>9348</v>
      </c>
      <c r="M1065" s="7">
        <v>97404</v>
      </c>
      <c r="N1065" s="7">
        <v>97404</v>
      </c>
      <c r="O1065" s="7">
        <v>0</v>
      </c>
      <c r="P1065" s="7">
        <v>0</v>
      </c>
    </row>
    <row r="1066" spans="1:16" x14ac:dyDescent="0.15">
      <c r="A1066" s="7">
        <v>2</v>
      </c>
      <c r="B1066" s="7">
        <v>1066</v>
      </c>
      <c r="C1066" s="7">
        <v>1611</v>
      </c>
      <c r="D1066" s="7" t="s">
        <v>1585</v>
      </c>
      <c r="E1066" s="7">
        <v>1272201276</v>
      </c>
      <c r="F1066" s="7" t="s">
        <v>2734</v>
      </c>
      <c r="G1066" s="7">
        <v>201810</v>
      </c>
      <c r="H1066" s="7">
        <v>11</v>
      </c>
      <c r="I1066" s="7" t="s">
        <v>2017</v>
      </c>
      <c r="J1066" s="7">
        <v>6</v>
      </c>
      <c r="K1066" s="7">
        <v>71</v>
      </c>
      <c r="L1066" s="7">
        <v>24456</v>
      </c>
      <c r="M1066" s="7">
        <v>254828</v>
      </c>
      <c r="N1066" s="7">
        <v>220310</v>
      </c>
      <c r="O1066" s="7">
        <v>34518</v>
      </c>
      <c r="P1066" s="7">
        <v>0</v>
      </c>
    </row>
    <row r="1067" spans="1:16" x14ac:dyDescent="0.15">
      <c r="A1067" s="7">
        <v>2</v>
      </c>
      <c r="B1067" s="7">
        <v>1067</v>
      </c>
      <c r="C1067" s="7">
        <v>1611</v>
      </c>
      <c r="D1067" s="7" t="s">
        <v>1585</v>
      </c>
      <c r="E1067" s="7">
        <v>1272201318</v>
      </c>
      <c r="F1067" s="7" t="s">
        <v>2735</v>
      </c>
      <c r="G1067" s="7">
        <v>201810</v>
      </c>
      <c r="H1067" s="7">
        <v>43</v>
      </c>
      <c r="I1067" s="7" t="s">
        <v>2015</v>
      </c>
      <c r="J1067" s="7">
        <v>1</v>
      </c>
      <c r="L1067" s="7">
        <v>1053</v>
      </c>
      <c r="M1067" s="7">
        <v>10972</v>
      </c>
      <c r="N1067" s="7">
        <v>10972</v>
      </c>
      <c r="O1067" s="7">
        <v>0</v>
      </c>
      <c r="P1067" s="7">
        <v>0</v>
      </c>
    </row>
    <row r="1068" spans="1:16" x14ac:dyDescent="0.15">
      <c r="A1068" s="7">
        <v>2</v>
      </c>
      <c r="B1068" s="7">
        <v>1068</v>
      </c>
      <c r="C1068" s="7">
        <v>1611</v>
      </c>
      <c r="D1068" s="7" t="s">
        <v>1585</v>
      </c>
      <c r="E1068" s="7">
        <v>1272201367</v>
      </c>
      <c r="F1068" s="7" t="s">
        <v>2736</v>
      </c>
      <c r="G1068" s="7">
        <v>201810</v>
      </c>
      <c r="H1068" s="7">
        <v>43</v>
      </c>
      <c r="I1068" s="7" t="s">
        <v>2015</v>
      </c>
      <c r="J1068" s="7">
        <v>1</v>
      </c>
      <c r="L1068" s="7">
        <v>1053</v>
      </c>
      <c r="M1068" s="7">
        <v>10972</v>
      </c>
      <c r="N1068" s="7">
        <v>10972</v>
      </c>
      <c r="O1068" s="7">
        <v>0</v>
      </c>
      <c r="P1068" s="7">
        <v>0</v>
      </c>
    </row>
    <row r="1069" spans="1:16" x14ac:dyDescent="0.15">
      <c r="A1069" s="7">
        <v>2</v>
      </c>
      <c r="B1069" s="7">
        <v>1069</v>
      </c>
      <c r="C1069" s="7">
        <v>1611</v>
      </c>
      <c r="D1069" s="7" t="s">
        <v>1585</v>
      </c>
      <c r="E1069" s="7">
        <v>1272201409</v>
      </c>
      <c r="F1069" s="7" t="s">
        <v>2737</v>
      </c>
      <c r="G1069" s="7">
        <v>201810</v>
      </c>
      <c r="H1069" s="7">
        <v>11</v>
      </c>
      <c r="I1069" s="7" t="s">
        <v>2017</v>
      </c>
      <c r="J1069" s="7">
        <v>3</v>
      </c>
      <c r="K1069" s="7">
        <v>32</v>
      </c>
      <c r="L1069" s="7">
        <v>8914</v>
      </c>
      <c r="M1069" s="7">
        <v>92882</v>
      </c>
      <c r="N1069" s="7">
        <v>73143</v>
      </c>
      <c r="O1069" s="7">
        <v>19739</v>
      </c>
      <c r="P1069" s="7">
        <v>0</v>
      </c>
    </row>
    <row r="1070" spans="1:16" x14ac:dyDescent="0.15">
      <c r="A1070" s="7">
        <v>2</v>
      </c>
      <c r="B1070" s="7">
        <v>1070</v>
      </c>
      <c r="C1070" s="7">
        <v>1611</v>
      </c>
      <c r="D1070" s="7" t="s">
        <v>1585</v>
      </c>
      <c r="E1070" s="7">
        <v>1272201466</v>
      </c>
      <c r="F1070" s="7" t="s">
        <v>2738</v>
      </c>
      <c r="G1070" s="7">
        <v>201810</v>
      </c>
      <c r="H1070" s="7">
        <v>43</v>
      </c>
      <c r="I1070" s="7" t="s">
        <v>2015</v>
      </c>
      <c r="J1070" s="7">
        <v>1</v>
      </c>
      <c r="L1070" s="7">
        <v>1768</v>
      </c>
      <c r="M1070" s="7">
        <v>18422</v>
      </c>
      <c r="N1070" s="7">
        <v>18422</v>
      </c>
      <c r="O1070" s="7">
        <v>0</v>
      </c>
      <c r="P1070" s="7">
        <v>0</v>
      </c>
    </row>
    <row r="1071" spans="1:16" x14ac:dyDescent="0.15">
      <c r="A1071" s="7">
        <v>2</v>
      </c>
      <c r="B1071" s="7">
        <v>1071</v>
      </c>
      <c r="C1071" s="7">
        <v>1611</v>
      </c>
      <c r="D1071" s="7" t="s">
        <v>1585</v>
      </c>
      <c r="E1071" s="7">
        <v>1272201508</v>
      </c>
      <c r="F1071" s="7" t="s">
        <v>2739</v>
      </c>
      <c r="G1071" s="7">
        <v>201810</v>
      </c>
      <c r="H1071" s="7">
        <v>11</v>
      </c>
      <c r="I1071" s="7" t="s">
        <v>2017</v>
      </c>
      <c r="J1071" s="7">
        <v>1</v>
      </c>
      <c r="K1071" s="7">
        <v>21</v>
      </c>
      <c r="L1071" s="7">
        <v>7470</v>
      </c>
      <c r="M1071" s="7">
        <v>77837</v>
      </c>
      <c r="N1071" s="7">
        <v>70053</v>
      </c>
      <c r="O1071" s="7">
        <v>7784</v>
      </c>
      <c r="P1071" s="7">
        <v>0</v>
      </c>
    </row>
    <row r="1072" spans="1:16" x14ac:dyDescent="0.15">
      <c r="A1072" s="7">
        <v>2</v>
      </c>
      <c r="B1072" s="7">
        <v>1072</v>
      </c>
      <c r="C1072" s="7">
        <v>1611</v>
      </c>
      <c r="D1072" s="7" t="s">
        <v>1585</v>
      </c>
      <c r="E1072" s="7">
        <v>1272201565</v>
      </c>
      <c r="F1072" s="7" t="s">
        <v>2740</v>
      </c>
      <c r="G1072" s="7">
        <v>201810</v>
      </c>
      <c r="H1072" s="7">
        <v>11</v>
      </c>
      <c r="I1072" s="7" t="s">
        <v>2017</v>
      </c>
      <c r="J1072" s="7">
        <v>2</v>
      </c>
      <c r="K1072" s="7">
        <v>19</v>
      </c>
      <c r="L1072" s="7">
        <v>6307</v>
      </c>
      <c r="M1072" s="7">
        <v>65718</v>
      </c>
      <c r="N1072" s="7">
        <v>50531</v>
      </c>
      <c r="O1072" s="7">
        <v>15187</v>
      </c>
      <c r="P1072" s="7">
        <v>0</v>
      </c>
    </row>
    <row r="1073" spans="1:16" x14ac:dyDescent="0.15">
      <c r="A1073" s="7">
        <v>2</v>
      </c>
      <c r="B1073" s="7">
        <v>1073</v>
      </c>
      <c r="C1073" s="7">
        <v>1611</v>
      </c>
      <c r="D1073" s="7" t="s">
        <v>1585</v>
      </c>
      <c r="E1073" s="7">
        <v>1272201623</v>
      </c>
      <c r="F1073" s="7" t="s">
        <v>2741</v>
      </c>
      <c r="G1073" s="7">
        <v>201810</v>
      </c>
      <c r="H1073" s="7">
        <v>11</v>
      </c>
      <c r="I1073" s="7" t="s">
        <v>2017</v>
      </c>
      <c r="J1073" s="7">
        <v>2</v>
      </c>
      <c r="K1073" s="7">
        <v>7</v>
      </c>
      <c r="L1073" s="7">
        <v>3447</v>
      </c>
      <c r="M1073" s="7">
        <v>35916</v>
      </c>
      <c r="N1073" s="7">
        <v>32323</v>
      </c>
      <c r="O1073" s="7">
        <v>3593</v>
      </c>
      <c r="P1073" s="7">
        <v>0</v>
      </c>
    </row>
    <row r="1074" spans="1:16" x14ac:dyDescent="0.15">
      <c r="A1074" s="7">
        <v>2</v>
      </c>
      <c r="B1074" s="7">
        <v>1074</v>
      </c>
      <c r="C1074" s="7">
        <v>1611</v>
      </c>
      <c r="D1074" s="7" t="s">
        <v>1585</v>
      </c>
      <c r="E1074" s="7">
        <v>1272201755</v>
      </c>
      <c r="F1074" s="7" t="s">
        <v>2742</v>
      </c>
      <c r="G1074" s="7">
        <v>201809</v>
      </c>
      <c r="H1074" s="7">
        <v>51</v>
      </c>
      <c r="I1074" s="7" t="s">
        <v>2058</v>
      </c>
      <c r="J1074" s="7">
        <v>1</v>
      </c>
      <c r="K1074" s="7">
        <v>17</v>
      </c>
      <c r="L1074" s="7">
        <v>18849</v>
      </c>
      <c r="M1074" s="7">
        <v>193579</v>
      </c>
      <c r="N1074" s="7">
        <v>174221</v>
      </c>
      <c r="O1074" s="7">
        <v>19358</v>
      </c>
      <c r="P1074" s="7">
        <v>0</v>
      </c>
    </row>
    <row r="1075" spans="1:16" x14ac:dyDescent="0.15">
      <c r="A1075" s="7">
        <v>2</v>
      </c>
      <c r="B1075" s="7">
        <v>1075</v>
      </c>
      <c r="C1075" s="7">
        <v>1611</v>
      </c>
      <c r="D1075" s="7" t="s">
        <v>1585</v>
      </c>
      <c r="E1075" s="7">
        <v>1272201755</v>
      </c>
      <c r="F1075" s="7" t="s">
        <v>2742</v>
      </c>
      <c r="G1075" s="7">
        <v>201809</v>
      </c>
      <c r="H1075" s="7">
        <v>59</v>
      </c>
      <c r="I1075" s="7" t="s">
        <v>2042</v>
      </c>
      <c r="J1075" s="7">
        <v>1</v>
      </c>
      <c r="K1075" s="7">
        <v>17</v>
      </c>
      <c r="M1075" s="7">
        <v>55570</v>
      </c>
      <c r="N1075" s="7">
        <v>22900</v>
      </c>
      <c r="O1075" s="7">
        <v>32670</v>
      </c>
      <c r="P1075" s="7">
        <v>0</v>
      </c>
    </row>
    <row r="1076" spans="1:16" x14ac:dyDescent="0.15">
      <c r="A1076" s="7">
        <v>2</v>
      </c>
      <c r="B1076" s="7">
        <v>1076</v>
      </c>
      <c r="C1076" s="7">
        <v>1611</v>
      </c>
      <c r="D1076" s="7" t="s">
        <v>1585</v>
      </c>
      <c r="E1076" s="7">
        <v>1272201755</v>
      </c>
      <c r="F1076" s="7" t="s">
        <v>2742</v>
      </c>
      <c r="G1076" s="7">
        <v>201810</v>
      </c>
      <c r="H1076" s="7">
        <v>51</v>
      </c>
      <c r="I1076" s="7" t="s">
        <v>2058</v>
      </c>
      <c r="J1076" s="7">
        <v>6</v>
      </c>
      <c r="K1076" s="7">
        <v>176</v>
      </c>
      <c r="L1076" s="7">
        <v>182302</v>
      </c>
      <c r="M1076" s="7">
        <v>1872237</v>
      </c>
      <c r="N1076" s="7">
        <v>1685011</v>
      </c>
      <c r="O1076" s="7">
        <v>187226</v>
      </c>
      <c r="P1076" s="7">
        <v>0</v>
      </c>
    </row>
    <row r="1077" spans="1:16" x14ac:dyDescent="0.15">
      <c r="A1077" s="7">
        <v>2</v>
      </c>
      <c r="B1077" s="7">
        <v>1077</v>
      </c>
      <c r="C1077" s="7">
        <v>1611</v>
      </c>
      <c r="D1077" s="7" t="s">
        <v>1585</v>
      </c>
      <c r="E1077" s="7">
        <v>1272201755</v>
      </c>
      <c r="F1077" s="7" t="s">
        <v>2742</v>
      </c>
      <c r="G1077" s="7">
        <v>201810</v>
      </c>
      <c r="H1077" s="7">
        <v>59</v>
      </c>
      <c r="I1077" s="7" t="s">
        <v>2042</v>
      </c>
      <c r="J1077" s="7">
        <v>5</v>
      </c>
      <c r="K1077" s="7">
        <v>145</v>
      </c>
      <c r="M1077" s="7">
        <v>495610</v>
      </c>
      <c r="N1077" s="7">
        <v>227450</v>
      </c>
      <c r="O1077" s="7">
        <v>268160</v>
      </c>
      <c r="P1077" s="7">
        <v>0</v>
      </c>
    </row>
    <row r="1078" spans="1:16" x14ac:dyDescent="0.15">
      <c r="A1078" s="7">
        <v>2</v>
      </c>
      <c r="B1078" s="7">
        <v>1078</v>
      </c>
      <c r="C1078" s="7">
        <v>1611</v>
      </c>
      <c r="D1078" s="7" t="s">
        <v>1585</v>
      </c>
      <c r="E1078" s="7">
        <v>1272201771</v>
      </c>
      <c r="F1078" s="7" t="s">
        <v>2743</v>
      </c>
      <c r="G1078" s="7">
        <v>201809</v>
      </c>
      <c r="H1078" s="7">
        <v>17</v>
      </c>
      <c r="I1078" s="7" t="s">
        <v>2019</v>
      </c>
      <c r="J1078" s="7">
        <v>2</v>
      </c>
      <c r="K1078" s="7">
        <v>41</v>
      </c>
      <c r="L1078" s="7">
        <v>600</v>
      </c>
      <c r="M1078" s="7">
        <v>6000</v>
      </c>
      <c r="N1078" s="7">
        <v>5100</v>
      </c>
      <c r="O1078" s="7">
        <v>900</v>
      </c>
      <c r="P1078" s="7">
        <v>0</v>
      </c>
    </row>
    <row r="1079" spans="1:16" x14ac:dyDescent="0.15">
      <c r="A1079" s="7">
        <v>2</v>
      </c>
      <c r="B1079" s="7">
        <v>1079</v>
      </c>
      <c r="C1079" s="7">
        <v>1611</v>
      </c>
      <c r="D1079" s="7" t="s">
        <v>1585</v>
      </c>
      <c r="E1079" s="7">
        <v>1272201771</v>
      </c>
      <c r="F1079" s="7" t="s">
        <v>2743</v>
      </c>
      <c r="G1079" s="7">
        <v>201810</v>
      </c>
      <c r="H1079" s="7">
        <v>17</v>
      </c>
      <c r="I1079" s="7" t="s">
        <v>2019</v>
      </c>
      <c r="J1079" s="7">
        <v>88</v>
      </c>
      <c r="K1079" s="7">
        <v>2665</v>
      </c>
      <c r="L1079" s="7">
        <v>138579</v>
      </c>
      <c r="M1079" s="7">
        <v>1385790</v>
      </c>
      <c r="N1079" s="7">
        <v>1216006</v>
      </c>
      <c r="O1079" s="7">
        <v>165754</v>
      </c>
      <c r="P1079" s="7">
        <v>4030</v>
      </c>
    </row>
    <row r="1080" spans="1:16" x14ac:dyDescent="0.15">
      <c r="A1080" s="7">
        <v>2</v>
      </c>
      <c r="B1080" s="7">
        <v>1080</v>
      </c>
      <c r="C1080" s="7">
        <v>1611</v>
      </c>
      <c r="D1080" s="7" t="s">
        <v>1585</v>
      </c>
      <c r="E1080" s="7">
        <v>1272201771</v>
      </c>
      <c r="F1080" s="7" t="s">
        <v>2743</v>
      </c>
      <c r="G1080" s="7">
        <v>201810</v>
      </c>
      <c r="H1080" s="7">
        <v>67</v>
      </c>
      <c r="I1080" s="7" t="s">
        <v>2210</v>
      </c>
      <c r="J1080" s="7">
        <v>13</v>
      </c>
      <c r="K1080" s="7">
        <v>403</v>
      </c>
      <c r="L1080" s="7">
        <v>4250</v>
      </c>
      <c r="M1080" s="7">
        <v>42500</v>
      </c>
      <c r="N1080" s="7">
        <v>35650</v>
      </c>
      <c r="O1080" s="7">
        <v>6850</v>
      </c>
      <c r="P1080" s="7">
        <v>0</v>
      </c>
    </row>
    <row r="1081" spans="1:16" x14ac:dyDescent="0.15">
      <c r="A1081" s="7">
        <v>2</v>
      </c>
      <c r="B1081" s="7">
        <v>1081</v>
      </c>
      <c r="C1081" s="7">
        <v>1611</v>
      </c>
      <c r="D1081" s="7" t="s">
        <v>1585</v>
      </c>
      <c r="E1081" s="7">
        <v>1272201789</v>
      </c>
      <c r="F1081" s="7" t="s">
        <v>366</v>
      </c>
      <c r="G1081" s="7">
        <v>201810</v>
      </c>
      <c r="H1081" s="7">
        <v>43</v>
      </c>
      <c r="I1081" s="7" t="s">
        <v>2015</v>
      </c>
      <c r="J1081" s="7">
        <v>17</v>
      </c>
      <c r="L1081" s="7">
        <v>26776</v>
      </c>
      <c r="M1081" s="7">
        <v>279000</v>
      </c>
      <c r="N1081" s="7">
        <v>279000</v>
      </c>
      <c r="O1081" s="7">
        <v>0</v>
      </c>
      <c r="P1081" s="7">
        <v>0</v>
      </c>
    </row>
    <row r="1082" spans="1:16" x14ac:dyDescent="0.15">
      <c r="A1082" s="7">
        <v>2</v>
      </c>
      <c r="B1082" s="7">
        <v>1082</v>
      </c>
      <c r="C1082" s="7">
        <v>1611</v>
      </c>
      <c r="D1082" s="7" t="s">
        <v>1585</v>
      </c>
      <c r="E1082" s="7">
        <v>1272201839</v>
      </c>
      <c r="F1082" s="7" t="s">
        <v>2744</v>
      </c>
      <c r="G1082" s="7">
        <v>201810</v>
      </c>
      <c r="H1082" s="7">
        <v>15</v>
      </c>
      <c r="I1082" s="7" t="s">
        <v>2021</v>
      </c>
      <c r="J1082" s="7">
        <v>3</v>
      </c>
      <c r="K1082" s="7">
        <v>34</v>
      </c>
      <c r="L1082" s="7">
        <v>26404</v>
      </c>
      <c r="M1082" s="7">
        <v>271167</v>
      </c>
      <c r="N1082" s="7">
        <v>244049</v>
      </c>
      <c r="O1082" s="7">
        <v>27118</v>
      </c>
      <c r="P1082" s="7">
        <v>0</v>
      </c>
    </row>
    <row r="1083" spans="1:16" x14ac:dyDescent="0.15">
      <c r="A1083" s="7">
        <v>2</v>
      </c>
      <c r="B1083" s="7">
        <v>1083</v>
      </c>
      <c r="C1083" s="7">
        <v>1611</v>
      </c>
      <c r="D1083" s="7" t="s">
        <v>1585</v>
      </c>
      <c r="E1083" s="7">
        <v>1272201847</v>
      </c>
      <c r="F1083" s="7" t="s">
        <v>2745</v>
      </c>
      <c r="G1083" s="7">
        <v>201810</v>
      </c>
      <c r="H1083" s="7">
        <v>43</v>
      </c>
      <c r="I1083" s="7" t="s">
        <v>2015</v>
      </c>
      <c r="J1083" s="7">
        <v>10</v>
      </c>
      <c r="L1083" s="7">
        <v>11875</v>
      </c>
      <c r="M1083" s="7">
        <v>123734</v>
      </c>
      <c r="N1083" s="7">
        <v>123734</v>
      </c>
      <c r="O1083" s="7">
        <v>0</v>
      </c>
      <c r="P1083" s="7">
        <v>0</v>
      </c>
    </row>
    <row r="1084" spans="1:16" x14ac:dyDescent="0.15">
      <c r="A1084" s="7">
        <v>2</v>
      </c>
      <c r="B1084" s="7">
        <v>1084</v>
      </c>
      <c r="C1084" s="7">
        <v>1611</v>
      </c>
      <c r="D1084" s="7" t="s">
        <v>1585</v>
      </c>
      <c r="E1084" s="7">
        <v>1272201862</v>
      </c>
      <c r="F1084" s="7" t="s">
        <v>2746</v>
      </c>
      <c r="G1084" s="7">
        <v>201810</v>
      </c>
      <c r="H1084" s="7">
        <v>43</v>
      </c>
      <c r="I1084" s="7" t="s">
        <v>2015</v>
      </c>
      <c r="J1084" s="7">
        <v>1</v>
      </c>
      <c r="L1084" s="7">
        <v>2068</v>
      </c>
      <c r="M1084" s="7">
        <v>21548</v>
      </c>
      <c r="N1084" s="7">
        <v>21548</v>
      </c>
      <c r="O1084" s="7">
        <v>0</v>
      </c>
      <c r="P1084" s="7">
        <v>0</v>
      </c>
    </row>
    <row r="1085" spans="1:16" x14ac:dyDescent="0.15">
      <c r="A1085" s="7">
        <v>2</v>
      </c>
      <c r="B1085" s="7">
        <v>1085</v>
      </c>
      <c r="C1085" s="7">
        <v>1611</v>
      </c>
      <c r="D1085" s="7" t="s">
        <v>1585</v>
      </c>
      <c r="E1085" s="7">
        <v>1272201888</v>
      </c>
      <c r="F1085" s="7" t="s">
        <v>2747</v>
      </c>
      <c r="G1085" s="7">
        <v>201810</v>
      </c>
      <c r="H1085" s="7">
        <v>33</v>
      </c>
      <c r="I1085" s="7" t="s">
        <v>2069</v>
      </c>
      <c r="J1085" s="7">
        <v>2</v>
      </c>
      <c r="K1085" s="7">
        <v>62</v>
      </c>
      <c r="L1085" s="7">
        <v>49042</v>
      </c>
      <c r="M1085" s="7">
        <v>503660</v>
      </c>
      <c r="N1085" s="7">
        <v>453294</v>
      </c>
      <c r="O1085" s="7">
        <v>50366</v>
      </c>
      <c r="P1085" s="7">
        <v>0</v>
      </c>
    </row>
    <row r="1086" spans="1:16" x14ac:dyDescent="0.15">
      <c r="A1086" s="7">
        <v>2</v>
      </c>
      <c r="B1086" s="7">
        <v>1086</v>
      </c>
      <c r="C1086" s="7">
        <v>1611</v>
      </c>
      <c r="D1086" s="7" t="s">
        <v>1585</v>
      </c>
      <c r="E1086" s="7">
        <v>1272201904</v>
      </c>
      <c r="F1086" s="7" t="s">
        <v>2748</v>
      </c>
      <c r="G1086" s="7">
        <v>201810</v>
      </c>
      <c r="H1086" s="7">
        <v>15</v>
      </c>
      <c r="I1086" s="7" t="s">
        <v>2021</v>
      </c>
      <c r="J1086" s="7">
        <v>1</v>
      </c>
      <c r="K1086" s="7">
        <v>9</v>
      </c>
      <c r="L1086" s="7">
        <v>8321</v>
      </c>
      <c r="M1086" s="7">
        <v>85456</v>
      </c>
      <c r="N1086" s="7">
        <v>59819</v>
      </c>
      <c r="O1086" s="7">
        <v>25637</v>
      </c>
      <c r="P1086" s="7">
        <v>0</v>
      </c>
    </row>
    <row r="1087" spans="1:16" x14ac:dyDescent="0.15">
      <c r="A1087" s="7">
        <v>2</v>
      </c>
      <c r="B1087" s="7">
        <v>1087</v>
      </c>
      <c r="C1087" s="7">
        <v>1611</v>
      </c>
      <c r="D1087" s="7" t="s">
        <v>1585</v>
      </c>
      <c r="E1087" s="7">
        <v>1272201938</v>
      </c>
      <c r="F1087" s="7" t="s">
        <v>2749</v>
      </c>
      <c r="G1087" s="7">
        <v>201810</v>
      </c>
      <c r="H1087" s="7">
        <v>15</v>
      </c>
      <c r="I1087" s="7" t="s">
        <v>2021</v>
      </c>
      <c r="J1087" s="7">
        <v>2</v>
      </c>
      <c r="K1087" s="7">
        <v>23</v>
      </c>
      <c r="L1087" s="7">
        <v>22060</v>
      </c>
      <c r="M1087" s="7">
        <v>226555</v>
      </c>
      <c r="N1087" s="7">
        <v>203899</v>
      </c>
      <c r="O1087" s="7">
        <v>22656</v>
      </c>
      <c r="P1087" s="7">
        <v>0</v>
      </c>
    </row>
    <row r="1088" spans="1:16" x14ac:dyDescent="0.15">
      <c r="A1088" s="7">
        <v>2</v>
      </c>
      <c r="B1088" s="7">
        <v>1088</v>
      </c>
      <c r="C1088" s="7">
        <v>1611</v>
      </c>
      <c r="D1088" s="7" t="s">
        <v>1585</v>
      </c>
      <c r="E1088" s="7">
        <v>1272201946</v>
      </c>
      <c r="F1088" s="7" t="s">
        <v>2750</v>
      </c>
      <c r="G1088" s="7">
        <v>201810</v>
      </c>
      <c r="H1088" s="7">
        <v>15</v>
      </c>
      <c r="I1088" s="7" t="s">
        <v>2021</v>
      </c>
      <c r="J1088" s="7">
        <v>3</v>
      </c>
      <c r="K1088" s="7">
        <v>27</v>
      </c>
      <c r="L1088" s="7">
        <v>26414</v>
      </c>
      <c r="M1088" s="7">
        <v>271270</v>
      </c>
      <c r="N1088" s="7">
        <v>231577</v>
      </c>
      <c r="O1088" s="7">
        <v>39693</v>
      </c>
      <c r="P1088" s="7">
        <v>0</v>
      </c>
    </row>
    <row r="1089" spans="1:16" x14ac:dyDescent="0.15">
      <c r="A1089" s="7">
        <v>2</v>
      </c>
      <c r="B1089" s="7">
        <v>1089</v>
      </c>
      <c r="C1089" s="7">
        <v>1611</v>
      </c>
      <c r="D1089" s="7" t="s">
        <v>1585</v>
      </c>
      <c r="E1089" s="7">
        <v>1272202027</v>
      </c>
      <c r="F1089" s="7" t="s">
        <v>2751</v>
      </c>
      <c r="G1089" s="7">
        <v>201810</v>
      </c>
      <c r="H1089" s="7">
        <v>33</v>
      </c>
      <c r="I1089" s="7" t="s">
        <v>2069</v>
      </c>
      <c r="J1089" s="7">
        <v>4</v>
      </c>
      <c r="K1089" s="7">
        <v>103</v>
      </c>
      <c r="L1089" s="7">
        <v>82907</v>
      </c>
      <c r="M1089" s="7">
        <v>851453</v>
      </c>
      <c r="N1089" s="7">
        <v>766306</v>
      </c>
      <c r="O1089" s="7">
        <v>85147</v>
      </c>
      <c r="P1089" s="7">
        <v>0</v>
      </c>
    </row>
    <row r="1090" spans="1:16" x14ac:dyDescent="0.15">
      <c r="A1090" s="7">
        <v>2</v>
      </c>
      <c r="B1090" s="7">
        <v>1090</v>
      </c>
      <c r="C1090" s="7">
        <v>1611</v>
      </c>
      <c r="D1090" s="7" t="s">
        <v>1585</v>
      </c>
      <c r="E1090" s="7">
        <v>1272202043</v>
      </c>
      <c r="F1090" s="7" t="s">
        <v>2752</v>
      </c>
      <c r="G1090" s="7">
        <v>201810</v>
      </c>
      <c r="H1090" s="7">
        <v>11</v>
      </c>
      <c r="I1090" s="7" t="s">
        <v>2017</v>
      </c>
      <c r="J1090" s="7">
        <v>1</v>
      </c>
      <c r="K1090" s="7">
        <v>4</v>
      </c>
      <c r="L1090" s="7">
        <v>1569</v>
      </c>
      <c r="M1090" s="7">
        <v>16348</v>
      </c>
      <c r="N1090" s="7">
        <v>14713</v>
      </c>
      <c r="O1090" s="7">
        <v>1635</v>
      </c>
      <c r="P1090" s="7">
        <v>0</v>
      </c>
    </row>
    <row r="1091" spans="1:16" x14ac:dyDescent="0.15">
      <c r="A1091" s="7">
        <v>2</v>
      </c>
      <c r="B1091" s="7">
        <v>1091</v>
      </c>
      <c r="C1091" s="7">
        <v>1611</v>
      </c>
      <c r="D1091" s="7" t="s">
        <v>1585</v>
      </c>
      <c r="E1091" s="7">
        <v>1272202084</v>
      </c>
      <c r="F1091" s="7" t="s">
        <v>2753</v>
      </c>
      <c r="G1091" s="7">
        <v>201810</v>
      </c>
      <c r="H1091" s="7">
        <v>11</v>
      </c>
      <c r="I1091" s="7" t="s">
        <v>2017</v>
      </c>
      <c r="J1091" s="7">
        <v>1</v>
      </c>
      <c r="K1091" s="7">
        <v>7</v>
      </c>
      <c r="L1091" s="7">
        <v>3446</v>
      </c>
      <c r="M1091" s="7">
        <v>35907</v>
      </c>
      <c r="N1091" s="7">
        <v>32316</v>
      </c>
      <c r="O1091" s="7">
        <v>3591</v>
      </c>
      <c r="P1091" s="7">
        <v>0</v>
      </c>
    </row>
    <row r="1092" spans="1:16" x14ac:dyDescent="0.15">
      <c r="A1092" s="7">
        <v>2</v>
      </c>
      <c r="B1092" s="7">
        <v>1092</v>
      </c>
      <c r="C1092" s="7">
        <v>1611</v>
      </c>
      <c r="D1092" s="7" t="s">
        <v>1585</v>
      </c>
      <c r="E1092" s="7">
        <v>1272202084</v>
      </c>
      <c r="F1092" s="7" t="s">
        <v>2753</v>
      </c>
      <c r="G1092" s="7">
        <v>201810</v>
      </c>
      <c r="H1092" s="7">
        <v>43</v>
      </c>
      <c r="I1092" s="7" t="s">
        <v>2015</v>
      </c>
      <c r="J1092" s="7">
        <v>1</v>
      </c>
      <c r="L1092" s="7">
        <v>1453</v>
      </c>
      <c r="M1092" s="7">
        <v>15140</v>
      </c>
      <c r="N1092" s="7">
        <v>15140</v>
      </c>
      <c r="O1092" s="7">
        <v>0</v>
      </c>
      <c r="P1092" s="7">
        <v>0</v>
      </c>
    </row>
    <row r="1093" spans="1:16" x14ac:dyDescent="0.15">
      <c r="A1093" s="7">
        <v>2</v>
      </c>
      <c r="B1093" s="7">
        <v>1093</v>
      </c>
      <c r="C1093" s="7">
        <v>1611</v>
      </c>
      <c r="D1093" s="7" t="s">
        <v>1585</v>
      </c>
      <c r="E1093" s="7">
        <v>1272202092</v>
      </c>
      <c r="F1093" s="7" t="s">
        <v>2754</v>
      </c>
      <c r="G1093" s="7">
        <v>201810</v>
      </c>
      <c r="H1093" s="7">
        <v>15</v>
      </c>
      <c r="I1093" s="7" t="s">
        <v>2021</v>
      </c>
      <c r="J1093" s="7">
        <v>2</v>
      </c>
      <c r="K1093" s="7">
        <v>17</v>
      </c>
      <c r="L1093" s="7">
        <v>19381</v>
      </c>
      <c r="M1093" s="7">
        <v>199042</v>
      </c>
      <c r="N1093" s="7">
        <v>179137</v>
      </c>
      <c r="O1093" s="7">
        <v>19905</v>
      </c>
      <c r="P1093" s="7">
        <v>0</v>
      </c>
    </row>
    <row r="1094" spans="1:16" x14ac:dyDescent="0.15">
      <c r="A1094" s="7">
        <v>2</v>
      </c>
      <c r="B1094" s="7">
        <v>1094</v>
      </c>
      <c r="C1094" s="7">
        <v>1611</v>
      </c>
      <c r="D1094" s="7" t="s">
        <v>1585</v>
      </c>
      <c r="E1094" s="7">
        <v>1272202142</v>
      </c>
      <c r="F1094" s="7" t="s">
        <v>2755</v>
      </c>
      <c r="G1094" s="7">
        <v>201810</v>
      </c>
      <c r="H1094" s="7">
        <v>15</v>
      </c>
      <c r="I1094" s="7" t="s">
        <v>2021</v>
      </c>
      <c r="J1094" s="7">
        <v>2</v>
      </c>
      <c r="K1094" s="7">
        <v>12</v>
      </c>
      <c r="L1094" s="7">
        <v>11804</v>
      </c>
      <c r="M1094" s="7">
        <v>121226</v>
      </c>
      <c r="N1094" s="7">
        <v>109103</v>
      </c>
      <c r="O1094" s="7">
        <v>12123</v>
      </c>
      <c r="P1094" s="7">
        <v>0</v>
      </c>
    </row>
    <row r="1095" spans="1:16" x14ac:dyDescent="0.15">
      <c r="A1095" s="7">
        <v>2</v>
      </c>
      <c r="B1095" s="7">
        <v>1095</v>
      </c>
      <c r="C1095" s="7">
        <v>1611</v>
      </c>
      <c r="D1095" s="7" t="s">
        <v>1585</v>
      </c>
      <c r="E1095" s="7">
        <v>1272202183</v>
      </c>
      <c r="F1095" s="7" t="s">
        <v>2756</v>
      </c>
      <c r="G1095" s="7">
        <v>201810</v>
      </c>
      <c r="H1095" s="7">
        <v>33</v>
      </c>
      <c r="I1095" s="7" t="s">
        <v>2069</v>
      </c>
      <c r="J1095" s="7">
        <v>3</v>
      </c>
      <c r="K1095" s="7">
        <v>93</v>
      </c>
      <c r="L1095" s="7">
        <v>67751</v>
      </c>
      <c r="M1095" s="7">
        <v>695802</v>
      </c>
      <c r="N1095" s="7">
        <v>626221</v>
      </c>
      <c r="O1095" s="7">
        <v>69581</v>
      </c>
      <c r="P1095" s="7">
        <v>0</v>
      </c>
    </row>
    <row r="1096" spans="1:16" x14ac:dyDescent="0.15">
      <c r="A1096" s="7">
        <v>2</v>
      </c>
      <c r="B1096" s="7">
        <v>1096</v>
      </c>
      <c r="C1096" s="7">
        <v>1611</v>
      </c>
      <c r="D1096" s="7" t="s">
        <v>1585</v>
      </c>
      <c r="E1096" s="7">
        <v>1272202308</v>
      </c>
      <c r="F1096" s="7" t="s">
        <v>2757</v>
      </c>
      <c r="G1096" s="7">
        <v>201809</v>
      </c>
      <c r="H1096" s="7">
        <v>21</v>
      </c>
      <c r="I1096" s="7" t="s">
        <v>2539</v>
      </c>
      <c r="J1096" s="7">
        <v>1</v>
      </c>
      <c r="K1096" s="7">
        <v>29</v>
      </c>
      <c r="L1096" s="7">
        <v>21413</v>
      </c>
      <c r="M1096" s="7">
        <v>221196</v>
      </c>
      <c r="N1096" s="7">
        <v>199076</v>
      </c>
      <c r="O1096" s="7">
        <v>22120</v>
      </c>
      <c r="P1096" s="7">
        <v>0</v>
      </c>
    </row>
    <row r="1097" spans="1:16" x14ac:dyDescent="0.15">
      <c r="A1097" s="7">
        <v>2</v>
      </c>
      <c r="B1097" s="7">
        <v>1097</v>
      </c>
      <c r="C1097" s="7">
        <v>1611</v>
      </c>
      <c r="D1097" s="7" t="s">
        <v>1585</v>
      </c>
      <c r="E1097" s="7">
        <v>1272202308</v>
      </c>
      <c r="F1097" s="7" t="s">
        <v>2757</v>
      </c>
      <c r="G1097" s="7">
        <v>201810</v>
      </c>
      <c r="H1097" s="7">
        <v>15</v>
      </c>
      <c r="I1097" s="7" t="s">
        <v>2021</v>
      </c>
      <c r="J1097" s="7">
        <v>7</v>
      </c>
      <c r="K1097" s="7">
        <v>75</v>
      </c>
      <c r="L1097" s="7">
        <v>71263</v>
      </c>
      <c r="M1097" s="7">
        <v>731867</v>
      </c>
      <c r="N1097" s="7">
        <v>609216</v>
      </c>
      <c r="O1097" s="7">
        <v>122651</v>
      </c>
      <c r="P1097" s="7">
        <v>0</v>
      </c>
    </row>
    <row r="1098" spans="1:16" x14ac:dyDescent="0.15">
      <c r="A1098" s="7">
        <v>2</v>
      </c>
      <c r="B1098" s="7">
        <v>1098</v>
      </c>
      <c r="C1098" s="7">
        <v>1611</v>
      </c>
      <c r="D1098" s="7" t="s">
        <v>1585</v>
      </c>
      <c r="E1098" s="7">
        <v>1272202308</v>
      </c>
      <c r="F1098" s="7" t="s">
        <v>2757</v>
      </c>
      <c r="G1098" s="7">
        <v>201810</v>
      </c>
      <c r="H1098" s="7">
        <v>21</v>
      </c>
      <c r="I1098" s="7" t="s">
        <v>2539</v>
      </c>
      <c r="J1098" s="7">
        <v>7</v>
      </c>
      <c r="K1098" s="7">
        <v>94</v>
      </c>
      <c r="L1098" s="7">
        <v>90249</v>
      </c>
      <c r="M1098" s="7">
        <v>932268</v>
      </c>
      <c r="N1098" s="7">
        <v>839039</v>
      </c>
      <c r="O1098" s="7">
        <v>93229</v>
      </c>
      <c r="P1098" s="7">
        <v>0</v>
      </c>
    </row>
    <row r="1099" spans="1:16" x14ac:dyDescent="0.15">
      <c r="A1099" s="7">
        <v>2</v>
      </c>
      <c r="B1099" s="7">
        <v>1099</v>
      </c>
      <c r="C1099" s="7">
        <v>1611</v>
      </c>
      <c r="D1099" s="7" t="s">
        <v>1585</v>
      </c>
      <c r="E1099" s="7">
        <v>1272202308</v>
      </c>
      <c r="F1099" s="7" t="s">
        <v>2757</v>
      </c>
      <c r="G1099" s="7">
        <v>201810</v>
      </c>
      <c r="H1099" s="7">
        <v>59</v>
      </c>
      <c r="I1099" s="7" t="s">
        <v>2042</v>
      </c>
      <c r="J1099" s="7">
        <v>1</v>
      </c>
      <c r="K1099" s="7">
        <v>14</v>
      </c>
      <c r="M1099" s="7">
        <v>46900</v>
      </c>
      <c r="N1099" s="7">
        <v>19460</v>
      </c>
      <c r="O1099" s="7">
        <v>27440</v>
      </c>
      <c r="P1099" s="7">
        <v>0</v>
      </c>
    </row>
    <row r="1100" spans="1:16" x14ac:dyDescent="0.15">
      <c r="A1100" s="7">
        <v>2</v>
      </c>
      <c r="B1100" s="7">
        <v>1100</v>
      </c>
      <c r="C1100" s="7">
        <v>1611</v>
      </c>
      <c r="D1100" s="7" t="s">
        <v>1585</v>
      </c>
      <c r="E1100" s="7">
        <v>1272202308</v>
      </c>
      <c r="F1100" s="7" t="s">
        <v>2757</v>
      </c>
      <c r="G1100" s="7">
        <v>201810</v>
      </c>
      <c r="H1100" s="7">
        <v>24</v>
      </c>
      <c r="I1100" s="7" t="s">
        <v>2758</v>
      </c>
      <c r="J1100" s="7">
        <v>1</v>
      </c>
      <c r="K1100" s="7">
        <v>4</v>
      </c>
      <c r="L1100" s="7">
        <v>2777</v>
      </c>
      <c r="M1100" s="7">
        <v>28686</v>
      </c>
      <c r="N1100" s="7">
        <v>25817</v>
      </c>
      <c r="O1100" s="7">
        <v>2869</v>
      </c>
      <c r="P1100" s="7">
        <v>0</v>
      </c>
    </row>
    <row r="1101" spans="1:16" x14ac:dyDescent="0.15">
      <c r="A1101" s="7">
        <v>2</v>
      </c>
      <c r="B1101" s="7">
        <v>1101</v>
      </c>
      <c r="C1101" s="7">
        <v>1611</v>
      </c>
      <c r="D1101" s="7" t="s">
        <v>1585</v>
      </c>
      <c r="E1101" s="7">
        <v>1272202308</v>
      </c>
      <c r="F1101" s="7" t="s">
        <v>2757</v>
      </c>
      <c r="G1101" s="7">
        <v>201810</v>
      </c>
      <c r="H1101" s="7">
        <v>43</v>
      </c>
      <c r="I1101" s="7" t="s">
        <v>2015</v>
      </c>
      <c r="J1101" s="7">
        <v>5</v>
      </c>
      <c r="L1101" s="7">
        <v>6210</v>
      </c>
      <c r="M1101" s="7">
        <v>64706</v>
      </c>
      <c r="N1101" s="7">
        <v>64706</v>
      </c>
      <c r="O1101" s="7">
        <v>0</v>
      </c>
      <c r="P1101" s="7">
        <v>0</v>
      </c>
    </row>
    <row r="1102" spans="1:16" x14ac:dyDescent="0.15">
      <c r="A1102" s="7">
        <v>2</v>
      </c>
      <c r="B1102" s="7">
        <v>1102</v>
      </c>
      <c r="C1102" s="7">
        <v>1611</v>
      </c>
      <c r="D1102" s="7" t="s">
        <v>1585</v>
      </c>
      <c r="E1102" s="7">
        <v>1272202357</v>
      </c>
      <c r="F1102" s="7" t="s">
        <v>1352</v>
      </c>
      <c r="G1102" s="7">
        <v>201810</v>
      </c>
      <c r="H1102" s="7">
        <v>43</v>
      </c>
      <c r="I1102" s="7" t="s">
        <v>2015</v>
      </c>
      <c r="J1102" s="7">
        <v>4</v>
      </c>
      <c r="L1102" s="7">
        <v>4527</v>
      </c>
      <c r="M1102" s="7">
        <v>47170</v>
      </c>
      <c r="N1102" s="7">
        <v>47170</v>
      </c>
      <c r="O1102" s="7">
        <v>0</v>
      </c>
      <c r="P1102" s="7">
        <v>0</v>
      </c>
    </row>
    <row r="1103" spans="1:16" x14ac:dyDescent="0.15">
      <c r="A1103" s="7">
        <v>2</v>
      </c>
      <c r="B1103" s="7">
        <v>1103</v>
      </c>
      <c r="C1103" s="7">
        <v>1611</v>
      </c>
      <c r="D1103" s="7" t="s">
        <v>1585</v>
      </c>
      <c r="E1103" s="7">
        <v>1272202365</v>
      </c>
      <c r="F1103" s="7" t="s">
        <v>305</v>
      </c>
      <c r="G1103" s="7">
        <v>201809</v>
      </c>
      <c r="H1103" s="7">
        <v>43</v>
      </c>
      <c r="I1103" s="7" t="s">
        <v>2015</v>
      </c>
      <c r="J1103" s="7">
        <v>1</v>
      </c>
      <c r="L1103" s="7">
        <v>827</v>
      </c>
      <c r="M1103" s="7">
        <v>8617</v>
      </c>
      <c r="N1103" s="7">
        <v>8617</v>
      </c>
      <c r="O1103" s="7">
        <v>0</v>
      </c>
      <c r="P1103" s="7">
        <v>0</v>
      </c>
    </row>
    <row r="1104" spans="1:16" x14ac:dyDescent="0.15">
      <c r="A1104" s="7">
        <v>2</v>
      </c>
      <c r="B1104" s="7">
        <v>1104</v>
      </c>
      <c r="C1104" s="7">
        <v>1611</v>
      </c>
      <c r="D1104" s="7" t="s">
        <v>1585</v>
      </c>
      <c r="E1104" s="7">
        <v>1272202365</v>
      </c>
      <c r="F1104" s="7" t="s">
        <v>305</v>
      </c>
      <c r="G1104" s="7">
        <v>201810</v>
      </c>
      <c r="H1104" s="7">
        <v>43</v>
      </c>
      <c r="I1104" s="7" t="s">
        <v>2015</v>
      </c>
      <c r="J1104" s="7">
        <v>16</v>
      </c>
      <c r="L1104" s="7">
        <v>14582</v>
      </c>
      <c r="M1104" s="7">
        <v>151939</v>
      </c>
      <c r="N1104" s="7">
        <v>151939</v>
      </c>
      <c r="O1104" s="7">
        <v>0</v>
      </c>
      <c r="P1104" s="7">
        <v>0</v>
      </c>
    </row>
    <row r="1105" spans="1:16" x14ac:dyDescent="0.15">
      <c r="A1105" s="7">
        <v>2</v>
      </c>
      <c r="B1105" s="7">
        <v>1105</v>
      </c>
      <c r="C1105" s="7">
        <v>1611</v>
      </c>
      <c r="D1105" s="7" t="s">
        <v>1585</v>
      </c>
      <c r="E1105" s="7">
        <v>1272202555</v>
      </c>
      <c r="F1105" s="7" t="s">
        <v>2759</v>
      </c>
      <c r="G1105" s="7">
        <v>201810</v>
      </c>
      <c r="H1105" s="7">
        <v>17</v>
      </c>
      <c r="I1105" s="7" t="s">
        <v>2019</v>
      </c>
      <c r="J1105" s="7">
        <v>12</v>
      </c>
      <c r="K1105" s="7">
        <v>372</v>
      </c>
      <c r="L1105" s="7">
        <v>17560</v>
      </c>
      <c r="M1105" s="7">
        <v>175600</v>
      </c>
      <c r="N1105" s="7">
        <v>149650</v>
      </c>
      <c r="O1105" s="7">
        <v>25950</v>
      </c>
      <c r="P1105" s="7">
        <v>0</v>
      </c>
    </row>
    <row r="1106" spans="1:16" x14ac:dyDescent="0.15">
      <c r="A1106" s="7">
        <v>2</v>
      </c>
      <c r="B1106" s="7">
        <v>1106</v>
      </c>
      <c r="C1106" s="7">
        <v>1611</v>
      </c>
      <c r="D1106" s="7" t="s">
        <v>1585</v>
      </c>
      <c r="E1106" s="7">
        <v>1272202555</v>
      </c>
      <c r="F1106" s="7" t="s">
        <v>2759</v>
      </c>
      <c r="G1106" s="7">
        <v>201810</v>
      </c>
      <c r="H1106" s="7">
        <v>67</v>
      </c>
      <c r="I1106" s="7" t="s">
        <v>2210</v>
      </c>
      <c r="J1106" s="7">
        <v>1</v>
      </c>
      <c r="K1106" s="7">
        <v>31</v>
      </c>
      <c r="L1106" s="7">
        <v>250</v>
      </c>
      <c r="M1106" s="7">
        <v>2500</v>
      </c>
      <c r="N1106" s="7">
        <v>2250</v>
      </c>
      <c r="O1106" s="7">
        <v>250</v>
      </c>
      <c r="P1106" s="7">
        <v>0</v>
      </c>
    </row>
    <row r="1107" spans="1:16" x14ac:dyDescent="0.15">
      <c r="A1107" s="7">
        <v>2</v>
      </c>
      <c r="B1107" s="7">
        <v>1107</v>
      </c>
      <c r="C1107" s="7">
        <v>1611</v>
      </c>
      <c r="D1107" s="7" t="s">
        <v>1585</v>
      </c>
      <c r="E1107" s="7">
        <v>1272202647</v>
      </c>
      <c r="F1107" s="7" t="s">
        <v>2760</v>
      </c>
      <c r="G1107" s="7">
        <v>201810</v>
      </c>
      <c r="H1107" s="7">
        <v>15</v>
      </c>
      <c r="I1107" s="7" t="s">
        <v>2021</v>
      </c>
      <c r="J1107" s="7">
        <v>23</v>
      </c>
      <c r="K1107" s="7">
        <v>255</v>
      </c>
      <c r="L1107" s="7">
        <v>226429</v>
      </c>
      <c r="M1107" s="7">
        <v>2325417</v>
      </c>
      <c r="N1107" s="7">
        <v>1961885</v>
      </c>
      <c r="O1107" s="7">
        <v>363532</v>
      </c>
      <c r="P1107" s="7">
        <v>0</v>
      </c>
    </row>
    <row r="1108" spans="1:16" x14ac:dyDescent="0.15">
      <c r="A1108" s="7">
        <v>2</v>
      </c>
      <c r="B1108" s="7">
        <v>1108</v>
      </c>
      <c r="C1108" s="7">
        <v>1611</v>
      </c>
      <c r="D1108" s="7" t="s">
        <v>1585</v>
      </c>
      <c r="E1108" s="7">
        <v>1272202662</v>
      </c>
      <c r="F1108" s="7" t="s">
        <v>1229</v>
      </c>
      <c r="G1108" s="7">
        <v>201810</v>
      </c>
      <c r="H1108" s="7">
        <v>43</v>
      </c>
      <c r="I1108" s="7" t="s">
        <v>2015</v>
      </c>
      <c r="J1108" s="7">
        <v>8</v>
      </c>
      <c r="L1108" s="7">
        <v>9784</v>
      </c>
      <c r="M1108" s="7">
        <v>101946</v>
      </c>
      <c r="N1108" s="7">
        <v>101946</v>
      </c>
      <c r="O1108" s="7">
        <v>0</v>
      </c>
      <c r="P1108" s="7">
        <v>0</v>
      </c>
    </row>
    <row r="1109" spans="1:16" x14ac:dyDescent="0.15">
      <c r="A1109" s="7">
        <v>2</v>
      </c>
      <c r="B1109" s="7">
        <v>1109</v>
      </c>
      <c r="C1109" s="7">
        <v>1611</v>
      </c>
      <c r="D1109" s="7" t="s">
        <v>1585</v>
      </c>
      <c r="E1109" s="7">
        <v>1272202688</v>
      </c>
      <c r="F1109" s="7" t="s">
        <v>2761</v>
      </c>
      <c r="G1109" s="7">
        <v>201810</v>
      </c>
      <c r="H1109" s="7">
        <v>78</v>
      </c>
      <c r="I1109" s="7" t="s">
        <v>2089</v>
      </c>
      <c r="J1109" s="7">
        <v>1</v>
      </c>
      <c r="K1109" s="7">
        <v>17</v>
      </c>
      <c r="L1109" s="7">
        <v>21096</v>
      </c>
      <c r="M1109" s="7">
        <v>216655</v>
      </c>
      <c r="N1109" s="7">
        <v>194989</v>
      </c>
      <c r="O1109" s="7">
        <v>21666</v>
      </c>
      <c r="P1109" s="7">
        <v>0</v>
      </c>
    </row>
    <row r="1110" spans="1:16" x14ac:dyDescent="0.15">
      <c r="A1110" s="7">
        <v>2</v>
      </c>
      <c r="B1110" s="7">
        <v>1110</v>
      </c>
      <c r="C1110" s="7">
        <v>1611</v>
      </c>
      <c r="D1110" s="7" t="s">
        <v>1585</v>
      </c>
      <c r="E1110" s="7">
        <v>1272202696</v>
      </c>
      <c r="F1110" s="7" t="s">
        <v>2762</v>
      </c>
      <c r="G1110" s="7">
        <v>201810</v>
      </c>
      <c r="H1110" s="7">
        <v>11</v>
      </c>
      <c r="I1110" s="7" t="s">
        <v>2017</v>
      </c>
      <c r="J1110" s="7">
        <v>6</v>
      </c>
      <c r="K1110" s="7">
        <v>39</v>
      </c>
      <c r="L1110" s="7">
        <v>18219</v>
      </c>
      <c r="M1110" s="7">
        <v>189838</v>
      </c>
      <c r="N1110" s="7">
        <v>167993</v>
      </c>
      <c r="O1110" s="7">
        <v>21845</v>
      </c>
      <c r="P1110" s="7">
        <v>0</v>
      </c>
    </row>
    <row r="1111" spans="1:16" x14ac:dyDescent="0.15">
      <c r="A1111" s="7">
        <v>2</v>
      </c>
      <c r="B1111" s="7">
        <v>1111</v>
      </c>
      <c r="C1111" s="7">
        <v>1611</v>
      </c>
      <c r="D1111" s="7" t="s">
        <v>1585</v>
      </c>
      <c r="E1111" s="7">
        <v>1272202696</v>
      </c>
      <c r="F1111" s="7" t="s">
        <v>2762</v>
      </c>
      <c r="G1111" s="7">
        <v>201810</v>
      </c>
      <c r="H1111" s="7">
        <v>12</v>
      </c>
      <c r="I1111" s="7" t="s">
        <v>2221</v>
      </c>
      <c r="J1111" s="7">
        <v>2</v>
      </c>
      <c r="K1111" s="7">
        <v>13</v>
      </c>
      <c r="L1111" s="7">
        <v>17193</v>
      </c>
      <c r="M1111" s="7">
        <v>179150</v>
      </c>
      <c r="N1111" s="7">
        <v>161234</v>
      </c>
      <c r="O1111" s="7">
        <v>17916</v>
      </c>
      <c r="P1111" s="7">
        <v>0</v>
      </c>
    </row>
    <row r="1112" spans="1:16" x14ac:dyDescent="0.15">
      <c r="A1112" s="7">
        <v>2</v>
      </c>
      <c r="B1112" s="7">
        <v>1112</v>
      </c>
      <c r="C1112" s="7">
        <v>1611</v>
      </c>
      <c r="D1112" s="7" t="s">
        <v>1585</v>
      </c>
      <c r="E1112" s="7">
        <v>1272202696</v>
      </c>
      <c r="F1112" s="7" t="s">
        <v>2762</v>
      </c>
      <c r="G1112" s="7">
        <v>201810</v>
      </c>
      <c r="H1112" s="7">
        <v>43</v>
      </c>
      <c r="I1112" s="7" t="s">
        <v>2015</v>
      </c>
      <c r="J1112" s="7">
        <v>1</v>
      </c>
      <c r="L1112" s="7">
        <v>1453</v>
      </c>
      <c r="M1112" s="7">
        <v>15140</v>
      </c>
      <c r="N1112" s="7">
        <v>15140</v>
      </c>
      <c r="O1112" s="7">
        <v>0</v>
      </c>
      <c r="P1112" s="7">
        <v>0</v>
      </c>
    </row>
    <row r="1113" spans="1:16" x14ac:dyDescent="0.15">
      <c r="A1113" s="7">
        <v>2</v>
      </c>
      <c r="B1113" s="7">
        <v>1113</v>
      </c>
      <c r="C1113" s="7">
        <v>1611</v>
      </c>
      <c r="D1113" s="7" t="s">
        <v>1585</v>
      </c>
      <c r="E1113" s="7">
        <v>1272202738</v>
      </c>
      <c r="F1113" s="7" t="s">
        <v>2763</v>
      </c>
      <c r="G1113" s="7">
        <v>201810</v>
      </c>
      <c r="H1113" s="7">
        <v>33</v>
      </c>
      <c r="I1113" s="7" t="s">
        <v>2069</v>
      </c>
      <c r="J1113" s="7">
        <v>7</v>
      </c>
      <c r="K1113" s="7">
        <v>217</v>
      </c>
      <c r="L1113" s="7">
        <v>161561</v>
      </c>
      <c r="M1113" s="7">
        <v>1659228</v>
      </c>
      <c r="N1113" s="7">
        <v>1445284</v>
      </c>
      <c r="O1113" s="7">
        <v>213944</v>
      </c>
      <c r="P1113" s="7">
        <v>0</v>
      </c>
    </row>
    <row r="1114" spans="1:16" x14ac:dyDescent="0.15">
      <c r="A1114" s="7">
        <v>2</v>
      </c>
      <c r="B1114" s="7">
        <v>1114</v>
      </c>
      <c r="C1114" s="7">
        <v>1611</v>
      </c>
      <c r="D1114" s="7" t="s">
        <v>1585</v>
      </c>
      <c r="E1114" s="7">
        <v>1272202738</v>
      </c>
      <c r="F1114" s="7" t="s">
        <v>2763</v>
      </c>
      <c r="G1114" s="7">
        <v>201810</v>
      </c>
      <c r="H1114" s="7">
        <v>35</v>
      </c>
      <c r="I1114" s="7" t="s">
        <v>2231</v>
      </c>
      <c r="J1114" s="7">
        <v>1</v>
      </c>
      <c r="K1114" s="7">
        <v>31</v>
      </c>
      <c r="L1114" s="7">
        <v>6674</v>
      </c>
      <c r="M1114" s="7">
        <v>68541</v>
      </c>
      <c r="N1114" s="7">
        <v>54832</v>
      </c>
      <c r="O1114" s="7">
        <v>13709</v>
      </c>
      <c r="P1114" s="7">
        <v>0</v>
      </c>
    </row>
    <row r="1115" spans="1:16" x14ac:dyDescent="0.15">
      <c r="A1115" s="7">
        <v>2</v>
      </c>
      <c r="B1115" s="7">
        <v>1115</v>
      </c>
      <c r="C1115" s="7">
        <v>1611</v>
      </c>
      <c r="D1115" s="7" t="s">
        <v>1585</v>
      </c>
      <c r="E1115" s="7">
        <v>1272202803</v>
      </c>
      <c r="F1115" s="7" t="s">
        <v>2764</v>
      </c>
      <c r="G1115" s="7">
        <v>201810</v>
      </c>
      <c r="H1115" s="7">
        <v>43</v>
      </c>
      <c r="I1115" s="7" t="s">
        <v>2015</v>
      </c>
      <c r="J1115" s="7">
        <v>16</v>
      </c>
      <c r="L1115" s="7">
        <v>25738</v>
      </c>
      <c r="M1115" s="7">
        <v>268184</v>
      </c>
      <c r="N1115" s="7">
        <v>268184</v>
      </c>
      <c r="O1115" s="7">
        <v>0</v>
      </c>
      <c r="P1115" s="7">
        <v>0</v>
      </c>
    </row>
    <row r="1116" spans="1:16" x14ac:dyDescent="0.15">
      <c r="A1116" s="7">
        <v>2</v>
      </c>
      <c r="B1116" s="7">
        <v>1116</v>
      </c>
      <c r="C1116" s="7">
        <v>1611</v>
      </c>
      <c r="D1116" s="7" t="s">
        <v>1585</v>
      </c>
      <c r="E1116" s="7">
        <v>1272202829</v>
      </c>
      <c r="F1116" s="7" t="s">
        <v>2765</v>
      </c>
      <c r="G1116" s="7">
        <v>201809</v>
      </c>
      <c r="H1116" s="7">
        <v>11</v>
      </c>
      <c r="I1116" s="7" t="s">
        <v>2017</v>
      </c>
      <c r="J1116" s="7">
        <v>1</v>
      </c>
      <c r="K1116" s="7">
        <v>1</v>
      </c>
      <c r="L1116" s="7">
        <v>881</v>
      </c>
      <c r="M1116" s="7">
        <v>9180</v>
      </c>
      <c r="N1116" s="7">
        <v>8262</v>
      </c>
      <c r="O1116" s="7">
        <v>918</v>
      </c>
      <c r="P1116" s="7">
        <v>0</v>
      </c>
    </row>
    <row r="1117" spans="1:16" x14ac:dyDescent="0.15">
      <c r="A1117" s="7">
        <v>2</v>
      </c>
      <c r="B1117" s="7">
        <v>1117</v>
      </c>
      <c r="C1117" s="7">
        <v>1611</v>
      </c>
      <c r="D1117" s="7" t="s">
        <v>1585</v>
      </c>
      <c r="E1117" s="7">
        <v>1272202829</v>
      </c>
      <c r="F1117" s="7" t="s">
        <v>2765</v>
      </c>
      <c r="G1117" s="7">
        <v>201809</v>
      </c>
      <c r="H1117" s="7">
        <v>12</v>
      </c>
      <c r="I1117" s="7" t="s">
        <v>2221</v>
      </c>
      <c r="J1117" s="7">
        <v>1</v>
      </c>
      <c r="K1117" s="7">
        <v>3</v>
      </c>
      <c r="L1117" s="7">
        <v>3968</v>
      </c>
      <c r="M1117" s="7">
        <v>41346</v>
      </c>
      <c r="N1117" s="7">
        <v>37211</v>
      </c>
      <c r="O1117" s="7">
        <v>4135</v>
      </c>
      <c r="P1117" s="7">
        <v>0</v>
      </c>
    </row>
    <row r="1118" spans="1:16" x14ac:dyDescent="0.15">
      <c r="A1118" s="7">
        <v>2</v>
      </c>
      <c r="B1118" s="7">
        <v>1118</v>
      </c>
      <c r="C1118" s="7">
        <v>1611</v>
      </c>
      <c r="D1118" s="7" t="s">
        <v>1585</v>
      </c>
      <c r="E1118" s="7">
        <v>1272202829</v>
      </c>
      <c r="F1118" s="7" t="s">
        <v>2765</v>
      </c>
      <c r="G1118" s="7">
        <v>201810</v>
      </c>
      <c r="H1118" s="7">
        <v>11</v>
      </c>
      <c r="I1118" s="7" t="s">
        <v>2017</v>
      </c>
      <c r="J1118" s="7">
        <v>2</v>
      </c>
      <c r="K1118" s="7">
        <v>8</v>
      </c>
      <c r="L1118" s="7">
        <v>3743</v>
      </c>
      <c r="M1118" s="7">
        <v>39001</v>
      </c>
      <c r="N1118" s="7">
        <v>35100</v>
      </c>
      <c r="O1118" s="7">
        <v>3901</v>
      </c>
      <c r="P1118" s="7">
        <v>0</v>
      </c>
    </row>
    <row r="1119" spans="1:16" x14ac:dyDescent="0.15">
      <c r="A1119" s="7">
        <v>2</v>
      </c>
      <c r="B1119" s="7">
        <v>1119</v>
      </c>
      <c r="C1119" s="7">
        <v>1611</v>
      </c>
      <c r="D1119" s="7" t="s">
        <v>1585</v>
      </c>
      <c r="E1119" s="7">
        <v>1272202829</v>
      </c>
      <c r="F1119" s="7" t="s">
        <v>2765</v>
      </c>
      <c r="G1119" s="7">
        <v>201810</v>
      </c>
      <c r="H1119" s="7">
        <v>12</v>
      </c>
      <c r="I1119" s="7" t="s">
        <v>2221</v>
      </c>
      <c r="J1119" s="7">
        <v>11</v>
      </c>
      <c r="K1119" s="7">
        <v>55</v>
      </c>
      <c r="L1119" s="7">
        <v>72742</v>
      </c>
      <c r="M1119" s="7">
        <v>757966</v>
      </c>
      <c r="N1119" s="7">
        <v>675275</v>
      </c>
      <c r="O1119" s="7">
        <v>82691</v>
      </c>
      <c r="P1119" s="7">
        <v>0</v>
      </c>
    </row>
    <row r="1120" spans="1:16" x14ac:dyDescent="0.15">
      <c r="A1120" s="7">
        <v>2</v>
      </c>
      <c r="B1120" s="7">
        <v>1120</v>
      </c>
      <c r="C1120" s="7">
        <v>1611</v>
      </c>
      <c r="D1120" s="7" t="s">
        <v>1585</v>
      </c>
      <c r="E1120" s="7">
        <v>1272202829</v>
      </c>
      <c r="F1120" s="7" t="s">
        <v>2765</v>
      </c>
      <c r="G1120" s="7">
        <v>201810</v>
      </c>
      <c r="H1120" s="7">
        <v>15</v>
      </c>
      <c r="I1120" s="7" t="s">
        <v>2021</v>
      </c>
      <c r="J1120" s="7">
        <v>1</v>
      </c>
      <c r="K1120" s="7">
        <v>4</v>
      </c>
      <c r="L1120" s="7">
        <v>4973</v>
      </c>
      <c r="M1120" s="7">
        <v>51072</v>
      </c>
      <c r="N1120" s="7">
        <v>45964</v>
      </c>
      <c r="O1120" s="7">
        <v>5108</v>
      </c>
      <c r="P1120" s="7">
        <v>0</v>
      </c>
    </row>
    <row r="1121" spans="1:16" x14ac:dyDescent="0.15">
      <c r="A1121" s="7">
        <v>2</v>
      </c>
      <c r="B1121" s="7">
        <v>1121</v>
      </c>
      <c r="C1121" s="7">
        <v>1611</v>
      </c>
      <c r="D1121" s="7" t="s">
        <v>1585</v>
      </c>
      <c r="E1121" s="7">
        <v>1272202878</v>
      </c>
      <c r="F1121" s="7" t="s">
        <v>2766</v>
      </c>
      <c r="G1121" s="7">
        <v>201810</v>
      </c>
      <c r="H1121" s="7">
        <v>43</v>
      </c>
      <c r="I1121" s="7" t="s">
        <v>2015</v>
      </c>
      <c r="J1121" s="7">
        <v>1</v>
      </c>
      <c r="L1121" s="7">
        <v>1453</v>
      </c>
      <c r="M1121" s="7">
        <v>15140</v>
      </c>
      <c r="N1121" s="7">
        <v>15140</v>
      </c>
      <c r="O1121" s="7">
        <v>0</v>
      </c>
      <c r="P1121" s="7">
        <v>0</v>
      </c>
    </row>
    <row r="1122" spans="1:16" x14ac:dyDescent="0.15">
      <c r="A1122" s="7">
        <v>2</v>
      </c>
      <c r="B1122" s="7">
        <v>1122</v>
      </c>
      <c r="C1122" s="7">
        <v>1611</v>
      </c>
      <c r="D1122" s="7" t="s">
        <v>1585</v>
      </c>
      <c r="E1122" s="7">
        <v>1272202944</v>
      </c>
      <c r="F1122" s="7" t="s">
        <v>2767</v>
      </c>
      <c r="G1122" s="7">
        <v>201810</v>
      </c>
      <c r="H1122" s="7">
        <v>11</v>
      </c>
      <c r="I1122" s="7" t="s">
        <v>2017</v>
      </c>
      <c r="J1122" s="7">
        <v>2</v>
      </c>
      <c r="K1122" s="7">
        <v>44</v>
      </c>
      <c r="L1122" s="7">
        <v>24818</v>
      </c>
      <c r="M1122" s="7">
        <v>258603</v>
      </c>
      <c r="N1122" s="7">
        <v>232742</v>
      </c>
      <c r="O1122" s="7">
        <v>25861</v>
      </c>
      <c r="P1122" s="7">
        <v>0</v>
      </c>
    </row>
    <row r="1123" spans="1:16" x14ac:dyDescent="0.15">
      <c r="A1123" s="7">
        <v>2</v>
      </c>
      <c r="B1123" s="7">
        <v>1123</v>
      </c>
      <c r="C1123" s="7">
        <v>1611</v>
      </c>
      <c r="D1123" s="7" t="s">
        <v>1585</v>
      </c>
      <c r="E1123" s="7">
        <v>1272202944</v>
      </c>
      <c r="F1123" s="7" t="s">
        <v>2767</v>
      </c>
      <c r="G1123" s="7">
        <v>201810</v>
      </c>
      <c r="H1123" s="7">
        <v>43</v>
      </c>
      <c r="I1123" s="7" t="s">
        <v>2015</v>
      </c>
      <c r="J1123" s="7">
        <v>3</v>
      </c>
      <c r="L1123" s="7">
        <v>3789</v>
      </c>
      <c r="M1123" s="7">
        <v>39480</v>
      </c>
      <c r="N1123" s="7">
        <v>39480</v>
      </c>
      <c r="O1123" s="7">
        <v>0</v>
      </c>
      <c r="P1123" s="7">
        <v>0</v>
      </c>
    </row>
    <row r="1124" spans="1:16" x14ac:dyDescent="0.15">
      <c r="A1124" s="7">
        <v>2</v>
      </c>
      <c r="B1124" s="7">
        <v>1124</v>
      </c>
      <c r="C1124" s="7">
        <v>1611</v>
      </c>
      <c r="D1124" s="7" t="s">
        <v>1585</v>
      </c>
      <c r="E1124" s="7">
        <v>1272203058</v>
      </c>
      <c r="F1124" s="7" t="s">
        <v>2768</v>
      </c>
      <c r="G1124" s="7">
        <v>201810</v>
      </c>
      <c r="H1124" s="7">
        <v>43</v>
      </c>
      <c r="I1124" s="7" t="s">
        <v>2015</v>
      </c>
      <c r="J1124" s="7">
        <v>4</v>
      </c>
      <c r="L1124" s="7">
        <v>4527</v>
      </c>
      <c r="M1124" s="7">
        <v>47170</v>
      </c>
      <c r="N1124" s="7">
        <v>47170</v>
      </c>
      <c r="O1124" s="7">
        <v>0</v>
      </c>
      <c r="P1124" s="7">
        <v>0</v>
      </c>
    </row>
    <row r="1125" spans="1:16" x14ac:dyDescent="0.15">
      <c r="A1125" s="7">
        <v>2</v>
      </c>
      <c r="B1125" s="7">
        <v>1125</v>
      </c>
      <c r="C1125" s="7">
        <v>1611</v>
      </c>
      <c r="D1125" s="7" t="s">
        <v>1585</v>
      </c>
      <c r="E1125" s="7">
        <v>1272203066</v>
      </c>
      <c r="F1125" s="7" t="s">
        <v>2769</v>
      </c>
      <c r="G1125" s="7">
        <v>201810</v>
      </c>
      <c r="H1125" s="7">
        <v>78</v>
      </c>
      <c r="I1125" s="7" t="s">
        <v>2089</v>
      </c>
      <c r="J1125" s="7">
        <v>3</v>
      </c>
      <c r="K1125" s="7">
        <v>23</v>
      </c>
      <c r="L1125" s="7">
        <v>25597</v>
      </c>
      <c r="M1125" s="7">
        <v>262880</v>
      </c>
      <c r="N1125" s="7">
        <v>236590</v>
      </c>
      <c r="O1125" s="7">
        <v>21452</v>
      </c>
      <c r="P1125" s="7">
        <v>4838</v>
      </c>
    </row>
    <row r="1126" spans="1:16" x14ac:dyDescent="0.15">
      <c r="A1126" s="7">
        <v>2</v>
      </c>
      <c r="B1126" s="7">
        <v>1126</v>
      </c>
      <c r="C1126" s="7">
        <v>1611</v>
      </c>
      <c r="D1126" s="7" t="s">
        <v>1585</v>
      </c>
      <c r="E1126" s="7">
        <v>1272203090</v>
      </c>
      <c r="F1126" s="7" t="s">
        <v>2770</v>
      </c>
      <c r="G1126" s="7">
        <v>201810</v>
      </c>
      <c r="H1126" s="7">
        <v>11</v>
      </c>
      <c r="I1126" s="7" t="s">
        <v>2017</v>
      </c>
      <c r="J1126" s="7">
        <v>1</v>
      </c>
      <c r="K1126" s="7">
        <v>31</v>
      </c>
      <c r="L1126" s="7">
        <v>34659</v>
      </c>
      <c r="M1126" s="7">
        <v>361146</v>
      </c>
      <c r="N1126" s="7">
        <v>325031</v>
      </c>
      <c r="O1126" s="7">
        <v>36115</v>
      </c>
      <c r="P1126" s="7">
        <v>0</v>
      </c>
    </row>
    <row r="1127" spans="1:16" x14ac:dyDescent="0.15">
      <c r="A1127" s="7">
        <v>2</v>
      </c>
      <c r="B1127" s="7">
        <v>1127</v>
      </c>
      <c r="C1127" s="7">
        <v>1611</v>
      </c>
      <c r="D1127" s="7" t="s">
        <v>1585</v>
      </c>
      <c r="E1127" s="7">
        <v>1272203090</v>
      </c>
      <c r="F1127" s="7" t="s">
        <v>2770</v>
      </c>
      <c r="G1127" s="7">
        <v>201810</v>
      </c>
      <c r="H1127" s="7">
        <v>43</v>
      </c>
      <c r="I1127" s="7" t="s">
        <v>2015</v>
      </c>
      <c r="J1127" s="7">
        <v>1</v>
      </c>
      <c r="L1127" s="7">
        <v>1168</v>
      </c>
      <c r="M1127" s="7">
        <v>12170</v>
      </c>
      <c r="N1127" s="7">
        <v>12170</v>
      </c>
      <c r="O1127" s="7">
        <v>0</v>
      </c>
      <c r="P1127" s="7">
        <v>0</v>
      </c>
    </row>
    <row r="1128" spans="1:16" x14ac:dyDescent="0.15">
      <c r="A1128" s="7">
        <v>2</v>
      </c>
      <c r="B1128" s="7">
        <v>1128</v>
      </c>
      <c r="C1128" s="7">
        <v>1611</v>
      </c>
      <c r="D1128" s="7" t="s">
        <v>1585</v>
      </c>
      <c r="E1128" s="7">
        <v>1272203165</v>
      </c>
      <c r="F1128" s="7" t="s">
        <v>2771</v>
      </c>
      <c r="G1128" s="7">
        <v>201810</v>
      </c>
      <c r="H1128" s="7">
        <v>43</v>
      </c>
      <c r="I1128" s="7" t="s">
        <v>2015</v>
      </c>
      <c r="J1128" s="7">
        <v>2</v>
      </c>
      <c r="L1128" s="7">
        <v>2736</v>
      </c>
      <c r="M1128" s="7">
        <v>28508</v>
      </c>
      <c r="N1128" s="7">
        <v>28508</v>
      </c>
      <c r="O1128" s="7">
        <v>0</v>
      </c>
      <c r="P1128" s="7">
        <v>0</v>
      </c>
    </row>
    <row r="1129" spans="1:16" x14ac:dyDescent="0.15">
      <c r="A1129" s="7">
        <v>2</v>
      </c>
      <c r="B1129" s="7">
        <v>1129</v>
      </c>
      <c r="C1129" s="7">
        <v>1611</v>
      </c>
      <c r="D1129" s="7" t="s">
        <v>1585</v>
      </c>
      <c r="E1129" s="7">
        <v>1272203181</v>
      </c>
      <c r="F1129" s="7" t="s">
        <v>2772</v>
      </c>
      <c r="G1129" s="7">
        <v>201810</v>
      </c>
      <c r="H1129" s="7">
        <v>43</v>
      </c>
      <c r="I1129" s="7" t="s">
        <v>2015</v>
      </c>
      <c r="J1129" s="7">
        <v>1</v>
      </c>
      <c r="L1129" s="7">
        <v>853</v>
      </c>
      <c r="M1129" s="7">
        <v>8888</v>
      </c>
      <c r="N1129" s="7">
        <v>8888</v>
      </c>
      <c r="O1129" s="7">
        <v>0</v>
      </c>
      <c r="P1129" s="7">
        <v>0</v>
      </c>
    </row>
    <row r="1130" spans="1:16" x14ac:dyDescent="0.15">
      <c r="A1130" s="7">
        <v>2</v>
      </c>
      <c r="B1130" s="7">
        <v>1130</v>
      </c>
      <c r="C1130" s="7">
        <v>1611</v>
      </c>
      <c r="D1130" s="7" t="s">
        <v>1585</v>
      </c>
      <c r="E1130" s="7">
        <v>1272203207</v>
      </c>
      <c r="F1130" s="7" t="s">
        <v>2773</v>
      </c>
      <c r="G1130" s="7">
        <v>201810</v>
      </c>
      <c r="H1130" s="7">
        <v>43</v>
      </c>
      <c r="I1130" s="7" t="s">
        <v>2015</v>
      </c>
      <c r="J1130" s="7">
        <v>4</v>
      </c>
      <c r="L1130" s="7">
        <v>7072</v>
      </c>
      <c r="M1130" s="7">
        <v>73688</v>
      </c>
      <c r="N1130" s="7">
        <v>73688</v>
      </c>
      <c r="O1130" s="7">
        <v>0</v>
      </c>
      <c r="P1130" s="7">
        <v>0</v>
      </c>
    </row>
    <row r="1131" spans="1:16" x14ac:dyDescent="0.15">
      <c r="A1131" s="7">
        <v>2</v>
      </c>
      <c r="B1131" s="7">
        <v>1131</v>
      </c>
      <c r="C1131" s="7">
        <v>1611</v>
      </c>
      <c r="D1131" s="7" t="s">
        <v>1585</v>
      </c>
      <c r="E1131" s="7">
        <v>1272203314</v>
      </c>
      <c r="F1131" s="7" t="s">
        <v>2774</v>
      </c>
      <c r="G1131" s="7">
        <v>201810</v>
      </c>
      <c r="H1131" s="7">
        <v>15</v>
      </c>
      <c r="I1131" s="7" t="s">
        <v>2021</v>
      </c>
      <c r="J1131" s="7">
        <v>19</v>
      </c>
      <c r="K1131" s="7">
        <v>134</v>
      </c>
      <c r="L1131" s="7">
        <v>71655</v>
      </c>
      <c r="M1131" s="7">
        <v>735887</v>
      </c>
      <c r="N1131" s="7">
        <v>631150</v>
      </c>
      <c r="O1131" s="7">
        <v>87837</v>
      </c>
      <c r="P1131" s="7">
        <v>16900</v>
      </c>
    </row>
    <row r="1132" spans="1:16" x14ac:dyDescent="0.15">
      <c r="A1132" s="7">
        <v>2</v>
      </c>
      <c r="B1132" s="7">
        <v>1132</v>
      </c>
      <c r="C1132" s="7">
        <v>1611</v>
      </c>
      <c r="D1132" s="7" t="s">
        <v>1585</v>
      </c>
      <c r="E1132" s="7">
        <v>1272203421</v>
      </c>
      <c r="F1132" s="7" t="s">
        <v>2775</v>
      </c>
      <c r="G1132" s="7">
        <v>201809</v>
      </c>
      <c r="H1132" s="7">
        <v>67</v>
      </c>
      <c r="I1132" s="7" t="s">
        <v>2210</v>
      </c>
      <c r="J1132" s="7">
        <v>1</v>
      </c>
      <c r="K1132" s="7">
        <v>3</v>
      </c>
      <c r="L1132" s="7">
        <v>50</v>
      </c>
      <c r="M1132" s="7">
        <v>500</v>
      </c>
      <c r="N1132" s="7">
        <v>450</v>
      </c>
      <c r="O1132" s="7">
        <v>50</v>
      </c>
      <c r="P1132" s="7">
        <v>0</v>
      </c>
    </row>
    <row r="1133" spans="1:16" x14ac:dyDescent="0.15">
      <c r="A1133" s="7">
        <v>2</v>
      </c>
      <c r="B1133" s="7">
        <v>1133</v>
      </c>
      <c r="C1133" s="7">
        <v>1611</v>
      </c>
      <c r="D1133" s="7" t="s">
        <v>1585</v>
      </c>
      <c r="E1133" s="7">
        <v>1272203421</v>
      </c>
      <c r="F1133" s="7" t="s">
        <v>2775</v>
      </c>
      <c r="G1133" s="7">
        <v>201810</v>
      </c>
      <c r="H1133" s="7">
        <v>17</v>
      </c>
      <c r="I1133" s="7" t="s">
        <v>2019</v>
      </c>
      <c r="J1133" s="7">
        <v>24</v>
      </c>
      <c r="K1133" s="7">
        <v>728</v>
      </c>
      <c r="L1133" s="7">
        <v>35180</v>
      </c>
      <c r="M1133" s="7">
        <v>351800</v>
      </c>
      <c r="N1133" s="7">
        <v>310250</v>
      </c>
      <c r="O1133" s="7">
        <v>40518</v>
      </c>
      <c r="P1133" s="7">
        <v>1032</v>
      </c>
    </row>
    <row r="1134" spans="1:16" x14ac:dyDescent="0.15">
      <c r="A1134" s="7">
        <v>2</v>
      </c>
      <c r="B1134" s="7">
        <v>1134</v>
      </c>
      <c r="C1134" s="7">
        <v>1611</v>
      </c>
      <c r="D1134" s="7" t="s">
        <v>1585</v>
      </c>
      <c r="E1134" s="7">
        <v>1272203421</v>
      </c>
      <c r="F1134" s="7" t="s">
        <v>2775</v>
      </c>
      <c r="G1134" s="7">
        <v>201810</v>
      </c>
      <c r="H1134" s="7">
        <v>67</v>
      </c>
      <c r="I1134" s="7" t="s">
        <v>2210</v>
      </c>
      <c r="J1134" s="7">
        <v>8</v>
      </c>
      <c r="K1134" s="7">
        <v>248</v>
      </c>
      <c r="L1134" s="7">
        <v>4210</v>
      </c>
      <c r="M1134" s="7">
        <v>42100</v>
      </c>
      <c r="N1134" s="7">
        <v>37890</v>
      </c>
      <c r="O1134" s="7">
        <v>4210</v>
      </c>
      <c r="P1134" s="7">
        <v>0</v>
      </c>
    </row>
    <row r="1135" spans="1:16" x14ac:dyDescent="0.15">
      <c r="A1135" s="7">
        <v>2</v>
      </c>
      <c r="B1135" s="7">
        <v>1135</v>
      </c>
      <c r="C1135" s="7">
        <v>1611</v>
      </c>
      <c r="D1135" s="7" t="s">
        <v>1585</v>
      </c>
      <c r="E1135" s="7">
        <v>1272203439</v>
      </c>
      <c r="F1135" s="7" t="s">
        <v>2776</v>
      </c>
      <c r="G1135" s="7">
        <v>201809</v>
      </c>
      <c r="H1135" s="7">
        <v>17</v>
      </c>
      <c r="I1135" s="7" t="s">
        <v>2019</v>
      </c>
      <c r="J1135" s="7">
        <v>3</v>
      </c>
      <c r="K1135" s="7">
        <v>90</v>
      </c>
      <c r="L1135" s="7">
        <v>5376</v>
      </c>
      <c r="M1135" s="7">
        <v>53760</v>
      </c>
      <c r="N1135" s="7">
        <v>37632</v>
      </c>
      <c r="O1135" s="7">
        <v>16128</v>
      </c>
      <c r="P1135" s="7">
        <v>0</v>
      </c>
    </row>
    <row r="1136" spans="1:16" x14ac:dyDescent="0.15">
      <c r="A1136" s="7">
        <v>2</v>
      </c>
      <c r="B1136" s="7">
        <v>1136</v>
      </c>
      <c r="C1136" s="7">
        <v>1611</v>
      </c>
      <c r="D1136" s="7" t="s">
        <v>1585</v>
      </c>
      <c r="E1136" s="7">
        <v>1272203439</v>
      </c>
      <c r="F1136" s="7" t="s">
        <v>2776</v>
      </c>
      <c r="G1136" s="7">
        <v>201810</v>
      </c>
      <c r="H1136" s="7">
        <v>17</v>
      </c>
      <c r="I1136" s="7" t="s">
        <v>2019</v>
      </c>
      <c r="J1136" s="7">
        <v>30</v>
      </c>
      <c r="K1136" s="7">
        <v>884</v>
      </c>
      <c r="L1136" s="7">
        <v>34945</v>
      </c>
      <c r="M1136" s="7">
        <v>349450</v>
      </c>
      <c r="N1136" s="7">
        <v>303090</v>
      </c>
      <c r="O1136" s="7">
        <v>45301</v>
      </c>
      <c r="P1136" s="7">
        <v>1059</v>
      </c>
    </row>
    <row r="1137" spans="1:16" x14ac:dyDescent="0.15">
      <c r="A1137" s="7">
        <v>2</v>
      </c>
      <c r="B1137" s="7">
        <v>1137</v>
      </c>
      <c r="C1137" s="7">
        <v>1611</v>
      </c>
      <c r="D1137" s="7" t="s">
        <v>1585</v>
      </c>
      <c r="E1137" s="7">
        <v>1272203439</v>
      </c>
      <c r="F1137" s="7" t="s">
        <v>2776</v>
      </c>
      <c r="G1137" s="7">
        <v>201810</v>
      </c>
      <c r="H1137" s="7">
        <v>67</v>
      </c>
      <c r="I1137" s="7" t="s">
        <v>2210</v>
      </c>
      <c r="J1137" s="7">
        <v>4</v>
      </c>
      <c r="K1137" s="7">
        <v>124</v>
      </c>
      <c r="L1137" s="7">
        <v>3535</v>
      </c>
      <c r="M1137" s="7">
        <v>35350</v>
      </c>
      <c r="N1137" s="7">
        <v>31506</v>
      </c>
      <c r="O1137" s="7">
        <v>3844</v>
      </c>
      <c r="P1137" s="7">
        <v>0</v>
      </c>
    </row>
    <row r="1138" spans="1:16" x14ac:dyDescent="0.15">
      <c r="A1138" s="7">
        <v>2</v>
      </c>
      <c r="B1138" s="7">
        <v>1138</v>
      </c>
      <c r="C1138" s="7">
        <v>1611</v>
      </c>
      <c r="D1138" s="7" t="s">
        <v>1585</v>
      </c>
      <c r="E1138" s="7">
        <v>1272203470</v>
      </c>
      <c r="F1138" s="7" t="s">
        <v>2777</v>
      </c>
      <c r="G1138" s="7">
        <v>201810</v>
      </c>
      <c r="H1138" s="7">
        <v>43</v>
      </c>
      <c r="I1138" s="7" t="s">
        <v>2015</v>
      </c>
      <c r="J1138" s="7">
        <v>2</v>
      </c>
      <c r="L1138" s="7">
        <v>2421</v>
      </c>
      <c r="M1138" s="7">
        <v>25226</v>
      </c>
      <c r="N1138" s="7">
        <v>25226</v>
      </c>
      <c r="O1138" s="7">
        <v>0</v>
      </c>
      <c r="P1138" s="7">
        <v>0</v>
      </c>
    </row>
    <row r="1139" spans="1:16" x14ac:dyDescent="0.15">
      <c r="A1139" s="7">
        <v>2</v>
      </c>
      <c r="B1139" s="7">
        <v>1139</v>
      </c>
      <c r="C1139" s="7">
        <v>1611</v>
      </c>
      <c r="D1139" s="7" t="s">
        <v>1585</v>
      </c>
      <c r="E1139" s="7">
        <v>1272203553</v>
      </c>
      <c r="F1139" s="7" t="s">
        <v>2778</v>
      </c>
      <c r="G1139" s="7">
        <v>201810</v>
      </c>
      <c r="H1139" s="7">
        <v>15</v>
      </c>
      <c r="I1139" s="7" t="s">
        <v>2021</v>
      </c>
      <c r="J1139" s="7">
        <v>1</v>
      </c>
      <c r="K1139" s="7">
        <v>2</v>
      </c>
      <c r="L1139" s="7">
        <v>2512</v>
      </c>
      <c r="M1139" s="7">
        <v>25798</v>
      </c>
      <c r="N1139" s="7">
        <v>23218</v>
      </c>
      <c r="O1139" s="7">
        <v>2580</v>
      </c>
      <c r="P1139" s="7">
        <v>0</v>
      </c>
    </row>
    <row r="1140" spans="1:16" x14ac:dyDescent="0.15">
      <c r="A1140" s="7">
        <v>2</v>
      </c>
      <c r="B1140" s="7">
        <v>1140</v>
      </c>
      <c r="C1140" s="7">
        <v>1611</v>
      </c>
      <c r="D1140" s="7" t="s">
        <v>1585</v>
      </c>
      <c r="E1140" s="7">
        <v>1272203579</v>
      </c>
      <c r="F1140" s="7" t="s">
        <v>2779</v>
      </c>
      <c r="G1140" s="7">
        <v>201810</v>
      </c>
      <c r="H1140" s="7">
        <v>21</v>
      </c>
      <c r="I1140" s="7" t="s">
        <v>2539</v>
      </c>
      <c r="J1140" s="7">
        <v>1</v>
      </c>
      <c r="K1140" s="7">
        <v>11</v>
      </c>
      <c r="L1140" s="7">
        <v>12186</v>
      </c>
      <c r="M1140" s="7">
        <v>125881</v>
      </c>
      <c r="N1140" s="7">
        <v>113292</v>
      </c>
      <c r="O1140" s="7">
        <v>12589</v>
      </c>
      <c r="P1140" s="7">
        <v>0</v>
      </c>
    </row>
    <row r="1141" spans="1:16" x14ac:dyDescent="0.15">
      <c r="A1141" s="7">
        <v>2</v>
      </c>
      <c r="B1141" s="7">
        <v>1141</v>
      </c>
      <c r="C1141" s="7">
        <v>1611</v>
      </c>
      <c r="D1141" s="7" t="s">
        <v>1585</v>
      </c>
      <c r="E1141" s="7">
        <v>1272203587</v>
      </c>
      <c r="F1141" s="7" t="s">
        <v>2780</v>
      </c>
      <c r="G1141" s="7">
        <v>201810</v>
      </c>
      <c r="H1141" s="7">
        <v>51</v>
      </c>
      <c r="I1141" s="7" t="s">
        <v>2058</v>
      </c>
      <c r="J1141" s="7">
        <v>2</v>
      </c>
      <c r="K1141" s="7">
        <v>62</v>
      </c>
      <c r="L1141" s="7">
        <v>63115</v>
      </c>
      <c r="M1141" s="7">
        <v>648190</v>
      </c>
      <c r="N1141" s="7">
        <v>583370</v>
      </c>
      <c r="O1141" s="7">
        <v>64820</v>
      </c>
      <c r="P1141" s="7">
        <v>0</v>
      </c>
    </row>
    <row r="1142" spans="1:16" x14ac:dyDescent="0.15">
      <c r="A1142" s="7">
        <v>2</v>
      </c>
      <c r="B1142" s="7">
        <v>1142</v>
      </c>
      <c r="C1142" s="7">
        <v>1611</v>
      </c>
      <c r="D1142" s="7" t="s">
        <v>1585</v>
      </c>
      <c r="E1142" s="7">
        <v>1272203587</v>
      </c>
      <c r="F1142" s="7" t="s">
        <v>2780</v>
      </c>
      <c r="G1142" s="7">
        <v>201810</v>
      </c>
      <c r="H1142" s="7">
        <v>59</v>
      </c>
      <c r="I1142" s="7" t="s">
        <v>2042</v>
      </c>
      <c r="J1142" s="7">
        <v>2</v>
      </c>
      <c r="K1142" s="7">
        <v>62</v>
      </c>
      <c r="M1142" s="7">
        <v>207700</v>
      </c>
      <c r="N1142" s="7">
        <v>86180</v>
      </c>
      <c r="O1142" s="7">
        <v>121520</v>
      </c>
      <c r="P1142" s="7">
        <v>0</v>
      </c>
    </row>
    <row r="1143" spans="1:16" x14ac:dyDescent="0.15">
      <c r="A1143" s="7">
        <v>2</v>
      </c>
      <c r="B1143" s="7">
        <v>1143</v>
      </c>
      <c r="C1143" s="7">
        <v>1611</v>
      </c>
      <c r="D1143" s="7" t="s">
        <v>1585</v>
      </c>
      <c r="E1143" s="7">
        <v>1272203595</v>
      </c>
      <c r="F1143" s="7" t="s">
        <v>2781</v>
      </c>
      <c r="G1143" s="7">
        <v>201810</v>
      </c>
      <c r="H1143" s="7">
        <v>11</v>
      </c>
      <c r="I1143" s="7" t="s">
        <v>2017</v>
      </c>
      <c r="J1143" s="7">
        <v>1</v>
      </c>
      <c r="K1143" s="7">
        <v>4</v>
      </c>
      <c r="L1143" s="7">
        <v>981</v>
      </c>
      <c r="M1143" s="7">
        <v>10222</v>
      </c>
      <c r="N1143" s="7">
        <v>9199</v>
      </c>
      <c r="O1143" s="7">
        <v>1023</v>
      </c>
      <c r="P1143" s="7">
        <v>0</v>
      </c>
    </row>
    <row r="1144" spans="1:16" x14ac:dyDescent="0.15">
      <c r="A1144" s="7">
        <v>2</v>
      </c>
      <c r="B1144" s="7">
        <v>1144</v>
      </c>
      <c r="C1144" s="7">
        <v>1611</v>
      </c>
      <c r="D1144" s="7" t="s">
        <v>1585</v>
      </c>
      <c r="E1144" s="7">
        <v>1272203637</v>
      </c>
      <c r="F1144" s="7" t="s">
        <v>2782</v>
      </c>
      <c r="G1144" s="7">
        <v>201810</v>
      </c>
      <c r="H1144" s="7">
        <v>17</v>
      </c>
      <c r="I1144" s="7" t="s">
        <v>2019</v>
      </c>
      <c r="J1144" s="7">
        <v>1</v>
      </c>
      <c r="K1144" s="7">
        <v>31</v>
      </c>
      <c r="L1144" s="7">
        <v>1350</v>
      </c>
      <c r="M1144" s="7">
        <v>13500</v>
      </c>
      <c r="N1144" s="7">
        <v>12150</v>
      </c>
      <c r="O1144" s="7">
        <v>1350</v>
      </c>
      <c r="P1144" s="7">
        <v>0</v>
      </c>
    </row>
    <row r="1145" spans="1:16" x14ac:dyDescent="0.15">
      <c r="A1145" s="7">
        <v>2</v>
      </c>
      <c r="B1145" s="7">
        <v>1145</v>
      </c>
      <c r="C1145" s="7">
        <v>1611</v>
      </c>
      <c r="D1145" s="7" t="s">
        <v>1585</v>
      </c>
      <c r="E1145" s="7">
        <v>1272203645</v>
      </c>
      <c r="F1145" s="7" t="s">
        <v>2783</v>
      </c>
      <c r="G1145" s="7">
        <v>201810</v>
      </c>
      <c r="H1145" s="7">
        <v>17</v>
      </c>
      <c r="I1145" s="7" t="s">
        <v>2019</v>
      </c>
      <c r="J1145" s="7">
        <v>3</v>
      </c>
      <c r="K1145" s="7">
        <v>93</v>
      </c>
      <c r="L1145" s="7">
        <v>4906</v>
      </c>
      <c r="M1145" s="7">
        <v>49060</v>
      </c>
      <c r="N1145" s="7">
        <v>44154</v>
      </c>
      <c r="O1145" s="7">
        <v>4906</v>
      </c>
      <c r="P1145" s="7">
        <v>0</v>
      </c>
    </row>
    <row r="1146" spans="1:16" x14ac:dyDescent="0.15">
      <c r="A1146" s="7">
        <v>2</v>
      </c>
      <c r="B1146" s="7">
        <v>1146</v>
      </c>
      <c r="C1146" s="7">
        <v>1611</v>
      </c>
      <c r="D1146" s="7" t="s">
        <v>1585</v>
      </c>
      <c r="E1146" s="7">
        <v>1272203702</v>
      </c>
      <c r="F1146" s="7" t="s">
        <v>2784</v>
      </c>
      <c r="G1146" s="7">
        <v>201810</v>
      </c>
      <c r="H1146" s="7">
        <v>33</v>
      </c>
      <c r="I1146" s="7" t="s">
        <v>2069</v>
      </c>
      <c r="J1146" s="7">
        <v>3</v>
      </c>
      <c r="K1146" s="7">
        <v>76</v>
      </c>
      <c r="L1146" s="7">
        <v>50980</v>
      </c>
      <c r="M1146" s="7">
        <v>523563</v>
      </c>
      <c r="N1146" s="7">
        <v>471205</v>
      </c>
      <c r="O1146" s="7">
        <v>52358</v>
      </c>
      <c r="P1146" s="7">
        <v>0</v>
      </c>
    </row>
    <row r="1147" spans="1:16" x14ac:dyDescent="0.15">
      <c r="A1147" s="7">
        <v>2</v>
      </c>
      <c r="B1147" s="7">
        <v>1147</v>
      </c>
      <c r="C1147" s="7">
        <v>1611</v>
      </c>
      <c r="D1147" s="7" t="s">
        <v>1585</v>
      </c>
      <c r="E1147" s="7">
        <v>1272203702</v>
      </c>
      <c r="F1147" s="7" t="s">
        <v>2784</v>
      </c>
      <c r="G1147" s="7">
        <v>201810</v>
      </c>
      <c r="H1147" s="7">
        <v>35</v>
      </c>
      <c r="I1147" s="7" t="s">
        <v>2231</v>
      </c>
      <c r="J1147" s="7">
        <v>3</v>
      </c>
      <c r="K1147" s="7">
        <v>93</v>
      </c>
      <c r="L1147" s="7">
        <v>20194</v>
      </c>
      <c r="M1147" s="7">
        <v>207391</v>
      </c>
      <c r="N1147" s="7">
        <v>179708</v>
      </c>
      <c r="O1147" s="7">
        <v>27683</v>
      </c>
      <c r="P1147" s="7">
        <v>0</v>
      </c>
    </row>
    <row r="1148" spans="1:16" x14ac:dyDescent="0.15">
      <c r="A1148" s="7">
        <v>2</v>
      </c>
      <c r="B1148" s="7">
        <v>1148</v>
      </c>
      <c r="C1148" s="7">
        <v>1611</v>
      </c>
      <c r="D1148" s="7" t="s">
        <v>1585</v>
      </c>
      <c r="E1148" s="7">
        <v>1272203751</v>
      </c>
      <c r="F1148" s="7" t="s">
        <v>2785</v>
      </c>
      <c r="G1148" s="7">
        <v>201810</v>
      </c>
      <c r="H1148" s="7">
        <v>43</v>
      </c>
      <c r="I1148" s="7" t="s">
        <v>2015</v>
      </c>
      <c r="J1148" s="7">
        <v>1</v>
      </c>
      <c r="L1148" s="7">
        <v>1368</v>
      </c>
      <c r="M1148" s="7">
        <v>14254</v>
      </c>
      <c r="N1148" s="7">
        <v>14254</v>
      </c>
      <c r="O1148" s="7">
        <v>0</v>
      </c>
      <c r="P1148" s="7">
        <v>0</v>
      </c>
    </row>
    <row r="1149" spans="1:16" x14ac:dyDescent="0.15">
      <c r="A1149" s="7">
        <v>2</v>
      </c>
      <c r="B1149" s="7">
        <v>1149</v>
      </c>
      <c r="C1149" s="7">
        <v>1611</v>
      </c>
      <c r="D1149" s="7" t="s">
        <v>1585</v>
      </c>
      <c r="E1149" s="7">
        <v>1272203777</v>
      </c>
      <c r="F1149" s="7" t="s">
        <v>2786</v>
      </c>
      <c r="G1149" s="7">
        <v>201810</v>
      </c>
      <c r="H1149" s="7">
        <v>78</v>
      </c>
      <c r="I1149" s="7" t="s">
        <v>2089</v>
      </c>
      <c r="J1149" s="7">
        <v>2</v>
      </c>
      <c r="K1149" s="7">
        <v>12</v>
      </c>
      <c r="L1149" s="7">
        <v>10928</v>
      </c>
      <c r="M1149" s="7">
        <v>112230</v>
      </c>
      <c r="N1149" s="7">
        <v>101006</v>
      </c>
      <c r="O1149" s="7">
        <v>11224</v>
      </c>
      <c r="P1149" s="7">
        <v>0</v>
      </c>
    </row>
    <row r="1150" spans="1:16" x14ac:dyDescent="0.15">
      <c r="A1150" s="7">
        <v>2</v>
      </c>
      <c r="B1150" s="7">
        <v>1150</v>
      </c>
      <c r="C1150" s="7">
        <v>1611</v>
      </c>
      <c r="D1150" s="7" t="s">
        <v>1585</v>
      </c>
      <c r="E1150" s="7">
        <v>1272203785</v>
      </c>
      <c r="F1150" s="7" t="s">
        <v>2787</v>
      </c>
      <c r="G1150" s="7">
        <v>201810</v>
      </c>
      <c r="H1150" s="7">
        <v>11</v>
      </c>
      <c r="I1150" s="7" t="s">
        <v>2017</v>
      </c>
      <c r="J1150" s="7">
        <v>4</v>
      </c>
      <c r="K1150" s="7">
        <v>30</v>
      </c>
      <c r="L1150" s="7">
        <v>11619</v>
      </c>
      <c r="M1150" s="7">
        <v>121068</v>
      </c>
      <c r="N1150" s="7">
        <v>108959</v>
      </c>
      <c r="O1150" s="7">
        <v>12109</v>
      </c>
      <c r="P1150" s="7">
        <v>0</v>
      </c>
    </row>
    <row r="1151" spans="1:16" x14ac:dyDescent="0.15">
      <c r="A1151" s="7">
        <v>2</v>
      </c>
      <c r="B1151" s="7">
        <v>1151</v>
      </c>
      <c r="C1151" s="7">
        <v>1611</v>
      </c>
      <c r="D1151" s="7" t="s">
        <v>1585</v>
      </c>
      <c r="E1151" s="7">
        <v>1272203801</v>
      </c>
      <c r="F1151" s="7" t="s">
        <v>2788</v>
      </c>
      <c r="G1151" s="7">
        <v>201810</v>
      </c>
      <c r="H1151" s="7">
        <v>43</v>
      </c>
      <c r="I1151" s="7" t="s">
        <v>2015</v>
      </c>
      <c r="J1151" s="7">
        <v>9</v>
      </c>
      <c r="L1151" s="7">
        <v>9137</v>
      </c>
      <c r="M1151" s="7">
        <v>95204</v>
      </c>
      <c r="N1151" s="7">
        <v>95204</v>
      </c>
      <c r="O1151" s="7">
        <v>0</v>
      </c>
      <c r="P1151" s="7">
        <v>0</v>
      </c>
    </row>
    <row r="1152" spans="1:16" x14ac:dyDescent="0.15">
      <c r="A1152" s="7">
        <v>2</v>
      </c>
      <c r="B1152" s="7">
        <v>1152</v>
      </c>
      <c r="C1152" s="7">
        <v>1611</v>
      </c>
      <c r="D1152" s="7" t="s">
        <v>1585</v>
      </c>
      <c r="E1152" s="7">
        <v>1272203819</v>
      </c>
      <c r="F1152" s="7" t="s">
        <v>2789</v>
      </c>
      <c r="G1152" s="7">
        <v>201810</v>
      </c>
      <c r="H1152" s="7">
        <v>11</v>
      </c>
      <c r="I1152" s="7" t="s">
        <v>2017</v>
      </c>
      <c r="J1152" s="7">
        <v>9</v>
      </c>
      <c r="K1152" s="7">
        <v>260</v>
      </c>
      <c r="L1152" s="7">
        <v>133977</v>
      </c>
      <c r="M1152" s="7">
        <v>1396036</v>
      </c>
      <c r="N1152" s="7">
        <v>1222302</v>
      </c>
      <c r="O1152" s="7">
        <v>173734</v>
      </c>
      <c r="P1152" s="7">
        <v>0</v>
      </c>
    </row>
    <row r="1153" spans="1:16" x14ac:dyDescent="0.15">
      <c r="A1153" s="7">
        <v>2</v>
      </c>
      <c r="B1153" s="7">
        <v>1153</v>
      </c>
      <c r="C1153" s="7">
        <v>1611</v>
      </c>
      <c r="D1153" s="7" t="s">
        <v>1585</v>
      </c>
      <c r="E1153" s="7">
        <v>1272203843</v>
      </c>
      <c r="F1153" s="7" t="s">
        <v>2790</v>
      </c>
      <c r="G1153" s="7">
        <v>201810</v>
      </c>
      <c r="H1153" s="7">
        <v>43</v>
      </c>
      <c r="I1153" s="7" t="s">
        <v>2015</v>
      </c>
      <c r="J1153" s="7">
        <v>4</v>
      </c>
      <c r="L1153" s="7">
        <v>5257</v>
      </c>
      <c r="M1153" s="7">
        <v>54776</v>
      </c>
      <c r="N1153" s="7">
        <v>54776</v>
      </c>
      <c r="O1153" s="7">
        <v>0</v>
      </c>
      <c r="P1153" s="7">
        <v>0</v>
      </c>
    </row>
    <row r="1154" spans="1:16" x14ac:dyDescent="0.15">
      <c r="A1154" s="7">
        <v>2</v>
      </c>
      <c r="B1154" s="7">
        <v>1154</v>
      </c>
      <c r="C1154" s="7">
        <v>1611</v>
      </c>
      <c r="D1154" s="7" t="s">
        <v>1585</v>
      </c>
      <c r="E1154" s="7">
        <v>1272203850</v>
      </c>
      <c r="F1154" s="7" t="s">
        <v>2791</v>
      </c>
      <c r="G1154" s="7">
        <v>201810</v>
      </c>
      <c r="H1154" s="7">
        <v>11</v>
      </c>
      <c r="I1154" s="7" t="s">
        <v>2017</v>
      </c>
      <c r="J1154" s="7">
        <v>4</v>
      </c>
      <c r="K1154" s="7">
        <v>70</v>
      </c>
      <c r="L1154" s="7">
        <v>35676</v>
      </c>
      <c r="M1154" s="7">
        <v>371742</v>
      </c>
      <c r="N1154" s="7">
        <v>331159</v>
      </c>
      <c r="O1154" s="7">
        <v>40583</v>
      </c>
      <c r="P1154" s="7">
        <v>0</v>
      </c>
    </row>
    <row r="1155" spans="1:16" x14ac:dyDescent="0.15">
      <c r="A1155" s="7">
        <v>2</v>
      </c>
      <c r="B1155" s="7">
        <v>1155</v>
      </c>
      <c r="C1155" s="7">
        <v>1611</v>
      </c>
      <c r="D1155" s="7" t="s">
        <v>1585</v>
      </c>
      <c r="E1155" s="7">
        <v>1272203876</v>
      </c>
      <c r="F1155" s="7" t="s">
        <v>2792</v>
      </c>
      <c r="G1155" s="7">
        <v>201810</v>
      </c>
      <c r="H1155" s="7">
        <v>11</v>
      </c>
      <c r="I1155" s="7" t="s">
        <v>2017</v>
      </c>
      <c r="J1155" s="7">
        <v>1</v>
      </c>
      <c r="K1155" s="7">
        <v>12</v>
      </c>
      <c r="L1155" s="7">
        <v>4838</v>
      </c>
      <c r="M1155" s="7">
        <v>50411</v>
      </c>
      <c r="N1155" s="7">
        <v>45369</v>
      </c>
      <c r="O1155" s="7">
        <v>5042</v>
      </c>
      <c r="P1155" s="7">
        <v>0</v>
      </c>
    </row>
    <row r="1156" spans="1:16" x14ac:dyDescent="0.15">
      <c r="A1156" s="7">
        <v>2</v>
      </c>
      <c r="B1156" s="7">
        <v>1156</v>
      </c>
      <c r="C1156" s="7">
        <v>1611</v>
      </c>
      <c r="D1156" s="7" t="s">
        <v>1585</v>
      </c>
      <c r="E1156" s="7">
        <v>1272203926</v>
      </c>
      <c r="F1156" s="7" t="s">
        <v>2793</v>
      </c>
      <c r="G1156" s="7">
        <v>201810</v>
      </c>
      <c r="H1156" s="7">
        <v>78</v>
      </c>
      <c r="I1156" s="7" t="s">
        <v>2089</v>
      </c>
      <c r="J1156" s="7">
        <v>1</v>
      </c>
      <c r="K1156" s="7">
        <v>12</v>
      </c>
      <c r="L1156" s="7">
        <v>12784</v>
      </c>
      <c r="M1156" s="7">
        <v>131291</v>
      </c>
      <c r="N1156" s="7">
        <v>118161</v>
      </c>
      <c r="O1156" s="7">
        <v>13130</v>
      </c>
      <c r="P1156" s="7">
        <v>0</v>
      </c>
    </row>
    <row r="1157" spans="1:16" x14ac:dyDescent="0.15">
      <c r="A1157" s="7">
        <v>2</v>
      </c>
      <c r="B1157" s="7">
        <v>1157</v>
      </c>
      <c r="C1157" s="7">
        <v>1611</v>
      </c>
      <c r="D1157" s="7" t="s">
        <v>1585</v>
      </c>
      <c r="E1157" s="7">
        <v>1272203942</v>
      </c>
      <c r="F1157" s="7" t="s">
        <v>346</v>
      </c>
      <c r="G1157" s="7">
        <v>201810</v>
      </c>
      <c r="H1157" s="7">
        <v>43</v>
      </c>
      <c r="I1157" s="7" t="s">
        <v>2015</v>
      </c>
      <c r="J1157" s="7">
        <v>6</v>
      </c>
      <c r="L1157" s="7">
        <v>7263</v>
      </c>
      <c r="M1157" s="7">
        <v>75678</v>
      </c>
      <c r="N1157" s="7">
        <v>75678</v>
      </c>
      <c r="O1157" s="7">
        <v>0</v>
      </c>
      <c r="P1157" s="7">
        <v>0</v>
      </c>
    </row>
    <row r="1158" spans="1:16" x14ac:dyDescent="0.15">
      <c r="A1158" s="7">
        <v>2</v>
      </c>
      <c r="B1158" s="7">
        <v>1158</v>
      </c>
      <c r="C1158" s="7">
        <v>1611</v>
      </c>
      <c r="D1158" s="7" t="s">
        <v>1585</v>
      </c>
      <c r="E1158" s="7">
        <v>1272203967</v>
      </c>
      <c r="F1158" s="7" t="s">
        <v>2794</v>
      </c>
      <c r="G1158" s="7">
        <v>201810</v>
      </c>
      <c r="H1158" s="7">
        <v>17</v>
      </c>
      <c r="I1158" s="7" t="s">
        <v>2019</v>
      </c>
      <c r="J1158" s="7">
        <v>8</v>
      </c>
      <c r="K1158" s="7">
        <v>248</v>
      </c>
      <c r="L1158" s="7">
        <v>5940</v>
      </c>
      <c r="M1158" s="7">
        <v>59400</v>
      </c>
      <c r="N1158" s="7">
        <v>52260</v>
      </c>
      <c r="O1158" s="7">
        <v>7140</v>
      </c>
      <c r="P1158" s="7">
        <v>0</v>
      </c>
    </row>
    <row r="1159" spans="1:16" x14ac:dyDescent="0.15">
      <c r="A1159" s="7">
        <v>2</v>
      </c>
      <c r="B1159" s="7">
        <v>1159</v>
      </c>
      <c r="C1159" s="7">
        <v>1611</v>
      </c>
      <c r="D1159" s="7" t="s">
        <v>1585</v>
      </c>
      <c r="E1159" s="7">
        <v>1272203967</v>
      </c>
      <c r="F1159" s="7" t="s">
        <v>2794</v>
      </c>
      <c r="G1159" s="7">
        <v>201810</v>
      </c>
      <c r="H1159" s="7">
        <v>67</v>
      </c>
      <c r="I1159" s="7" t="s">
        <v>2210</v>
      </c>
      <c r="J1159" s="7">
        <v>1</v>
      </c>
      <c r="K1159" s="7">
        <v>31</v>
      </c>
      <c r="L1159" s="7">
        <v>300</v>
      </c>
      <c r="M1159" s="7">
        <v>3000</v>
      </c>
      <c r="N1159" s="7">
        <v>2700</v>
      </c>
      <c r="O1159" s="7">
        <v>300</v>
      </c>
      <c r="P1159" s="7">
        <v>0</v>
      </c>
    </row>
    <row r="1160" spans="1:16" x14ac:dyDescent="0.15">
      <c r="A1160" s="7">
        <v>2</v>
      </c>
      <c r="B1160" s="7">
        <v>1160</v>
      </c>
      <c r="C1160" s="7">
        <v>1611</v>
      </c>
      <c r="D1160" s="7" t="s">
        <v>1585</v>
      </c>
      <c r="E1160" s="7">
        <v>1272204007</v>
      </c>
      <c r="F1160" s="7" t="s">
        <v>2795</v>
      </c>
      <c r="G1160" s="7">
        <v>201810</v>
      </c>
      <c r="H1160" s="7">
        <v>11</v>
      </c>
      <c r="I1160" s="7" t="s">
        <v>2017</v>
      </c>
      <c r="J1160" s="7">
        <v>1</v>
      </c>
      <c r="K1160" s="7">
        <v>31</v>
      </c>
      <c r="L1160" s="7">
        <v>11307</v>
      </c>
      <c r="M1160" s="7">
        <v>117818</v>
      </c>
      <c r="N1160" s="7">
        <v>106036</v>
      </c>
      <c r="O1160" s="7">
        <v>11782</v>
      </c>
      <c r="P1160" s="7">
        <v>0</v>
      </c>
    </row>
    <row r="1161" spans="1:16" x14ac:dyDescent="0.15">
      <c r="A1161" s="7">
        <v>2</v>
      </c>
      <c r="B1161" s="7">
        <v>1161</v>
      </c>
      <c r="C1161" s="7">
        <v>1611</v>
      </c>
      <c r="D1161" s="7" t="s">
        <v>1585</v>
      </c>
      <c r="E1161" s="7">
        <v>1272204023</v>
      </c>
      <c r="F1161" s="7" t="s">
        <v>2796</v>
      </c>
      <c r="G1161" s="7">
        <v>201810</v>
      </c>
      <c r="H1161" s="7">
        <v>78</v>
      </c>
      <c r="I1161" s="7" t="s">
        <v>2089</v>
      </c>
      <c r="J1161" s="7">
        <v>1</v>
      </c>
      <c r="K1161" s="7">
        <v>6</v>
      </c>
      <c r="L1161" s="7">
        <v>2878</v>
      </c>
      <c r="M1161" s="7">
        <v>29557</v>
      </c>
      <c r="N1161" s="7">
        <v>26601</v>
      </c>
      <c r="O1161" s="7">
        <v>0</v>
      </c>
      <c r="P1161" s="7">
        <v>2956</v>
      </c>
    </row>
    <row r="1162" spans="1:16" x14ac:dyDescent="0.15">
      <c r="A1162" s="7">
        <v>2</v>
      </c>
      <c r="B1162" s="7">
        <v>1162</v>
      </c>
      <c r="C1162" s="7">
        <v>1611</v>
      </c>
      <c r="D1162" s="7" t="s">
        <v>1585</v>
      </c>
      <c r="E1162" s="7">
        <v>1272204064</v>
      </c>
      <c r="F1162" s="7" t="s">
        <v>2748</v>
      </c>
      <c r="G1162" s="7">
        <v>201810</v>
      </c>
      <c r="H1162" s="7">
        <v>43</v>
      </c>
      <c r="I1162" s="7" t="s">
        <v>2015</v>
      </c>
      <c r="J1162" s="7">
        <v>1</v>
      </c>
      <c r="L1162" s="7">
        <v>1053</v>
      </c>
      <c r="M1162" s="7">
        <v>10972</v>
      </c>
      <c r="N1162" s="7">
        <v>10972</v>
      </c>
      <c r="O1162" s="7">
        <v>0</v>
      </c>
      <c r="P1162" s="7">
        <v>0</v>
      </c>
    </row>
    <row r="1163" spans="1:16" x14ac:dyDescent="0.15">
      <c r="A1163" s="7">
        <v>2</v>
      </c>
      <c r="B1163" s="7">
        <v>1163</v>
      </c>
      <c r="C1163" s="7">
        <v>1611</v>
      </c>
      <c r="D1163" s="7" t="s">
        <v>1585</v>
      </c>
      <c r="E1163" s="7">
        <v>1272204072</v>
      </c>
      <c r="F1163" s="7" t="s">
        <v>2797</v>
      </c>
      <c r="G1163" s="7">
        <v>201810</v>
      </c>
      <c r="H1163" s="7">
        <v>11</v>
      </c>
      <c r="I1163" s="7" t="s">
        <v>2017</v>
      </c>
      <c r="J1163" s="7">
        <v>1</v>
      </c>
      <c r="K1163" s="7">
        <v>31</v>
      </c>
      <c r="L1163" s="7">
        <v>9756</v>
      </c>
      <c r="M1163" s="7">
        <v>101657</v>
      </c>
      <c r="N1163" s="7">
        <v>91491</v>
      </c>
      <c r="O1163" s="7">
        <v>10166</v>
      </c>
      <c r="P1163" s="7">
        <v>0</v>
      </c>
    </row>
    <row r="1164" spans="1:16" x14ac:dyDescent="0.15">
      <c r="A1164" s="7">
        <v>2</v>
      </c>
      <c r="B1164" s="7">
        <v>1164</v>
      </c>
      <c r="C1164" s="7">
        <v>1611</v>
      </c>
      <c r="D1164" s="7" t="s">
        <v>1585</v>
      </c>
      <c r="E1164" s="7">
        <v>1272204114</v>
      </c>
      <c r="F1164" s="7" t="s">
        <v>2798</v>
      </c>
      <c r="G1164" s="7">
        <v>201810</v>
      </c>
      <c r="H1164" s="7">
        <v>17</v>
      </c>
      <c r="I1164" s="7" t="s">
        <v>2019</v>
      </c>
      <c r="J1164" s="7">
        <v>16</v>
      </c>
      <c r="K1164" s="7">
        <v>496</v>
      </c>
      <c r="L1164" s="7">
        <v>32780</v>
      </c>
      <c r="M1164" s="7">
        <v>327800</v>
      </c>
      <c r="N1164" s="7">
        <v>294220</v>
      </c>
      <c r="O1164" s="7">
        <v>31980</v>
      </c>
      <c r="P1164" s="7">
        <v>1600</v>
      </c>
    </row>
    <row r="1165" spans="1:16" x14ac:dyDescent="0.15">
      <c r="A1165" s="7">
        <v>2</v>
      </c>
      <c r="B1165" s="7">
        <v>1165</v>
      </c>
      <c r="C1165" s="7">
        <v>1611</v>
      </c>
      <c r="D1165" s="7" t="s">
        <v>1585</v>
      </c>
      <c r="E1165" s="7">
        <v>1272204114</v>
      </c>
      <c r="F1165" s="7" t="s">
        <v>2798</v>
      </c>
      <c r="G1165" s="7">
        <v>201810</v>
      </c>
      <c r="H1165" s="7">
        <v>67</v>
      </c>
      <c r="I1165" s="7" t="s">
        <v>2210</v>
      </c>
      <c r="J1165" s="7">
        <v>1</v>
      </c>
      <c r="K1165" s="7">
        <v>31</v>
      </c>
      <c r="L1165" s="7">
        <v>300</v>
      </c>
      <c r="M1165" s="7">
        <v>3000</v>
      </c>
      <c r="N1165" s="7">
        <v>2700</v>
      </c>
      <c r="O1165" s="7">
        <v>300</v>
      </c>
      <c r="P1165" s="7">
        <v>0</v>
      </c>
    </row>
    <row r="1166" spans="1:16" x14ac:dyDescent="0.15">
      <c r="A1166" s="7">
        <v>2</v>
      </c>
      <c r="B1166" s="7">
        <v>1166</v>
      </c>
      <c r="C1166" s="7">
        <v>1611</v>
      </c>
      <c r="D1166" s="7" t="s">
        <v>1585</v>
      </c>
      <c r="E1166" s="7">
        <v>1272204122</v>
      </c>
      <c r="F1166" s="7" t="s">
        <v>2799</v>
      </c>
      <c r="G1166" s="7">
        <v>201809</v>
      </c>
      <c r="H1166" s="7">
        <v>17</v>
      </c>
      <c r="I1166" s="7" t="s">
        <v>2019</v>
      </c>
      <c r="J1166" s="7">
        <v>1</v>
      </c>
      <c r="K1166" s="7">
        <v>18</v>
      </c>
      <c r="L1166" s="7">
        <v>1350</v>
      </c>
      <c r="M1166" s="7">
        <v>13500</v>
      </c>
      <c r="N1166" s="7">
        <v>10800</v>
      </c>
      <c r="O1166" s="7">
        <v>2700</v>
      </c>
      <c r="P1166" s="7">
        <v>0</v>
      </c>
    </row>
    <row r="1167" spans="1:16" x14ac:dyDescent="0.15">
      <c r="A1167" s="7">
        <v>2</v>
      </c>
      <c r="B1167" s="7">
        <v>1167</v>
      </c>
      <c r="C1167" s="7">
        <v>1611</v>
      </c>
      <c r="D1167" s="7" t="s">
        <v>1585</v>
      </c>
      <c r="E1167" s="7">
        <v>1272204122</v>
      </c>
      <c r="F1167" s="7" t="s">
        <v>2799</v>
      </c>
      <c r="G1167" s="7">
        <v>201809</v>
      </c>
      <c r="H1167" s="7">
        <v>67</v>
      </c>
      <c r="I1167" s="7" t="s">
        <v>2210</v>
      </c>
      <c r="J1167" s="7">
        <v>1</v>
      </c>
      <c r="K1167" s="7">
        <v>30</v>
      </c>
      <c r="L1167" s="7">
        <v>200</v>
      </c>
      <c r="M1167" s="7">
        <v>2000</v>
      </c>
      <c r="N1167" s="7">
        <v>1800</v>
      </c>
      <c r="O1167" s="7">
        <v>200</v>
      </c>
      <c r="P1167" s="7">
        <v>0</v>
      </c>
    </row>
    <row r="1168" spans="1:16" x14ac:dyDescent="0.15">
      <c r="A1168" s="7">
        <v>2</v>
      </c>
      <c r="B1168" s="7">
        <v>1168</v>
      </c>
      <c r="C1168" s="7">
        <v>1611</v>
      </c>
      <c r="D1168" s="7" t="s">
        <v>1585</v>
      </c>
      <c r="E1168" s="7">
        <v>1272204122</v>
      </c>
      <c r="F1168" s="7" t="s">
        <v>2799</v>
      </c>
      <c r="G1168" s="7">
        <v>201810</v>
      </c>
      <c r="H1168" s="7">
        <v>17</v>
      </c>
      <c r="I1168" s="7" t="s">
        <v>2019</v>
      </c>
      <c r="J1168" s="7">
        <v>119</v>
      </c>
      <c r="K1168" s="7">
        <v>3537</v>
      </c>
      <c r="L1168" s="7">
        <v>213230</v>
      </c>
      <c r="M1168" s="7">
        <v>2132300</v>
      </c>
      <c r="N1168" s="7">
        <v>1889630</v>
      </c>
      <c r="O1168" s="7">
        <v>240020</v>
      </c>
      <c r="P1168" s="7">
        <v>2650</v>
      </c>
    </row>
    <row r="1169" spans="1:16" x14ac:dyDescent="0.15">
      <c r="A1169" s="7">
        <v>2</v>
      </c>
      <c r="B1169" s="7">
        <v>1169</v>
      </c>
      <c r="C1169" s="7">
        <v>1611</v>
      </c>
      <c r="D1169" s="7" t="s">
        <v>1585</v>
      </c>
      <c r="E1169" s="7">
        <v>1272204122</v>
      </c>
      <c r="F1169" s="7" t="s">
        <v>2799</v>
      </c>
      <c r="G1169" s="7">
        <v>201810</v>
      </c>
      <c r="H1169" s="7">
        <v>67</v>
      </c>
      <c r="I1169" s="7" t="s">
        <v>2210</v>
      </c>
      <c r="J1169" s="7">
        <v>9</v>
      </c>
      <c r="K1169" s="7">
        <v>279</v>
      </c>
      <c r="L1169" s="7">
        <v>4700</v>
      </c>
      <c r="M1169" s="7">
        <v>47000</v>
      </c>
      <c r="N1169" s="7">
        <v>42100</v>
      </c>
      <c r="O1169" s="7">
        <v>4900</v>
      </c>
      <c r="P1169" s="7">
        <v>0</v>
      </c>
    </row>
    <row r="1170" spans="1:16" x14ac:dyDescent="0.15">
      <c r="A1170" s="7">
        <v>2</v>
      </c>
      <c r="B1170" s="7">
        <v>1170</v>
      </c>
      <c r="C1170" s="7">
        <v>1611</v>
      </c>
      <c r="D1170" s="7" t="s">
        <v>1585</v>
      </c>
      <c r="E1170" s="7">
        <v>1272204130</v>
      </c>
      <c r="F1170" s="7" t="s">
        <v>2800</v>
      </c>
      <c r="G1170" s="7">
        <v>201810</v>
      </c>
      <c r="H1170" s="7">
        <v>78</v>
      </c>
      <c r="I1170" s="7" t="s">
        <v>2089</v>
      </c>
      <c r="J1170" s="7">
        <v>1</v>
      </c>
      <c r="K1170" s="7">
        <v>2</v>
      </c>
      <c r="L1170" s="7">
        <v>1099</v>
      </c>
      <c r="M1170" s="7">
        <v>11286</v>
      </c>
      <c r="N1170" s="7">
        <v>7900</v>
      </c>
      <c r="O1170" s="7">
        <v>3386</v>
      </c>
      <c r="P1170" s="7">
        <v>0</v>
      </c>
    </row>
    <row r="1171" spans="1:16" x14ac:dyDescent="0.15">
      <c r="A1171" s="7">
        <v>2</v>
      </c>
      <c r="B1171" s="7">
        <v>1171</v>
      </c>
      <c r="C1171" s="7">
        <v>1611</v>
      </c>
      <c r="D1171" s="7" t="s">
        <v>1585</v>
      </c>
      <c r="E1171" s="7">
        <v>1272204288</v>
      </c>
      <c r="F1171" s="7" t="s">
        <v>2801</v>
      </c>
      <c r="G1171" s="7">
        <v>201810</v>
      </c>
      <c r="H1171" s="7">
        <v>11</v>
      </c>
      <c r="I1171" s="7" t="s">
        <v>2017</v>
      </c>
      <c r="J1171" s="7">
        <v>6</v>
      </c>
      <c r="K1171" s="7">
        <v>118</v>
      </c>
      <c r="L1171" s="7">
        <v>72167</v>
      </c>
      <c r="M1171" s="7">
        <v>751979</v>
      </c>
      <c r="N1171" s="7">
        <v>671225</v>
      </c>
      <c r="O1171" s="7">
        <v>80754</v>
      </c>
      <c r="P1171" s="7">
        <v>0</v>
      </c>
    </row>
    <row r="1172" spans="1:16" x14ac:dyDescent="0.15">
      <c r="A1172" s="7">
        <v>2</v>
      </c>
      <c r="B1172" s="7">
        <v>1172</v>
      </c>
      <c r="C1172" s="7">
        <v>1611</v>
      </c>
      <c r="D1172" s="7" t="s">
        <v>1585</v>
      </c>
      <c r="E1172" s="7">
        <v>1272204296</v>
      </c>
      <c r="F1172" s="7" t="s">
        <v>2802</v>
      </c>
      <c r="G1172" s="7">
        <v>201810</v>
      </c>
      <c r="H1172" s="7">
        <v>43</v>
      </c>
      <c r="I1172" s="7" t="s">
        <v>2015</v>
      </c>
      <c r="J1172" s="7">
        <v>6</v>
      </c>
      <c r="L1172" s="7">
        <v>6678</v>
      </c>
      <c r="M1172" s="7">
        <v>69582</v>
      </c>
      <c r="N1172" s="7">
        <v>69582</v>
      </c>
      <c r="O1172" s="7">
        <v>0</v>
      </c>
      <c r="P1172" s="7">
        <v>0</v>
      </c>
    </row>
    <row r="1173" spans="1:16" x14ac:dyDescent="0.15">
      <c r="A1173" s="7">
        <v>2</v>
      </c>
      <c r="B1173" s="7">
        <v>1173</v>
      </c>
      <c r="C1173" s="7">
        <v>1611</v>
      </c>
      <c r="D1173" s="7" t="s">
        <v>1585</v>
      </c>
      <c r="E1173" s="7">
        <v>1272204320</v>
      </c>
      <c r="F1173" s="7" t="s">
        <v>2803</v>
      </c>
      <c r="G1173" s="7">
        <v>201810</v>
      </c>
      <c r="H1173" s="7">
        <v>17</v>
      </c>
      <c r="I1173" s="7" t="s">
        <v>2019</v>
      </c>
      <c r="J1173" s="7">
        <v>11</v>
      </c>
      <c r="K1173" s="7">
        <v>341</v>
      </c>
      <c r="L1173" s="7">
        <v>13430</v>
      </c>
      <c r="M1173" s="7">
        <v>134300</v>
      </c>
      <c r="N1173" s="7">
        <v>119150</v>
      </c>
      <c r="O1173" s="7">
        <v>15150</v>
      </c>
      <c r="P1173" s="7">
        <v>0</v>
      </c>
    </row>
    <row r="1174" spans="1:16" x14ac:dyDescent="0.15">
      <c r="A1174" s="7">
        <v>2</v>
      </c>
      <c r="B1174" s="7">
        <v>1174</v>
      </c>
      <c r="C1174" s="7">
        <v>1611</v>
      </c>
      <c r="D1174" s="7" t="s">
        <v>1585</v>
      </c>
      <c r="E1174" s="7">
        <v>1272204387</v>
      </c>
      <c r="F1174" s="7" t="s">
        <v>2804</v>
      </c>
      <c r="G1174" s="7">
        <v>201810</v>
      </c>
      <c r="H1174" s="7">
        <v>11</v>
      </c>
      <c r="I1174" s="7" t="s">
        <v>2017</v>
      </c>
      <c r="J1174" s="7">
        <v>2</v>
      </c>
      <c r="K1174" s="7">
        <v>52</v>
      </c>
      <c r="L1174" s="7">
        <v>49078</v>
      </c>
      <c r="M1174" s="7">
        <v>511392</v>
      </c>
      <c r="N1174" s="7">
        <v>441423</v>
      </c>
      <c r="O1174" s="7">
        <v>69969</v>
      </c>
      <c r="P1174" s="7">
        <v>0</v>
      </c>
    </row>
    <row r="1175" spans="1:16" x14ac:dyDescent="0.15">
      <c r="A1175" s="7">
        <v>2</v>
      </c>
      <c r="B1175" s="7">
        <v>1175</v>
      </c>
      <c r="C1175" s="7">
        <v>1611</v>
      </c>
      <c r="D1175" s="7" t="s">
        <v>1585</v>
      </c>
      <c r="E1175" s="7">
        <v>1272204395</v>
      </c>
      <c r="F1175" s="7" t="s">
        <v>2805</v>
      </c>
      <c r="G1175" s="7">
        <v>201810</v>
      </c>
      <c r="H1175" s="7">
        <v>43</v>
      </c>
      <c r="I1175" s="7" t="s">
        <v>2015</v>
      </c>
      <c r="J1175" s="7">
        <v>4</v>
      </c>
      <c r="L1175" s="7">
        <v>5727</v>
      </c>
      <c r="M1175" s="7">
        <v>59674</v>
      </c>
      <c r="N1175" s="7">
        <v>59674</v>
      </c>
      <c r="O1175" s="7">
        <v>0</v>
      </c>
      <c r="P1175" s="7">
        <v>0</v>
      </c>
    </row>
    <row r="1176" spans="1:16" x14ac:dyDescent="0.15">
      <c r="A1176" s="7">
        <v>2</v>
      </c>
      <c r="B1176" s="7">
        <v>1176</v>
      </c>
      <c r="C1176" s="7">
        <v>1611</v>
      </c>
      <c r="D1176" s="7" t="s">
        <v>1585</v>
      </c>
      <c r="E1176" s="7">
        <v>1272204445</v>
      </c>
      <c r="F1176" s="7" t="s">
        <v>2806</v>
      </c>
      <c r="G1176" s="7">
        <v>201810</v>
      </c>
      <c r="H1176" s="7">
        <v>14</v>
      </c>
      <c r="I1176" s="7" t="s">
        <v>2023</v>
      </c>
      <c r="J1176" s="7">
        <v>2</v>
      </c>
      <c r="K1176" s="7">
        <v>14</v>
      </c>
      <c r="L1176" s="7">
        <v>10786</v>
      </c>
      <c r="M1176" s="7">
        <v>111418</v>
      </c>
      <c r="N1176" s="7">
        <v>100276</v>
      </c>
      <c r="O1176" s="7">
        <v>11142</v>
      </c>
      <c r="P1176" s="7">
        <v>0</v>
      </c>
    </row>
    <row r="1177" spans="1:16" x14ac:dyDescent="0.15">
      <c r="A1177" s="7">
        <v>2</v>
      </c>
      <c r="B1177" s="7">
        <v>1177</v>
      </c>
      <c r="C1177" s="7">
        <v>1611</v>
      </c>
      <c r="D1177" s="7" t="s">
        <v>1585</v>
      </c>
      <c r="E1177" s="7">
        <v>1272204460</v>
      </c>
      <c r="F1177" s="7" t="s">
        <v>2807</v>
      </c>
      <c r="G1177" s="7">
        <v>201810</v>
      </c>
      <c r="H1177" s="7">
        <v>43</v>
      </c>
      <c r="I1177" s="7" t="s">
        <v>2015</v>
      </c>
      <c r="J1177" s="7">
        <v>2</v>
      </c>
      <c r="L1177" s="7">
        <v>2736</v>
      </c>
      <c r="M1177" s="7">
        <v>28508</v>
      </c>
      <c r="N1177" s="7">
        <v>28508</v>
      </c>
      <c r="O1177" s="7">
        <v>0</v>
      </c>
      <c r="P1177" s="7">
        <v>0</v>
      </c>
    </row>
    <row r="1178" spans="1:16" x14ac:dyDescent="0.15">
      <c r="A1178" s="7">
        <v>2</v>
      </c>
      <c r="B1178" s="7">
        <v>1178</v>
      </c>
      <c r="C1178" s="7">
        <v>1611</v>
      </c>
      <c r="D1178" s="7" t="s">
        <v>1585</v>
      </c>
      <c r="E1178" s="7">
        <v>1272204478</v>
      </c>
      <c r="F1178" s="7" t="s">
        <v>2808</v>
      </c>
      <c r="G1178" s="7">
        <v>201810</v>
      </c>
      <c r="H1178" s="7">
        <v>11</v>
      </c>
      <c r="I1178" s="7" t="s">
        <v>2017</v>
      </c>
      <c r="J1178" s="7">
        <v>3</v>
      </c>
      <c r="K1178" s="7">
        <v>73</v>
      </c>
      <c r="L1178" s="7">
        <v>26999</v>
      </c>
      <c r="M1178" s="7">
        <v>281328</v>
      </c>
      <c r="N1178" s="7">
        <v>253194</v>
      </c>
      <c r="O1178" s="7">
        <v>28134</v>
      </c>
      <c r="P1178" s="7">
        <v>0</v>
      </c>
    </row>
    <row r="1179" spans="1:16" x14ac:dyDescent="0.15">
      <c r="A1179" s="7">
        <v>2</v>
      </c>
      <c r="B1179" s="7">
        <v>1179</v>
      </c>
      <c r="C1179" s="7">
        <v>1611</v>
      </c>
      <c r="D1179" s="7" t="s">
        <v>1585</v>
      </c>
      <c r="E1179" s="7">
        <v>1272204494</v>
      </c>
      <c r="F1179" s="7" t="s">
        <v>2809</v>
      </c>
      <c r="G1179" s="7">
        <v>201810</v>
      </c>
      <c r="H1179" s="7">
        <v>78</v>
      </c>
      <c r="I1179" s="7" t="s">
        <v>2089</v>
      </c>
      <c r="J1179" s="7">
        <v>3</v>
      </c>
      <c r="K1179" s="7">
        <v>40</v>
      </c>
      <c r="L1179" s="7">
        <v>33586</v>
      </c>
      <c r="M1179" s="7">
        <v>344926</v>
      </c>
      <c r="N1179" s="7">
        <v>306412</v>
      </c>
      <c r="O1179" s="7">
        <v>29523</v>
      </c>
      <c r="P1179" s="7">
        <v>8991</v>
      </c>
    </row>
    <row r="1180" spans="1:16" x14ac:dyDescent="0.15">
      <c r="A1180" s="7">
        <v>2</v>
      </c>
      <c r="B1180" s="7">
        <v>1180</v>
      </c>
      <c r="C1180" s="7">
        <v>1611</v>
      </c>
      <c r="D1180" s="7" t="s">
        <v>1585</v>
      </c>
      <c r="E1180" s="7">
        <v>1272204502</v>
      </c>
      <c r="F1180" s="7" t="s">
        <v>2810</v>
      </c>
      <c r="G1180" s="7">
        <v>201810</v>
      </c>
      <c r="H1180" s="7">
        <v>78</v>
      </c>
      <c r="I1180" s="7" t="s">
        <v>2089</v>
      </c>
      <c r="J1180" s="7">
        <v>1</v>
      </c>
      <c r="K1180" s="7">
        <v>13</v>
      </c>
      <c r="L1180" s="7">
        <v>13626</v>
      </c>
      <c r="M1180" s="7">
        <v>139939</v>
      </c>
      <c r="N1180" s="7">
        <v>97957</v>
      </c>
      <c r="O1180" s="7">
        <v>41982</v>
      </c>
      <c r="P1180" s="7">
        <v>0</v>
      </c>
    </row>
    <row r="1181" spans="1:16" x14ac:dyDescent="0.15">
      <c r="A1181" s="7">
        <v>2</v>
      </c>
      <c r="B1181" s="7">
        <v>1181</v>
      </c>
      <c r="C1181" s="7">
        <v>1611</v>
      </c>
      <c r="D1181" s="7" t="s">
        <v>1585</v>
      </c>
      <c r="E1181" s="7">
        <v>1272204536</v>
      </c>
      <c r="F1181" s="7" t="s">
        <v>199</v>
      </c>
      <c r="G1181" s="7">
        <v>201810</v>
      </c>
      <c r="H1181" s="7">
        <v>43</v>
      </c>
      <c r="I1181" s="7" t="s">
        <v>2015</v>
      </c>
      <c r="J1181" s="7">
        <v>2</v>
      </c>
      <c r="L1181" s="7">
        <v>2421</v>
      </c>
      <c r="M1181" s="7">
        <v>25226</v>
      </c>
      <c r="N1181" s="7">
        <v>25226</v>
      </c>
      <c r="O1181" s="7">
        <v>0</v>
      </c>
      <c r="P1181" s="7">
        <v>0</v>
      </c>
    </row>
    <row r="1182" spans="1:16" x14ac:dyDescent="0.15">
      <c r="A1182" s="7">
        <v>2</v>
      </c>
      <c r="B1182" s="7">
        <v>1182</v>
      </c>
      <c r="C1182" s="7">
        <v>1611</v>
      </c>
      <c r="D1182" s="7" t="s">
        <v>1585</v>
      </c>
      <c r="E1182" s="7">
        <v>1272204551</v>
      </c>
      <c r="F1182" s="7" t="s">
        <v>2811</v>
      </c>
      <c r="G1182" s="7">
        <v>201810</v>
      </c>
      <c r="H1182" s="7">
        <v>43</v>
      </c>
      <c r="I1182" s="7" t="s">
        <v>2015</v>
      </c>
      <c r="J1182" s="7">
        <v>1</v>
      </c>
      <c r="L1182" s="7">
        <v>1053</v>
      </c>
      <c r="M1182" s="7">
        <v>10972</v>
      </c>
      <c r="N1182" s="7">
        <v>10972</v>
      </c>
      <c r="O1182" s="7">
        <v>0</v>
      </c>
      <c r="P1182" s="7">
        <v>0</v>
      </c>
    </row>
    <row r="1183" spans="1:16" x14ac:dyDescent="0.15">
      <c r="A1183" s="7">
        <v>2</v>
      </c>
      <c r="B1183" s="7">
        <v>1183</v>
      </c>
      <c r="C1183" s="7">
        <v>1611</v>
      </c>
      <c r="D1183" s="7" t="s">
        <v>1585</v>
      </c>
      <c r="E1183" s="7">
        <v>1272204569</v>
      </c>
      <c r="F1183" s="7" t="s">
        <v>2812</v>
      </c>
      <c r="G1183" s="7">
        <v>201810</v>
      </c>
      <c r="H1183" s="7">
        <v>78</v>
      </c>
      <c r="I1183" s="7" t="s">
        <v>2089</v>
      </c>
      <c r="J1183" s="7">
        <v>1</v>
      </c>
      <c r="K1183" s="7">
        <v>3</v>
      </c>
      <c r="L1183" s="7">
        <v>2036</v>
      </c>
      <c r="M1183" s="7">
        <v>20909</v>
      </c>
      <c r="N1183" s="7">
        <v>18818</v>
      </c>
      <c r="O1183" s="7">
        <v>2091</v>
      </c>
      <c r="P1183" s="7">
        <v>0</v>
      </c>
    </row>
    <row r="1184" spans="1:16" x14ac:dyDescent="0.15">
      <c r="A1184" s="7">
        <v>2</v>
      </c>
      <c r="B1184" s="7">
        <v>1184</v>
      </c>
      <c r="C1184" s="7">
        <v>1611</v>
      </c>
      <c r="D1184" s="7" t="s">
        <v>1585</v>
      </c>
      <c r="E1184" s="7">
        <v>1272204775</v>
      </c>
      <c r="F1184" s="7" t="s">
        <v>2813</v>
      </c>
      <c r="G1184" s="7">
        <v>201807</v>
      </c>
      <c r="H1184" s="7">
        <v>11</v>
      </c>
      <c r="I1184" s="7" t="s">
        <v>2017</v>
      </c>
      <c r="J1184" s="7">
        <v>1</v>
      </c>
      <c r="K1184" s="7">
        <v>9</v>
      </c>
      <c r="L1184" s="7">
        <v>2507</v>
      </c>
      <c r="M1184" s="7">
        <v>26122</v>
      </c>
      <c r="N1184" s="7">
        <v>20897</v>
      </c>
      <c r="O1184" s="7">
        <v>5225</v>
      </c>
      <c r="P1184" s="7">
        <v>0</v>
      </c>
    </row>
    <row r="1185" spans="1:16" x14ac:dyDescent="0.15">
      <c r="A1185" s="7">
        <v>2</v>
      </c>
      <c r="B1185" s="7">
        <v>1185</v>
      </c>
      <c r="C1185" s="7">
        <v>1611</v>
      </c>
      <c r="D1185" s="7" t="s">
        <v>1585</v>
      </c>
      <c r="E1185" s="7">
        <v>1272204775</v>
      </c>
      <c r="F1185" s="7" t="s">
        <v>2813</v>
      </c>
      <c r="G1185" s="7">
        <v>201810</v>
      </c>
      <c r="H1185" s="7">
        <v>11</v>
      </c>
      <c r="I1185" s="7" t="s">
        <v>2017</v>
      </c>
      <c r="J1185" s="7">
        <v>1</v>
      </c>
      <c r="K1185" s="7">
        <v>10</v>
      </c>
      <c r="L1185" s="7">
        <v>2786</v>
      </c>
      <c r="M1185" s="7">
        <v>29030</v>
      </c>
      <c r="N1185" s="7">
        <v>20321</v>
      </c>
      <c r="O1185" s="7">
        <v>8709</v>
      </c>
      <c r="P1185" s="7">
        <v>0</v>
      </c>
    </row>
    <row r="1186" spans="1:16" x14ac:dyDescent="0.15">
      <c r="A1186" s="7">
        <v>2</v>
      </c>
      <c r="B1186" s="7">
        <v>1186</v>
      </c>
      <c r="C1186" s="7">
        <v>1611</v>
      </c>
      <c r="D1186" s="7" t="s">
        <v>1585</v>
      </c>
      <c r="E1186" s="7">
        <v>1272204783</v>
      </c>
      <c r="F1186" s="7" t="s">
        <v>196</v>
      </c>
      <c r="G1186" s="7">
        <v>201810</v>
      </c>
      <c r="H1186" s="7">
        <v>43</v>
      </c>
      <c r="I1186" s="7" t="s">
        <v>2015</v>
      </c>
      <c r="J1186" s="7">
        <v>49</v>
      </c>
      <c r="L1186" s="7">
        <v>72507</v>
      </c>
      <c r="M1186" s="7">
        <v>755506</v>
      </c>
      <c r="N1186" s="7">
        <v>755506</v>
      </c>
      <c r="O1186" s="7">
        <v>0</v>
      </c>
      <c r="P1186" s="7">
        <v>0</v>
      </c>
    </row>
    <row r="1187" spans="1:16" x14ac:dyDescent="0.15">
      <c r="A1187" s="7">
        <v>2</v>
      </c>
      <c r="B1187" s="7">
        <v>1187</v>
      </c>
      <c r="C1187" s="7">
        <v>1611</v>
      </c>
      <c r="D1187" s="7" t="s">
        <v>1585</v>
      </c>
      <c r="E1187" s="7">
        <v>1272204908</v>
      </c>
      <c r="F1187" s="7" t="s">
        <v>2814</v>
      </c>
      <c r="G1187" s="7">
        <v>201810</v>
      </c>
      <c r="H1187" s="7">
        <v>17</v>
      </c>
      <c r="I1187" s="7" t="s">
        <v>2019</v>
      </c>
      <c r="J1187" s="7">
        <v>22</v>
      </c>
      <c r="K1187" s="7">
        <v>653</v>
      </c>
      <c r="L1187" s="7">
        <v>32048</v>
      </c>
      <c r="M1187" s="7">
        <v>320480</v>
      </c>
      <c r="N1187" s="7">
        <v>288432</v>
      </c>
      <c r="O1187" s="7">
        <v>12710</v>
      </c>
      <c r="P1187" s="7">
        <v>19338</v>
      </c>
    </row>
    <row r="1188" spans="1:16" x14ac:dyDescent="0.15">
      <c r="A1188" s="7">
        <v>2</v>
      </c>
      <c r="B1188" s="7">
        <v>1188</v>
      </c>
      <c r="C1188" s="7">
        <v>1611</v>
      </c>
      <c r="D1188" s="7" t="s">
        <v>1585</v>
      </c>
      <c r="E1188" s="7">
        <v>1272204932</v>
      </c>
      <c r="F1188" s="7" t="s">
        <v>2815</v>
      </c>
      <c r="G1188" s="7">
        <v>201810</v>
      </c>
      <c r="H1188" s="7">
        <v>15</v>
      </c>
      <c r="I1188" s="7" t="s">
        <v>2021</v>
      </c>
      <c r="J1188" s="7">
        <v>3</v>
      </c>
      <c r="K1188" s="7">
        <v>26</v>
      </c>
      <c r="L1188" s="7">
        <v>19294</v>
      </c>
      <c r="M1188" s="7">
        <v>198148</v>
      </c>
      <c r="N1188" s="7">
        <v>178332</v>
      </c>
      <c r="O1188" s="7">
        <v>19816</v>
      </c>
      <c r="P1188" s="7">
        <v>0</v>
      </c>
    </row>
    <row r="1189" spans="1:16" x14ac:dyDescent="0.15">
      <c r="A1189" s="7">
        <v>2</v>
      </c>
      <c r="B1189" s="7">
        <v>1189</v>
      </c>
      <c r="C1189" s="7">
        <v>1611</v>
      </c>
      <c r="D1189" s="7" t="s">
        <v>1585</v>
      </c>
      <c r="E1189" s="7">
        <v>1272204973</v>
      </c>
      <c r="F1189" s="7" t="s">
        <v>2816</v>
      </c>
      <c r="G1189" s="7">
        <v>201810</v>
      </c>
      <c r="H1189" s="7">
        <v>11</v>
      </c>
      <c r="I1189" s="7" t="s">
        <v>2017</v>
      </c>
      <c r="J1189" s="7">
        <v>2</v>
      </c>
      <c r="K1189" s="7">
        <v>22</v>
      </c>
      <c r="L1189" s="7">
        <v>6204</v>
      </c>
      <c r="M1189" s="7">
        <v>64644</v>
      </c>
      <c r="N1189" s="7">
        <v>54946</v>
      </c>
      <c r="O1189" s="7">
        <v>9698</v>
      </c>
      <c r="P1189" s="7">
        <v>0</v>
      </c>
    </row>
    <row r="1190" spans="1:16" x14ac:dyDescent="0.15">
      <c r="A1190" s="7">
        <v>2</v>
      </c>
      <c r="B1190" s="7">
        <v>1190</v>
      </c>
      <c r="C1190" s="7">
        <v>1611</v>
      </c>
      <c r="D1190" s="7" t="s">
        <v>1585</v>
      </c>
      <c r="E1190" s="7">
        <v>1272204999</v>
      </c>
      <c r="F1190" s="7" t="s">
        <v>2817</v>
      </c>
      <c r="G1190" s="7">
        <v>201810</v>
      </c>
      <c r="H1190" s="7">
        <v>14</v>
      </c>
      <c r="I1190" s="7" t="s">
        <v>2023</v>
      </c>
      <c r="J1190" s="7">
        <v>3</v>
      </c>
      <c r="K1190" s="7">
        <v>18</v>
      </c>
      <c r="L1190" s="7">
        <v>12530</v>
      </c>
      <c r="M1190" s="7">
        <v>129434</v>
      </c>
      <c r="N1190" s="7">
        <v>102085</v>
      </c>
      <c r="O1190" s="7">
        <v>27349</v>
      </c>
      <c r="P1190" s="7">
        <v>0</v>
      </c>
    </row>
    <row r="1191" spans="1:16" x14ac:dyDescent="0.15">
      <c r="A1191" s="7">
        <v>2</v>
      </c>
      <c r="B1191" s="7">
        <v>1191</v>
      </c>
      <c r="C1191" s="7">
        <v>1611</v>
      </c>
      <c r="D1191" s="7" t="s">
        <v>1585</v>
      </c>
      <c r="E1191" s="7">
        <v>1272205004</v>
      </c>
      <c r="F1191" s="7" t="s">
        <v>2818</v>
      </c>
      <c r="G1191" s="7">
        <v>201810</v>
      </c>
      <c r="H1191" s="7">
        <v>43</v>
      </c>
      <c r="I1191" s="7" t="s">
        <v>2015</v>
      </c>
      <c r="J1191" s="7">
        <v>1</v>
      </c>
      <c r="L1191" s="7">
        <v>1053</v>
      </c>
      <c r="M1191" s="7">
        <v>10972</v>
      </c>
      <c r="N1191" s="7">
        <v>10972</v>
      </c>
      <c r="O1191" s="7">
        <v>0</v>
      </c>
      <c r="P1191" s="7">
        <v>0</v>
      </c>
    </row>
    <row r="1192" spans="1:16" x14ac:dyDescent="0.15">
      <c r="A1192" s="7">
        <v>2</v>
      </c>
      <c r="B1192" s="7">
        <v>1192</v>
      </c>
      <c r="C1192" s="7">
        <v>1611</v>
      </c>
      <c r="D1192" s="7" t="s">
        <v>1585</v>
      </c>
      <c r="E1192" s="7">
        <v>1272205012</v>
      </c>
      <c r="F1192" s="7" t="s">
        <v>2819</v>
      </c>
      <c r="G1192" s="7">
        <v>201810</v>
      </c>
      <c r="H1192" s="7">
        <v>11</v>
      </c>
      <c r="I1192" s="7" t="s">
        <v>2017</v>
      </c>
      <c r="J1192" s="7">
        <v>2</v>
      </c>
      <c r="K1192" s="7">
        <v>23</v>
      </c>
      <c r="L1192" s="7">
        <v>11169</v>
      </c>
      <c r="M1192" s="7">
        <v>116380</v>
      </c>
      <c r="N1192" s="7">
        <v>104741</v>
      </c>
      <c r="O1192" s="7">
        <v>11639</v>
      </c>
      <c r="P1192" s="7">
        <v>0</v>
      </c>
    </row>
    <row r="1193" spans="1:16" x14ac:dyDescent="0.15">
      <c r="A1193" s="7">
        <v>2</v>
      </c>
      <c r="B1193" s="7">
        <v>1193</v>
      </c>
      <c r="C1193" s="7">
        <v>1611</v>
      </c>
      <c r="D1193" s="7" t="s">
        <v>1585</v>
      </c>
      <c r="E1193" s="7">
        <v>1272205020</v>
      </c>
      <c r="F1193" s="7" t="s">
        <v>2820</v>
      </c>
      <c r="G1193" s="7">
        <v>201810</v>
      </c>
      <c r="H1193" s="7">
        <v>43</v>
      </c>
      <c r="I1193" s="7" t="s">
        <v>2015</v>
      </c>
      <c r="J1193" s="7">
        <v>2</v>
      </c>
      <c r="L1193" s="7">
        <v>2021</v>
      </c>
      <c r="M1193" s="7">
        <v>21058</v>
      </c>
      <c r="N1193" s="7">
        <v>21058</v>
      </c>
      <c r="O1193" s="7">
        <v>0</v>
      </c>
      <c r="P1193" s="7">
        <v>0</v>
      </c>
    </row>
    <row r="1194" spans="1:16" x14ac:dyDescent="0.15">
      <c r="A1194" s="7">
        <v>2</v>
      </c>
      <c r="B1194" s="7">
        <v>1194</v>
      </c>
      <c r="C1194" s="7">
        <v>1611</v>
      </c>
      <c r="D1194" s="7" t="s">
        <v>1585</v>
      </c>
      <c r="E1194" s="7">
        <v>1272205046</v>
      </c>
      <c r="F1194" s="7" t="s">
        <v>2821</v>
      </c>
      <c r="G1194" s="7">
        <v>201810</v>
      </c>
      <c r="H1194" s="7">
        <v>15</v>
      </c>
      <c r="I1194" s="7" t="s">
        <v>2021</v>
      </c>
      <c r="J1194" s="7">
        <v>1</v>
      </c>
      <c r="K1194" s="7">
        <v>4</v>
      </c>
      <c r="L1194" s="7">
        <v>3232</v>
      </c>
      <c r="M1194" s="7">
        <v>33192</v>
      </c>
      <c r="N1194" s="7">
        <v>29872</v>
      </c>
      <c r="O1194" s="7">
        <v>3320</v>
      </c>
      <c r="P1194" s="7">
        <v>0</v>
      </c>
    </row>
    <row r="1195" spans="1:16" x14ac:dyDescent="0.15">
      <c r="A1195" s="7">
        <v>2</v>
      </c>
      <c r="B1195" s="7">
        <v>1195</v>
      </c>
      <c r="C1195" s="7">
        <v>1611</v>
      </c>
      <c r="D1195" s="7" t="s">
        <v>1585</v>
      </c>
      <c r="E1195" s="7">
        <v>1272205095</v>
      </c>
      <c r="F1195" s="7" t="s">
        <v>2822</v>
      </c>
      <c r="G1195" s="7">
        <v>201810</v>
      </c>
      <c r="H1195" s="7">
        <v>11</v>
      </c>
      <c r="I1195" s="7" t="s">
        <v>2017</v>
      </c>
      <c r="J1195" s="7">
        <v>1</v>
      </c>
      <c r="K1195" s="7">
        <v>12</v>
      </c>
      <c r="L1195" s="7">
        <v>1337</v>
      </c>
      <c r="M1195" s="7">
        <v>13931</v>
      </c>
      <c r="N1195" s="7">
        <v>12537</v>
      </c>
      <c r="O1195" s="7">
        <v>1394</v>
      </c>
      <c r="P1195" s="7">
        <v>0</v>
      </c>
    </row>
    <row r="1196" spans="1:16" x14ac:dyDescent="0.15">
      <c r="A1196" s="7">
        <v>2</v>
      </c>
      <c r="B1196" s="7">
        <v>1196</v>
      </c>
      <c r="C1196" s="7">
        <v>1611</v>
      </c>
      <c r="D1196" s="7" t="s">
        <v>1585</v>
      </c>
      <c r="E1196" s="7">
        <v>1272205103</v>
      </c>
      <c r="F1196" s="7" t="s">
        <v>2823</v>
      </c>
      <c r="G1196" s="7">
        <v>201810</v>
      </c>
      <c r="H1196" s="7">
        <v>11</v>
      </c>
      <c r="I1196" s="7" t="s">
        <v>2017</v>
      </c>
      <c r="J1196" s="7">
        <v>1</v>
      </c>
      <c r="K1196" s="7">
        <v>31</v>
      </c>
      <c r="L1196" s="7">
        <v>13103</v>
      </c>
      <c r="M1196" s="7">
        <v>136533</v>
      </c>
      <c r="N1196" s="7">
        <v>122879</v>
      </c>
      <c r="O1196" s="7">
        <v>13654</v>
      </c>
      <c r="P1196" s="7">
        <v>0</v>
      </c>
    </row>
    <row r="1197" spans="1:16" x14ac:dyDescent="0.15">
      <c r="A1197" s="7">
        <v>2</v>
      </c>
      <c r="B1197" s="7">
        <v>1197</v>
      </c>
      <c r="C1197" s="7">
        <v>1611</v>
      </c>
      <c r="D1197" s="7" t="s">
        <v>1585</v>
      </c>
      <c r="E1197" s="7">
        <v>1272205137</v>
      </c>
      <c r="F1197" s="7" t="s">
        <v>2824</v>
      </c>
      <c r="G1197" s="7">
        <v>201809</v>
      </c>
      <c r="H1197" s="7">
        <v>17</v>
      </c>
      <c r="I1197" s="7" t="s">
        <v>2019</v>
      </c>
      <c r="J1197" s="7">
        <v>1</v>
      </c>
      <c r="K1197" s="7">
        <v>30</v>
      </c>
      <c r="L1197" s="7">
        <v>1400</v>
      </c>
      <c r="M1197" s="7">
        <v>14000</v>
      </c>
      <c r="N1197" s="7">
        <v>12600</v>
      </c>
      <c r="O1197" s="7">
        <v>1400</v>
      </c>
      <c r="P1197" s="7">
        <v>0</v>
      </c>
    </row>
    <row r="1198" spans="1:16" x14ac:dyDescent="0.15">
      <c r="A1198" s="7">
        <v>2</v>
      </c>
      <c r="B1198" s="7">
        <v>1198</v>
      </c>
      <c r="C1198" s="7">
        <v>1611</v>
      </c>
      <c r="D1198" s="7" t="s">
        <v>1585</v>
      </c>
      <c r="E1198" s="7">
        <v>1272205137</v>
      </c>
      <c r="F1198" s="7" t="s">
        <v>2824</v>
      </c>
      <c r="G1198" s="7">
        <v>201810</v>
      </c>
      <c r="H1198" s="7">
        <v>17</v>
      </c>
      <c r="I1198" s="7" t="s">
        <v>2019</v>
      </c>
      <c r="J1198" s="7">
        <v>12</v>
      </c>
      <c r="K1198" s="7">
        <v>345</v>
      </c>
      <c r="L1198" s="7">
        <v>20175</v>
      </c>
      <c r="M1198" s="7">
        <v>201750</v>
      </c>
      <c r="N1198" s="7">
        <v>181575</v>
      </c>
      <c r="O1198" s="7">
        <v>17125</v>
      </c>
      <c r="P1198" s="7">
        <v>3050</v>
      </c>
    </row>
    <row r="1199" spans="1:16" x14ac:dyDescent="0.15">
      <c r="A1199" s="7">
        <v>2</v>
      </c>
      <c r="B1199" s="7">
        <v>1199</v>
      </c>
      <c r="C1199" s="7">
        <v>1611</v>
      </c>
      <c r="D1199" s="7" t="s">
        <v>1585</v>
      </c>
      <c r="E1199" s="7">
        <v>1272205137</v>
      </c>
      <c r="F1199" s="7" t="s">
        <v>2824</v>
      </c>
      <c r="G1199" s="7">
        <v>201810</v>
      </c>
      <c r="H1199" s="7">
        <v>67</v>
      </c>
      <c r="I1199" s="7" t="s">
        <v>2210</v>
      </c>
      <c r="J1199" s="7">
        <v>1</v>
      </c>
      <c r="K1199" s="7">
        <v>31</v>
      </c>
      <c r="L1199" s="7">
        <v>700</v>
      </c>
      <c r="M1199" s="7">
        <v>7000</v>
      </c>
      <c r="N1199" s="7">
        <v>6300</v>
      </c>
      <c r="O1199" s="7">
        <v>700</v>
      </c>
      <c r="P1199" s="7">
        <v>0</v>
      </c>
    </row>
    <row r="1200" spans="1:16" x14ac:dyDescent="0.15">
      <c r="A1200" s="7">
        <v>2</v>
      </c>
      <c r="B1200" s="7">
        <v>1200</v>
      </c>
      <c r="C1200" s="7">
        <v>1611</v>
      </c>
      <c r="D1200" s="7" t="s">
        <v>1585</v>
      </c>
      <c r="E1200" s="7">
        <v>1272205160</v>
      </c>
      <c r="F1200" s="7" t="s">
        <v>2825</v>
      </c>
      <c r="G1200" s="7">
        <v>201810</v>
      </c>
      <c r="H1200" s="7">
        <v>43</v>
      </c>
      <c r="I1200" s="7" t="s">
        <v>2015</v>
      </c>
      <c r="J1200" s="7">
        <v>1</v>
      </c>
      <c r="L1200" s="7">
        <v>1053</v>
      </c>
      <c r="M1200" s="7">
        <v>10972</v>
      </c>
      <c r="N1200" s="7">
        <v>10972</v>
      </c>
      <c r="O1200" s="7">
        <v>0</v>
      </c>
      <c r="P1200" s="7">
        <v>0</v>
      </c>
    </row>
    <row r="1201" spans="1:16" x14ac:dyDescent="0.15">
      <c r="A1201" s="7">
        <v>2</v>
      </c>
      <c r="B1201" s="7">
        <v>1201</v>
      </c>
      <c r="C1201" s="7">
        <v>1611</v>
      </c>
      <c r="D1201" s="7" t="s">
        <v>1585</v>
      </c>
      <c r="E1201" s="7">
        <v>1272205178</v>
      </c>
      <c r="F1201" s="7" t="s">
        <v>2826</v>
      </c>
      <c r="G1201" s="7">
        <v>201810</v>
      </c>
      <c r="H1201" s="7">
        <v>11</v>
      </c>
      <c r="I1201" s="7" t="s">
        <v>2017</v>
      </c>
      <c r="J1201" s="7">
        <v>3</v>
      </c>
      <c r="K1201" s="7">
        <v>26</v>
      </c>
      <c r="L1201" s="7">
        <v>9549</v>
      </c>
      <c r="M1201" s="7">
        <v>99500</v>
      </c>
      <c r="N1201" s="7">
        <v>89548</v>
      </c>
      <c r="O1201" s="7">
        <v>9952</v>
      </c>
      <c r="P1201" s="7">
        <v>0</v>
      </c>
    </row>
    <row r="1202" spans="1:16" x14ac:dyDescent="0.15">
      <c r="A1202" s="7">
        <v>2</v>
      </c>
      <c r="B1202" s="7">
        <v>1202</v>
      </c>
      <c r="C1202" s="7">
        <v>1611</v>
      </c>
      <c r="D1202" s="7" t="s">
        <v>1585</v>
      </c>
      <c r="E1202" s="7">
        <v>1272205251</v>
      </c>
      <c r="F1202" s="7" t="s">
        <v>2827</v>
      </c>
      <c r="G1202" s="7">
        <v>201810</v>
      </c>
      <c r="H1202" s="7">
        <v>21</v>
      </c>
      <c r="I1202" s="7" t="s">
        <v>2539</v>
      </c>
      <c r="J1202" s="7">
        <v>3</v>
      </c>
      <c r="K1202" s="7">
        <v>23</v>
      </c>
      <c r="L1202" s="7">
        <v>20007</v>
      </c>
      <c r="M1202" s="7">
        <v>206671</v>
      </c>
      <c r="N1202" s="7">
        <v>186003</v>
      </c>
      <c r="O1202" s="7">
        <v>20668</v>
      </c>
      <c r="P1202" s="7">
        <v>0</v>
      </c>
    </row>
    <row r="1203" spans="1:16" x14ac:dyDescent="0.15">
      <c r="A1203" s="7">
        <v>2</v>
      </c>
      <c r="B1203" s="7">
        <v>1203</v>
      </c>
      <c r="C1203" s="7">
        <v>1611</v>
      </c>
      <c r="D1203" s="7" t="s">
        <v>1585</v>
      </c>
      <c r="E1203" s="7">
        <v>1272205251</v>
      </c>
      <c r="F1203" s="7" t="s">
        <v>2827</v>
      </c>
      <c r="G1203" s="7">
        <v>201810</v>
      </c>
      <c r="H1203" s="7">
        <v>59</v>
      </c>
      <c r="I1203" s="7" t="s">
        <v>2042</v>
      </c>
      <c r="J1203" s="7">
        <v>2</v>
      </c>
      <c r="K1203" s="7">
        <v>19</v>
      </c>
      <c r="M1203" s="7">
        <v>46470</v>
      </c>
      <c r="N1203" s="7">
        <v>28440</v>
      </c>
      <c r="O1203" s="7">
        <v>18030</v>
      </c>
      <c r="P1203" s="7">
        <v>0</v>
      </c>
    </row>
    <row r="1204" spans="1:16" x14ac:dyDescent="0.15">
      <c r="A1204" s="7">
        <v>2</v>
      </c>
      <c r="B1204" s="7">
        <v>1204</v>
      </c>
      <c r="C1204" s="7">
        <v>1611</v>
      </c>
      <c r="D1204" s="7" t="s">
        <v>1585</v>
      </c>
      <c r="E1204" s="7">
        <v>1272205293</v>
      </c>
      <c r="F1204" s="7" t="s">
        <v>2828</v>
      </c>
      <c r="G1204" s="7">
        <v>201810</v>
      </c>
      <c r="H1204" s="7">
        <v>43</v>
      </c>
      <c r="I1204" s="7" t="s">
        <v>2015</v>
      </c>
      <c r="J1204" s="7">
        <v>1</v>
      </c>
      <c r="L1204" s="7">
        <v>1168</v>
      </c>
      <c r="M1204" s="7">
        <v>12170</v>
      </c>
      <c r="N1204" s="7">
        <v>12170</v>
      </c>
      <c r="O1204" s="7">
        <v>0</v>
      </c>
      <c r="P1204" s="7">
        <v>0</v>
      </c>
    </row>
    <row r="1205" spans="1:16" x14ac:dyDescent="0.15">
      <c r="A1205" s="7">
        <v>2</v>
      </c>
      <c r="B1205" s="7">
        <v>1205</v>
      </c>
      <c r="C1205" s="7">
        <v>1611</v>
      </c>
      <c r="D1205" s="7" t="s">
        <v>1585</v>
      </c>
      <c r="E1205" s="7">
        <v>1272205301</v>
      </c>
      <c r="F1205" s="7" t="s">
        <v>2829</v>
      </c>
      <c r="G1205" s="7">
        <v>201810</v>
      </c>
      <c r="H1205" s="7">
        <v>15</v>
      </c>
      <c r="I1205" s="7" t="s">
        <v>2021</v>
      </c>
      <c r="J1205" s="7">
        <v>5</v>
      </c>
      <c r="K1205" s="7">
        <v>59</v>
      </c>
      <c r="L1205" s="7">
        <v>53325</v>
      </c>
      <c r="M1205" s="7">
        <v>547645</v>
      </c>
      <c r="N1205" s="7">
        <v>439966</v>
      </c>
      <c r="O1205" s="7">
        <v>107679</v>
      </c>
      <c r="P1205" s="7">
        <v>0</v>
      </c>
    </row>
    <row r="1206" spans="1:16" x14ac:dyDescent="0.15">
      <c r="A1206" s="7">
        <v>2</v>
      </c>
      <c r="B1206" s="7">
        <v>1206</v>
      </c>
      <c r="C1206" s="7">
        <v>1611</v>
      </c>
      <c r="D1206" s="7" t="s">
        <v>1585</v>
      </c>
      <c r="E1206" s="7">
        <v>1272205319</v>
      </c>
      <c r="F1206" s="7" t="s">
        <v>2830</v>
      </c>
      <c r="G1206" s="7">
        <v>201810</v>
      </c>
      <c r="H1206" s="7">
        <v>11</v>
      </c>
      <c r="I1206" s="7" t="s">
        <v>2017</v>
      </c>
      <c r="J1206" s="7">
        <v>3</v>
      </c>
      <c r="K1206" s="7">
        <v>66</v>
      </c>
      <c r="L1206" s="7">
        <v>41013</v>
      </c>
      <c r="M1206" s="7">
        <v>427354</v>
      </c>
      <c r="N1206" s="7">
        <v>318443</v>
      </c>
      <c r="O1206" s="7">
        <v>108911</v>
      </c>
      <c r="P1206" s="7">
        <v>0</v>
      </c>
    </row>
    <row r="1207" spans="1:16" x14ac:dyDescent="0.15">
      <c r="A1207" s="7">
        <v>2</v>
      </c>
      <c r="B1207" s="7">
        <v>1207</v>
      </c>
      <c r="C1207" s="7">
        <v>1611</v>
      </c>
      <c r="D1207" s="7" t="s">
        <v>1585</v>
      </c>
      <c r="E1207" s="7">
        <v>1272205335</v>
      </c>
      <c r="F1207" s="7" t="s">
        <v>2831</v>
      </c>
      <c r="G1207" s="7">
        <v>201810</v>
      </c>
      <c r="H1207" s="7">
        <v>51</v>
      </c>
      <c r="I1207" s="7" t="s">
        <v>2058</v>
      </c>
      <c r="J1207" s="7">
        <v>1</v>
      </c>
      <c r="K1207" s="7">
        <v>31</v>
      </c>
      <c r="L1207" s="7">
        <v>30211</v>
      </c>
      <c r="M1207" s="7">
        <v>310266</v>
      </c>
      <c r="N1207" s="7">
        <v>279239</v>
      </c>
      <c r="O1207" s="7">
        <v>31027</v>
      </c>
      <c r="P1207" s="7">
        <v>0</v>
      </c>
    </row>
    <row r="1208" spans="1:16" x14ac:dyDescent="0.15">
      <c r="A1208" s="7">
        <v>2</v>
      </c>
      <c r="B1208" s="7">
        <v>1208</v>
      </c>
      <c r="C1208" s="7">
        <v>1611</v>
      </c>
      <c r="D1208" s="7" t="s">
        <v>1585</v>
      </c>
      <c r="E1208" s="7">
        <v>1272205343</v>
      </c>
      <c r="F1208" s="7" t="s">
        <v>2832</v>
      </c>
      <c r="G1208" s="7">
        <v>201810</v>
      </c>
      <c r="H1208" s="7">
        <v>21</v>
      </c>
      <c r="I1208" s="7" t="s">
        <v>2539</v>
      </c>
      <c r="J1208" s="7">
        <v>1</v>
      </c>
      <c r="K1208" s="7">
        <v>20</v>
      </c>
      <c r="L1208" s="7">
        <v>20694</v>
      </c>
      <c r="M1208" s="7">
        <v>213769</v>
      </c>
      <c r="N1208" s="7">
        <v>192392</v>
      </c>
      <c r="O1208" s="7">
        <v>21377</v>
      </c>
      <c r="P1208" s="7">
        <v>0</v>
      </c>
    </row>
    <row r="1209" spans="1:16" x14ac:dyDescent="0.15">
      <c r="A1209" s="7">
        <v>2</v>
      </c>
      <c r="B1209" s="7">
        <v>1209</v>
      </c>
      <c r="C1209" s="7">
        <v>1611</v>
      </c>
      <c r="D1209" s="7" t="s">
        <v>1585</v>
      </c>
      <c r="E1209" s="7">
        <v>1272205343</v>
      </c>
      <c r="F1209" s="7" t="s">
        <v>2832</v>
      </c>
      <c r="G1209" s="7">
        <v>201810</v>
      </c>
      <c r="H1209" s="7">
        <v>59</v>
      </c>
      <c r="I1209" s="7" t="s">
        <v>2042</v>
      </c>
      <c r="J1209" s="7">
        <v>1</v>
      </c>
      <c r="K1209" s="7">
        <v>20</v>
      </c>
      <c r="M1209" s="7">
        <v>66280</v>
      </c>
      <c r="N1209" s="7">
        <v>42080</v>
      </c>
      <c r="O1209" s="7">
        <v>24200</v>
      </c>
      <c r="P1209" s="7">
        <v>0</v>
      </c>
    </row>
    <row r="1210" spans="1:16" x14ac:dyDescent="0.15">
      <c r="A1210" s="7">
        <v>2</v>
      </c>
      <c r="B1210" s="7">
        <v>1210</v>
      </c>
      <c r="C1210" s="7">
        <v>1611</v>
      </c>
      <c r="D1210" s="7" t="s">
        <v>1585</v>
      </c>
      <c r="E1210" s="7">
        <v>1272205350</v>
      </c>
      <c r="F1210" s="7" t="s">
        <v>2833</v>
      </c>
      <c r="G1210" s="7">
        <v>201810</v>
      </c>
      <c r="H1210" s="7">
        <v>11</v>
      </c>
      <c r="I1210" s="7" t="s">
        <v>2017</v>
      </c>
      <c r="J1210" s="7">
        <v>2</v>
      </c>
      <c r="K1210" s="7">
        <v>62</v>
      </c>
      <c r="L1210" s="7">
        <v>24961</v>
      </c>
      <c r="M1210" s="7">
        <v>260093</v>
      </c>
      <c r="N1210" s="7">
        <v>234083</v>
      </c>
      <c r="O1210" s="7">
        <v>7607</v>
      </c>
      <c r="P1210" s="7">
        <v>18403</v>
      </c>
    </row>
    <row r="1211" spans="1:16" x14ac:dyDescent="0.15">
      <c r="A1211" s="7">
        <v>2</v>
      </c>
      <c r="B1211" s="7">
        <v>1211</v>
      </c>
      <c r="C1211" s="7">
        <v>1611</v>
      </c>
      <c r="D1211" s="7" t="s">
        <v>1585</v>
      </c>
      <c r="E1211" s="7">
        <v>1272205376</v>
      </c>
      <c r="F1211" s="7" t="s">
        <v>2834</v>
      </c>
      <c r="G1211" s="7">
        <v>201806</v>
      </c>
      <c r="H1211" s="7">
        <v>11</v>
      </c>
      <c r="I1211" s="7" t="s">
        <v>2017</v>
      </c>
      <c r="J1211" s="7">
        <v>1</v>
      </c>
      <c r="K1211" s="7">
        <v>9</v>
      </c>
      <c r="L1211" s="7">
        <v>4032</v>
      </c>
      <c r="M1211" s="7">
        <v>42013</v>
      </c>
      <c r="N1211" s="7">
        <v>37811</v>
      </c>
      <c r="O1211" s="7">
        <v>4202</v>
      </c>
      <c r="P1211" s="7">
        <v>0</v>
      </c>
    </row>
    <row r="1212" spans="1:16" x14ac:dyDescent="0.15">
      <c r="A1212" s="7">
        <v>2</v>
      </c>
      <c r="B1212" s="7">
        <v>1212</v>
      </c>
      <c r="C1212" s="7">
        <v>1611</v>
      </c>
      <c r="D1212" s="7" t="s">
        <v>1585</v>
      </c>
      <c r="E1212" s="7">
        <v>1272205376</v>
      </c>
      <c r="F1212" s="7" t="s">
        <v>2834</v>
      </c>
      <c r="G1212" s="7">
        <v>201807</v>
      </c>
      <c r="H1212" s="7">
        <v>11</v>
      </c>
      <c r="I1212" s="7" t="s">
        <v>2017</v>
      </c>
      <c r="J1212" s="7">
        <v>1</v>
      </c>
      <c r="K1212" s="7">
        <v>8</v>
      </c>
      <c r="L1212" s="7">
        <v>3790</v>
      </c>
      <c r="M1212" s="7">
        <v>39491</v>
      </c>
      <c r="N1212" s="7">
        <v>35541</v>
      </c>
      <c r="O1212" s="7">
        <v>3950</v>
      </c>
      <c r="P1212" s="7">
        <v>0</v>
      </c>
    </row>
    <row r="1213" spans="1:16" x14ac:dyDescent="0.15">
      <c r="A1213" s="7">
        <v>2</v>
      </c>
      <c r="B1213" s="7">
        <v>1213</v>
      </c>
      <c r="C1213" s="7">
        <v>1611</v>
      </c>
      <c r="D1213" s="7" t="s">
        <v>1585</v>
      </c>
      <c r="E1213" s="7">
        <v>1272205376</v>
      </c>
      <c r="F1213" s="7" t="s">
        <v>2834</v>
      </c>
      <c r="G1213" s="7">
        <v>201808</v>
      </c>
      <c r="H1213" s="7">
        <v>11</v>
      </c>
      <c r="I1213" s="7" t="s">
        <v>2017</v>
      </c>
      <c r="J1213" s="7">
        <v>1</v>
      </c>
      <c r="K1213" s="7">
        <v>9</v>
      </c>
      <c r="L1213" s="7">
        <v>5242</v>
      </c>
      <c r="M1213" s="7">
        <v>54621</v>
      </c>
      <c r="N1213" s="7">
        <v>49158</v>
      </c>
      <c r="O1213" s="7">
        <v>5463</v>
      </c>
      <c r="P1213" s="7">
        <v>0</v>
      </c>
    </row>
    <row r="1214" spans="1:16" x14ac:dyDescent="0.15">
      <c r="A1214" s="7">
        <v>2</v>
      </c>
      <c r="B1214" s="7">
        <v>1214</v>
      </c>
      <c r="C1214" s="7">
        <v>1611</v>
      </c>
      <c r="D1214" s="7" t="s">
        <v>1585</v>
      </c>
      <c r="E1214" s="7">
        <v>1272205376</v>
      </c>
      <c r="F1214" s="7" t="s">
        <v>2834</v>
      </c>
      <c r="G1214" s="7">
        <v>201809</v>
      </c>
      <c r="H1214" s="7">
        <v>11</v>
      </c>
      <c r="I1214" s="7" t="s">
        <v>2017</v>
      </c>
      <c r="J1214" s="7">
        <v>1</v>
      </c>
      <c r="K1214" s="7">
        <v>8</v>
      </c>
      <c r="L1214" s="7">
        <v>4913</v>
      </c>
      <c r="M1214" s="7">
        <v>51193</v>
      </c>
      <c r="N1214" s="7">
        <v>46073</v>
      </c>
      <c r="O1214" s="7">
        <v>5120</v>
      </c>
      <c r="P1214" s="7">
        <v>0</v>
      </c>
    </row>
    <row r="1215" spans="1:16" x14ac:dyDescent="0.15">
      <c r="A1215" s="7">
        <v>2</v>
      </c>
      <c r="B1215" s="7">
        <v>1215</v>
      </c>
      <c r="C1215" s="7">
        <v>1611</v>
      </c>
      <c r="D1215" s="7" t="s">
        <v>1585</v>
      </c>
      <c r="E1215" s="7">
        <v>1272205376</v>
      </c>
      <c r="F1215" s="7" t="s">
        <v>2834</v>
      </c>
      <c r="G1215" s="7">
        <v>201810</v>
      </c>
      <c r="H1215" s="7">
        <v>11</v>
      </c>
      <c r="I1215" s="7" t="s">
        <v>2017</v>
      </c>
      <c r="J1215" s="7">
        <v>2</v>
      </c>
      <c r="K1215" s="7">
        <v>17</v>
      </c>
      <c r="L1215" s="7">
        <v>8739</v>
      </c>
      <c r="M1215" s="7">
        <v>91060</v>
      </c>
      <c r="N1215" s="7">
        <v>81953</v>
      </c>
      <c r="O1215" s="7">
        <v>9107</v>
      </c>
      <c r="P1215" s="7">
        <v>0</v>
      </c>
    </row>
    <row r="1216" spans="1:16" x14ac:dyDescent="0.15">
      <c r="A1216" s="7">
        <v>2</v>
      </c>
      <c r="B1216" s="7">
        <v>1216</v>
      </c>
      <c r="C1216" s="7">
        <v>1611</v>
      </c>
      <c r="D1216" s="7" t="s">
        <v>1585</v>
      </c>
      <c r="E1216" s="7">
        <v>1272205384</v>
      </c>
      <c r="F1216" s="7" t="s">
        <v>2835</v>
      </c>
      <c r="G1216" s="7">
        <v>201810</v>
      </c>
      <c r="H1216" s="7">
        <v>43</v>
      </c>
      <c r="I1216" s="7" t="s">
        <v>2015</v>
      </c>
      <c r="J1216" s="7">
        <v>1</v>
      </c>
      <c r="L1216" s="7">
        <v>1053</v>
      </c>
      <c r="M1216" s="7">
        <v>10972</v>
      </c>
      <c r="N1216" s="7">
        <v>10972</v>
      </c>
      <c r="O1216" s="7">
        <v>0</v>
      </c>
      <c r="P1216" s="7">
        <v>0</v>
      </c>
    </row>
    <row r="1217" spans="1:16" x14ac:dyDescent="0.15">
      <c r="A1217" s="7">
        <v>2</v>
      </c>
      <c r="B1217" s="7">
        <v>1217</v>
      </c>
      <c r="C1217" s="7">
        <v>1611</v>
      </c>
      <c r="D1217" s="7" t="s">
        <v>1585</v>
      </c>
      <c r="E1217" s="7">
        <v>1272205392</v>
      </c>
      <c r="F1217" s="7" t="s">
        <v>2836</v>
      </c>
      <c r="G1217" s="7">
        <v>201810</v>
      </c>
      <c r="H1217" s="7">
        <v>11</v>
      </c>
      <c r="I1217" s="7" t="s">
        <v>2017</v>
      </c>
      <c r="J1217" s="7">
        <v>3</v>
      </c>
      <c r="K1217" s="7">
        <v>42</v>
      </c>
      <c r="L1217" s="7">
        <v>17982</v>
      </c>
      <c r="M1217" s="7">
        <v>187371</v>
      </c>
      <c r="N1217" s="7">
        <v>163930</v>
      </c>
      <c r="O1217" s="7">
        <v>23441</v>
      </c>
      <c r="P1217" s="7">
        <v>0</v>
      </c>
    </row>
    <row r="1218" spans="1:16" x14ac:dyDescent="0.15">
      <c r="A1218" s="7">
        <v>2</v>
      </c>
      <c r="B1218" s="7">
        <v>1218</v>
      </c>
      <c r="C1218" s="7">
        <v>1611</v>
      </c>
      <c r="D1218" s="7" t="s">
        <v>1585</v>
      </c>
      <c r="E1218" s="7">
        <v>1272205574</v>
      </c>
      <c r="F1218" s="7" t="s">
        <v>2837</v>
      </c>
      <c r="G1218" s="7">
        <v>201810</v>
      </c>
      <c r="H1218" s="7">
        <v>78</v>
      </c>
      <c r="I1218" s="7" t="s">
        <v>2089</v>
      </c>
      <c r="J1218" s="7">
        <v>1</v>
      </c>
      <c r="K1218" s="7">
        <v>1</v>
      </c>
      <c r="L1218" s="7">
        <v>490</v>
      </c>
      <c r="M1218" s="7">
        <v>5032</v>
      </c>
      <c r="N1218" s="7">
        <v>4528</v>
      </c>
      <c r="O1218" s="7">
        <v>504</v>
      </c>
      <c r="P1218" s="7">
        <v>0</v>
      </c>
    </row>
    <row r="1219" spans="1:16" x14ac:dyDescent="0.15">
      <c r="A1219" s="7">
        <v>2</v>
      </c>
      <c r="B1219" s="7">
        <v>1219</v>
      </c>
      <c r="C1219" s="7">
        <v>1611</v>
      </c>
      <c r="D1219" s="7" t="s">
        <v>1585</v>
      </c>
      <c r="E1219" s="7">
        <v>1272205616</v>
      </c>
      <c r="F1219" s="7" t="s">
        <v>2838</v>
      </c>
      <c r="G1219" s="7">
        <v>201810</v>
      </c>
      <c r="H1219" s="7">
        <v>17</v>
      </c>
      <c r="I1219" s="7" t="s">
        <v>2019</v>
      </c>
      <c r="J1219" s="7">
        <v>10</v>
      </c>
      <c r="K1219" s="7">
        <v>297</v>
      </c>
      <c r="L1219" s="7">
        <v>11835</v>
      </c>
      <c r="M1219" s="7">
        <v>118350</v>
      </c>
      <c r="N1219" s="7">
        <v>105915</v>
      </c>
      <c r="O1219" s="7">
        <v>10835</v>
      </c>
      <c r="P1219" s="7">
        <v>1600</v>
      </c>
    </row>
    <row r="1220" spans="1:16" x14ac:dyDescent="0.15">
      <c r="A1220" s="7">
        <v>2</v>
      </c>
      <c r="B1220" s="7">
        <v>1220</v>
      </c>
      <c r="C1220" s="7">
        <v>1611</v>
      </c>
      <c r="D1220" s="7" t="s">
        <v>1585</v>
      </c>
      <c r="E1220" s="7">
        <v>1272205616</v>
      </c>
      <c r="F1220" s="7" t="s">
        <v>2838</v>
      </c>
      <c r="G1220" s="7">
        <v>201810</v>
      </c>
      <c r="H1220" s="7">
        <v>67</v>
      </c>
      <c r="I1220" s="7" t="s">
        <v>2210</v>
      </c>
      <c r="J1220" s="7">
        <v>4</v>
      </c>
      <c r="K1220" s="7">
        <v>124</v>
      </c>
      <c r="L1220" s="7">
        <v>950</v>
      </c>
      <c r="M1220" s="7">
        <v>9500</v>
      </c>
      <c r="N1220" s="7">
        <v>8550</v>
      </c>
      <c r="O1220" s="7">
        <v>950</v>
      </c>
      <c r="P1220" s="7">
        <v>0</v>
      </c>
    </row>
    <row r="1221" spans="1:16" x14ac:dyDescent="0.15">
      <c r="A1221" s="7">
        <v>2</v>
      </c>
      <c r="B1221" s="7">
        <v>1221</v>
      </c>
      <c r="C1221" s="7">
        <v>1611</v>
      </c>
      <c r="D1221" s="7" t="s">
        <v>1585</v>
      </c>
      <c r="E1221" s="7">
        <v>1272205624</v>
      </c>
      <c r="F1221" s="7" t="s">
        <v>2839</v>
      </c>
      <c r="G1221" s="7">
        <v>201810</v>
      </c>
      <c r="H1221" s="7">
        <v>33</v>
      </c>
      <c r="I1221" s="7" t="s">
        <v>2069</v>
      </c>
      <c r="J1221" s="7">
        <v>2</v>
      </c>
      <c r="K1221" s="7">
        <v>59</v>
      </c>
      <c r="L1221" s="7">
        <v>40088</v>
      </c>
      <c r="M1221" s="7">
        <v>411702</v>
      </c>
      <c r="N1221" s="7">
        <v>370531</v>
      </c>
      <c r="O1221" s="7">
        <v>41171</v>
      </c>
      <c r="P1221" s="7">
        <v>0</v>
      </c>
    </row>
    <row r="1222" spans="1:16" x14ac:dyDescent="0.15">
      <c r="A1222" s="7">
        <v>2</v>
      </c>
      <c r="B1222" s="7">
        <v>1222</v>
      </c>
      <c r="C1222" s="7">
        <v>1611</v>
      </c>
      <c r="D1222" s="7" t="s">
        <v>1585</v>
      </c>
      <c r="E1222" s="7">
        <v>1272205715</v>
      </c>
      <c r="F1222" s="7" t="s">
        <v>2840</v>
      </c>
      <c r="G1222" s="7">
        <v>201810</v>
      </c>
      <c r="H1222" s="7">
        <v>11</v>
      </c>
      <c r="I1222" s="7" t="s">
        <v>2017</v>
      </c>
      <c r="J1222" s="7">
        <v>3</v>
      </c>
      <c r="K1222" s="7">
        <v>48</v>
      </c>
      <c r="L1222" s="7">
        <v>15865</v>
      </c>
      <c r="M1222" s="7">
        <v>165312</v>
      </c>
      <c r="N1222" s="7">
        <v>137747</v>
      </c>
      <c r="O1222" s="7">
        <v>27565</v>
      </c>
      <c r="P1222" s="7">
        <v>0</v>
      </c>
    </row>
    <row r="1223" spans="1:16" x14ac:dyDescent="0.15">
      <c r="A1223" s="7">
        <v>2</v>
      </c>
      <c r="B1223" s="7">
        <v>1223</v>
      </c>
      <c r="C1223" s="7">
        <v>1611</v>
      </c>
      <c r="D1223" s="7" t="s">
        <v>1585</v>
      </c>
      <c r="E1223" s="7">
        <v>1272205723</v>
      </c>
      <c r="F1223" s="7" t="s">
        <v>2841</v>
      </c>
      <c r="G1223" s="7">
        <v>201810</v>
      </c>
      <c r="H1223" s="7">
        <v>11</v>
      </c>
      <c r="I1223" s="7" t="s">
        <v>2017</v>
      </c>
      <c r="J1223" s="7">
        <v>4</v>
      </c>
      <c r="K1223" s="7">
        <v>72</v>
      </c>
      <c r="L1223" s="7">
        <v>36135</v>
      </c>
      <c r="M1223" s="7">
        <v>376524</v>
      </c>
      <c r="N1223" s="7">
        <v>318057</v>
      </c>
      <c r="O1223" s="7">
        <v>58467</v>
      </c>
      <c r="P1223" s="7">
        <v>0</v>
      </c>
    </row>
    <row r="1224" spans="1:16" x14ac:dyDescent="0.15">
      <c r="A1224" s="7">
        <v>2</v>
      </c>
      <c r="B1224" s="7">
        <v>1224</v>
      </c>
      <c r="C1224" s="7">
        <v>1611</v>
      </c>
      <c r="D1224" s="7" t="s">
        <v>1585</v>
      </c>
      <c r="E1224" s="7">
        <v>1272205756</v>
      </c>
      <c r="F1224" s="7" t="s">
        <v>2842</v>
      </c>
      <c r="G1224" s="7">
        <v>201810</v>
      </c>
      <c r="H1224" s="7">
        <v>43</v>
      </c>
      <c r="I1224" s="7" t="s">
        <v>2015</v>
      </c>
      <c r="J1224" s="7">
        <v>6</v>
      </c>
      <c r="L1224" s="7">
        <v>9978</v>
      </c>
      <c r="M1224" s="7">
        <v>103968</v>
      </c>
      <c r="N1224" s="7">
        <v>103968</v>
      </c>
      <c r="O1224" s="7">
        <v>0</v>
      </c>
      <c r="P1224" s="7">
        <v>0</v>
      </c>
    </row>
    <row r="1225" spans="1:16" x14ac:dyDescent="0.15">
      <c r="A1225" s="7">
        <v>2</v>
      </c>
      <c r="B1225" s="7">
        <v>1225</v>
      </c>
      <c r="C1225" s="7">
        <v>1611</v>
      </c>
      <c r="D1225" s="7" t="s">
        <v>1585</v>
      </c>
      <c r="E1225" s="7">
        <v>1272205780</v>
      </c>
      <c r="F1225" s="7" t="s">
        <v>2843</v>
      </c>
      <c r="G1225" s="7">
        <v>201810</v>
      </c>
      <c r="H1225" s="7">
        <v>43</v>
      </c>
      <c r="I1225" s="7" t="s">
        <v>2015</v>
      </c>
      <c r="J1225" s="7">
        <v>12</v>
      </c>
      <c r="L1225" s="7">
        <v>14696</v>
      </c>
      <c r="M1225" s="7">
        <v>153128</v>
      </c>
      <c r="N1225" s="7">
        <v>153128</v>
      </c>
      <c r="O1225" s="7">
        <v>0</v>
      </c>
      <c r="P1225" s="7">
        <v>0</v>
      </c>
    </row>
    <row r="1226" spans="1:16" x14ac:dyDescent="0.15">
      <c r="A1226" s="7">
        <v>2</v>
      </c>
      <c r="B1226" s="7">
        <v>1226</v>
      </c>
      <c r="C1226" s="7">
        <v>1611</v>
      </c>
      <c r="D1226" s="7" t="s">
        <v>1585</v>
      </c>
      <c r="E1226" s="7">
        <v>1272205798</v>
      </c>
      <c r="F1226" s="7" t="s">
        <v>2844</v>
      </c>
      <c r="G1226" s="7">
        <v>201810</v>
      </c>
      <c r="H1226" s="7">
        <v>11</v>
      </c>
      <c r="I1226" s="7" t="s">
        <v>2017</v>
      </c>
      <c r="J1226" s="7">
        <v>2</v>
      </c>
      <c r="K1226" s="7">
        <v>41</v>
      </c>
      <c r="L1226" s="7">
        <v>10794</v>
      </c>
      <c r="M1226" s="7">
        <v>112472</v>
      </c>
      <c r="N1226" s="7">
        <v>96468</v>
      </c>
      <c r="O1226" s="7">
        <v>16004</v>
      </c>
      <c r="P1226" s="7">
        <v>0</v>
      </c>
    </row>
    <row r="1227" spans="1:16" x14ac:dyDescent="0.15">
      <c r="A1227" s="7">
        <v>2</v>
      </c>
      <c r="B1227" s="7">
        <v>1227</v>
      </c>
      <c r="C1227" s="7">
        <v>1611</v>
      </c>
      <c r="D1227" s="7" t="s">
        <v>1585</v>
      </c>
      <c r="E1227" s="7">
        <v>1272205855</v>
      </c>
      <c r="F1227" s="7" t="s">
        <v>2845</v>
      </c>
      <c r="G1227" s="7">
        <v>201810</v>
      </c>
      <c r="H1227" s="7">
        <v>11</v>
      </c>
      <c r="I1227" s="7" t="s">
        <v>2017</v>
      </c>
      <c r="J1227" s="7">
        <v>1</v>
      </c>
      <c r="K1227" s="7">
        <v>3</v>
      </c>
      <c r="L1227" s="7">
        <v>3604</v>
      </c>
      <c r="M1227" s="7">
        <v>37553</v>
      </c>
      <c r="N1227" s="7">
        <v>33797</v>
      </c>
      <c r="O1227" s="7">
        <v>3756</v>
      </c>
      <c r="P1227" s="7">
        <v>0</v>
      </c>
    </row>
    <row r="1228" spans="1:16" x14ac:dyDescent="0.15">
      <c r="A1228" s="7">
        <v>2</v>
      </c>
      <c r="B1228" s="7">
        <v>1228</v>
      </c>
      <c r="C1228" s="7">
        <v>1611</v>
      </c>
      <c r="D1228" s="7" t="s">
        <v>1585</v>
      </c>
      <c r="E1228" s="7">
        <v>1272205863</v>
      </c>
      <c r="F1228" s="7" t="s">
        <v>2846</v>
      </c>
      <c r="G1228" s="7">
        <v>201802</v>
      </c>
      <c r="H1228" s="7">
        <v>15</v>
      </c>
      <c r="I1228" s="7" t="s">
        <v>2021</v>
      </c>
      <c r="J1228" s="7">
        <v>1</v>
      </c>
      <c r="K1228" s="7">
        <v>4</v>
      </c>
      <c r="L1228" s="7">
        <v>3283</v>
      </c>
      <c r="M1228" s="7">
        <v>33716</v>
      </c>
      <c r="N1228" s="7">
        <v>30344</v>
      </c>
      <c r="O1228" s="7">
        <v>3372</v>
      </c>
      <c r="P1228" s="7">
        <v>0</v>
      </c>
    </row>
    <row r="1229" spans="1:16" x14ac:dyDescent="0.15">
      <c r="A1229" s="7">
        <v>2</v>
      </c>
      <c r="B1229" s="7">
        <v>1229</v>
      </c>
      <c r="C1229" s="7">
        <v>1611</v>
      </c>
      <c r="D1229" s="7" t="s">
        <v>1585</v>
      </c>
      <c r="E1229" s="7">
        <v>1272205863</v>
      </c>
      <c r="F1229" s="7" t="s">
        <v>2846</v>
      </c>
      <c r="G1229" s="7">
        <v>201810</v>
      </c>
      <c r="H1229" s="7">
        <v>15</v>
      </c>
      <c r="I1229" s="7" t="s">
        <v>2021</v>
      </c>
      <c r="J1229" s="7">
        <v>4</v>
      </c>
      <c r="K1229" s="7">
        <v>36</v>
      </c>
      <c r="L1229" s="7">
        <v>27964</v>
      </c>
      <c r="M1229" s="7">
        <v>287188</v>
      </c>
      <c r="N1229" s="7">
        <v>258467</v>
      </c>
      <c r="O1229" s="7">
        <v>28721</v>
      </c>
      <c r="P1229" s="7">
        <v>0</v>
      </c>
    </row>
    <row r="1230" spans="1:16" x14ac:dyDescent="0.15">
      <c r="A1230" s="7">
        <v>2</v>
      </c>
      <c r="B1230" s="7">
        <v>1230</v>
      </c>
      <c r="C1230" s="7">
        <v>1611</v>
      </c>
      <c r="D1230" s="7" t="s">
        <v>1585</v>
      </c>
      <c r="E1230" s="7">
        <v>1272205871</v>
      </c>
      <c r="F1230" s="7" t="s">
        <v>2846</v>
      </c>
      <c r="G1230" s="7">
        <v>201810</v>
      </c>
      <c r="H1230" s="7">
        <v>21</v>
      </c>
      <c r="I1230" s="7" t="s">
        <v>2539</v>
      </c>
      <c r="J1230" s="7">
        <v>3</v>
      </c>
      <c r="K1230" s="7">
        <v>34</v>
      </c>
      <c r="L1230" s="7">
        <v>30768</v>
      </c>
      <c r="M1230" s="7">
        <v>317832</v>
      </c>
      <c r="N1230" s="7">
        <v>267960</v>
      </c>
      <c r="O1230" s="7">
        <v>49872</v>
      </c>
      <c r="P1230" s="7">
        <v>0</v>
      </c>
    </row>
    <row r="1231" spans="1:16" x14ac:dyDescent="0.15">
      <c r="A1231" s="7">
        <v>2</v>
      </c>
      <c r="B1231" s="7">
        <v>1231</v>
      </c>
      <c r="C1231" s="7">
        <v>1611</v>
      </c>
      <c r="D1231" s="7" t="s">
        <v>1585</v>
      </c>
      <c r="E1231" s="7">
        <v>1272205871</v>
      </c>
      <c r="F1231" s="7" t="s">
        <v>2846</v>
      </c>
      <c r="G1231" s="7">
        <v>201810</v>
      </c>
      <c r="H1231" s="7">
        <v>59</v>
      </c>
      <c r="I1231" s="7" t="s">
        <v>2042</v>
      </c>
      <c r="J1231" s="7">
        <v>1</v>
      </c>
      <c r="K1231" s="7">
        <v>16</v>
      </c>
      <c r="M1231" s="7">
        <v>51680</v>
      </c>
      <c r="N1231" s="7">
        <v>20970</v>
      </c>
      <c r="O1231" s="7">
        <v>30710</v>
      </c>
      <c r="P1231" s="7">
        <v>0</v>
      </c>
    </row>
    <row r="1232" spans="1:16" x14ac:dyDescent="0.15">
      <c r="A1232" s="7">
        <v>2</v>
      </c>
      <c r="B1232" s="7">
        <v>1232</v>
      </c>
      <c r="C1232" s="7">
        <v>1611</v>
      </c>
      <c r="D1232" s="7" t="s">
        <v>1585</v>
      </c>
      <c r="E1232" s="7">
        <v>1272205921</v>
      </c>
      <c r="F1232" s="7" t="s">
        <v>2847</v>
      </c>
      <c r="G1232" s="7">
        <v>201810</v>
      </c>
      <c r="H1232" s="7">
        <v>11</v>
      </c>
      <c r="I1232" s="7" t="s">
        <v>2017</v>
      </c>
      <c r="J1232" s="7">
        <v>1</v>
      </c>
      <c r="K1232" s="7">
        <v>31</v>
      </c>
      <c r="L1232" s="7">
        <v>20949</v>
      </c>
      <c r="M1232" s="7">
        <v>218288</v>
      </c>
      <c r="N1232" s="7">
        <v>196459</v>
      </c>
      <c r="O1232" s="7">
        <v>21829</v>
      </c>
      <c r="P1232" s="7">
        <v>0</v>
      </c>
    </row>
    <row r="1233" spans="1:16" x14ac:dyDescent="0.15">
      <c r="A1233" s="7">
        <v>2</v>
      </c>
      <c r="B1233" s="7">
        <v>1233</v>
      </c>
      <c r="C1233" s="7">
        <v>1611</v>
      </c>
      <c r="D1233" s="7" t="s">
        <v>1585</v>
      </c>
      <c r="E1233" s="7">
        <v>1272205939</v>
      </c>
      <c r="F1233" s="7" t="s">
        <v>2848</v>
      </c>
      <c r="G1233" s="7">
        <v>201810</v>
      </c>
      <c r="H1233" s="7">
        <v>11</v>
      </c>
      <c r="I1233" s="7" t="s">
        <v>2017</v>
      </c>
      <c r="J1233" s="7">
        <v>1</v>
      </c>
      <c r="K1233" s="7">
        <v>9</v>
      </c>
      <c r="L1233" s="7">
        <v>4032</v>
      </c>
      <c r="M1233" s="7">
        <v>42013</v>
      </c>
      <c r="N1233" s="7">
        <v>33610</v>
      </c>
      <c r="O1233" s="7">
        <v>8403</v>
      </c>
      <c r="P1233" s="7">
        <v>0</v>
      </c>
    </row>
    <row r="1234" spans="1:16" x14ac:dyDescent="0.15">
      <c r="A1234" s="7">
        <v>2</v>
      </c>
      <c r="B1234" s="7">
        <v>1234</v>
      </c>
      <c r="C1234" s="7">
        <v>1611</v>
      </c>
      <c r="D1234" s="7" t="s">
        <v>1585</v>
      </c>
      <c r="E1234" s="7">
        <v>1272205947</v>
      </c>
      <c r="F1234" s="7" t="s">
        <v>2847</v>
      </c>
      <c r="G1234" s="7">
        <v>201810</v>
      </c>
      <c r="H1234" s="7">
        <v>43</v>
      </c>
      <c r="I1234" s="7" t="s">
        <v>2015</v>
      </c>
      <c r="J1234" s="7">
        <v>1</v>
      </c>
      <c r="L1234" s="7">
        <v>1168</v>
      </c>
      <c r="M1234" s="7">
        <v>12170</v>
      </c>
      <c r="N1234" s="7">
        <v>12170</v>
      </c>
      <c r="O1234" s="7">
        <v>0</v>
      </c>
      <c r="P1234" s="7">
        <v>0</v>
      </c>
    </row>
    <row r="1235" spans="1:16" x14ac:dyDescent="0.15">
      <c r="A1235" s="7">
        <v>2</v>
      </c>
      <c r="B1235" s="7">
        <v>1235</v>
      </c>
      <c r="C1235" s="7">
        <v>1611</v>
      </c>
      <c r="D1235" s="7" t="s">
        <v>1585</v>
      </c>
      <c r="E1235" s="7">
        <v>1272205954</v>
      </c>
      <c r="F1235" s="7" t="s">
        <v>734</v>
      </c>
      <c r="G1235" s="7">
        <v>201810</v>
      </c>
      <c r="H1235" s="7">
        <v>43</v>
      </c>
      <c r="I1235" s="7" t="s">
        <v>2015</v>
      </c>
      <c r="J1235" s="7">
        <v>2</v>
      </c>
      <c r="L1235" s="7">
        <v>2421</v>
      </c>
      <c r="M1235" s="7">
        <v>25226</v>
      </c>
      <c r="N1235" s="7">
        <v>25226</v>
      </c>
      <c r="O1235" s="7">
        <v>0</v>
      </c>
      <c r="P1235" s="7">
        <v>0</v>
      </c>
    </row>
    <row r="1236" spans="1:16" x14ac:dyDescent="0.15">
      <c r="A1236" s="7">
        <v>2</v>
      </c>
      <c r="B1236" s="7">
        <v>1236</v>
      </c>
      <c r="C1236" s="7">
        <v>1611</v>
      </c>
      <c r="D1236" s="7" t="s">
        <v>1585</v>
      </c>
      <c r="E1236" s="7">
        <v>1272205996</v>
      </c>
      <c r="F1236" s="7" t="s">
        <v>2849</v>
      </c>
      <c r="G1236" s="7">
        <v>201810</v>
      </c>
      <c r="H1236" s="7">
        <v>11</v>
      </c>
      <c r="I1236" s="7" t="s">
        <v>2017</v>
      </c>
      <c r="J1236" s="7">
        <v>1</v>
      </c>
      <c r="K1236" s="7">
        <v>3</v>
      </c>
      <c r="L1236" s="7">
        <v>1071</v>
      </c>
      <c r="M1236" s="7">
        <v>11159</v>
      </c>
      <c r="N1236" s="7">
        <v>10043</v>
      </c>
      <c r="O1236" s="7">
        <v>1116</v>
      </c>
      <c r="P1236" s="7">
        <v>0</v>
      </c>
    </row>
    <row r="1237" spans="1:16" x14ac:dyDescent="0.15">
      <c r="A1237" s="7">
        <v>2</v>
      </c>
      <c r="B1237" s="7">
        <v>1237</v>
      </c>
      <c r="C1237" s="7">
        <v>1611</v>
      </c>
      <c r="D1237" s="7" t="s">
        <v>1585</v>
      </c>
      <c r="E1237" s="7">
        <v>1272206036</v>
      </c>
      <c r="F1237" s="7" t="s">
        <v>875</v>
      </c>
      <c r="G1237" s="7">
        <v>201810</v>
      </c>
      <c r="H1237" s="7">
        <v>43</v>
      </c>
      <c r="I1237" s="7" t="s">
        <v>2015</v>
      </c>
      <c r="J1237" s="7">
        <v>14</v>
      </c>
      <c r="L1237" s="7">
        <v>12572</v>
      </c>
      <c r="M1237" s="7">
        <v>130996</v>
      </c>
      <c r="N1237" s="7">
        <v>130996</v>
      </c>
      <c r="O1237" s="7">
        <v>0</v>
      </c>
      <c r="P1237" s="7">
        <v>0</v>
      </c>
    </row>
    <row r="1238" spans="1:16" x14ac:dyDescent="0.15">
      <c r="A1238" s="7">
        <v>2</v>
      </c>
      <c r="B1238" s="7">
        <v>1238</v>
      </c>
      <c r="C1238" s="7">
        <v>1611</v>
      </c>
      <c r="D1238" s="7" t="s">
        <v>1585</v>
      </c>
      <c r="E1238" s="7">
        <v>1272206044</v>
      </c>
      <c r="F1238" s="7" t="s">
        <v>2850</v>
      </c>
      <c r="G1238" s="7">
        <v>201809</v>
      </c>
      <c r="H1238" s="7">
        <v>17</v>
      </c>
      <c r="I1238" s="7" t="s">
        <v>2019</v>
      </c>
      <c r="J1238" s="7">
        <v>1</v>
      </c>
      <c r="K1238" s="7">
        <v>18</v>
      </c>
      <c r="L1238" s="7">
        <v>300</v>
      </c>
      <c r="M1238" s="7">
        <v>3000</v>
      </c>
      <c r="N1238" s="7">
        <v>2400</v>
      </c>
      <c r="O1238" s="7">
        <v>600</v>
      </c>
      <c r="P1238" s="7">
        <v>0</v>
      </c>
    </row>
    <row r="1239" spans="1:16" x14ac:dyDescent="0.15">
      <c r="A1239" s="7">
        <v>2</v>
      </c>
      <c r="B1239" s="7">
        <v>1239</v>
      </c>
      <c r="C1239" s="7">
        <v>1611</v>
      </c>
      <c r="D1239" s="7" t="s">
        <v>1585</v>
      </c>
      <c r="E1239" s="7">
        <v>1272206044</v>
      </c>
      <c r="F1239" s="7" t="s">
        <v>2850</v>
      </c>
      <c r="G1239" s="7">
        <v>201810</v>
      </c>
      <c r="H1239" s="7">
        <v>17</v>
      </c>
      <c r="I1239" s="7" t="s">
        <v>2019</v>
      </c>
      <c r="J1239" s="7">
        <v>19</v>
      </c>
      <c r="K1239" s="7">
        <v>543</v>
      </c>
      <c r="L1239" s="7">
        <v>24085</v>
      </c>
      <c r="M1239" s="7">
        <v>240850</v>
      </c>
      <c r="N1239" s="7">
        <v>209940</v>
      </c>
      <c r="O1239" s="7">
        <v>30910</v>
      </c>
      <c r="P1239" s="7">
        <v>0</v>
      </c>
    </row>
    <row r="1240" spans="1:16" x14ac:dyDescent="0.15">
      <c r="A1240" s="7">
        <v>2</v>
      </c>
      <c r="B1240" s="7">
        <v>1240</v>
      </c>
      <c r="C1240" s="7">
        <v>1611</v>
      </c>
      <c r="D1240" s="7" t="s">
        <v>1585</v>
      </c>
      <c r="E1240" s="7">
        <v>1272206044</v>
      </c>
      <c r="F1240" s="7" t="s">
        <v>2850</v>
      </c>
      <c r="G1240" s="7">
        <v>201810</v>
      </c>
      <c r="H1240" s="7">
        <v>67</v>
      </c>
      <c r="I1240" s="7" t="s">
        <v>2210</v>
      </c>
      <c r="J1240" s="7">
        <v>6</v>
      </c>
      <c r="K1240" s="7">
        <v>186</v>
      </c>
      <c r="L1240" s="7">
        <v>3050</v>
      </c>
      <c r="M1240" s="7">
        <v>30500</v>
      </c>
      <c r="N1240" s="7">
        <v>27200</v>
      </c>
      <c r="O1240" s="7">
        <v>3300</v>
      </c>
      <c r="P1240" s="7">
        <v>0</v>
      </c>
    </row>
    <row r="1241" spans="1:16" x14ac:dyDescent="0.15">
      <c r="A1241" s="7">
        <v>2</v>
      </c>
      <c r="B1241" s="7">
        <v>1241</v>
      </c>
      <c r="C1241" s="7">
        <v>1611</v>
      </c>
      <c r="D1241" s="7" t="s">
        <v>1585</v>
      </c>
      <c r="E1241" s="7">
        <v>1272206069</v>
      </c>
      <c r="F1241" s="7" t="s">
        <v>922</v>
      </c>
      <c r="G1241" s="7">
        <v>201810</v>
      </c>
      <c r="H1241" s="7">
        <v>43</v>
      </c>
      <c r="I1241" s="7" t="s">
        <v>2015</v>
      </c>
      <c r="J1241" s="7">
        <v>6</v>
      </c>
      <c r="L1241" s="7">
        <v>6633</v>
      </c>
      <c r="M1241" s="7">
        <v>69114</v>
      </c>
      <c r="N1241" s="7">
        <v>69114</v>
      </c>
      <c r="O1241" s="7">
        <v>0</v>
      </c>
      <c r="P1241" s="7">
        <v>0</v>
      </c>
    </row>
    <row r="1242" spans="1:16" x14ac:dyDescent="0.15">
      <c r="A1242" s="7">
        <v>2</v>
      </c>
      <c r="B1242" s="7">
        <v>1242</v>
      </c>
      <c r="C1242" s="7">
        <v>1611</v>
      </c>
      <c r="D1242" s="7" t="s">
        <v>1585</v>
      </c>
      <c r="E1242" s="7">
        <v>1272206192</v>
      </c>
      <c r="F1242" s="7" t="s">
        <v>2851</v>
      </c>
      <c r="G1242" s="7">
        <v>201805</v>
      </c>
      <c r="H1242" s="7">
        <v>11</v>
      </c>
      <c r="I1242" s="7" t="s">
        <v>2017</v>
      </c>
      <c r="J1242" s="7">
        <v>1</v>
      </c>
      <c r="K1242" s="7">
        <v>20</v>
      </c>
      <c r="L1242" s="7">
        <v>7215</v>
      </c>
      <c r="M1242" s="7">
        <v>75180</v>
      </c>
      <c r="N1242" s="7">
        <v>67662</v>
      </c>
      <c r="O1242" s="7">
        <v>7518</v>
      </c>
      <c r="P1242" s="7">
        <v>0</v>
      </c>
    </row>
    <row r="1243" spans="1:16" x14ac:dyDescent="0.15">
      <c r="A1243" s="7">
        <v>2</v>
      </c>
      <c r="B1243" s="7">
        <v>1243</v>
      </c>
      <c r="C1243" s="7">
        <v>1611</v>
      </c>
      <c r="D1243" s="7" t="s">
        <v>1585</v>
      </c>
      <c r="E1243" s="7">
        <v>1272206267</v>
      </c>
      <c r="F1243" s="7" t="s">
        <v>2852</v>
      </c>
      <c r="G1243" s="7">
        <v>201810</v>
      </c>
      <c r="H1243" s="7">
        <v>11</v>
      </c>
      <c r="I1243" s="7" t="s">
        <v>2017</v>
      </c>
      <c r="J1243" s="7">
        <v>1</v>
      </c>
      <c r="K1243" s="7">
        <v>17</v>
      </c>
      <c r="L1243" s="7">
        <v>5454</v>
      </c>
      <c r="M1243" s="7">
        <v>56830</v>
      </c>
      <c r="N1243" s="7">
        <v>45464</v>
      </c>
      <c r="O1243" s="7">
        <v>11366</v>
      </c>
      <c r="P1243" s="7">
        <v>0</v>
      </c>
    </row>
    <row r="1244" spans="1:16" x14ac:dyDescent="0.15">
      <c r="A1244" s="7">
        <v>2</v>
      </c>
      <c r="B1244" s="7">
        <v>1244</v>
      </c>
      <c r="C1244" s="7">
        <v>1611</v>
      </c>
      <c r="D1244" s="7" t="s">
        <v>1585</v>
      </c>
      <c r="E1244" s="7">
        <v>1272206309</v>
      </c>
      <c r="F1244" s="7" t="s">
        <v>2853</v>
      </c>
      <c r="G1244" s="7">
        <v>201810</v>
      </c>
      <c r="H1244" s="7">
        <v>43</v>
      </c>
      <c r="I1244" s="7" t="s">
        <v>2015</v>
      </c>
      <c r="J1244" s="7">
        <v>5</v>
      </c>
      <c r="L1244" s="7">
        <v>5895</v>
      </c>
      <c r="M1244" s="7">
        <v>61424</v>
      </c>
      <c r="N1244" s="7">
        <v>61424</v>
      </c>
      <c r="O1244" s="7">
        <v>0</v>
      </c>
      <c r="P1244" s="7">
        <v>0</v>
      </c>
    </row>
    <row r="1245" spans="1:16" x14ac:dyDescent="0.15">
      <c r="A1245" s="7">
        <v>2</v>
      </c>
      <c r="B1245" s="7">
        <v>1245</v>
      </c>
      <c r="C1245" s="7">
        <v>1611</v>
      </c>
      <c r="D1245" s="7" t="s">
        <v>1585</v>
      </c>
      <c r="E1245" s="7">
        <v>1272206325</v>
      </c>
      <c r="F1245" s="7" t="s">
        <v>2854</v>
      </c>
      <c r="G1245" s="7">
        <v>201810</v>
      </c>
      <c r="H1245" s="7">
        <v>43</v>
      </c>
      <c r="I1245" s="7" t="s">
        <v>2015</v>
      </c>
      <c r="J1245" s="7">
        <v>1</v>
      </c>
      <c r="L1245" s="7">
        <v>853</v>
      </c>
      <c r="M1245" s="7">
        <v>8888</v>
      </c>
      <c r="N1245" s="7">
        <v>8888</v>
      </c>
      <c r="O1245" s="7">
        <v>0</v>
      </c>
      <c r="P1245" s="7">
        <v>0</v>
      </c>
    </row>
    <row r="1246" spans="1:16" x14ac:dyDescent="0.15">
      <c r="A1246" s="7">
        <v>2</v>
      </c>
      <c r="B1246" s="7">
        <v>1246</v>
      </c>
      <c r="C1246" s="7">
        <v>1611</v>
      </c>
      <c r="D1246" s="7" t="s">
        <v>1585</v>
      </c>
      <c r="E1246" s="7">
        <v>1272206382</v>
      </c>
      <c r="F1246" s="7" t="s">
        <v>2855</v>
      </c>
      <c r="G1246" s="7">
        <v>201810</v>
      </c>
      <c r="H1246" s="7">
        <v>43</v>
      </c>
      <c r="I1246" s="7" t="s">
        <v>2015</v>
      </c>
      <c r="J1246" s="7">
        <v>1</v>
      </c>
      <c r="L1246" s="7">
        <v>1053</v>
      </c>
      <c r="M1246" s="7">
        <v>10972</v>
      </c>
      <c r="N1246" s="7">
        <v>10972</v>
      </c>
      <c r="O1246" s="7">
        <v>0</v>
      </c>
      <c r="P1246" s="7">
        <v>0</v>
      </c>
    </row>
    <row r="1247" spans="1:16" x14ac:dyDescent="0.15">
      <c r="A1247" s="7">
        <v>2</v>
      </c>
      <c r="B1247" s="7">
        <v>1247</v>
      </c>
      <c r="C1247" s="7">
        <v>1611</v>
      </c>
      <c r="D1247" s="7" t="s">
        <v>1585</v>
      </c>
      <c r="E1247" s="7">
        <v>1272206424</v>
      </c>
      <c r="F1247" s="7" t="s">
        <v>2856</v>
      </c>
      <c r="G1247" s="7">
        <v>201810</v>
      </c>
      <c r="H1247" s="7">
        <v>15</v>
      </c>
      <c r="I1247" s="7" t="s">
        <v>2021</v>
      </c>
      <c r="J1247" s="7">
        <v>6</v>
      </c>
      <c r="K1247" s="7">
        <v>97</v>
      </c>
      <c r="L1247" s="7">
        <v>84084</v>
      </c>
      <c r="M1247" s="7">
        <v>863540</v>
      </c>
      <c r="N1247" s="7">
        <v>753822</v>
      </c>
      <c r="O1247" s="7">
        <v>98053</v>
      </c>
      <c r="P1247" s="7">
        <v>11665</v>
      </c>
    </row>
    <row r="1248" spans="1:16" x14ac:dyDescent="0.15">
      <c r="A1248" s="7">
        <v>2</v>
      </c>
      <c r="B1248" s="7">
        <v>1248</v>
      </c>
      <c r="C1248" s="7">
        <v>1611</v>
      </c>
      <c r="D1248" s="7" t="s">
        <v>1585</v>
      </c>
      <c r="E1248" s="7">
        <v>1272206457</v>
      </c>
      <c r="F1248" s="7" t="s">
        <v>2857</v>
      </c>
      <c r="G1248" s="7">
        <v>201810</v>
      </c>
      <c r="H1248" s="7">
        <v>11</v>
      </c>
      <c r="I1248" s="7" t="s">
        <v>2017</v>
      </c>
      <c r="J1248" s="7">
        <v>2</v>
      </c>
      <c r="K1248" s="7">
        <v>18</v>
      </c>
      <c r="L1248" s="7">
        <v>5427</v>
      </c>
      <c r="M1248" s="7">
        <v>56548</v>
      </c>
      <c r="N1248" s="7">
        <v>50892</v>
      </c>
      <c r="O1248" s="7">
        <v>5656</v>
      </c>
      <c r="P1248" s="7">
        <v>0</v>
      </c>
    </row>
    <row r="1249" spans="1:16" x14ac:dyDescent="0.15">
      <c r="A1249" s="7">
        <v>2</v>
      </c>
      <c r="B1249" s="7">
        <v>1249</v>
      </c>
      <c r="C1249" s="7">
        <v>1611</v>
      </c>
      <c r="D1249" s="7" t="s">
        <v>1585</v>
      </c>
      <c r="E1249" s="7">
        <v>1272500024</v>
      </c>
      <c r="F1249" s="7" t="s">
        <v>559</v>
      </c>
      <c r="G1249" s="7">
        <v>201810</v>
      </c>
      <c r="H1249" s="7">
        <v>43</v>
      </c>
      <c r="I1249" s="7" t="s">
        <v>2015</v>
      </c>
      <c r="J1249" s="7">
        <v>54</v>
      </c>
      <c r="L1249" s="7">
        <v>64992</v>
      </c>
      <c r="M1249" s="7">
        <v>677196</v>
      </c>
      <c r="N1249" s="7">
        <v>677196</v>
      </c>
      <c r="O1249" s="7">
        <v>0</v>
      </c>
      <c r="P1249" s="7">
        <v>0</v>
      </c>
    </row>
    <row r="1250" spans="1:16" x14ac:dyDescent="0.15">
      <c r="A1250" s="7">
        <v>2</v>
      </c>
      <c r="B1250" s="7">
        <v>1250</v>
      </c>
      <c r="C1250" s="7">
        <v>1611</v>
      </c>
      <c r="D1250" s="7" t="s">
        <v>1585</v>
      </c>
      <c r="E1250" s="7">
        <v>1272500057</v>
      </c>
      <c r="F1250" s="7" t="s">
        <v>102</v>
      </c>
      <c r="G1250" s="7">
        <v>201809</v>
      </c>
      <c r="H1250" s="7">
        <v>43</v>
      </c>
      <c r="I1250" s="7" t="s">
        <v>2015</v>
      </c>
      <c r="J1250" s="7">
        <v>3</v>
      </c>
      <c r="L1250" s="7">
        <v>4659</v>
      </c>
      <c r="M1250" s="7">
        <v>48546</v>
      </c>
      <c r="N1250" s="7">
        <v>48546</v>
      </c>
      <c r="O1250" s="7">
        <v>0</v>
      </c>
      <c r="P1250" s="7">
        <v>0</v>
      </c>
    </row>
    <row r="1251" spans="1:16" x14ac:dyDescent="0.15">
      <c r="A1251" s="7">
        <v>2</v>
      </c>
      <c r="B1251" s="7">
        <v>1251</v>
      </c>
      <c r="C1251" s="7">
        <v>1611</v>
      </c>
      <c r="D1251" s="7" t="s">
        <v>1585</v>
      </c>
      <c r="E1251" s="7">
        <v>1272500057</v>
      </c>
      <c r="F1251" s="7" t="s">
        <v>102</v>
      </c>
      <c r="G1251" s="7">
        <v>201810</v>
      </c>
      <c r="H1251" s="7">
        <v>43</v>
      </c>
      <c r="I1251" s="7" t="s">
        <v>2015</v>
      </c>
      <c r="J1251" s="7">
        <v>169</v>
      </c>
      <c r="L1251" s="7">
        <v>263437</v>
      </c>
      <c r="M1251" s="7">
        <v>2744954</v>
      </c>
      <c r="N1251" s="7">
        <v>2744954</v>
      </c>
      <c r="O1251" s="7">
        <v>0</v>
      </c>
      <c r="P1251" s="7">
        <v>0</v>
      </c>
    </row>
    <row r="1252" spans="1:16" x14ac:dyDescent="0.15">
      <c r="A1252" s="7">
        <v>2</v>
      </c>
      <c r="B1252" s="7">
        <v>1252</v>
      </c>
      <c r="C1252" s="7">
        <v>1611</v>
      </c>
      <c r="D1252" s="7" t="s">
        <v>1585</v>
      </c>
      <c r="E1252" s="7">
        <v>1272500065</v>
      </c>
      <c r="F1252" s="7" t="s">
        <v>210</v>
      </c>
      <c r="G1252" s="7">
        <v>201806</v>
      </c>
      <c r="H1252" s="7">
        <v>43</v>
      </c>
      <c r="I1252" s="7" t="s">
        <v>2015</v>
      </c>
      <c r="J1252" s="7">
        <v>1</v>
      </c>
      <c r="L1252" s="7">
        <v>1353</v>
      </c>
      <c r="M1252" s="7">
        <v>14098</v>
      </c>
      <c r="N1252" s="7">
        <v>14098</v>
      </c>
      <c r="O1252" s="7">
        <v>0</v>
      </c>
      <c r="P1252" s="7">
        <v>0</v>
      </c>
    </row>
    <row r="1253" spans="1:16" x14ac:dyDescent="0.15">
      <c r="A1253" s="7">
        <v>2</v>
      </c>
      <c r="B1253" s="7">
        <v>1253</v>
      </c>
      <c r="C1253" s="7">
        <v>1611</v>
      </c>
      <c r="D1253" s="7" t="s">
        <v>1585</v>
      </c>
      <c r="E1253" s="7">
        <v>1272500065</v>
      </c>
      <c r="F1253" s="7" t="s">
        <v>210</v>
      </c>
      <c r="G1253" s="7">
        <v>201807</v>
      </c>
      <c r="H1253" s="7">
        <v>43</v>
      </c>
      <c r="I1253" s="7" t="s">
        <v>2015</v>
      </c>
      <c r="J1253" s="7">
        <v>1</v>
      </c>
      <c r="L1253" s="7">
        <v>1353</v>
      </c>
      <c r="M1253" s="7">
        <v>14098</v>
      </c>
      <c r="N1253" s="7">
        <v>14098</v>
      </c>
      <c r="O1253" s="7">
        <v>0</v>
      </c>
      <c r="P1253" s="7">
        <v>0</v>
      </c>
    </row>
    <row r="1254" spans="1:16" x14ac:dyDescent="0.15">
      <c r="A1254" s="7">
        <v>2</v>
      </c>
      <c r="B1254" s="7">
        <v>1254</v>
      </c>
      <c r="C1254" s="7">
        <v>1611</v>
      </c>
      <c r="D1254" s="7" t="s">
        <v>1585</v>
      </c>
      <c r="E1254" s="7">
        <v>1272500065</v>
      </c>
      <c r="F1254" s="7" t="s">
        <v>210</v>
      </c>
      <c r="G1254" s="7">
        <v>201808</v>
      </c>
      <c r="H1254" s="7">
        <v>43</v>
      </c>
      <c r="I1254" s="7" t="s">
        <v>2015</v>
      </c>
      <c r="J1254" s="7">
        <v>1</v>
      </c>
      <c r="L1254" s="7">
        <v>1353</v>
      </c>
      <c r="M1254" s="7">
        <v>14098</v>
      </c>
      <c r="N1254" s="7">
        <v>14098</v>
      </c>
      <c r="O1254" s="7">
        <v>0</v>
      </c>
      <c r="P1254" s="7">
        <v>0</v>
      </c>
    </row>
    <row r="1255" spans="1:16" x14ac:dyDescent="0.15">
      <c r="A1255" s="7">
        <v>2</v>
      </c>
      <c r="B1255" s="7">
        <v>1255</v>
      </c>
      <c r="C1255" s="7">
        <v>1611</v>
      </c>
      <c r="D1255" s="7" t="s">
        <v>1585</v>
      </c>
      <c r="E1255" s="7">
        <v>1272500065</v>
      </c>
      <c r="F1255" s="7" t="s">
        <v>210</v>
      </c>
      <c r="G1255" s="7">
        <v>201809</v>
      </c>
      <c r="H1255" s="7">
        <v>43</v>
      </c>
      <c r="I1255" s="7" t="s">
        <v>2015</v>
      </c>
      <c r="J1255" s="7">
        <v>2</v>
      </c>
      <c r="L1255" s="7">
        <v>3006</v>
      </c>
      <c r="M1255" s="7">
        <v>31322</v>
      </c>
      <c r="N1255" s="7">
        <v>31322</v>
      </c>
      <c r="O1255" s="7">
        <v>0</v>
      </c>
      <c r="P1255" s="7">
        <v>0</v>
      </c>
    </row>
    <row r="1256" spans="1:16" x14ac:dyDescent="0.15">
      <c r="A1256" s="7">
        <v>2</v>
      </c>
      <c r="B1256" s="7">
        <v>1256</v>
      </c>
      <c r="C1256" s="7">
        <v>1611</v>
      </c>
      <c r="D1256" s="7" t="s">
        <v>1585</v>
      </c>
      <c r="E1256" s="7">
        <v>1272500065</v>
      </c>
      <c r="F1256" s="7" t="s">
        <v>210</v>
      </c>
      <c r="G1256" s="7">
        <v>201810</v>
      </c>
      <c r="H1256" s="7">
        <v>43</v>
      </c>
      <c r="I1256" s="7" t="s">
        <v>2015</v>
      </c>
      <c r="J1256" s="7">
        <v>147</v>
      </c>
      <c r="L1256" s="7">
        <v>212996</v>
      </c>
      <c r="M1256" s="7">
        <v>2219369</v>
      </c>
      <c r="N1256" s="7">
        <v>2219369</v>
      </c>
      <c r="O1256" s="7">
        <v>0</v>
      </c>
      <c r="P1256" s="7">
        <v>0</v>
      </c>
    </row>
    <row r="1257" spans="1:16" x14ac:dyDescent="0.15">
      <c r="A1257" s="7">
        <v>2</v>
      </c>
      <c r="B1257" s="7">
        <v>1257</v>
      </c>
      <c r="C1257" s="7">
        <v>1611</v>
      </c>
      <c r="D1257" s="7" t="s">
        <v>1585</v>
      </c>
      <c r="E1257" s="7">
        <v>1272500099</v>
      </c>
      <c r="F1257" s="7" t="s">
        <v>520</v>
      </c>
      <c r="G1257" s="7">
        <v>201809</v>
      </c>
      <c r="H1257" s="7">
        <v>43</v>
      </c>
      <c r="I1257" s="7" t="s">
        <v>2015</v>
      </c>
      <c r="J1257" s="7">
        <v>1</v>
      </c>
      <c r="L1257" s="7">
        <v>1053</v>
      </c>
      <c r="M1257" s="7">
        <v>10751</v>
      </c>
      <c r="N1257" s="7">
        <v>10751</v>
      </c>
      <c r="O1257" s="7">
        <v>0</v>
      </c>
      <c r="P1257" s="7">
        <v>0</v>
      </c>
    </row>
    <row r="1258" spans="1:16" x14ac:dyDescent="0.15">
      <c r="A1258" s="7">
        <v>2</v>
      </c>
      <c r="B1258" s="7">
        <v>1258</v>
      </c>
      <c r="C1258" s="7">
        <v>1611</v>
      </c>
      <c r="D1258" s="7" t="s">
        <v>1585</v>
      </c>
      <c r="E1258" s="7">
        <v>1272500099</v>
      </c>
      <c r="F1258" s="7" t="s">
        <v>520</v>
      </c>
      <c r="G1258" s="7">
        <v>201810</v>
      </c>
      <c r="H1258" s="7">
        <v>43</v>
      </c>
      <c r="I1258" s="7" t="s">
        <v>2015</v>
      </c>
      <c r="J1258" s="7">
        <v>72</v>
      </c>
      <c r="L1258" s="7">
        <v>83007</v>
      </c>
      <c r="M1258" s="7">
        <v>847488</v>
      </c>
      <c r="N1258" s="7">
        <v>847488</v>
      </c>
      <c r="O1258" s="7">
        <v>0</v>
      </c>
      <c r="P1258" s="7">
        <v>0</v>
      </c>
    </row>
    <row r="1259" spans="1:16" x14ac:dyDescent="0.15">
      <c r="A1259" s="7">
        <v>2</v>
      </c>
      <c r="B1259" s="7">
        <v>1259</v>
      </c>
      <c r="C1259" s="7">
        <v>1611</v>
      </c>
      <c r="D1259" s="7" t="s">
        <v>1585</v>
      </c>
      <c r="E1259" s="7">
        <v>1272500107</v>
      </c>
      <c r="F1259" s="7" t="s">
        <v>2858</v>
      </c>
      <c r="G1259" s="7">
        <v>201810</v>
      </c>
      <c r="H1259" s="7">
        <v>33</v>
      </c>
      <c r="I1259" s="7" t="s">
        <v>2069</v>
      </c>
      <c r="J1259" s="7">
        <v>27</v>
      </c>
      <c r="K1259" s="7">
        <v>837</v>
      </c>
      <c r="L1259" s="7">
        <v>622441</v>
      </c>
      <c r="M1259" s="7">
        <v>6392455</v>
      </c>
      <c r="N1259" s="7">
        <v>5709999</v>
      </c>
      <c r="O1259" s="7">
        <v>682456</v>
      </c>
      <c r="P1259" s="7">
        <v>0</v>
      </c>
    </row>
    <row r="1260" spans="1:16" x14ac:dyDescent="0.15">
      <c r="A1260" s="7">
        <v>2</v>
      </c>
      <c r="B1260" s="7">
        <v>1260</v>
      </c>
      <c r="C1260" s="7">
        <v>1611</v>
      </c>
      <c r="D1260" s="7" t="s">
        <v>1585</v>
      </c>
      <c r="E1260" s="7">
        <v>1272500107</v>
      </c>
      <c r="F1260" s="7" t="s">
        <v>2858</v>
      </c>
      <c r="G1260" s="7">
        <v>201810</v>
      </c>
      <c r="H1260" s="7">
        <v>35</v>
      </c>
      <c r="I1260" s="7" t="s">
        <v>2231</v>
      </c>
      <c r="J1260" s="7">
        <v>9</v>
      </c>
      <c r="K1260" s="7">
        <v>279</v>
      </c>
      <c r="L1260" s="7">
        <v>90058</v>
      </c>
      <c r="M1260" s="7">
        <v>924893</v>
      </c>
      <c r="N1260" s="7">
        <v>809868</v>
      </c>
      <c r="O1260" s="7">
        <v>115025</v>
      </c>
      <c r="P1260" s="7">
        <v>0</v>
      </c>
    </row>
    <row r="1261" spans="1:16" x14ac:dyDescent="0.15">
      <c r="A1261" s="7">
        <v>2</v>
      </c>
      <c r="B1261" s="7">
        <v>1261</v>
      </c>
      <c r="C1261" s="7">
        <v>1611</v>
      </c>
      <c r="D1261" s="7" t="s">
        <v>1585</v>
      </c>
      <c r="E1261" s="7">
        <v>1272500115</v>
      </c>
      <c r="F1261" s="7" t="s">
        <v>114</v>
      </c>
      <c r="G1261" s="7">
        <v>201809</v>
      </c>
      <c r="H1261" s="7">
        <v>43</v>
      </c>
      <c r="I1261" s="7" t="s">
        <v>2015</v>
      </c>
      <c r="J1261" s="7">
        <v>3</v>
      </c>
      <c r="L1261" s="7">
        <v>5589</v>
      </c>
      <c r="M1261" s="7">
        <v>58236</v>
      </c>
      <c r="N1261" s="7">
        <v>58236</v>
      </c>
      <c r="O1261" s="7">
        <v>0</v>
      </c>
      <c r="P1261" s="7">
        <v>0</v>
      </c>
    </row>
    <row r="1262" spans="1:16" x14ac:dyDescent="0.15">
      <c r="A1262" s="7">
        <v>2</v>
      </c>
      <c r="B1262" s="7">
        <v>1262</v>
      </c>
      <c r="C1262" s="7">
        <v>1611</v>
      </c>
      <c r="D1262" s="7" t="s">
        <v>1585</v>
      </c>
      <c r="E1262" s="7">
        <v>1272500115</v>
      </c>
      <c r="F1262" s="7" t="s">
        <v>114</v>
      </c>
      <c r="G1262" s="7">
        <v>201810</v>
      </c>
      <c r="H1262" s="7">
        <v>43</v>
      </c>
      <c r="I1262" s="7" t="s">
        <v>2015</v>
      </c>
      <c r="J1262" s="7">
        <v>164</v>
      </c>
      <c r="L1262" s="7">
        <v>259132</v>
      </c>
      <c r="M1262" s="7">
        <v>2700096</v>
      </c>
      <c r="N1262" s="7">
        <v>2700096</v>
      </c>
      <c r="O1262" s="7">
        <v>0</v>
      </c>
      <c r="P1262" s="7">
        <v>0</v>
      </c>
    </row>
    <row r="1263" spans="1:16" x14ac:dyDescent="0.15">
      <c r="A1263" s="7">
        <v>2</v>
      </c>
      <c r="B1263" s="7">
        <v>1263</v>
      </c>
      <c r="C1263" s="7">
        <v>1611</v>
      </c>
      <c r="D1263" s="7" t="s">
        <v>1585</v>
      </c>
      <c r="E1263" s="7">
        <v>1272500131</v>
      </c>
      <c r="F1263" s="7" t="s">
        <v>2859</v>
      </c>
      <c r="G1263" s="7">
        <v>201810</v>
      </c>
      <c r="H1263" s="7">
        <v>33</v>
      </c>
      <c r="I1263" s="7" t="s">
        <v>2069</v>
      </c>
      <c r="J1263" s="7">
        <v>17</v>
      </c>
      <c r="K1263" s="7">
        <v>526</v>
      </c>
      <c r="L1263" s="7">
        <v>389303</v>
      </c>
      <c r="M1263" s="7">
        <v>3998134</v>
      </c>
      <c r="N1263" s="7">
        <v>3556787</v>
      </c>
      <c r="O1263" s="7">
        <v>441347</v>
      </c>
      <c r="P1263" s="7">
        <v>0</v>
      </c>
    </row>
    <row r="1264" spans="1:16" x14ac:dyDescent="0.15">
      <c r="A1264" s="7">
        <v>2</v>
      </c>
      <c r="B1264" s="7">
        <v>1264</v>
      </c>
      <c r="C1264" s="7">
        <v>1611</v>
      </c>
      <c r="D1264" s="7" t="s">
        <v>1585</v>
      </c>
      <c r="E1264" s="7">
        <v>1272500180</v>
      </c>
      <c r="F1264" s="7" t="s">
        <v>2860</v>
      </c>
      <c r="G1264" s="7">
        <v>201809</v>
      </c>
      <c r="H1264" s="7">
        <v>11</v>
      </c>
      <c r="I1264" s="7" t="s">
        <v>2017</v>
      </c>
      <c r="J1264" s="7">
        <v>1</v>
      </c>
      <c r="K1264" s="7">
        <v>6</v>
      </c>
      <c r="L1264" s="7">
        <v>2581</v>
      </c>
      <c r="M1264" s="7">
        <v>26894</v>
      </c>
      <c r="N1264" s="7">
        <v>24204</v>
      </c>
      <c r="O1264" s="7">
        <v>2690</v>
      </c>
      <c r="P1264" s="7">
        <v>0</v>
      </c>
    </row>
    <row r="1265" spans="1:16" x14ac:dyDescent="0.15">
      <c r="A1265" s="7">
        <v>2</v>
      </c>
      <c r="B1265" s="7">
        <v>1265</v>
      </c>
      <c r="C1265" s="7">
        <v>1611</v>
      </c>
      <c r="D1265" s="7" t="s">
        <v>1585</v>
      </c>
      <c r="E1265" s="7">
        <v>1272500180</v>
      </c>
      <c r="F1265" s="7" t="s">
        <v>2860</v>
      </c>
      <c r="G1265" s="7">
        <v>201810</v>
      </c>
      <c r="H1265" s="7">
        <v>11</v>
      </c>
      <c r="I1265" s="7" t="s">
        <v>2017</v>
      </c>
      <c r="J1265" s="7">
        <v>51</v>
      </c>
      <c r="K1265" s="7">
        <v>518</v>
      </c>
      <c r="L1265" s="7">
        <v>218666</v>
      </c>
      <c r="M1265" s="7">
        <v>2278476</v>
      </c>
      <c r="N1265" s="7">
        <v>2021450</v>
      </c>
      <c r="O1265" s="7">
        <v>257026</v>
      </c>
      <c r="P1265" s="7">
        <v>0</v>
      </c>
    </row>
    <row r="1266" spans="1:16" x14ac:dyDescent="0.15">
      <c r="A1266" s="7">
        <v>2</v>
      </c>
      <c r="B1266" s="7">
        <v>1266</v>
      </c>
      <c r="C1266" s="7">
        <v>1611</v>
      </c>
      <c r="D1266" s="7" t="s">
        <v>1585</v>
      </c>
      <c r="E1266" s="7">
        <v>1272500198</v>
      </c>
      <c r="F1266" s="7" t="s">
        <v>2861</v>
      </c>
      <c r="G1266" s="7">
        <v>201809</v>
      </c>
      <c r="H1266" s="7">
        <v>15</v>
      </c>
      <c r="I1266" s="7" t="s">
        <v>2021</v>
      </c>
      <c r="J1266" s="7">
        <v>3</v>
      </c>
      <c r="K1266" s="7">
        <v>21</v>
      </c>
      <c r="L1266" s="7">
        <v>14426</v>
      </c>
      <c r="M1266" s="7">
        <v>148153</v>
      </c>
      <c r="N1266" s="7">
        <v>133336</v>
      </c>
      <c r="O1266" s="7">
        <v>6335</v>
      </c>
      <c r="P1266" s="7">
        <v>8482</v>
      </c>
    </row>
    <row r="1267" spans="1:16" x14ac:dyDescent="0.15">
      <c r="A1267" s="7">
        <v>2</v>
      </c>
      <c r="B1267" s="7">
        <v>1267</v>
      </c>
      <c r="C1267" s="7">
        <v>1611</v>
      </c>
      <c r="D1267" s="7" t="s">
        <v>1585</v>
      </c>
      <c r="E1267" s="7">
        <v>1272500198</v>
      </c>
      <c r="F1267" s="7" t="s">
        <v>2861</v>
      </c>
      <c r="G1267" s="7">
        <v>201810</v>
      </c>
      <c r="H1267" s="7">
        <v>15</v>
      </c>
      <c r="I1267" s="7" t="s">
        <v>2021</v>
      </c>
      <c r="J1267" s="7">
        <v>137</v>
      </c>
      <c r="K1267" s="7">
        <v>1289</v>
      </c>
      <c r="L1267" s="7">
        <v>1019234</v>
      </c>
      <c r="M1267" s="7">
        <v>10467463</v>
      </c>
      <c r="N1267" s="7">
        <v>9201801</v>
      </c>
      <c r="O1267" s="7">
        <v>1227052</v>
      </c>
      <c r="P1267" s="7">
        <v>38610</v>
      </c>
    </row>
    <row r="1268" spans="1:16" x14ac:dyDescent="0.15">
      <c r="A1268" s="7">
        <v>2</v>
      </c>
      <c r="B1268" s="7">
        <v>1268</v>
      </c>
      <c r="C1268" s="7">
        <v>1611</v>
      </c>
      <c r="D1268" s="7" t="s">
        <v>1585</v>
      </c>
      <c r="E1268" s="7">
        <v>1272500206</v>
      </c>
      <c r="F1268" s="7" t="s">
        <v>2862</v>
      </c>
      <c r="G1268" s="7">
        <v>201808</v>
      </c>
      <c r="H1268" s="7">
        <v>21</v>
      </c>
      <c r="I1268" s="7" t="s">
        <v>2539</v>
      </c>
      <c r="J1268" s="7">
        <v>1</v>
      </c>
      <c r="K1268" s="7">
        <v>5</v>
      </c>
      <c r="L1268" s="7">
        <v>3589</v>
      </c>
      <c r="M1268" s="7">
        <v>37074</v>
      </c>
      <c r="N1268" s="7">
        <v>25951</v>
      </c>
      <c r="O1268" s="7">
        <v>11123</v>
      </c>
      <c r="P1268" s="7">
        <v>0</v>
      </c>
    </row>
    <row r="1269" spans="1:16" x14ac:dyDescent="0.15">
      <c r="A1269" s="7">
        <v>2</v>
      </c>
      <c r="B1269" s="7">
        <v>1269</v>
      </c>
      <c r="C1269" s="7">
        <v>1611</v>
      </c>
      <c r="D1269" s="7" t="s">
        <v>1585</v>
      </c>
      <c r="E1269" s="7">
        <v>1272500206</v>
      </c>
      <c r="F1269" s="7" t="s">
        <v>2862</v>
      </c>
      <c r="G1269" s="7">
        <v>201809</v>
      </c>
      <c r="H1269" s="7">
        <v>21</v>
      </c>
      <c r="I1269" s="7" t="s">
        <v>2539</v>
      </c>
      <c r="J1269" s="7">
        <v>1</v>
      </c>
      <c r="K1269" s="7">
        <v>6</v>
      </c>
      <c r="L1269" s="7">
        <v>5164</v>
      </c>
      <c r="M1269" s="7">
        <v>53344</v>
      </c>
      <c r="N1269" s="7">
        <v>48009</v>
      </c>
      <c r="O1269" s="7">
        <v>0</v>
      </c>
      <c r="P1269" s="7">
        <v>5335</v>
      </c>
    </row>
    <row r="1270" spans="1:16" x14ac:dyDescent="0.15">
      <c r="A1270" s="7">
        <v>2</v>
      </c>
      <c r="B1270" s="7">
        <v>1270</v>
      </c>
      <c r="C1270" s="7">
        <v>1611</v>
      </c>
      <c r="D1270" s="7" t="s">
        <v>1585</v>
      </c>
      <c r="E1270" s="7">
        <v>1272500206</v>
      </c>
      <c r="F1270" s="7" t="s">
        <v>2862</v>
      </c>
      <c r="G1270" s="7">
        <v>201809</v>
      </c>
      <c r="H1270" s="7">
        <v>59</v>
      </c>
      <c r="I1270" s="7" t="s">
        <v>2042</v>
      </c>
      <c r="J1270" s="7">
        <v>1</v>
      </c>
      <c r="K1270" s="7">
        <v>6</v>
      </c>
      <c r="M1270" s="7">
        <v>12920</v>
      </c>
      <c r="N1270" s="7">
        <v>11120</v>
      </c>
      <c r="O1270" s="7">
        <v>1800</v>
      </c>
      <c r="P1270" s="7">
        <v>0</v>
      </c>
    </row>
    <row r="1271" spans="1:16" x14ac:dyDescent="0.15">
      <c r="A1271" s="7">
        <v>2</v>
      </c>
      <c r="B1271" s="7">
        <v>1271</v>
      </c>
      <c r="C1271" s="7">
        <v>1611</v>
      </c>
      <c r="D1271" s="7" t="s">
        <v>1585</v>
      </c>
      <c r="E1271" s="7">
        <v>1272500206</v>
      </c>
      <c r="F1271" s="7" t="s">
        <v>2862</v>
      </c>
      <c r="G1271" s="7">
        <v>201810</v>
      </c>
      <c r="H1271" s="7">
        <v>21</v>
      </c>
      <c r="I1271" s="7" t="s">
        <v>2539</v>
      </c>
      <c r="J1271" s="7">
        <v>56</v>
      </c>
      <c r="K1271" s="7">
        <v>648</v>
      </c>
      <c r="L1271" s="7">
        <v>577711</v>
      </c>
      <c r="M1271" s="7">
        <v>5967726</v>
      </c>
      <c r="N1271" s="7">
        <v>5220762</v>
      </c>
      <c r="O1271" s="7">
        <v>723076</v>
      </c>
      <c r="P1271" s="7">
        <v>23888</v>
      </c>
    </row>
    <row r="1272" spans="1:16" x14ac:dyDescent="0.15">
      <c r="A1272" s="7">
        <v>2</v>
      </c>
      <c r="B1272" s="7">
        <v>1272</v>
      </c>
      <c r="C1272" s="7">
        <v>1611</v>
      </c>
      <c r="D1272" s="7" t="s">
        <v>1585</v>
      </c>
      <c r="E1272" s="7">
        <v>1272500206</v>
      </c>
      <c r="F1272" s="7" t="s">
        <v>2862</v>
      </c>
      <c r="G1272" s="7">
        <v>201810</v>
      </c>
      <c r="H1272" s="7">
        <v>59</v>
      </c>
      <c r="I1272" s="7" t="s">
        <v>2042</v>
      </c>
      <c r="J1272" s="7">
        <v>10</v>
      </c>
      <c r="K1272" s="7">
        <v>130</v>
      </c>
      <c r="M1272" s="7">
        <v>271310</v>
      </c>
      <c r="N1272" s="7">
        <v>157420</v>
      </c>
      <c r="O1272" s="7">
        <v>113890</v>
      </c>
      <c r="P1272" s="7">
        <v>0</v>
      </c>
    </row>
    <row r="1273" spans="1:16" x14ac:dyDescent="0.15">
      <c r="A1273" s="7">
        <v>2</v>
      </c>
      <c r="B1273" s="7">
        <v>1273</v>
      </c>
      <c r="C1273" s="7">
        <v>1611</v>
      </c>
      <c r="D1273" s="7" t="s">
        <v>1585</v>
      </c>
      <c r="E1273" s="7">
        <v>1272500206</v>
      </c>
      <c r="F1273" s="7" t="s">
        <v>2862</v>
      </c>
      <c r="G1273" s="7">
        <v>201810</v>
      </c>
      <c r="H1273" s="7">
        <v>24</v>
      </c>
      <c r="I1273" s="7" t="s">
        <v>2758</v>
      </c>
      <c r="J1273" s="7">
        <v>1</v>
      </c>
      <c r="K1273" s="7">
        <v>2</v>
      </c>
      <c r="L1273" s="7">
        <v>1640</v>
      </c>
      <c r="M1273" s="7">
        <v>16941</v>
      </c>
      <c r="N1273" s="7">
        <v>15246</v>
      </c>
      <c r="O1273" s="7">
        <v>1695</v>
      </c>
      <c r="P1273" s="7">
        <v>0</v>
      </c>
    </row>
    <row r="1274" spans="1:16" x14ac:dyDescent="0.15">
      <c r="A1274" s="7">
        <v>2</v>
      </c>
      <c r="B1274" s="7">
        <v>1274</v>
      </c>
      <c r="C1274" s="7">
        <v>1611</v>
      </c>
      <c r="D1274" s="7" t="s">
        <v>1585</v>
      </c>
      <c r="E1274" s="7">
        <v>1272500214</v>
      </c>
      <c r="F1274" s="7" t="s">
        <v>85</v>
      </c>
      <c r="G1274" s="7">
        <v>201809</v>
      </c>
      <c r="H1274" s="7">
        <v>11</v>
      </c>
      <c r="I1274" s="7" t="s">
        <v>2017</v>
      </c>
      <c r="J1274" s="7">
        <v>2</v>
      </c>
      <c r="K1274" s="7">
        <v>6</v>
      </c>
      <c r="L1274" s="7">
        <v>1899</v>
      </c>
      <c r="M1274" s="7">
        <v>19786</v>
      </c>
      <c r="N1274" s="7">
        <v>17807</v>
      </c>
      <c r="O1274" s="7">
        <v>1161</v>
      </c>
      <c r="P1274" s="7">
        <v>818</v>
      </c>
    </row>
    <row r="1275" spans="1:16" x14ac:dyDescent="0.15">
      <c r="A1275" s="7">
        <v>2</v>
      </c>
      <c r="B1275" s="7">
        <v>1275</v>
      </c>
      <c r="C1275" s="7">
        <v>1611</v>
      </c>
      <c r="D1275" s="7" t="s">
        <v>1585</v>
      </c>
      <c r="E1275" s="7">
        <v>1272500214</v>
      </c>
      <c r="F1275" s="7" t="s">
        <v>85</v>
      </c>
      <c r="G1275" s="7">
        <v>201809</v>
      </c>
      <c r="H1275" s="7">
        <v>43</v>
      </c>
      <c r="I1275" s="7" t="s">
        <v>2015</v>
      </c>
      <c r="J1275" s="7">
        <v>1</v>
      </c>
      <c r="L1275" s="7">
        <v>1353</v>
      </c>
      <c r="M1275" s="7">
        <v>14098</v>
      </c>
      <c r="N1275" s="7">
        <v>14098</v>
      </c>
      <c r="O1275" s="7">
        <v>0</v>
      </c>
      <c r="P1275" s="7">
        <v>0</v>
      </c>
    </row>
    <row r="1276" spans="1:16" x14ac:dyDescent="0.15">
      <c r="A1276" s="7">
        <v>2</v>
      </c>
      <c r="B1276" s="7">
        <v>1276</v>
      </c>
      <c r="C1276" s="7">
        <v>1611</v>
      </c>
      <c r="D1276" s="7" t="s">
        <v>1585</v>
      </c>
      <c r="E1276" s="7">
        <v>1272500214</v>
      </c>
      <c r="F1276" s="7" t="s">
        <v>85</v>
      </c>
      <c r="G1276" s="7">
        <v>201810</v>
      </c>
      <c r="H1276" s="7">
        <v>11</v>
      </c>
      <c r="I1276" s="7" t="s">
        <v>2017</v>
      </c>
      <c r="J1276" s="7">
        <v>48</v>
      </c>
      <c r="K1276" s="7">
        <v>511</v>
      </c>
      <c r="L1276" s="7">
        <v>212269</v>
      </c>
      <c r="M1276" s="7">
        <v>2211819</v>
      </c>
      <c r="N1276" s="7">
        <v>1962630</v>
      </c>
      <c r="O1276" s="7">
        <v>239470</v>
      </c>
      <c r="P1276" s="7">
        <v>9719</v>
      </c>
    </row>
    <row r="1277" spans="1:16" x14ac:dyDescent="0.15">
      <c r="A1277" s="7">
        <v>2</v>
      </c>
      <c r="B1277" s="7">
        <v>1277</v>
      </c>
      <c r="C1277" s="7">
        <v>1611</v>
      </c>
      <c r="D1277" s="7" t="s">
        <v>1585</v>
      </c>
      <c r="E1277" s="7">
        <v>1272500214</v>
      </c>
      <c r="F1277" s="7" t="s">
        <v>85</v>
      </c>
      <c r="G1277" s="7">
        <v>201810</v>
      </c>
      <c r="H1277" s="7">
        <v>15</v>
      </c>
      <c r="I1277" s="7" t="s">
        <v>2021</v>
      </c>
      <c r="J1277" s="7">
        <v>30</v>
      </c>
      <c r="K1277" s="7">
        <v>331</v>
      </c>
      <c r="L1277" s="7">
        <v>277912</v>
      </c>
      <c r="M1277" s="7">
        <v>2854143</v>
      </c>
      <c r="N1277" s="7">
        <v>2526669</v>
      </c>
      <c r="O1277" s="7">
        <v>311597</v>
      </c>
      <c r="P1277" s="7">
        <v>15877</v>
      </c>
    </row>
    <row r="1278" spans="1:16" x14ac:dyDescent="0.15">
      <c r="A1278" s="7">
        <v>2</v>
      </c>
      <c r="B1278" s="7">
        <v>1278</v>
      </c>
      <c r="C1278" s="7">
        <v>1611</v>
      </c>
      <c r="D1278" s="7" t="s">
        <v>1585</v>
      </c>
      <c r="E1278" s="7">
        <v>1272500214</v>
      </c>
      <c r="F1278" s="7" t="s">
        <v>85</v>
      </c>
      <c r="G1278" s="7">
        <v>201810</v>
      </c>
      <c r="H1278" s="7">
        <v>43</v>
      </c>
      <c r="I1278" s="7" t="s">
        <v>2015</v>
      </c>
      <c r="J1278" s="7">
        <v>57</v>
      </c>
      <c r="L1278" s="7">
        <v>63771</v>
      </c>
      <c r="M1278" s="7">
        <v>664476</v>
      </c>
      <c r="N1278" s="7">
        <v>664476</v>
      </c>
      <c r="O1278" s="7">
        <v>0</v>
      </c>
      <c r="P1278" s="7">
        <v>0</v>
      </c>
    </row>
    <row r="1279" spans="1:16" x14ac:dyDescent="0.15">
      <c r="A1279" s="7">
        <v>2</v>
      </c>
      <c r="B1279" s="7">
        <v>1279</v>
      </c>
      <c r="C1279" s="7">
        <v>1611</v>
      </c>
      <c r="D1279" s="7" t="s">
        <v>1585</v>
      </c>
      <c r="E1279" s="7">
        <v>1272500271</v>
      </c>
      <c r="F1279" s="7" t="s">
        <v>2863</v>
      </c>
      <c r="G1279" s="7">
        <v>201808</v>
      </c>
      <c r="H1279" s="7">
        <v>21</v>
      </c>
      <c r="I1279" s="7" t="s">
        <v>2539</v>
      </c>
      <c r="J1279" s="7">
        <v>1</v>
      </c>
      <c r="K1279" s="7">
        <v>16</v>
      </c>
      <c r="L1279" s="7">
        <v>11601</v>
      </c>
      <c r="M1279" s="7">
        <v>119838</v>
      </c>
      <c r="N1279" s="7">
        <v>107854</v>
      </c>
      <c r="O1279" s="7">
        <v>11984</v>
      </c>
      <c r="P1279" s="7">
        <v>0</v>
      </c>
    </row>
    <row r="1280" spans="1:16" x14ac:dyDescent="0.15">
      <c r="A1280" s="7">
        <v>2</v>
      </c>
      <c r="B1280" s="7">
        <v>1280</v>
      </c>
      <c r="C1280" s="7">
        <v>1611</v>
      </c>
      <c r="D1280" s="7" t="s">
        <v>1585</v>
      </c>
      <c r="E1280" s="7">
        <v>1272500271</v>
      </c>
      <c r="F1280" s="7" t="s">
        <v>2863</v>
      </c>
      <c r="G1280" s="7">
        <v>201808</v>
      </c>
      <c r="H1280" s="7">
        <v>59</v>
      </c>
      <c r="I1280" s="7" t="s">
        <v>2042</v>
      </c>
      <c r="J1280" s="7">
        <v>1</v>
      </c>
      <c r="K1280" s="7">
        <v>16</v>
      </c>
      <c r="M1280" s="7">
        <v>34140</v>
      </c>
      <c r="N1280" s="7">
        <v>18470</v>
      </c>
      <c r="O1280" s="7">
        <v>15670</v>
      </c>
      <c r="P1280" s="7">
        <v>0</v>
      </c>
    </row>
    <row r="1281" spans="1:16" x14ac:dyDescent="0.15">
      <c r="A1281" s="7">
        <v>2</v>
      </c>
      <c r="B1281" s="7">
        <v>1281</v>
      </c>
      <c r="C1281" s="7">
        <v>1611</v>
      </c>
      <c r="D1281" s="7" t="s">
        <v>1585</v>
      </c>
      <c r="E1281" s="7">
        <v>1272500271</v>
      </c>
      <c r="F1281" s="7" t="s">
        <v>2863</v>
      </c>
      <c r="G1281" s="7">
        <v>201809</v>
      </c>
      <c r="H1281" s="7">
        <v>21</v>
      </c>
      <c r="I1281" s="7" t="s">
        <v>2539</v>
      </c>
      <c r="J1281" s="7">
        <v>1</v>
      </c>
      <c r="K1281" s="7">
        <v>5</v>
      </c>
      <c r="L1281" s="7">
        <v>4867</v>
      </c>
      <c r="M1281" s="7">
        <v>50276</v>
      </c>
      <c r="N1281" s="7">
        <v>45248</v>
      </c>
      <c r="O1281" s="7">
        <v>5028</v>
      </c>
      <c r="P1281" s="7">
        <v>0</v>
      </c>
    </row>
    <row r="1282" spans="1:16" x14ac:dyDescent="0.15">
      <c r="A1282" s="7">
        <v>2</v>
      </c>
      <c r="B1282" s="7">
        <v>1282</v>
      </c>
      <c r="C1282" s="7">
        <v>1611</v>
      </c>
      <c r="D1282" s="7" t="s">
        <v>1585</v>
      </c>
      <c r="E1282" s="7">
        <v>1272500271</v>
      </c>
      <c r="F1282" s="7" t="s">
        <v>2863</v>
      </c>
      <c r="G1282" s="7">
        <v>201809</v>
      </c>
      <c r="H1282" s="7">
        <v>59</v>
      </c>
      <c r="I1282" s="7" t="s">
        <v>2042</v>
      </c>
      <c r="J1282" s="7">
        <v>1</v>
      </c>
      <c r="K1282" s="7">
        <v>5</v>
      </c>
      <c r="M1282" s="7">
        <v>10570</v>
      </c>
      <c r="N1282" s="7">
        <v>6770</v>
      </c>
      <c r="O1282" s="7">
        <v>3800</v>
      </c>
      <c r="P1282" s="7">
        <v>0</v>
      </c>
    </row>
    <row r="1283" spans="1:16" x14ac:dyDescent="0.15">
      <c r="A1283" s="7">
        <v>2</v>
      </c>
      <c r="B1283" s="7">
        <v>1283</v>
      </c>
      <c r="C1283" s="7">
        <v>1611</v>
      </c>
      <c r="D1283" s="7" t="s">
        <v>1585</v>
      </c>
      <c r="E1283" s="7">
        <v>1272500271</v>
      </c>
      <c r="F1283" s="7" t="s">
        <v>2863</v>
      </c>
      <c r="G1283" s="7">
        <v>201810</v>
      </c>
      <c r="H1283" s="7">
        <v>21</v>
      </c>
      <c r="I1283" s="7" t="s">
        <v>2539</v>
      </c>
      <c r="J1283" s="7">
        <v>8</v>
      </c>
      <c r="K1283" s="7">
        <v>113</v>
      </c>
      <c r="L1283" s="7">
        <v>97670</v>
      </c>
      <c r="M1283" s="7">
        <v>1008927</v>
      </c>
      <c r="N1283" s="7">
        <v>907172</v>
      </c>
      <c r="O1283" s="7">
        <v>101755</v>
      </c>
      <c r="P1283" s="7">
        <v>0</v>
      </c>
    </row>
    <row r="1284" spans="1:16" x14ac:dyDescent="0.15">
      <c r="A1284" s="7">
        <v>2</v>
      </c>
      <c r="B1284" s="7">
        <v>1284</v>
      </c>
      <c r="C1284" s="7">
        <v>1611</v>
      </c>
      <c r="D1284" s="7" t="s">
        <v>1585</v>
      </c>
      <c r="E1284" s="7">
        <v>1272500271</v>
      </c>
      <c r="F1284" s="7" t="s">
        <v>2863</v>
      </c>
      <c r="G1284" s="7">
        <v>201810</v>
      </c>
      <c r="H1284" s="7">
        <v>59</v>
      </c>
      <c r="I1284" s="7" t="s">
        <v>2042</v>
      </c>
      <c r="J1284" s="7">
        <v>4</v>
      </c>
      <c r="K1284" s="7">
        <v>67</v>
      </c>
      <c r="M1284" s="7">
        <v>124300</v>
      </c>
      <c r="N1284" s="7">
        <v>90040</v>
      </c>
      <c r="O1284" s="7">
        <v>34260</v>
      </c>
      <c r="P1284" s="7">
        <v>0</v>
      </c>
    </row>
    <row r="1285" spans="1:16" x14ac:dyDescent="0.15">
      <c r="A1285" s="7">
        <v>2</v>
      </c>
      <c r="B1285" s="7">
        <v>1285</v>
      </c>
      <c r="C1285" s="7">
        <v>1611</v>
      </c>
      <c r="D1285" s="7" t="s">
        <v>1585</v>
      </c>
      <c r="E1285" s="7">
        <v>1272500297</v>
      </c>
      <c r="F1285" s="7" t="s">
        <v>121</v>
      </c>
      <c r="G1285" s="7">
        <v>201809</v>
      </c>
      <c r="H1285" s="7">
        <v>43</v>
      </c>
      <c r="I1285" s="7" t="s">
        <v>2015</v>
      </c>
      <c r="J1285" s="7">
        <v>2</v>
      </c>
      <c r="L1285" s="7">
        <v>2406</v>
      </c>
      <c r="M1285" s="7">
        <v>25070</v>
      </c>
      <c r="N1285" s="7">
        <v>25070</v>
      </c>
      <c r="O1285" s="7">
        <v>0</v>
      </c>
      <c r="P1285" s="7">
        <v>0</v>
      </c>
    </row>
    <row r="1286" spans="1:16" x14ac:dyDescent="0.15">
      <c r="A1286" s="7">
        <v>2</v>
      </c>
      <c r="B1286" s="7">
        <v>1286</v>
      </c>
      <c r="C1286" s="7">
        <v>1611</v>
      </c>
      <c r="D1286" s="7" t="s">
        <v>1585</v>
      </c>
      <c r="E1286" s="7">
        <v>1272500297</v>
      </c>
      <c r="F1286" s="7" t="s">
        <v>121</v>
      </c>
      <c r="G1286" s="7">
        <v>201810</v>
      </c>
      <c r="H1286" s="7">
        <v>11</v>
      </c>
      <c r="I1286" s="7" t="s">
        <v>2017</v>
      </c>
      <c r="J1286" s="7">
        <v>8</v>
      </c>
      <c r="K1286" s="7">
        <v>20</v>
      </c>
      <c r="L1286" s="7">
        <v>4801</v>
      </c>
      <c r="M1286" s="7">
        <v>50021</v>
      </c>
      <c r="N1286" s="7">
        <v>42692</v>
      </c>
      <c r="O1286" s="7">
        <v>7329</v>
      </c>
      <c r="P1286" s="7">
        <v>0</v>
      </c>
    </row>
    <row r="1287" spans="1:16" x14ac:dyDescent="0.15">
      <c r="A1287" s="7">
        <v>2</v>
      </c>
      <c r="B1287" s="7">
        <v>1287</v>
      </c>
      <c r="C1287" s="7">
        <v>1611</v>
      </c>
      <c r="D1287" s="7" t="s">
        <v>1585</v>
      </c>
      <c r="E1287" s="7">
        <v>1272500297</v>
      </c>
      <c r="F1287" s="7" t="s">
        <v>121</v>
      </c>
      <c r="G1287" s="7">
        <v>201810</v>
      </c>
      <c r="H1287" s="7">
        <v>43</v>
      </c>
      <c r="I1287" s="7" t="s">
        <v>2015</v>
      </c>
      <c r="J1287" s="7">
        <v>38</v>
      </c>
      <c r="L1287" s="7">
        <v>44994</v>
      </c>
      <c r="M1287" s="7">
        <v>468824</v>
      </c>
      <c r="N1287" s="7">
        <v>468824</v>
      </c>
      <c r="O1287" s="7">
        <v>0</v>
      </c>
      <c r="P1287" s="7">
        <v>0</v>
      </c>
    </row>
    <row r="1288" spans="1:16" x14ac:dyDescent="0.15">
      <c r="A1288" s="7">
        <v>2</v>
      </c>
      <c r="B1288" s="7">
        <v>1288</v>
      </c>
      <c r="C1288" s="7">
        <v>1611</v>
      </c>
      <c r="D1288" s="7" t="s">
        <v>1585</v>
      </c>
      <c r="E1288" s="7">
        <v>1272500305</v>
      </c>
      <c r="F1288" s="7" t="s">
        <v>2864</v>
      </c>
      <c r="G1288" s="7">
        <v>201810</v>
      </c>
      <c r="H1288" s="7">
        <v>51</v>
      </c>
      <c r="I1288" s="7" t="s">
        <v>2058</v>
      </c>
      <c r="J1288" s="7">
        <v>30</v>
      </c>
      <c r="K1288" s="7">
        <v>844</v>
      </c>
      <c r="L1288" s="7">
        <v>788453</v>
      </c>
      <c r="M1288" s="7">
        <v>8097395</v>
      </c>
      <c r="N1288" s="7">
        <v>7209249</v>
      </c>
      <c r="O1288" s="7">
        <v>829876</v>
      </c>
      <c r="P1288" s="7">
        <v>58270</v>
      </c>
    </row>
    <row r="1289" spans="1:16" x14ac:dyDescent="0.15">
      <c r="A1289" s="7">
        <v>2</v>
      </c>
      <c r="B1289" s="7">
        <v>1289</v>
      </c>
      <c r="C1289" s="7">
        <v>1611</v>
      </c>
      <c r="D1289" s="7" t="s">
        <v>1585</v>
      </c>
      <c r="E1289" s="7">
        <v>1272500305</v>
      </c>
      <c r="F1289" s="7" t="s">
        <v>2864</v>
      </c>
      <c r="G1289" s="7">
        <v>201810</v>
      </c>
      <c r="H1289" s="7">
        <v>59</v>
      </c>
      <c r="I1289" s="7" t="s">
        <v>2042</v>
      </c>
      <c r="J1289" s="7">
        <v>19</v>
      </c>
      <c r="K1289" s="7">
        <v>509</v>
      </c>
      <c r="M1289" s="7">
        <v>1121100</v>
      </c>
      <c r="N1289" s="7">
        <v>682250</v>
      </c>
      <c r="O1289" s="7">
        <v>438850</v>
      </c>
      <c r="P1289" s="7">
        <v>0</v>
      </c>
    </row>
    <row r="1290" spans="1:16" x14ac:dyDescent="0.15">
      <c r="A1290" s="7">
        <v>2</v>
      </c>
      <c r="B1290" s="7">
        <v>1290</v>
      </c>
      <c r="C1290" s="7">
        <v>1611</v>
      </c>
      <c r="D1290" s="7" t="s">
        <v>1585</v>
      </c>
      <c r="E1290" s="7">
        <v>1272500313</v>
      </c>
      <c r="F1290" s="7" t="s">
        <v>2865</v>
      </c>
      <c r="G1290" s="7">
        <v>201810</v>
      </c>
      <c r="H1290" s="7">
        <v>51</v>
      </c>
      <c r="I1290" s="7" t="s">
        <v>2058</v>
      </c>
      <c r="J1290" s="7">
        <v>90</v>
      </c>
      <c r="K1290" s="7">
        <v>2585</v>
      </c>
      <c r="L1290" s="7">
        <v>2430804</v>
      </c>
      <c r="M1290" s="7">
        <v>24964311</v>
      </c>
      <c r="N1290" s="7">
        <v>22269802</v>
      </c>
      <c r="O1290" s="7">
        <v>2576122</v>
      </c>
      <c r="P1290" s="7">
        <v>118387</v>
      </c>
    </row>
    <row r="1291" spans="1:16" x14ac:dyDescent="0.15">
      <c r="A1291" s="7">
        <v>2</v>
      </c>
      <c r="B1291" s="7">
        <v>1291</v>
      </c>
      <c r="C1291" s="7">
        <v>1611</v>
      </c>
      <c r="D1291" s="7" t="s">
        <v>1585</v>
      </c>
      <c r="E1291" s="7">
        <v>1272500313</v>
      </c>
      <c r="F1291" s="7" t="s">
        <v>2865</v>
      </c>
      <c r="G1291" s="7">
        <v>201810</v>
      </c>
      <c r="H1291" s="7">
        <v>59</v>
      </c>
      <c r="I1291" s="7" t="s">
        <v>2042</v>
      </c>
      <c r="J1291" s="7">
        <v>58</v>
      </c>
      <c r="K1291" s="7">
        <v>1727</v>
      </c>
      <c r="M1291" s="7">
        <v>2383260</v>
      </c>
      <c r="N1291" s="7">
        <v>1447820</v>
      </c>
      <c r="O1291" s="7">
        <v>898240</v>
      </c>
      <c r="P1291" s="7">
        <v>37200</v>
      </c>
    </row>
    <row r="1292" spans="1:16" x14ac:dyDescent="0.15">
      <c r="A1292" s="7">
        <v>2</v>
      </c>
      <c r="B1292" s="7">
        <v>1292</v>
      </c>
      <c r="C1292" s="7">
        <v>1611</v>
      </c>
      <c r="D1292" s="7" t="s">
        <v>1585</v>
      </c>
      <c r="E1292" s="7">
        <v>1272500321</v>
      </c>
      <c r="F1292" s="7" t="s">
        <v>2866</v>
      </c>
      <c r="G1292" s="7">
        <v>201809</v>
      </c>
      <c r="H1292" s="7">
        <v>51</v>
      </c>
      <c r="I1292" s="7" t="s">
        <v>2058</v>
      </c>
      <c r="J1292" s="7">
        <v>1</v>
      </c>
      <c r="K1292" s="7">
        <v>29</v>
      </c>
      <c r="L1292" s="7">
        <v>29201</v>
      </c>
      <c r="M1292" s="7">
        <v>299894</v>
      </c>
      <c r="N1292" s="7">
        <v>269904</v>
      </c>
      <c r="O1292" s="7">
        <v>29990</v>
      </c>
      <c r="P1292" s="7">
        <v>0</v>
      </c>
    </row>
    <row r="1293" spans="1:16" x14ac:dyDescent="0.15">
      <c r="A1293" s="7">
        <v>2</v>
      </c>
      <c r="B1293" s="7">
        <v>1293</v>
      </c>
      <c r="C1293" s="7">
        <v>1611</v>
      </c>
      <c r="D1293" s="7" t="s">
        <v>1585</v>
      </c>
      <c r="E1293" s="7">
        <v>1272500321</v>
      </c>
      <c r="F1293" s="7" t="s">
        <v>2866</v>
      </c>
      <c r="G1293" s="7">
        <v>201809</v>
      </c>
      <c r="H1293" s="7">
        <v>59</v>
      </c>
      <c r="I1293" s="7" t="s">
        <v>2042</v>
      </c>
      <c r="J1293" s="7">
        <v>1</v>
      </c>
      <c r="K1293" s="7">
        <v>29</v>
      </c>
      <c r="M1293" s="7">
        <v>65220</v>
      </c>
      <c r="N1293" s="7">
        <v>56520</v>
      </c>
      <c r="O1293" s="7">
        <v>8700</v>
      </c>
      <c r="P1293" s="7">
        <v>0</v>
      </c>
    </row>
    <row r="1294" spans="1:16" x14ac:dyDescent="0.15">
      <c r="A1294" s="7">
        <v>2</v>
      </c>
      <c r="B1294" s="7">
        <v>1294</v>
      </c>
      <c r="C1294" s="7">
        <v>1611</v>
      </c>
      <c r="D1294" s="7" t="s">
        <v>1585</v>
      </c>
      <c r="E1294" s="7">
        <v>1272500321</v>
      </c>
      <c r="F1294" s="7" t="s">
        <v>2866</v>
      </c>
      <c r="G1294" s="7">
        <v>201810</v>
      </c>
      <c r="H1294" s="7">
        <v>51</v>
      </c>
      <c r="I1294" s="7" t="s">
        <v>2058</v>
      </c>
      <c r="J1294" s="7">
        <v>90</v>
      </c>
      <c r="K1294" s="7">
        <v>2632</v>
      </c>
      <c r="L1294" s="7">
        <v>2427670</v>
      </c>
      <c r="M1294" s="7">
        <v>24932122</v>
      </c>
      <c r="N1294" s="7">
        <v>22318753</v>
      </c>
      <c r="O1294" s="7">
        <v>2490769</v>
      </c>
      <c r="P1294" s="7">
        <v>122600</v>
      </c>
    </row>
    <row r="1295" spans="1:16" x14ac:dyDescent="0.15">
      <c r="A1295" s="7">
        <v>2</v>
      </c>
      <c r="B1295" s="7">
        <v>1295</v>
      </c>
      <c r="C1295" s="7">
        <v>1611</v>
      </c>
      <c r="D1295" s="7" t="s">
        <v>1585</v>
      </c>
      <c r="E1295" s="7">
        <v>1272500321</v>
      </c>
      <c r="F1295" s="7" t="s">
        <v>2866</v>
      </c>
      <c r="G1295" s="7">
        <v>201810</v>
      </c>
      <c r="H1295" s="7">
        <v>59</v>
      </c>
      <c r="I1295" s="7" t="s">
        <v>2042</v>
      </c>
      <c r="J1295" s="7">
        <v>57</v>
      </c>
      <c r="K1295" s="7">
        <v>1703</v>
      </c>
      <c r="M1295" s="7">
        <v>3885660</v>
      </c>
      <c r="N1295" s="7">
        <v>2258510</v>
      </c>
      <c r="O1295" s="7">
        <v>1596250</v>
      </c>
      <c r="P1295" s="7">
        <v>30900</v>
      </c>
    </row>
    <row r="1296" spans="1:16" x14ac:dyDescent="0.15">
      <c r="A1296" s="7">
        <v>2</v>
      </c>
      <c r="B1296" s="7">
        <v>1296</v>
      </c>
      <c r="C1296" s="7">
        <v>1611</v>
      </c>
      <c r="D1296" s="7" t="s">
        <v>1585</v>
      </c>
      <c r="E1296" s="7">
        <v>1272500339</v>
      </c>
      <c r="F1296" s="7" t="s">
        <v>2867</v>
      </c>
      <c r="G1296" s="7">
        <v>201809</v>
      </c>
      <c r="H1296" s="7">
        <v>17</v>
      </c>
      <c r="I1296" s="7" t="s">
        <v>2019</v>
      </c>
      <c r="J1296" s="7">
        <v>1</v>
      </c>
      <c r="K1296" s="7">
        <v>30</v>
      </c>
      <c r="L1296" s="7">
        <v>250</v>
      </c>
      <c r="M1296" s="7">
        <v>2500</v>
      </c>
      <c r="N1296" s="7">
        <v>2250</v>
      </c>
      <c r="O1296" s="7">
        <v>250</v>
      </c>
      <c r="P1296" s="7">
        <v>0</v>
      </c>
    </row>
    <row r="1297" spans="1:16" x14ac:dyDescent="0.15">
      <c r="A1297" s="7">
        <v>2</v>
      </c>
      <c r="B1297" s="7">
        <v>1297</v>
      </c>
      <c r="C1297" s="7">
        <v>1611</v>
      </c>
      <c r="D1297" s="7" t="s">
        <v>1585</v>
      </c>
      <c r="E1297" s="7">
        <v>1272500339</v>
      </c>
      <c r="F1297" s="7" t="s">
        <v>2867</v>
      </c>
      <c r="G1297" s="7">
        <v>201810</v>
      </c>
      <c r="H1297" s="7">
        <v>17</v>
      </c>
      <c r="I1297" s="7" t="s">
        <v>2019</v>
      </c>
      <c r="J1297" s="7">
        <v>67</v>
      </c>
      <c r="K1297" s="7">
        <v>2006</v>
      </c>
      <c r="L1297" s="7">
        <v>99451</v>
      </c>
      <c r="M1297" s="7">
        <v>994510</v>
      </c>
      <c r="N1297" s="7">
        <v>882554</v>
      </c>
      <c r="O1297" s="7">
        <v>110656</v>
      </c>
      <c r="P1297" s="7">
        <v>1300</v>
      </c>
    </row>
    <row r="1298" spans="1:16" x14ac:dyDescent="0.15">
      <c r="A1298" s="7">
        <v>2</v>
      </c>
      <c r="B1298" s="7">
        <v>1298</v>
      </c>
      <c r="C1298" s="7">
        <v>1611</v>
      </c>
      <c r="D1298" s="7" t="s">
        <v>1585</v>
      </c>
      <c r="E1298" s="7">
        <v>1272500339</v>
      </c>
      <c r="F1298" s="7" t="s">
        <v>2867</v>
      </c>
      <c r="G1298" s="7">
        <v>201810</v>
      </c>
      <c r="H1298" s="7">
        <v>67</v>
      </c>
      <c r="I1298" s="7" t="s">
        <v>2210</v>
      </c>
      <c r="J1298" s="7">
        <v>4</v>
      </c>
      <c r="K1298" s="7">
        <v>124</v>
      </c>
      <c r="L1298" s="7">
        <v>1280</v>
      </c>
      <c r="M1298" s="7">
        <v>12800</v>
      </c>
      <c r="N1298" s="7">
        <v>11220</v>
      </c>
      <c r="O1298" s="7">
        <v>1580</v>
      </c>
      <c r="P1298" s="7">
        <v>0</v>
      </c>
    </row>
    <row r="1299" spans="1:16" x14ac:dyDescent="0.15">
      <c r="A1299" s="7">
        <v>2</v>
      </c>
      <c r="B1299" s="7">
        <v>1299</v>
      </c>
      <c r="C1299" s="7">
        <v>1611</v>
      </c>
      <c r="D1299" s="7" t="s">
        <v>1585</v>
      </c>
      <c r="E1299" s="7">
        <v>1272500347</v>
      </c>
      <c r="F1299" s="7" t="s">
        <v>2868</v>
      </c>
      <c r="G1299" s="7">
        <v>201809</v>
      </c>
      <c r="H1299" s="7">
        <v>15</v>
      </c>
      <c r="I1299" s="7" t="s">
        <v>2021</v>
      </c>
      <c r="J1299" s="7">
        <v>1</v>
      </c>
      <c r="K1299" s="7">
        <v>3</v>
      </c>
      <c r="L1299" s="7">
        <v>2615</v>
      </c>
      <c r="M1299" s="7">
        <v>26856</v>
      </c>
      <c r="N1299" s="7">
        <v>24170</v>
      </c>
      <c r="O1299" s="7">
        <v>2686</v>
      </c>
      <c r="P1299" s="7">
        <v>0</v>
      </c>
    </row>
    <row r="1300" spans="1:16" x14ac:dyDescent="0.15">
      <c r="A1300" s="7">
        <v>2</v>
      </c>
      <c r="B1300" s="7">
        <v>1300</v>
      </c>
      <c r="C1300" s="7">
        <v>1611</v>
      </c>
      <c r="D1300" s="7" t="s">
        <v>1585</v>
      </c>
      <c r="E1300" s="7">
        <v>1272500347</v>
      </c>
      <c r="F1300" s="7" t="s">
        <v>2868</v>
      </c>
      <c r="G1300" s="7">
        <v>201810</v>
      </c>
      <c r="H1300" s="7">
        <v>15</v>
      </c>
      <c r="I1300" s="7" t="s">
        <v>2021</v>
      </c>
      <c r="J1300" s="7">
        <v>41</v>
      </c>
      <c r="K1300" s="7">
        <v>396</v>
      </c>
      <c r="L1300" s="7">
        <v>370387</v>
      </c>
      <c r="M1300" s="7">
        <v>3803855</v>
      </c>
      <c r="N1300" s="7">
        <v>3381946</v>
      </c>
      <c r="O1300" s="7">
        <v>341252</v>
      </c>
      <c r="P1300" s="7">
        <v>80657</v>
      </c>
    </row>
    <row r="1301" spans="1:16" x14ac:dyDescent="0.15">
      <c r="A1301" s="7">
        <v>2</v>
      </c>
      <c r="B1301" s="7">
        <v>1301</v>
      </c>
      <c r="C1301" s="7">
        <v>1611</v>
      </c>
      <c r="D1301" s="7" t="s">
        <v>1585</v>
      </c>
      <c r="E1301" s="7">
        <v>1272500354</v>
      </c>
      <c r="F1301" s="7" t="s">
        <v>2869</v>
      </c>
      <c r="G1301" s="7">
        <v>201810</v>
      </c>
      <c r="H1301" s="7">
        <v>21</v>
      </c>
      <c r="I1301" s="7" t="s">
        <v>2539</v>
      </c>
      <c r="J1301" s="7">
        <v>21</v>
      </c>
      <c r="K1301" s="7">
        <v>315</v>
      </c>
      <c r="L1301" s="7">
        <v>262930</v>
      </c>
      <c r="M1301" s="7">
        <v>2716058</v>
      </c>
      <c r="N1301" s="7">
        <v>2444442</v>
      </c>
      <c r="O1301" s="7">
        <v>213877</v>
      </c>
      <c r="P1301" s="7">
        <v>57739</v>
      </c>
    </row>
    <row r="1302" spans="1:16" x14ac:dyDescent="0.15">
      <c r="A1302" s="7">
        <v>2</v>
      </c>
      <c r="B1302" s="7">
        <v>1302</v>
      </c>
      <c r="C1302" s="7">
        <v>1611</v>
      </c>
      <c r="D1302" s="7" t="s">
        <v>1585</v>
      </c>
      <c r="E1302" s="7">
        <v>1272500354</v>
      </c>
      <c r="F1302" s="7" t="s">
        <v>2869</v>
      </c>
      <c r="G1302" s="7">
        <v>201810</v>
      </c>
      <c r="H1302" s="7">
        <v>59</v>
      </c>
      <c r="I1302" s="7" t="s">
        <v>2042</v>
      </c>
      <c r="J1302" s="7">
        <v>11</v>
      </c>
      <c r="K1302" s="7">
        <v>189</v>
      </c>
      <c r="M1302" s="7">
        <v>247350</v>
      </c>
      <c r="N1302" s="7">
        <v>153600</v>
      </c>
      <c r="O1302" s="7">
        <v>93750</v>
      </c>
      <c r="P1302" s="7">
        <v>0</v>
      </c>
    </row>
    <row r="1303" spans="1:16" x14ac:dyDescent="0.15">
      <c r="A1303" s="7">
        <v>2</v>
      </c>
      <c r="B1303" s="7">
        <v>1303</v>
      </c>
      <c r="C1303" s="7">
        <v>1611</v>
      </c>
      <c r="D1303" s="7" t="s">
        <v>1585</v>
      </c>
      <c r="E1303" s="7">
        <v>1272500370</v>
      </c>
      <c r="F1303" s="7" t="s">
        <v>1198</v>
      </c>
      <c r="G1303" s="7">
        <v>201810</v>
      </c>
      <c r="H1303" s="7">
        <v>43</v>
      </c>
      <c r="I1303" s="7" t="s">
        <v>2015</v>
      </c>
      <c r="J1303" s="7">
        <v>41</v>
      </c>
      <c r="L1303" s="7">
        <v>48843</v>
      </c>
      <c r="M1303" s="7">
        <v>508928</v>
      </c>
      <c r="N1303" s="7">
        <v>508928</v>
      </c>
      <c r="O1303" s="7">
        <v>0</v>
      </c>
      <c r="P1303" s="7">
        <v>0</v>
      </c>
    </row>
    <row r="1304" spans="1:16" x14ac:dyDescent="0.15">
      <c r="A1304" s="7">
        <v>2</v>
      </c>
      <c r="B1304" s="7">
        <v>1304</v>
      </c>
      <c r="C1304" s="7">
        <v>1611</v>
      </c>
      <c r="D1304" s="7" t="s">
        <v>1585</v>
      </c>
      <c r="E1304" s="7">
        <v>1272500404</v>
      </c>
      <c r="F1304" s="7" t="s">
        <v>2870</v>
      </c>
      <c r="G1304" s="7">
        <v>201810</v>
      </c>
      <c r="H1304" s="7">
        <v>78</v>
      </c>
      <c r="I1304" s="7" t="s">
        <v>2089</v>
      </c>
      <c r="J1304" s="7">
        <v>9</v>
      </c>
      <c r="K1304" s="7">
        <v>87</v>
      </c>
      <c r="L1304" s="7">
        <v>82079</v>
      </c>
      <c r="M1304" s="7">
        <v>842946</v>
      </c>
      <c r="N1304" s="7">
        <v>752851</v>
      </c>
      <c r="O1304" s="7">
        <v>90095</v>
      </c>
      <c r="P1304" s="7">
        <v>0</v>
      </c>
    </row>
    <row r="1305" spans="1:16" x14ac:dyDescent="0.15">
      <c r="A1305" s="7">
        <v>2</v>
      </c>
      <c r="B1305" s="7">
        <v>1305</v>
      </c>
      <c r="C1305" s="7">
        <v>1611</v>
      </c>
      <c r="D1305" s="7" t="s">
        <v>1585</v>
      </c>
      <c r="E1305" s="7">
        <v>1272500412</v>
      </c>
      <c r="F1305" s="7" t="s">
        <v>2871</v>
      </c>
      <c r="G1305" s="7">
        <v>201809</v>
      </c>
      <c r="H1305" s="7">
        <v>11</v>
      </c>
      <c r="I1305" s="7" t="s">
        <v>2017</v>
      </c>
      <c r="J1305" s="7">
        <v>2</v>
      </c>
      <c r="K1305" s="7">
        <v>4</v>
      </c>
      <c r="L1305" s="7">
        <v>2438</v>
      </c>
      <c r="M1305" s="7">
        <v>25403</v>
      </c>
      <c r="N1305" s="7">
        <v>22862</v>
      </c>
      <c r="O1305" s="7">
        <v>2541</v>
      </c>
      <c r="P1305" s="7">
        <v>0</v>
      </c>
    </row>
    <row r="1306" spans="1:16" x14ac:dyDescent="0.15">
      <c r="A1306" s="7">
        <v>2</v>
      </c>
      <c r="B1306" s="7">
        <v>1306</v>
      </c>
      <c r="C1306" s="7">
        <v>1611</v>
      </c>
      <c r="D1306" s="7" t="s">
        <v>1585</v>
      </c>
      <c r="E1306" s="7">
        <v>1272500412</v>
      </c>
      <c r="F1306" s="7" t="s">
        <v>2871</v>
      </c>
      <c r="G1306" s="7">
        <v>201810</v>
      </c>
      <c r="H1306" s="7">
        <v>11</v>
      </c>
      <c r="I1306" s="7" t="s">
        <v>2017</v>
      </c>
      <c r="J1306" s="7">
        <v>54</v>
      </c>
      <c r="K1306" s="7">
        <v>512</v>
      </c>
      <c r="L1306" s="7">
        <v>266957</v>
      </c>
      <c r="M1306" s="7">
        <v>2781664</v>
      </c>
      <c r="N1306" s="7">
        <v>2470872</v>
      </c>
      <c r="O1306" s="7">
        <v>280321</v>
      </c>
      <c r="P1306" s="7">
        <v>30471</v>
      </c>
    </row>
    <row r="1307" spans="1:16" x14ac:dyDescent="0.15">
      <c r="A1307" s="7">
        <v>2</v>
      </c>
      <c r="B1307" s="7">
        <v>1307</v>
      </c>
      <c r="C1307" s="7">
        <v>1611</v>
      </c>
      <c r="D1307" s="7" t="s">
        <v>1585</v>
      </c>
      <c r="E1307" s="7">
        <v>1272500438</v>
      </c>
      <c r="F1307" s="7" t="s">
        <v>2872</v>
      </c>
      <c r="G1307" s="7">
        <v>201810</v>
      </c>
      <c r="H1307" s="7">
        <v>11</v>
      </c>
      <c r="I1307" s="7" t="s">
        <v>2017</v>
      </c>
      <c r="J1307" s="7">
        <v>40</v>
      </c>
      <c r="K1307" s="7">
        <v>353</v>
      </c>
      <c r="L1307" s="7">
        <v>148950</v>
      </c>
      <c r="M1307" s="7">
        <v>1552044</v>
      </c>
      <c r="N1307" s="7">
        <v>1390753</v>
      </c>
      <c r="O1307" s="7">
        <v>150679</v>
      </c>
      <c r="P1307" s="7">
        <v>10612</v>
      </c>
    </row>
    <row r="1308" spans="1:16" x14ac:dyDescent="0.15">
      <c r="A1308" s="7">
        <v>2</v>
      </c>
      <c r="B1308" s="7">
        <v>1308</v>
      </c>
      <c r="C1308" s="7">
        <v>1611</v>
      </c>
      <c r="D1308" s="7" t="s">
        <v>1585</v>
      </c>
      <c r="E1308" s="7">
        <v>1272500487</v>
      </c>
      <c r="F1308" s="7" t="s">
        <v>2873</v>
      </c>
      <c r="G1308" s="7">
        <v>201809</v>
      </c>
      <c r="H1308" s="7">
        <v>15</v>
      </c>
      <c r="I1308" s="7" t="s">
        <v>2021</v>
      </c>
      <c r="J1308" s="7">
        <v>1</v>
      </c>
      <c r="K1308" s="7">
        <v>2</v>
      </c>
      <c r="L1308" s="7">
        <v>1625</v>
      </c>
      <c r="M1308" s="7">
        <v>16688</v>
      </c>
      <c r="N1308" s="7">
        <v>15019</v>
      </c>
      <c r="O1308" s="7">
        <v>1669</v>
      </c>
      <c r="P1308" s="7">
        <v>0</v>
      </c>
    </row>
    <row r="1309" spans="1:16" x14ac:dyDescent="0.15">
      <c r="A1309" s="7">
        <v>2</v>
      </c>
      <c r="B1309" s="7">
        <v>1309</v>
      </c>
      <c r="C1309" s="7">
        <v>1611</v>
      </c>
      <c r="D1309" s="7" t="s">
        <v>1585</v>
      </c>
      <c r="E1309" s="7">
        <v>1272500487</v>
      </c>
      <c r="F1309" s="7" t="s">
        <v>2873</v>
      </c>
      <c r="G1309" s="7">
        <v>201810</v>
      </c>
      <c r="H1309" s="7">
        <v>15</v>
      </c>
      <c r="I1309" s="7" t="s">
        <v>2021</v>
      </c>
      <c r="J1309" s="7">
        <v>43</v>
      </c>
      <c r="K1309" s="7">
        <v>452</v>
      </c>
      <c r="L1309" s="7">
        <v>386611</v>
      </c>
      <c r="M1309" s="7">
        <v>3970475</v>
      </c>
      <c r="N1309" s="7">
        <v>3470949</v>
      </c>
      <c r="O1309" s="7">
        <v>484077</v>
      </c>
      <c r="P1309" s="7">
        <v>15449</v>
      </c>
    </row>
    <row r="1310" spans="1:16" x14ac:dyDescent="0.15">
      <c r="A1310" s="7">
        <v>2</v>
      </c>
      <c r="B1310" s="7">
        <v>1310</v>
      </c>
      <c r="C1310" s="7">
        <v>1611</v>
      </c>
      <c r="D1310" s="7" t="s">
        <v>1585</v>
      </c>
      <c r="E1310" s="7">
        <v>1272500495</v>
      </c>
      <c r="F1310" s="7" t="s">
        <v>2874</v>
      </c>
      <c r="G1310" s="7">
        <v>201810</v>
      </c>
      <c r="H1310" s="7">
        <v>11</v>
      </c>
      <c r="I1310" s="7" t="s">
        <v>2017</v>
      </c>
      <c r="J1310" s="7">
        <v>20</v>
      </c>
      <c r="K1310" s="7">
        <v>191</v>
      </c>
      <c r="L1310" s="7">
        <v>65488</v>
      </c>
      <c r="M1310" s="7">
        <v>682373</v>
      </c>
      <c r="N1310" s="7">
        <v>604450</v>
      </c>
      <c r="O1310" s="7">
        <v>64159</v>
      </c>
      <c r="P1310" s="7">
        <v>13764</v>
      </c>
    </row>
    <row r="1311" spans="1:16" x14ac:dyDescent="0.15">
      <c r="A1311" s="7">
        <v>2</v>
      </c>
      <c r="B1311" s="7">
        <v>1311</v>
      </c>
      <c r="C1311" s="7">
        <v>1611</v>
      </c>
      <c r="D1311" s="7" t="s">
        <v>1585</v>
      </c>
      <c r="E1311" s="7">
        <v>1272500503</v>
      </c>
      <c r="F1311" s="7" t="s">
        <v>2875</v>
      </c>
      <c r="G1311" s="7">
        <v>201810</v>
      </c>
      <c r="H1311" s="7">
        <v>72</v>
      </c>
      <c r="I1311" s="7" t="s">
        <v>2876</v>
      </c>
      <c r="J1311" s="7">
        <v>9</v>
      </c>
      <c r="K1311" s="7">
        <v>91</v>
      </c>
      <c r="L1311" s="7">
        <v>107398</v>
      </c>
      <c r="M1311" s="7">
        <v>1109417</v>
      </c>
      <c r="N1311" s="7">
        <v>995598</v>
      </c>
      <c r="O1311" s="7">
        <v>113819</v>
      </c>
      <c r="P1311" s="7">
        <v>0</v>
      </c>
    </row>
    <row r="1312" spans="1:16" x14ac:dyDescent="0.15">
      <c r="A1312" s="7">
        <v>2</v>
      </c>
      <c r="B1312" s="7">
        <v>1312</v>
      </c>
      <c r="C1312" s="7">
        <v>1611</v>
      </c>
      <c r="D1312" s="7" t="s">
        <v>1585</v>
      </c>
      <c r="E1312" s="7">
        <v>1272500511</v>
      </c>
      <c r="F1312" s="7" t="s">
        <v>2877</v>
      </c>
      <c r="G1312" s="7">
        <v>201809</v>
      </c>
      <c r="H1312" s="7">
        <v>32</v>
      </c>
      <c r="I1312" s="7" t="s">
        <v>2878</v>
      </c>
      <c r="J1312" s="7">
        <v>1</v>
      </c>
      <c r="K1312" s="7">
        <v>30</v>
      </c>
      <c r="L1312" s="7">
        <v>28497</v>
      </c>
      <c r="M1312" s="7">
        <v>292664</v>
      </c>
      <c r="N1312" s="7">
        <v>263397</v>
      </c>
      <c r="O1312" s="7">
        <v>29267</v>
      </c>
      <c r="P1312" s="7">
        <v>0</v>
      </c>
    </row>
    <row r="1313" spans="1:16" x14ac:dyDescent="0.15">
      <c r="A1313" s="7">
        <v>2</v>
      </c>
      <c r="B1313" s="7">
        <v>1313</v>
      </c>
      <c r="C1313" s="7">
        <v>1611</v>
      </c>
      <c r="D1313" s="7" t="s">
        <v>1585</v>
      </c>
      <c r="E1313" s="7">
        <v>1272500511</v>
      </c>
      <c r="F1313" s="7" t="s">
        <v>2877</v>
      </c>
      <c r="G1313" s="7">
        <v>201810</v>
      </c>
      <c r="H1313" s="7">
        <v>32</v>
      </c>
      <c r="I1313" s="7" t="s">
        <v>2878</v>
      </c>
      <c r="J1313" s="7">
        <v>15</v>
      </c>
      <c r="K1313" s="7">
        <v>455</v>
      </c>
      <c r="L1313" s="7">
        <v>437978</v>
      </c>
      <c r="M1313" s="7">
        <v>4498027</v>
      </c>
      <c r="N1313" s="7">
        <v>3955802</v>
      </c>
      <c r="O1313" s="7">
        <v>542225</v>
      </c>
      <c r="P1313" s="7">
        <v>0</v>
      </c>
    </row>
    <row r="1314" spans="1:16" x14ac:dyDescent="0.15">
      <c r="A1314" s="7">
        <v>2</v>
      </c>
      <c r="B1314" s="7">
        <v>1314</v>
      </c>
      <c r="C1314" s="7">
        <v>1611</v>
      </c>
      <c r="D1314" s="7" t="s">
        <v>1585</v>
      </c>
      <c r="E1314" s="7">
        <v>1272500578</v>
      </c>
      <c r="F1314" s="7" t="s">
        <v>2879</v>
      </c>
      <c r="G1314" s="7">
        <v>201807</v>
      </c>
      <c r="H1314" s="7">
        <v>11</v>
      </c>
      <c r="I1314" s="7" t="s">
        <v>2017</v>
      </c>
      <c r="J1314" s="7">
        <v>1</v>
      </c>
      <c r="K1314" s="7">
        <v>2</v>
      </c>
      <c r="L1314" s="7">
        <v>828</v>
      </c>
      <c r="M1314" s="7">
        <v>8627</v>
      </c>
      <c r="N1314" s="7">
        <v>7764</v>
      </c>
      <c r="O1314" s="7">
        <v>863</v>
      </c>
      <c r="P1314" s="7">
        <v>0</v>
      </c>
    </row>
    <row r="1315" spans="1:16" x14ac:dyDescent="0.15">
      <c r="A1315" s="7">
        <v>2</v>
      </c>
      <c r="B1315" s="7">
        <v>1315</v>
      </c>
      <c r="C1315" s="7">
        <v>1611</v>
      </c>
      <c r="D1315" s="7" t="s">
        <v>1585</v>
      </c>
      <c r="E1315" s="7">
        <v>1272500578</v>
      </c>
      <c r="F1315" s="7" t="s">
        <v>2879</v>
      </c>
      <c r="G1315" s="7">
        <v>201808</v>
      </c>
      <c r="H1315" s="7">
        <v>11</v>
      </c>
      <c r="I1315" s="7" t="s">
        <v>2017</v>
      </c>
      <c r="J1315" s="7">
        <v>1</v>
      </c>
      <c r="K1315" s="7">
        <v>5</v>
      </c>
      <c r="L1315" s="7">
        <v>1570</v>
      </c>
      <c r="M1315" s="7">
        <v>16359</v>
      </c>
      <c r="N1315" s="7">
        <v>14723</v>
      </c>
      <c r="O1315" s="7">
        <v>1636</v>
      </c>
      <c r="P1315" s="7">
        <v>0</v>
      </c>
    </row>
    <row r="1316" spans="1:16" x14ac:dyDescent="0.15">
      <c r="A1316" s="7">
        <v>2</v>
      </c>
      <c r="B1316" s="7">
        <v>1316</v>
      </c>
      <c r="C1316" s="7">
        <v>1611</v>
      </c>
      <c r="D1316" s="7" t="s">
        <v>1585</v>
      </c>
      <c r="E1316" s="7">
        <v>1272500578</v>
      </c>
      <c r="F1316" s="7" t="s">
        <v>2879</v>
      </c>
      <c r="G1316" s="7">
        <v>201809</v>
      </c>
      <c r="H1316" s="7">
        <v>11</v>
      </c>
      <c r="I1316" s="7" t="s">
        <v>2017</v>
      </c>
      <c r="J1316" s="7">
        <v>1</v>
      </c>
      <c r="K1316" s="7">
        <v>25</v>
      </c>
      <c r="L1316" s="7">
        <v>15566</v>
      </c>
      <c r="M1316" s="7">
        <v>162197</v>
      </c>
      <c r="N1316" s="7">
        <v>129757</v>
      </c>
      <c r="O1316" s="7">
        <v>32440</v>
      </c>
      <c r="P1316" s="7">
        <v>0</v>
      </c>
    </row>
    <row r="1317" spans="1:16" x14ac:dyDescent="0.15">
      <c r="A1317" s="7">
        <v>2</v>
      </c>
      <c r="B1317" s="7">
        <v>1317</v>
      </c>
      <c r="C1317" s="7">
        <v>1611</v>
      </c>
      <c r="D1317" s="7" t="s">
        <v>1585</v>
      </c>
      <c r="E1317" s="7">
        <v>1272500578</v>
      </c>
      <c r="F1317" s="7" t="s">
        <v>2879</v>
      </c>
      <c r="G1317" s="7">
        <v>201810</v>
      </c>
      <c r="H1317" s="7">
        <v>11</v>
      </c>
      <c r="I1317" s="7" t="s">
        <v>2017</v>
      </c>
      <c r="J1317" s="7">
        <v>48</v>
      </c>
      <c r="K1317" s="7">
        <v>465</v>
      </c>
      <c r="L1317" s="7">
        <v>168955</v>
      </c>
      <c r="M1317" s="7">
        <v>1760487</v>
      </c>
      <c r="N1317" s="7">
        <v>1550105</v>
      </c>
      <c r="O1317" s="7">
        <v>204152</v>
      </c>
      <c r="P1317" s="7">
        <v>6230</v>
      </c>
    </row>
    <row r="1318" spans="1:16" x14ac:dyDescent="0.15">
      <c r="A1318" s="7">
        <v>2</v>
      </c>
      <c r="B1318" s="7">
        <v>1318</v>
      </c>
      <c r="C1318" s="7">
        <v>1611</v>
      </c>
      <c r="D1318" s="7" t="s">
        <v>1585</v>
      </c>
      <c r="E1318" s="7">
        <v>1272500610</v>
      </c>
      <c r="F1318" s="7" t="s">
        <v>2880</v>
      </c>
      <c r="G1318" s="7">
        <v>201804</v>
      </c>
      <c r="H1318" s="7">
        <v>17</v>
      </c>
      <c r="I1318" s="7" t="s">
        <v>2019</v>
      </c>
      <c r="J1318" s="7">
        <v>1</v>
      </c>
      <c r="K1318" s="7">
        <v>30</v>
      </c>
      <c r="L1318" s="7">
        <v>1250</v>
      </c>
      <c r="M1318" s="7">
        <v>12500</v>
      </c>
      <c r="N1318" s="7">
        <v>10000</v>
      </c>
      <c r="O1318" s="7">
        <v>2500</v>
      </c>
      <c r="P1318" s="7">
        <v>0</v>
      </c>
    </row>
    <row r="1319" spans="1:16" x14ac:dyDescent="0.15">
      <c r="A1319" s="7">
        <v>2</v>
      </c>
      <c r="B1319" s="7">
        <v>1319</v>
      </c>
      <c r="C1319" s="7">
        <v>1611</v>
      </c>
      <c r="D1319" s="7" t="s">
        <v>1585</v>
      </c>
      <c r="E1319" s="7">
        <v>1272500610</v>
      </c>
      <c r="F1319" s="7" t="s">
        <v>2880</v>
      </c>
      <c r="G1319" s="7">
        <v>201805</v>
      </c>
      <c r="H1319" s="7">
        <v>17</v>
      </c>
      <c r="I1319" s="7" t="s">
        <v>2019</v>
      </c>
      <c r="J1319" s="7">
        <v>1</v>
      </c>
      <c r="K1319" s="7">
        <v>31</v>
      </c>
      <c r="L1319" s="7">
        <v>1250</v>
      </c>
      <c r="M1319" s="7">
        <v>12500</v>
      </c>
      <c r="N1319" s="7">
        <v>10000</v>
      </c>
      <c r="O1319" s="7">
        <v>2500</v>
      </c>
      <c r="P1319" s="7">
        <v>0</v>
      </c>
    </row>
    <row r="1320" spans="1:16" x14ac:dyDescent="0.15">
      <c r="A1320" s="7">
        <v>2</v>
      </c>
      <c r="B1320" s="7">
        <v>1320</v>
      </c>
      <c r="C1320" s="7">
        <v>1611</v>
      </c>
      <c r="D1320" s="7" t="s">
        <v>1585</v>
      </c>
      <c r="E1320" s="7">
        <v>1272500610</v>
      </c>
      <c r="F1320" s="7" t="s">
        <v>2880</v>
      </c>
      <c r="G1320" s="7">
        <v>201806</v>
      </c>
      <c r="H1320" s="7">
        <v>17</v>
      </c>
      <c r="I1320" s="7" t="s">
        <v>2019</v>
      </c>
      <c r="J1320" s="7">
        <v>1</v>
      </c>
      <c r="K1320" s="7">
        <v>30</v>
      </c>
      <c r="L1320" s="7">
        <v>1250</v>
      </c>
      <c r="M1320" s="7">
        <v>12500</v>
      </c>
      <c r="N1320" s="7">
        <v>10000</v>
      </c>
      <c r="O1320" s="7">
        <v>2500</v>
      </c>
      <c r="P1320" s="7">
        <v>0</v>
      </c>
    </row>
    <row r="1321" spans="1:16" x14ac:dyDescent="0.15">
      <c r="A1321" s="7">
        <v>2</v>
      </c>
      <c r="B1321" s="7">
        <v>1321</v>
      </c>
      <c r="C1321" s="7">
        <v>1611</v>
      </c>
      <c r="D1321" s="7" t="s">
        <v>1585</v>
      </c>
      <c r="E1321" s="7">
        <v>1272500610</v>
      </c>
      <c r="F1321" s="7" t="s">
        <v>2880</v>
      </c>
      <c r="G1321" s="7">
        <v>201807</v>
      </c>
      <c r="H1321" s="7">
        <v>17</v>
      </c>
      <c r="I1321" s="7" t="s">
        <v>2019</v>
      </c>
      <c r="J1321" s="7">
        <v>2</v>
      </c>
      <c r="K1321" s="7">
        <v>34</v>
      </c>
      <c r="L1321" s="7">
        <v>2093</v>
      </c>
      <c r="M1321" s="7">
        <v>20930</v>
      </c>
      <c r="N1321" s="7">
        <v>17587</v>
      </c>
      <c r="O1321" s="7">
        <v>3343</v>
      </c>
      <c r="P1321" s="7">
        <v>0</v>
      </c>
    </row>
    <row r="1322" spans="1:16" x14ac:dyDescent="0.15">
      <c r="A1322" s="7">
        <v>2</v>
      </c>
      <c r="B1322" s="7">
        <v>1322</v>
      </c>
      <c r="C1322" s="7">
        <v>1611</v>
      </c>
      <c r="D1322" s="7" t="s">
        <v>1585</v>
      </c>
      <c r="E1322" s="7">
        <v>1272500610</v>
      </c>
      <c r="F1322" s="7" t="s">
        <v>2880</v>
      </c>
      <c r="G1322" s="7">
        <v>201808</v>
      </c>
      <c r="H1322" s="7">
        <v>17</v>
      </c>
      <c r="I1322" s="7" t="s">
        <v>2019</v>
      </c>
      <c r="J1322" s="7">
        <v>4</v>
      </c>
      <c r="K1322" s="7">
        <v>70</v>
      </c>
      <c r="L1322" s="7">
        <v>6450</v>
      </c>
      <c r="M1322" s="7">
        <v>64500</v>
      </c>
      <c r="N1322" s="7">
        <v>53875</v>
      </c>
      <c r="O1322" s="7">
        <v>10625</v>
      </c>
      <c r="P1322" s="7">
        <v>0</v>
      </c>
    </row>
    <row r="1323" spans="1:16" x14ac:dyDescent="0.15">
      <c r="A1323" s="7">
        <v>2</v>
      </c>
      <c r="B1323" s="7">
        <v>1323</v>
      </c>
      <c r="C1323" s="7">
        <v>1611</v>
      </c>
      <c r="D1323" s="7" t="s">
        <v>1585</v>
      </c>
      <c r="E1323" s="7">
        <v>1272500610</v>
      </c>
      <c r="F1323" s="7" t="s">
        <v>2880</v>
      </c>
      <c r="G1323" s="7">
        <v>201809</v>
      </c>
      <c r="H1323" s="7">
        <v>17</v>
      </c>
      <c r="I1323" s="7" t="s">
        <v>2019</v>
      </c>
      <c r="J1323" s="7">
        <v>8</v>
      </c>
      <c r="K1323" s="7">
        <v>180</v>
      </c>
      <c r="L1323" s="7">
        <v>6835</v>
      </c>
      <c r="M1323" s="7">
        <v>68350</v>
      </c>
      <c r="N1323" s="7">
        <v>59915</v>
      </c>
      <c r="O1323" s="7">
        <v>8435</v>
      </c>
      <c r="P1323" s="7">
        <v>0</v>
      </c>
    </row>
    <row r="1324" spans="1:16" x14ac:dyDescent="0.15">
      <c r="A1324" s="7">
        <v>2</v>
      </c>
      <c r="B1324" s="7">
        <v>1324</v>
      </c>
      <c r="C1324" s="7">
        <v>1611</v>
      </c>
      <c r="D1324" s="7" t="s">
        <v>1585</v>
      </c>
      <c r="E1324" s="7">
        <v>1272500610</v>
      </c>
      <c r="F1324" s="7" t="s">
        <v>2880</v>
      </c>
      <c r="G1324" s="7">
        <v>201810</v>
      </c>
      <c r="H1324" s="7">
        <v>17</v>
      </c>
      <c r="I1324" s="7" t="s">
        <v>2019</v>
      </c>
      <c r="J1324" s="7">
        <v>350</v>
      </c>
      <c r="K1324" s="7">
        <v>10346</v>
      </c>
      <c r="L1324" s="7">
        <v>487995</v>
      </c>
      <c r="M1324" s="7">
        <v>4879950</v>
      </c>
      <c r="N1324" s="7">
        <v>4277007</v>
      </c>
      <c r="O1324" s="7">
        <v>587718</v>
      </c>
      <c r="P1324" s="7">
        <v>15225</v>
      </c>
    </row>
    <row r="1325" spans="1:16" x14ac:dyDescent="0.15">
      <c r="A1325" s="7">
        <v>2</v>
      </c>
      <c r="B1325" s="7">
        <v>1325</v>
      </c>
      <c r="C1325" s="7">
        <v>1611</v>
      </c>
      <c r="D1325" s="7" t="s">
        <v>1585</v>
      </c>
      <c r="E1325" s="7">
        <v>1272500610</v>
      </c>
      <c r="F1325" s="7" t="s">
        <v>2880</v>
      </c>
      <c r="G1325" s="7">
        <v>201810</v>
      </c>
      <c r="H1325" s="7">
        <v>67</v>
      </c>
      <c r="I1325" s="7" t="s">
        <v>2210</v>
      </c>
      <c r="J1325" s="7">
        <v>48</v>
      </c>
      <c r="K1325" s="7">
        <v>1482</v>
      </c>
      <c r="L1325" s="7">
        <v>22990</v>
      </c>
      <c r="M1325" s="7">
        <v>229900</v>
      </c>
      <c r="N1325" s="7">
        <v>206210</v>
      </c>
      <c r="O1325" s="7">
        <v>23390</v>
      </c>
      <c r="P1325" s="7">
        <v>300</v>
      </c>
    </row>
    <row r="1326" spans="1:16" x14ac:dyDescent="0.15">
      <c r="A1326" s="7">
        <v>2</v>
      </c>
      <c r="B1326" s="7">
        <v>1326</v>
      </c>
      <c r="C1326" s="7">
        <v>1611</v>
      </c>
      <c r="D1326" s="7" t="s">
        <v>1585</v>
      </c>
      <c r="E1326" s="7">
        <v>1272500628</v>
      </c>
      <c r="F1326" s="7" t="s">
        <v>2881</v>
      </c>
      <c r="G1326" s="7">
        <v>201810</v>
      </c>
      <c r="H1326" s="7">
        <v>32</v>
      </c>
      <c r="I1326" s="7" t="s">
        <v>2878</v>
      </c>
      <c r="J1326" s="7">
        <v>9</v>
      </c>
      <c r="K1326" s="7">
        <v>264</v>
      </c>
      <c r="L1326" s="7">
        <v>256992</v>
      </c>
      <c r="M1326" s="7">
        <v>2639301</v>
      </c>
      <c r="N1326" s="7">
        <v>2280286</v>
      </c>
      <c r="O1326" s="7">
        <v>359015</v>
      </c>
      <c r="P1326" s="7">
        <v>0</v>
      </c>
    </row>
    <row r="1327" spans="1:16" x14ac:dyDescent="0.15">
      <c r="A1327" s="7">
        <v>2</v>
      </c>
      <c r="B1327" s="7">
        <v>1327</v>
      </c>
      <c r="C1327" s="7">
        <v>1611</v>
      </c>
      <c r="D1327" s="7" t="s">
        <v>1585</v>
      </c>
      <c r="E1327" s="7">
        <v>1272500644</v>
      </c>
      <c r="F1327" s="7" t="s">
        <v>2882</v>
      </c>
      <c r="G1327" s="7">
        <v>201810</v>
      </c>
      <c r="H1327" s="7">
        <v>32</v>
      </c>
      <c r="I1327" s="7" t="s">
        <v>2878</v>
      </c>
      <c r="J1327" s="7">
        <v>9</v>
      </c>
      <c r="K1327" s="7">
        <v>279</v>
      </c>
      <c r="L1327" s="7">
        <v>267425</v>
      </c>
      <c r="M1327" s="7">
        <v>2746449</v>
      </c>
      <c r="N1327" s="7">
        <v>2471799</v>
      </c>
      <c r="O1327" s="7">
        <v>243517</v>
      </c>
      <c r="P1327" s="7">
        <v>31133</v>
      </c>
    </row>
    <row r="1328" spans="1:16" x14ac:dyDescent="0.15">
      <c r="A1328" s="7">
        <v>2</v>
      </c>
      <c r="B1328" s="7">
        <v>1328</v>
      </c>
      <c r="C1328" s="7">
        <v>1611</v>
      </c>
      <c r="D1328" s="7" t="s">
        <v>1585</v>
      </c>
      <c r="E1328" s="7">
        <v>1272500677</v>
      </c>
      <c r="F1328" s="7" t="s">
        <v>2883</v>
      </c>
      <c r="G1328" s="7">
        <v>201809</v>
      </c>
      <c r="H1328" s="7">
        <v>11</v>
      </c>
      <c r="I1328" s="7" t="s">
        <v>2017</v>
      </c>
      <c r="J1328" s="7">
        <v>1</v>
      </c>
      <c r="K1328" s="7">
        <v>2</v>
      </c>
      <c r="L1328" s="7">
        <v>471</v>
      </c>
      <c r="M1328" s="7">
        <v>4907</v>
      </c>
      <c r="N1328" s="7">
        <v>4416</v>
      </c>
      <c r="O1328" s="7">
        <v>491</v>
      </c>
      <c r="P1328" s="7">
        <v>0</v>
      </c>
    </row>
    <row r="1329" spans="1:16" x14ac:dyDescent="0.15">
      <c r="A1329" s="7">
        <v>2</v>
      </c>
      <c r="B1329" s="7">
        <v>1329</v>
      </c>
      <c r="C1329" s="7">
        <v>1611</v>
      </c>
      <c r="D1329" s="7" t="s">
        <v>1585</v>
      </c>
      <c r="E1329" s="7">
        <v>1272500677</v>
      </c>
      <c r="F1329" s="7" t="s">
        <v>2883</v>
      </c>
      <c r="G1329" s="7">
        <v>201810</v>
      </c>
      <c r="H1329" s="7">
        <v>11</v>
      </c>
      <c r="I1329" s="7" t="s">
        <v>2017</v>
      </c>
      <c r="J1329" s="7">
        <v>25</v>
      </c>
      <c r="K1329" s="7">
        <v>237</v>
      </c>
      <c r="L1329" s="7">
        <v>94049</v>
      </c>
      <c r="M1329" s="7">
        <v>979979</v>
      </c>
      <c r="N1329" s="7">
        <v>864123</v>
      </c>
      <c r="O1329" s="7">
        <v>102495</v>
      </c>
      <c r="P1329" s="7">
        <v>13361</v>
      </c>
    </row>
    <row r="1330" spans="1:16" x14ac:dyDescent="0.15">
      <c r="A1330" s="7">
        <v>2</v>
      </c>
      <c r="B1330" s="7">
        <v>1330</v>
      </c>
      <c r="C1330" s="7">
        <v>1611</v>
      </c>
      <c r="D1330" s="7" t="s">
        <v>1585</v>
      </c>
      <c r="E1330" s="7">
        <v>1272500727</v>
      </c>
      <c r="F1330" s="7" t="s">
        <v>2884</v>
      </c>
      <c r="G1330" s="7">
        <v>201810</v>
      </c>
      <c r="H1330" s="7">
        <v>11</v>
      </c>
      <c r="I1330" s="7" t="s">
        <v>2017</v>
      </c>
      <c r="J1330" s="7">
        <v>78</v>
      </c>
      <c r="K1330" s="7">
        <v>844</v>
      </c>
      <c r="L1330" s="7">
        <v>366480</v>
      </c>
      <c r="M1330" s="7">
        <v>3818681</v>
      </c>
      <c r="N1330" s="7">
        <v>3291122</v>
      </c>
      <c r="O1330" s="7">
        <v>505245</v>
      </c>
      <c r="P1330" s="7">
        <v>22314</v>
      </c>
    </row>
    <row r="1331" spans="1:16" x14ac:dyDescent="0.15">
      <c r="A1331" s="7">
        <v>2</v>
      </c>
      <c r="B1331" s="7">
        <v>1331</v>
      </c>
      <c r="C1331" s="7">
        <v>1611</v>
      </c>
      <c r="D1331" s="7" t="s">
        <v>1585</v>
      </c>
      <c r="E1331" s="7">
        <v>1272500768</v>
      </c>
      <c r="F1331" s="7" t="s">
        <v>22</v>
      </c>
      <c r="G1331" s="7">
        <v>201808</v>
      </c>
      <c r="H1331" s="7">
        <v>43</v>
      </c>
      <c r="I1331" s="7" t="s">
        <v>2015</v>
      </c>
      <c r="J1331" s="7">
        <v>1</v>
      </c>
      <c r="L1331" s="7">
        <v>1368</v>
      </c>
      <c r="M1331" s="7">
        <v>14254</v>
      </c>
      <c r="N1331" s="7">
        <v>14254</v>
      </c>
      <c r="O1331" s="7">
        <v>0</v>
      </c>
      <c r="P1331" s="7">
        <v>0</v>
      </c>
    </row>
    <row r="1332" spans="1:16" x14ac:dyDescent="0.15">
      <c r="A1332" s="7">
        <v>2</v>
      </c>
      <c r="B1332" s="7">
        <v>1332</v>
      </c>
      <c r="C1332" s="7">
        <v>1611</v>
      </c>
      <c r="D1332" s="7" t="s">
        <v>1585</v>
      </c>
      <c r="E1332" s="7">
        <v>1272500768</v>
      </c>
      <c r="F1332" s="7" t="s">
        <v>22</v>
      </c>
      <c r="G1332" s="7">
        <v>201809</v>
      </c>
      <c r="H1332" s="7">
        <v>43</v>
      </c>
      <c r="I1332" s="7" t="s">
        <v>2015</v>
      </c>
      <c r="J1332" s="7">
        <v>2</v>
      </c>
      <c r="L1332" s="7">
        <v>3036</v>
      </c>
      <c r="M1332" s="7">
        <v>31634</v>
      </c>
      <c r="N1332" s="7">
        <v>31634</v>
      </c>
      <c r="O1332" s="7">
        <v>0</v>
      </c>
      <c r="P1332" s="7">
        <v>0</v>
      </c>
    </row>
    <row r="1333" spans="1:16" x14ac:dyDescent="0.15">
      <c r="A1333" s="7">
        <v>2</v>
      </c>
      <c r="B1333" s="7">
        <v>1333</v>
      </c>
      <c r="C1333" s="7">
        <v>1611</v>
      </c>
      <c r="D1333" s="7" t="s">
        <v>1585</v>
      </c>
      <c r="E1333" s="7">
        <v>1272500768</v>
      </c>
      <c r="F1333" s="7" t="s">
        <v>22</v>
      </c>
      <c r="G1333" s="7">
        <v>201810</v>
      </c>
      <c r="H1333" s="7">
        <v>43</v>
      </c>
      <c r="I1333" s="7" t="s">
        <v>2015</v>
      </c>
      <c r="J1333" s="7">
        <v>91</v>
      </c>
      <c r="L1333" s="7">
        <v>108348</v>
      </c>
      <c r="M1333" s="7">
        <v>1128952</v>
      </c>
      <c r="N1333" s="7">
        <v>1128952</v>
      </c>
      <c r="O1333" s="7">
        <v>0</v>
      </c>
      <c r="P1333" s="7">
        <v>0</v>
      </c>
    </row>
    <row r="1334" spans="1:16" x14ac:dyDescent="0.15">
      <c r="A1334" s="7">
        <v>2</v>
      </c>
      <c r="B1334" s="7">
        <v>1334</v>
      </c>
      <c r="C1334" s="7">
        <v>1611</v>
      </c>
      <c r="D1334" s="7" t="s">
        <v>1585</v>
      </c>
      <c r="E1334" s="7">
        <v>1272500792</v>
      </c>
      <c r="F1334" s="7" t="s">
        <v>2885</v>
      </c>
      <c r="G1334" s="7">
        <v>201809</v>
      </c>
      <c r="H1334" s="7">
        <v>15</v>
      </c>
      <c r="I1334" s="7" t="s">
        <v>2021</v>
      </c>
      <c r="J1334" s="7">
        <v>2</v>
      </c>
      <c r="K1334" s="7">
        <v>20</v>
      </c>
      <c r="L1334" s="7">
        <v>14890</v>
      </c>
      <c r="M1334" s="7">
        <v>152920</v>
      </c>
      <c r="N1334" s="7">
        <v>137627</v>
      </c>
      <c r="O1334" s="7">
        <v>15293</v>
      </c>
      <c r="P1334" s="7">
        <v>0</v>
      </c>
    </row>
    <row r="1335" spans="1:16" x14ac:dyDescent="0.15">
      <c r="A1335" s="7">
        <v>2</v>
      </c>
      <c r="B1335" s="7">
        <v>1335</v>
      </c>
      <c r="C1335" s="7">
        <v>1611</v>
      </c>
      <c r="D1335" s="7" t="s">
        <v>1585</v>
      </c>
      <c r="E1335" s="7">
        <v>1272500792</v>
      </c>
      <c r="F1335" s="7" t="s">
        <v>2885</v>
      </c>
      <c r="G1335" s="7">
        <v>201810</v>
      </c>
      <c r="H1335" s="7">
        <v>15</v>
      </c>
      <c r="I1335" s="7" t="s">
        <v>2021</v>
      </c>
      <c r="J1335" s="7">
        <v>37</v>
      </c>
      <c r="K1335" s="7">
        <v>422</v>
      </c>
      <c r="L1335" s="7">
        <v>348571</v>
      </c>
      <c r="M1335" s="7">
        <v>3579808</v>
      </c>
      <c r="N1335" s="7">
        <v>3178862</v>
      </c>
      <c r="O1335" s="7">
        <v>400946</v>
      </c>
      <c r="P1335" s="7">
        <v>0</v>
      </c>
    </row>
    <row r="1336" spans="1:16" x14ac:dyDescent="0.15">
      <c r="A1336" s="7">
        <v>2</v>
      </c>
      <c r="B1336" s="7">
        <v>1336</v>
      </c>
      <c r="C1336" s="7">
        <v>1611</v>
      </c>
      <c r="D1336" s="7" t="s">
        <v>1585</v>
      </c>
      <c r="E1336" s="7">
        <v>1272500818</v>
      </c>
      <c r="F1336" s="7" t="s">
        <v>45</v>
      </c>
      <c r="G1336" s="7">
        <v>201810</v>
      </c>
      <c r="H1336" s="7">
        <v>43</v>
      </c>
      <c r="I1336" s="7" t="s">
        <v>2015</v>
      </c>
      <c r="J1336" s="7">
        <v>25</v>
      </c>
      <c r="L1336" s="7">
        <v>28530</v>
      </c>
      <c r="M1336" s="7">
        <v>297274</v>
      </c>
      <c r="N1336" s="7">
        <v>297274</v>
      </c>
      <c r="O1336" s="7">
        <v>0</v>
      </c>
      <c r="P1336" s="7">
        <v>0</v>
      </c>
    </row>
    <row r="1337" spans="1:16" x14ac:dyDescent="0.15">
      <c r="A1337" s="7">
        <v>2</v>
      </c>
      <c r="B1337" s="7">
        <v>1337</v>
      </c>
      <c r="C1337" s="7">
        <v>1611</v>
      </c>
      <c r="D1337" s="7" t="s">
        <v>1585</v>
      </c>
      <c r="E1337" s="7">
        <v>1272500875</v>
      </c>
      <c r="F1337" s="7" t="s">
        <v>2886</v>
      </c>
      <c r="G1337" s="7">
        <v>201810</v>
      </c>
      <c r="H1337" s="7">
        <v>78</v>
      </c>
      <c r="I1337" s="7" t="s">
        <v>2089</v>
      </c>
      <c r="J1337" s="7">
        <v>42</v>
      </c>
      <c r="K1337" s="7">
        <v>255</v>
      </c>
      <c r="L1337" s="7">
        <v>137242</v>
      </c>
      <c r="M1337" s="7">
        <v>1409454</v>
      </c>
      <c r="N1337" s="7">
        <v>1236427</v>
      </c>
      <c r="O1337" s="7">
        <v>170531</v>
      </c>
      <c r="P1337" s="7">
        <v>2496</v>
      </c>
    </row>
    <row r="1338" spans="1:16" x14ac:dyDescent="0.15">
      <c r="A1338" s="7">
        <v>2</v>
      </c>
      <c r="B1338" s="7">
        <v>1338</v>
      </c>
      <c r="C1338" s="7">
        <v>1611</v>
      </c>
      <c r="D1338" s="7" t="s">
        <v>1585</v>
      </c>
      <c r="E1338" s="7">
        <v>1272500933</v>
      </c>
      <c r="F1338" s="7" t="s">
        <v>2887</v>
      </c>
      <c r="G1338" s="7">
        <v>201810</v>
      </c>
      <c r="H1338" s="7">
        <v>11</v>
      </c>
      <c r="I1338" s="7" t="s">
        <v>2017</v>
      </c>
      <c r="J1338" s="7">
        <v>41</v>
      </c>
      <c r="K1338" s="7">
        <v>375</v>
      </c>
      <c r="L1338" s="7">
        <v>175551</v>
      </c>
      <c r="M1338" s="7">
        <v>1829219</v>
      </c>
      <c r="N1338" s="7">
        <v>1639411</v>
      </c>
      <c r="O1338" s="7">
        <v>184187</v>
      </c>
      <c r="P1338" s="7">
        <v>5621</v>
      </c>
    </row>
    <row r="1339" spans="1:16" x14ac:dyDescent="0.15">
      <c r="A1339" s="7">
        <v>2</v>
      </c>
      <c r="B1339" s="7">
        <v>1339</v>
      </c>
      <c r="C1339" s="7">
        <v>1611</v>
      </c>
      <c r="D1339" s="7" t="s">
        <v>1585</v>
      </c>
      <c r="E1339" s="7">
        <v>1272500990</v>
      </c>
      <c r="F1339" s="7" t="s">
        <v>2888</v>
      </c>
      <c r="G1339" s="7">
        <v>201808</v>
      </c>
      <c r="H1339" s="7">
        <v>15</v>
      </c>
      <c r="I1339" s="7" t="s">
        <v>2021</v>
      </c>
      <c r="J1339" s="7">
        <v>1</v>
      </c>
      <c r="K1339" s="7">
        <v>3</v>
      </c>
      <c r="L1339" s="7">
        <v>2219</v>
      </c>
      <c r="M1339" s="7">
        <v>22789</v>
      </c>
      <c r="N1339" s="7">
        <v>20510</v>
      </c>
      <c r="O1339" s="7">
        <v>2279</v>
      </c>
      <c r="P1339" s="7">
        <v>0</v>
      </c>
    </row>
    <row r="1340" spans="1:16" x14ac:dyDescent="0.15">
      <c r="A1340" s="7">
        <v>2</v>
      </c>
      <c r="B1340" s="7">
        <v>1340</v>
      </c>
      <c r="C1340" s="7">
        <v>1611</v>
      </c>
      <c r="D1340" s="7" t="s">
        <v>1585</v>
      </c>
      <c r="E1340" s="7">
        <v>1272500990</v>
      </c>
      <c r="F1340" s="7" t="s">
        <v>2888</v>
      </c>
      <c r="G1340" s="7">
        <v>201809</v>
      </c>
      <c r="H1340" s="7">
        <v>15</v>
      </c>
      <c r="I1340" s="7" t="s">
        <v>2021</v>
      </c>
      <c r="J1340" s="7">
        <v>4</v>
      </c>
      <c r="K1340" s="7">
        <v>19</v>
      </c>
      <c r="L1340" s="7">
        <v>17260</v>
      </c>
      <c r="M1340" s="7">
        <v>177258</v>
      </c>
      <c r="N1340" s="7">
        <v>155976</v>
      </c>
      <c r="O1340" s="7">
        <v>21282</v>
      </c>
      <c r="P1340" s="7">
        <v>0</v>
      </c>
    </row>
    <row r="1341" spans="1:16" x14ac:dyDescent="0.15">
      <c r="A1341" s="7">
        <v>2</v>
      </c>
      <c r="B1341" s="7">
        <v>1341</v>
      </c>
      <c r="C1341" s="7">
        <v>1611</v>
      </c>
      <c r="D1341" s="7" t="s">
        <v>1585</v>
      </c>
      <c r="E1341" s="7">
        <v>1272500990</v>
      </c>
      <c r="F1341" s="7" t="s">
        <v>2888</v>
      </c>
      <c r="G1341" s="7">
        <v>201810</v>
      </c>
      <c r="H1341" s="7">
        <v>15</v>
      </c>
      <c r="I1341" s="7" t="s">
        <v>2021</v>
      </c>
      <c r="J1341" s="7">
        <v>200</v>
      </c>
      <c r="K1341" s="7">
        <v>1986</v>
      </c>
      <c r="L1341" s="7">
        <v>1727469</v>
      </c>
      <c r="M1341" s="7">
        <v>17741009</v>
      </c>
      <c r="N1341" s="7">
        <v>15628259</v>
      </c>
      <c r="O1341" s="7">
        <v>2040010</v>
      </c>
      <c r="P1341" s="7">
        <v>72740</v>
      </c>
    </row>
    <row r="1342" spans="1:16" x14ac:dyDescent="0.15">
      <c r="A1342" s="7">
        <v>2</v>
      </c>
      <c r="B1342" s="7">
        <v>1342</v>
      </c>
      <c r="C1342" s="7">
        <v>1611</v>
      </c>
      <c r="D1342" s="7" t="s">
        <v>1585</v>
      </c>
      <c r="E1342" s="7">
        <v>1272501006</v>
      </c>
      <c r="F1342" s="7" t="s">
        <v>547</v>
      </c>
      <c r="G1342" s="7">
        <v>201808</v>
      </c>
      <c r="H1342" s="7">
        <v>43</v>
      </c>
      <c r="I1342" s="7" t="s">
        <v>2015</v>
      </c>
      <c r="J1342" s="7">
        <v>1</v>
      </c>
      <c r="L1342" s="7">
        <v>853</v>
      </c>
      <c r="M1342" s="7">
        <v>8888</v>
      </c>
      <c r="N1342" s="7">
        <v>8888</v>
      </c>
      <c r="O1342" s="7">
        <v>0</v>
      </c>
      <c r="P1342" s="7">
        <v>0</v>
      </c>
    </row>
    <row r="1343" spans="1:16" x14ac:dyDescent="0.15">
      <c r="A1343" s="7">
        <v>2</v>
      </c>
      <c r="B1343" s="7">
        <v>1343</v>
      </c>
      <c r="C1343" s="7">
        <v>1611</v>
      </c>
      <c r="D1343" s="7" t="s">
        <v>1585</v>
      </c>
      <c r="E1343" s="7">
        <v>1272501006</v>
      </c>
      <c r="F1343" s="7" t="s">
        <v>547</v>
      </c>
      <c r="G1343" s="7">
        <v>201809</v>
      </c>
      <c r="H1343" s="7">
        <v>43</v>
      </c>
      <c r="I1343" s="7" t="s">
        <v>2015</v>
      </c>
      <c r="J1343" s="7">
        <v>3</v>
      </c>
      <c r="L1343" s="7">
        <v>2874</v>
      </c>
      <c r="M1343" s="7">
        <v>29946</v>
      </c>
      <c r="N1343" s="7">
        <v>29946</v>
      </c>
      <c r="O1343" s="7">
        <v>0</v>
      </c>
      <c r="P1343" s="7">
        <v>0</v>
      </c>
    </row>
    <row r="1344" spans="1:16" x14ac:dyDescent="0.15">
      <c r="A1344" s="7">
        <v>2</v>
      </c>
      <c r="B1344" s="7">
        <v>1344</v>
      </c>
      <c r="C1344" s="7">
        <v>1611</v>
      </c>
      <c r="D1344" s="7" t="s">
        <v>1585</v>
      </c>
      <c r="E1344" s="7">
        <v>1272501006</v>
      </c>
      <c r="F1344" s="7" t="s">
        <v>547</v>
      </c>
      <c r="G1344" s="7">
        <v>201810</v>
      </c>
      <c r="H1344" s="7">
        <v>43</v>
      </c>
      <c r="I1344" s="7" t="s">
        <v>2015</v>
      </c>
      <c r="J1344" s="7">
        <v>54</v>
      </c>
      <c r="L1344" s="7">
        <v>50787</v>
      </c>
      <c r="M1344" s="7">
        <v>529182</v>
      </c>
      <c r="N1344" s="7">
        <v>529182</v>
      </c>
      <c r="O1344" s="7">
        <v>0</v>
      </c>
      <c r="P1344" s="7">
        <v>0</v>
      </c>
    </row>
    <row r="1345" spans="1:16" x14ac:dyDescent="0.15">
      <c r="A1345" s="7">
        <v>2</v>
      </c>
      <c r="B1345" s="7">
        <v>1345</v>
      </c>
      <c r="C1345" s="7">
        <v>1611</v>
      </c>
      <c r="D1345" s="7" t="s">
        <v>1585</v>
      </c>
      <c r="E1345" s="7">
        <v>1272501014</v>
      </c>
      <c r="F1345" s="7" t="s">
        <v>2889</v>
      </c>
      <c r="G1345" s="7">
        <v>201807</v>
      </c>
      <c r="H1345" s="7">
        <v>21</v>
      </c>
      <c r="I1345" s="7" t="s">
        <v>2539</v>
      </c>
      <c r="J1345" s="7">
        <v>1</v>
      </c>
      <c r="K1345" s="7">
        <v>2</v>
      </c>
      <c r="L1345" s="7">
        <v>1932</v>
      </c>
      <c r="M1345" s="7">
        <v>19957</v>
      </c>
      <c r="N1345" s="7">
        <v>17961</v>
      </c>
      <c r="O1345" s="7">
        <v>1996</v>
      </c>
      <c r="P1345" s="7">
        <v>0</v>
      </c>
    </row>
    <row r="1346" spans="1:16" x14ac:dyDescent="0.15">
      <c r="A1346" s="7">
        <v>2</v>
      </c>
      <c r="B1346" s="7">
        <v>1346</v>
      </c>
      <c r="C1346" s="7">
        <v>1611</v>
      </c>
      <c r="D1346" s="7" t="s">
        <v>1585</v>
      </c>
      <c r="E1346" s="7">
        <v>1272501014</v>
      </c>
      <c r="F1346" s="7" t="s">
        <v>2889</v>
      </c>
      <c r="G1346" s="7">
        <v>201807</v>
      </c>
      <c r="H1346" s="7">
        <v>59</v>
      </c>
      <c r="I1346" s="7" t="s">
        <v>2042</v>
      </c>
      <c r="J1346" s="7">
        <v>1</v>
      </c>
      <c r="K1346" s="7">
        <v>2</v>
      </c>
      <c r="M1346" s="7">
        <v>5820</v>
      </c>
      <c r="N1346" s="7">
        <v>1900</v>
      </c>
      <c r="O1346" s="7">
        <v>3920</v>
      </c>
      <c r="P1346" s="7">
        <v>0</v>
      </c>
    </row>
    <row r="1347" spans="1:16" x14ac:dyDescent="0.15">
      <c r="A1347" s="7">
        <v>2</v>
      </c>
      <c r="B1347" s="7">
        <v>1347</v>
      </c>
      <c r="C1347" s="7">
        <v>1611</v>
      </c>
      <c r="D1347" s="7" t="s">
        <v>1585</v>
      </c>
      <c r="E1347" s="7">
        <v>1272501014</v>
      </c>
      <c r="F1347" s="7" t="s">
        <v>2889</v>
      </c>
      <c r="G1347" s="7">
        <v>201808</v>
      </c>
      <c r="H1347" s="7">
        <v>21</v>
      </c>
      <c r="I1347" s="7" t="s">
        <v>2539</v>
      </c>
      <c r="J1347" s="7">
        <v>1</v>
      </c>
      <c r="K1347" s="7">
        <v>8</v>
      </c>
      <c r="L1347" s="7">
        <v>7113</v>
      </c>
      <c r="M1347" s="7">
        <v>73477</v>
      </c>
      <c r="N1347" s="7">
        <v>66129</v>
      </c>
      <c r="O1347" s="7">
        <v>7348</v>
      </c>
      <c r="P1347" s="7">
        <v>0</v>
      </c>
    </row>
    <row r="1348" spans="1:16" x14ac:dyDescent="0.15">
      <c r="A1348" s="7">
        <v>2</v>
      </c>
      <c r="B1348" s="7">
        <v>1348</v>
      </c>
      <c r="C1348" s="7">
        <v>1611</v>
      </c>
      <c r="D1348" s="7" t="s">
        <v>1585</v>
      </c>
      <c r="E1348" s="7">
        <v>1272501014</v>
      </c>
      <c r="F1348" s="7" t="s">
        <v>2889</v>
      </c>
      <c r="G1348" s="7">
        <v>201808</v>
      </c>
      <c r="H1348" s="7">
        <v>59</v>
      </c>
      <c r="I1348" s="7" t="s">
        <v>2042</v>
      </c>
      <c r="J1348" s="7">
        <v>1</v>
      </c>
      <c r="K1348" s="7">
        <v>8</v>
      </c>
      <c r="M1348" s="7">
        <v>25920</v>
      </c>
      <c r="N1348" s="7">
        <v>10240</v>
      </c>
      <c r="O1348" s="7">
        <v>15680</v>
      </c>
      <c r="P1348" s="7">
        <v>0</v>
      </c>
    </row>
    <row r="1349" spans="1:16" x14ac:dyDescent="0.15">
      <c r="A1349" s="7">
        <v>2</v>
      </c>
      <c r="B1349" s="7">
        <v>1349</v>
      </c>
      <c r="C1349" s="7">
        <v>1611</v>
      </c>
      <c r="D1349" s="7" t="s">
        <v>1585</v>
      </c>
      <c r="E1349" s="7">
        <v>1272501014</v>
      </c>
      <c r="F1349" s="7" t="s">
        <v>2889</v>
      </c>
      <c r="G1349" s="7">
        <v>201809</v>
      </c>
      <c r="H1349" s="7">
        <v>21</v>
      </c>
      <c r="I1349" s="7" t="s">
        <v>2539</v>
      </c>
      <c r="J1349" s="7">
        <v>1</v>
      </c>
      <c r="K1349" s="7">
        <v>14</v>
      </c>
      <c r="L1349" s="7">
        <v>13873</v>
      </c>
      <c r="M1349" s="7">
        <v>143308</v>
      </c>
      <c r="N1349" s="7">
        <v>100315</v>
      </c>
      <c r="O1349" s="7">
        <v>42993</v>
      </c>
      <c r="P1349" s="7">
        <v>0</v>
      </c>
    </row>
    <row r="1350" spans="1:16" x14ac:dyDescent="0.15">
      <c r="A1350" s="7">
        <v>2</v>
      </c>
      <c r="B1350" s="7">
        <v>1350</v>
      </c>
      <c r="C1350" s="7">
        <v>1611</v>
      </c>
      <c r="D1350" s="7" t="s">
        <v>1585</v>
      </c>
      <c r="E1350" s="7">
        <v>1272501014</v>
      </c>
      <c r="F1350" s="7" t="s">
        <v>2889</v>
      </c>
      <c r="G1350" s="7">
        <v>201810</v>
      </c>
      <c r="H1350" s="7">
        <v>21</v>
      </c>
      <c r="I1350" s="7" t="s">
        <v>2539</v>
      </c>
      <c r="J1350" s="7">
        <v>67</v>
      </c>
      <c r="K1350" s="7">
        <v>539</v>
      </c>
      <c r="L1350" s="7">
        <v>517484</v>
      </c>
      <c r="M1350" s="7">
        <v>5345574</v>
      </c>
      <c r="N1350" s="7">
        <v>4579250</v>
      </c>
      <c r="O1350" s="7">
        <v>758654</v>
      </c>
      <c r="P1350" s="7">
        <v>7670</v>
      </c>
    </row>
    <row r="1351" spans="1:16" x14ac:dyDescent="0.15">
      <c r="A1351" s="7">
        <v>2</v>
      </c>
      <c r="B1351" s="7">
        <v>1351</v>
      </c>
      <c r="C1351" s="7">
        <v>1611</v>
      </c>
      <c r="D1351" s="7" t="s">
        <v>1585</v>
      </c>
      <c r="E1351" s="7">
        <v>1272501014</v>
      </c>
      <c r="F1351" s="7" t="s">
        <v>2889</v>
      </c>
      <c r="G1351" s="7">
        <v>201810</v>
      </c>
      <c r="H1351" s="7">
        <v>59</v>
      </c>
      <c r="I1351" s="7" t="s">
        <v>2042</v>
      </c>
      <c r="J1351" s="7">
        <v>9</v>
      </c>
      <c r="K1351" s="7">
        <v>78</v>
      </c>
      <c r="M1351" s="7">
        <v>237440</v>
      </c>
      <c r="N1351" s="7">
        <v>103440</v>
      </c>
      <c r="O1351" s="7">
        <v>134000</v>
      </c>
      <c r="P1351" s="7">
        <v>0</v>
      </c>
    </row>
    <row r="1352" spans="1:16" x14ac:dyDescent="0.15">
      <c r="A1352" s="7">
        <v>2</v>
      </c>
      <c r="B1352" s="7">
        <v>1352</v>
      </c>
      <c r="C1352" s="7">
        <v>1611</v>
      </c>
      <c r="D1352" s="7" t="s">
        <v>1585</v>
      </c>
      <c r="E1352" s="7">
        <v>1272501014</v>
      </c>
      <c r="F1352" s="7" t="s">
        <v>2889</v>
      </c>
      <c r="G1352" s="7">
        <v>201810</v>
      </c>
      <c r="H1352" s="7">
        <v>24</v>
      </c>
      <c r="I1352" s="7" t="s">
        <v>2758</v>
      </c>
      <c r="J1352" s="7">
        <v>3</v>
      </c>
      <c r="K1352" s="7">
        <v>13</v>
      </c>
      <c r="L1352" s="7">
        <v>10802</v>
      </c>
      <c r="M1352" s="7">
        <v>111583</v>
      </c>
      <c r="N1352" s="7">
        <v>88534</v>
      </c>
      <c r="O1352" s="7">
        <v>23049</v>
      </c>
      <c r="P1352" s="7">
        <v>0</v>
      </c>
    </row>
    <row r="1353" spans="1:16" x14ac:dyDescent="0.15">
      <c r="A1353" s="7">
        <v>2</v>
      </c>
      <c r="B1353" s="7">
        <v>1353</v>
      </c>
      <c r="C1353" s="7">
        <v>1611</v>
      </c>
      <c r="D1353" s="7" t="s">
        <v>1585</v>
      </c>
      <c r="E1353" s="7">
        <v>1272501022</v>
      </c>
      <c r="F1353" s="7" t="s">
        <v>2890</v>
      </c>
      <c r="G1353" s="7">
        <v>201807</v>
      </c>
      <c r="H1353" s="7">
        <v>51</v>
      </c>
      <c r="I1353" s="7" t="s">
        <v>2058</v>
      </c>
      <c r="J1353" s="7">
        <v>1</v>
      </c>
      <c r="K1353" s="7">
        <v>31</v>
      </c>
      <c r="L1353" s="7">
        <v>33404</v>
      </c>
      <c r="M1353" s="7">
        <v>343059</v>
      </c>
      <c r="N1353" s="7">
        <v>308753</v>
      </c>
      <c r="O1353" s="7">
        <v>34306</v>
      </c>
      <c r="P1353" s="7">
        <v>0</v>
      </c>
    </row>
    <row r="1354" spans="1:16" x14ac:dyDescent="0.15">
      <c r="A1354" s="7">
        <v>2</v>
      </c>
      <c r="B1354" s="7">
        <v>1354</v>
      </c>
      <c r="C1354" s="7">
        <v>1611</v>
      </c>
      <c r="D1354" s="7" t="s">
        <v>1585</v>
      </c>
      <c r="E1354" s="7">
        <v>1272501022</v>
      </c>
      <c r="F1354" s="7" t="s">
        <v>2890</v>
      </c>
      <c r="G1354" s="7">
        <v>201807</v>
      </c>
      <c r="H1354" s="7">
        <v>59</v>
      </c>
      <c r="I1354" s="7" t="s">
        <v>2042</v>
      </c>
      <c r="J1354" s="7">
        <v>1</v>
      </c>
      <c r="K1354" s="7">
        <v>31</v>
      </c>
      <c r="M1354" s="7">
        <v>103850</v>
      </c>
      <c r="N1354" s="7">
        <v>66340</v>
      </c>
      <c r="O1354" s="7">
        <v>37510</v>
      </c>
      <c r="P1354" s="7">
        <v>0</v>
      </c>
    </row>
    <row r="1355" spans="1:16" x14ac:dyDescent="0.15">
      <c r="A1355" s="7">
        <v>2</v>
      </c>
      <c r="B1355" s="7">
        <v>1355</v>
      </c>
      <c r="C1355" s="7">
        <v>1611</v>
      </c>
      <c r="D1355" s="7" t="s">
        <v>1585</v>
      </c>
      <c r="E1355" s="7">
        <v>1272501022</v>
      </c>
      <c r="F1355" s="7" t="s">
        <v>2890</v>
      </c>
      <c r="G1355" s="7">
        <v>201809</v>
      </c>
      <c r="H1355" s="7">
        <v>51</v>
      </c>
      <c r="I1355" s="7" t="s">
        <v>2058</v>
      </c>
      <c r="J1355" s="7">
        <v>1</v>
      </c>
      <c r="K1355" s="7">
        <v>29</v>
      </c>
      <c r="L1355" s="7">
        <v>27043</v>
      </c>
      <c r="M1355" s="7">
        <v>277731</v>
      </c>
      <c r="N1355" s="7">
        <v>249957</v>
      </c>
      <c r="O1355" s="7">
        <v>27774</v>
      </c>
      <c r="P1355" s="7">
        <v>0</v>
      </c>
    </row>
    <row r="1356" spans="1:16" x14ac:dyDescent="0.15">
      <c r="A1356" s="7">
        <v>2</v>
      </c>
      <c r="B1356" s="7">
        <v>1356</v>
      </c>
      <c r="C1356" s="7">
        <v>1611</v>
      </c>
      <c r="D1356" s="7" t="s">
        <v>1585</v>
      </c>
      <c r="E1356" s="7">
        <v>1272501022</v>
      </c>
      <c r="F1356" s="7" t="s">
        <v>2890</v>
      </c>
      <c r="G1356" s="7">
        <v>201809</v>
      </c>
      <c r="H1356" s="7">
        <v>59</v>
      </c>
      <c r="I1356" s="7" t="s">
        <v>2042</v>
      </c>
      <c r="J1356" s="7">
        <v>1</v>
      </c>
      <c r="K1356" s="7">
        <v>29</v>
      </c>
      <c r="M1356" s="7">
        <v>57130</v>
      </c>
      <c r="N1356" s="7">
        <v>33350</v>
      </c>
      <c r="O1356" s="7">
        <v>23780</v>
      </c>
      <c r="P1356" s="7">
        <v>0</v>
      </c>
    </row>
    <row r="1357" spans="1:16" x14ac:dyDescent="0.15">
      <c r="A1357" s="7">
        <v>2</v>
      </c>
      <c r="B1357" s="7">
        <v>1357</v>
      </c>
      <c r="C1357" s="7">
        <v>1611</v>
      </c>
      <c r="D1357" s="7" t="s">
        <v>1585</v>
      </c>
      <c r="E1357" s="7">
        <v>1272501022</v>
      </c>
      <c r="F1357" s="7" t="s">
        <v>2890</v>
      </c>
      <c r="G1357" s="7">
        <v>201810</v>
      </c>
      <c r="H1357" s="7">
        <v>51</v>
      </c>
      <c r="I1357" s="7" t="s">
        <v>2058</v>
      </c>
      <c r="J1357" s="7">
        <v>51</v>
      </c>
      <c r="K1357" s="7">
        <v>1572</v>
      </c>
      <c r="L1357" s="7">
        <v>1595350</v>
      </c>
      <c r="M1357" s="7">
        <v>16384225</v>
      </c>
      <c r="N1357" s="7">
        <v>14333420</v>
      </c>
      <c r="O1357" s="7">
        <v>2050805</v>
      </c>
      <c r="P1357" s="7">
        <v>0</v>
      </c>
    </row>
    <row r="1358" spans="1:16" x14ac:dyDescent="0.15">
      <c r="A1358" s="7">
        <v>2</v>
      </c>
      <c r="B1358" s="7">
        <v>1358</v>
      </c>
      <c r="C1358" s="7">
        <v>1611</v>
      </c>
      <c r="D1358" s="7" t="s">
        <v>1585</v>
      </c>
      <c r="E1358" s="7">
        <v>1272501022</v>
      </c>
      <c r="F1358" s="7" t="s">
        <v>2890</v>
      </c>
      <c r="G1358" s="7">
        <v>201810</v>
      </c>
      <c r="H1358" s="7">
        <v>59</v>
      </c>
      <c r="I1358" s="7" t="s">
        <v>2042</v>
      </c>
      <c r="J1358" s="7">
        <v>16</v>
      </c>
      <c r="K1358" s="7">
        <v>493</v>
      </c>
      <c r="M1358" s="7">
        <v>1646790</v>
      </c>
      <c r="N1358" s="7">
        <v>774810</v>
      </c>
      <c r="O1358" s="7">
        <v>871980</v>
      </c>
      <c r="P1358" s="7">
        <v>0</v>
      </c>
    </row>
    <row r="1359" spans="1:16" x14ac:dyDescent="0.15">
      <c r="A1359" s="7">
        <v>2</v>
      </c>
      <c r="B1359" s="7">
        <v>1359</v>
      </c>
      <c r="C1359" s="7">
        <v>1611</v>
      </c>
      <c r="D1359" s="7" t="s">
        <v>1585</v>
      </c>
      <c r="E1359" s="7">
        <v>1272501048</v>
      </c>
      <c r="F1359" s="7" t="s">
        <v>2891</v>
      </c>
      <c r="G1359" s="7">
        <v>201809</v>
      </c>
      <c r="H1359" s="7">
        <v>11</v>
      </c>
      <c r="I1359" s="7" t="s">
        <v>2017</v>
      </c>
      <c r="J1359" s="7">
        <v>1</v>
      </c>
      <c r="K1359" s="7">
        <v>4</v>
      </c>
      <c r="L1359" s="7">
        <v>1655</v>
      </c>
      <c r="M1359" s="7">
        <v>17245</v>
      </c>
      <c r="N1359" s="7">
        <v>15520</v>
      </c>
      <c r="O1359" s="7">
        <v>1725</v>
      </c>
      <c r="P1359" s="7">
        <v>0</v>
      </c>
    </row>
    <row r="1360" spans="1:16" x14ac:dyDescent="0.15">
      <c r="A1360" s="7">
        <v>2</v>
      </c>
      <c r="B1360" s="7">
        <v>1360</v>
      </c>
      <c r="C1360" s="7">
        <v>1611</v>
      </c>
      <c r="D1360" s="7" t="s">
        <v>1585</v>
      </c>
      <c r="E1360" s="7">
        <v>1272501048</v>
      </c>
      <c r="F1360" s="7" t="s">
        <v>2891</v>
      </c>
      <c r="G1360" s="7">
        <v>201810</v>
      </c>
      <c r="H1360" s="7">
        <v>11</v>
      </c>
      <c r="I1360" s="7" t="s">
        <v>2017</v>
      </c>
      <c r="J1360" s="7">
        <v>45</v>
      </c>
      <c r="K1360" s="7">
        <v>248</v>
      </c>
      <c r="L1360" s="7">
        <v>93406</v>
      </c>
      <c r="M1360" s="7">
        <v>973266</v>
      </c>
      <c r="N1360" s="7">
        <v>866769</v>
      </c>
      <c r="O1360" s="7">
        <v>101741</v>
      </c>
      <c r="P1360" s="7">
        <v>4756</v>
      </c>
    </row>
    <row r="1361" spans="1:16" x14ac:dyDescent="0.15">
      <c r="A1361" s="7">
        <v>2</v>
      </c>
      <c r="B1361" s="7">
        <v>1361</v>
      </c>
      <c r="C1361" s="7">
        <v>1611</v>
      </c>
      <c r="D1361" s="7" t="s">
        <v>1585</v>
      </c>
      <c r="E1361" s="7">
        <v>1272501055</v>
      </c>
      <c r="F1361" s="7" t="s">
        <v>17</v>
      </c>
      <c r="G1361" s="7">
        <v>201809</v>
      </c>
      <c r="H1361" s="7">
        <v>11</v>
      </c>
      <c r="I1361" s="7" t="s">
        <v>2017</v>
      </c>
      <c r="J1361" s="7">
        <v>1</v>
      </c>
      <c r="K1361" s="7">
        <v>4</v>
      </c>
      <c r="L1361" s="7">
        <v>1792</v>
      </c>
      <c r="M1361" s="7">
        <v>18672</v>
      </c>
      <c r="N1361" s="7">
        <v>14937</v>
      </c>
      <c r="O1361" s="7">
        <v>3735</v>
      </c>
      <c r="P1361" s="7">
        <v>0</v>
      </c>
    </row>
    <row r="1362" spans="1:16" x14ac:dyDescent="0.15">
      <c r="A1362" s="7">
        <v>2</v>
      </c>
      <c r="B1362" s="7">
        <v>1362</v>
      </c>
      <c r="C1362" s="7">
        <v>1611</v>
      </c>
      <c r="D1362" s="7" t="s">
        <v>1585</v>
      </c>
      <c r="E1362" s="7">
        <v>1272501055</v>
      </c>
      <c r="F1362" s="7" t="s">
        <v>17</v>
      </c>
      <c r="G1362" s="7">
        <v>201810</v>
      </c>
      <c r="H1362" s="7">
        <v>11</v>
      </c>
      <c r="I1362" s="7" t="s">
        <v>2017</v>
      </c>
      <c r="J1362" s="7">
        <v>35</v>
      </c>
      <c r="K1362" s="7">
        <v>381</v>
      </c>
      <c r="L1362" s="7">
        <v>162050</v>
      </c>
      <c r="M1362" s="7">
        <v>1688545</v>
      </c>
      <c r="N1362" s="7">
        <v>1501447</v>
      </c>
      <c r="O1362" s="7">
        <v>166867</v>
      </c>
      <c r="P1362" s="7">
        <v>20231</v>
      </c>
    </row>
    <row r="1363" spans="1:16" x14ac:dyDescent="0.15">
      <c r="A1363" s="7">
        <v>2</v>
      </c>
      <c r="B1363" s="7">
        <v>1363</v>
      </c>
      <c r="C1363" s="7">
        <v>1611</v>
      </c>
      <c r="D1363" s="7" t="s">
        <v>1585</v>
      </c>
      <c r="E1363" s="7">
        <v>1272501063</v>
      </c>
      <c r="F1363" s="7" t="s">
        <v>2892</v>
      </c>
      <c r="G1363" s="7">
        <v>201810</v>
      </c>
      <c r="H1363" s="7">
        <v>15</v>
      </c>
      <c r="I1363" s="7" t="s">
        <v>2021</v>
      </c>
      <c r="J1363" s="7">
        <v>37</v>
      </c>
      <c r="K1363" s="7">
        <v>416</v>
      </c>
      <c r="L1363" s="7">
        <v>367255</v>
      </c>
      <c r="M1363" s="7">
        <v>3771690</v>
      </c>
      <c r="N1363" s="7">
        <v>3333437</v>
      </c>
      <c r="O1363" s="7">
        <v>428040</v>
      </c>
      <c r="P1363" s="7">
        <v>10213</v>
      </c>
    </row>
    <row r="1364" spans="1:16" x14ac:dyDescent="0.15">
      <c r="A1364" s="7">
        <v>2</v>
      </c>
      <c r="B1364" s="7">
        <v>1364</v>
      </c>
      <c r="C1364" s="7">
        <v>1611</v>
      </c>
      <c r="D1364" s="7" t="s">
        <v>1585</v>
      </c>
      <c r="E1364" s="7">
        <v>1272501071</v>
      </c>
      <c r="F1364" s="7" t="s">
        <v>48</v>
      </c>
      <c r="G1364" s="7">
        <v>201807</v>
      </c>
      <c r="H1364" s="7">
        <v>21</v>
      </c>
      <c r="I1364" s="7" t="s">
        <v>2539</v>
      </c>
      <c r="J1364" s="7">
        <v>1</v>
      </c>
      <c r="K1364" s="7">
        <v>8</v>
      </c>
      <c r="L1364" s="7">
        <v>7321</v>
      </c>
      <c r="M1364" s="7">
        <v>75625</v>
      </c>
      <c r="N1364" s="7">
        <v>68062</v>
      </c>
      <c r="O1364" s="7">
        <v>7563</v>
      </c>
      <c r="P1364" s="7">
        <v>0</v>
      </c>
    </row>
    <row r="1365" spans="1:16" x14ac:dyDescent="0.15">
      <c r="A1365" s="7">
        <v>2</v>
      </c>
      <c r="B1365" s="7">
        <v>1365</v>
      </c>
      <c r="C1365" s="7">
        <v>1611</v>
      </c>
      <c r="D1365" s="7" t="s">
        <v>1585</v>
      </c>
      <c r="E1365" s="7">
        <v>1272501071</v>
      </c>
      <c r="F1365" s="7" t="s">
        <v>48</v>
      </c>
      <c r="G1365" s="7">
        <v>201807</v>
      </c>
      <c r="H1365" s="7">
        <v>59</v>
      </c>
      <c r="I1365" s="7" t="s">
        <v>2042</v>
      </c>
      <c r="J1365" s="7">
        <v>1</v>
      </c>
      <c r="K1365" s="7">
        <v>8</v>
      </c>
      <c r="M1365" s="7">
        <v>16520</v>
      </c>
      <c r="N1365" s="7">
        <v>5410</v>
      </c>
      <c r="O1365" s="7">
        <v>11110</v>
      </c>
      <c r="P1365" s="7">
        <v>0</v>
      </c>
    </row>
    <row r="1366" spans="1:16" x14ac:dyDescent="0.15">
      <c r="A1366" s="7">
        <v>2</v>
      </c>
      <c r="B1366" s="7">
        <v>1366</v>
      </c>
      <c r="C1366" s="7">
        <v>1611</v>
      </c>
      <c r="D1366" s="7" t="s">
        <v>1585</v>
      </c>
      <c r="E1366" s="7">
        <v>1272501071</v>
      </c>
      <c r="F1366" s="7" t="s">
        <v>48</v>
      </c>
      <c r="G1366" s="7">
        <v>201809</v>
      </c>
      <c r="H1366" s="7">
        <v>15</v>
      </c>
      <c r="I1366" s="7" t="s">
        <v>2021</v>
      </c>
      <c r="J1366" s="7">
        <v>2</v>
      </c>
      <c r="K1366" s="7">
        <v>15</v>
      </c>
      <c r="L1366" s="7">
        <v>12839</v>
      </c>
      <c r="M1366" s="7">
        <v>131856</v>
      </c>
      <c r="N1366" s="7">
        <v>97997</v>
      </c>
      <c r="O1366" s="7">
        <v>33859</v>
      </c>
      <c r="P1366" s="7">
        <v>0</v>
      </c>
    </row>
    <row r="1367" spans="1:16" x14ac:dyDescent="0.15">
      <c r="A1367" s="7">
        <v>2</v>
      </c>
      <c r="B1367" s="7">
        <v>1367</v>
      </c>
      <c r="C1367" s="7">
        <v>1611</v>
      </c>
      <c r="D1367" s="7" t="s">
        <v>1585</v>
      </c>
      <c r="E1367" s="7">
        <v>1272501071</v>
      </c>
      <c r="F1367" s="7" t="s">
        <v>48</v>
      </c>
      <c r="G1367" s="7">
        <v>201809</v>
      </c>
      <c r="H1367" s="7">
        <v>21</v>
      </c>
      <c r="I1367" s="7" t="s">
        <v>2539</v>
      </c>
      <c r="J1367" s="7">
        <v>2</v>
      </c>
      <c r="K1367" s="7">
        <v>31</v>
      </c>
      <c r="L1367" s="7">
        <v>21442</v>
      </c>
      <c r="M1367" s="7">
        <v>221495</v>
      </c>
      <c r="N1367" s="7">
        <v>199345</v>
      </c>
      <c r="O1367" s="7">
        <v>1739</v>
      </c>
      <c r="P1367" s="7">
        <v>20411</v>
      </c>
    </row>
    <row r="1368" spans="1:16" x14ac:dyDescent="0.15">
      <c r="A1368" s="7">
        <v>2</v>
      </c>
      <c r="B1368" s="7">
        <v>1368</v>
      </c>
      <c r="C1368" s="7">
        <v>1611</v>
      </c>
      <c r="D1368" s="7" t="s">
        <v>1585</v>
      </c>
      <c r="E1368" s="7">
        <v>1272501071</v>
      </c>
      <c r="F1368" s="7" t="s">
        <v>48</v>
      </c>
      <c r="G1368" s="7">
        <v>201809</v>
      </c>
      <c r="H1368" s="7">
        <v>59</v>
      </c>
      <c r="I1368" s="7" t="s">
        <v>2042</v>
      </c>
      <c r="J1368" s="7">
        <v>1</v>
      </c>
      <c r="K1368" s="7">
        <v>29</v>
      </c>
      <c r="M1368" s="7">
        <v>72900</v>
      </c>
      <c r="N1368" s="7">
        <v>54920</v>
      </c>
      <c r="O1368" s="7">
        <v>17980</v>
      </c>
      <c r="P1368" s="7">
        <v>0</v>
      </c>
    </row>
    <row r="1369" spans="1:16" x14ac:dyDescent="0.15">
      <c r="A1369" s="7">
        <v>2</v>
      </c>
      <c r="B1369" s="7">
        <v>1369</v>
      </c>
      <c r="C1369" s="7">
        <v>1611</v>
      </c>
      <c r="D1369" s="7" t="s">
        <v>1585</v>
      </c>
      <c r="E1369" s="7">
        <v>1272501071</v>
      </c>
      <c r="F1369" s="7" t="s">
        <v>48</v>
      </c>
      <c r="G1369" s="7">
        <v>201809</v>
      </c>
      <c r="H1369" s="7">
        <v>43</v>
      </c>
      <c r="I1369" s="7" t="s">
        <v>2015</v>
      </c>
      <c r="J1369" s="7">
        <v>4</v>
      </c>
      <c r="L1369" s="7">
        <v>4827</v>
      </c>
      <c r="M1369" s="7">
        <v>50296</v>
      </c>
      <c r="N1369" s="7">
        <v>50296</v>
      </c>
      <c r="O1369" s="7">
        <v>0</v>
      </c>
      <c r="P1369" s="7">
        <v>0</v>
      </c>
    </row>
    <row r="1370" spans="1:16" x14ac:dyDescent="0.15">
      <c r="A1370" s="7">
        <v>2</v>
      </c>
      <c r="B1370" s="7">
        <v>1370</v>
      </c>
      <c r="C1370" s="7">
        <v>1611</v>
      </c>
      <c r="D1370" s="7" t="s">
        <v>1585</v>
      </c>
      <c r="E1370" s="7">
        <v>1272501071</v>
      </c>
      <c r="F1370" s="7" t="s">
        <v>48</v>
      </c>
      <c r="G1370" s="7">
        <v>201810</v>
      </c>
      <c r="H1370" s="7">
        <v>15</v>
      </c>
      <c r="I1370" s="7" t="s">
        <v>2021</v>
      </c>
      <c r="J1370" s="7">
        <v>45</v>
      </c>
      <c r="K1370" s="7">
        <v>416</v>
      </c>
      <c r="L1370" s="7">
        <v>344725</v>
      </c>
      <c r="M1370" s="7">
        <v>3540307</v>
      </c>
      <c r="N1370" s="7">
        <v>3033846</v>
      </c>
      <c r="O1370" s="7">
        <v>488742</v>
      </c>
      <c r="P1370" s="7">
        <v>17719</v>
      </c>
    </row>
    <row r="1371" spans="1:16" x14ac:dyDescent="0.15">
      <c r="A1371" s="7">
        <v>2</v>
      </c>
      <c r="B1371" s="7">
        <v>1371</v>
      </c>
      <c r="C1371" s="7">
        <v>1611</v>
      </c>
      <c r="D1371" s="7" t="s">
        <v>1585</v>
      </c>
      <c r="E1371" s="7">
        <v>1272501071</v>
      </c>
      <c r="F1371" s="7" t="s">
        <v>48</v>
      </c>
      <c r="G1371" s="7">
        <v>201810</v>
      </c>
      <c r="H1371" s="7">
        <v>21</v>
      </c>
      <c r="I1371" s="7" t="s">
        <v>2539</v>
      </c>
      <c r="J1371" s="7">
        <v>35</v>
      </c>
      <c r="K1371" s="7">
        <v>416</v>
      </c>
      <c r="L1371" s="7">
        <v>369266</v>
      </c>
      <c r="M1371" s="7">
        <v>3814504</v>
      </c>
      <c r="N1371" s="7">
        <v>3343377</v>
      </c>
      <c r="O1371" s="7">
        <v>416468</v>
      </c>
      <c r="P1371" s="7">
        <v>54659</v>
      </c>
    </row>
    <row r="1372" spans="1:16" x14ac:dyDescent="0.15">
      <c r="A1372" s="7">
        <v>2</v>
      </c>
      <c r="B1372" s="7">
        <v>1372</v>
      </c>
      <c r="C1372" s="7">
        <v>1611</v>
      </c>
      <c r="D1372" s="7" t="s">
        <v>1585</v>
      </c>
      <c r="E1372" s="7">
        <v>1272501071</v>
      </c>
      <c r="F1372" s="7" t="s">
        <v>48</v>
      </c>
      <c r="G1372" s="7">
        <v>201810</v>
      </c>
      <c r="H1372" s="7">
        <v>59</v>
      </c>
      <c r="I1372" s="7" t="s">
        <v>2042</v>
      </c>
      <c r="J1372" s="7">
        <v>12</v>
      </c>
      <c r="K1372" s="7">
        <v>171</v>
      </c>
      <c r="M1372" s="7">
        <v>422370</v>
      </c>
      <c r="N1372" s="7">
        <v>241780</v>
      </c>
      <c r="O1372" s="7">
        <v>180590</v>
      </c>
      <c r="P1372" s="7">
        <v>0</v>
      </c>
    </row>
    <row r="1373" spans="1:16" x14ac:dyDescent="0.15">
      <c r="A1373" s="7">
        <v>2</v>
      </c>
      <c r="B1373" s="7">
        <v>1373</v>
      </c>
      <c r="C1373" s="7">
        <v>1611</v>
      </c>
      <c r="D1373" s="7" t="s">
        <v>1585</v>
      </c>
      <c r="E1373" s="7">
        <v>1272501071</v>
      </c>
      <c r="F1373" s="7" t="s">
        <v>48</v>
      </c>
      <c r="G1373" s="7">
        <v>201810</v>
      </c>
      <c r="H1373" s="7">
        <v>43</v>
      </c>
      <c r="I1373" s="7" t="s">
        <v>2015</v>
      </c>
      <c r="J1373" s="7">
        <v>27</v>
      </c>
      <c r="L1373" s="7">
        <v>32196</v>
      </c>
      <c r="M1373" s="7">
        <v>335472</v>
      </c>
      <c r="N1373" s="7">
        <v>335472</v>
      </c>
      <c r="O1373" s="7">
        <v>0</v>
      </c>
      <c r="P1373" s="7">
        <v>0</v>
      </c>
    </row>
    <row r="1374" spans="1:16" x14ac:dyDescent="0.15">
      <c r="A1374" s="7">
        <v>2</v>
      </c>
      <c r="B1374" s="7">
        <v>1374</v>
      </c>
      <c r="C1374" s="7">
        <v>1611</v>
      </c>
      <c r="D1374" s="7" t="s">
        <v>1585</v>
      </c>
      <c r="E1374" s="7">
        <v>1272501089</v>
      </c>
      <c r="F1374" s="7" t="s">
        <v>2893</v>
      </c>
      <c r="G1374" s="7">
        <v>201808</v>
      </c>
      <c r="H1374" s="7">
        <v>11</v>
      </c>
      <c r="I1374" s="7" t="s">
        <v>2017</v>
      </c>
      <c r="J1374" s="7">
        <v>1</v>
      </c>
      <c r="K1374" s="7">
        <v>30</v>
      </c>
      <c r="L1374" s="7">
        <v>31397</v>
      </c>
      <c r="M1374" s="7">
        <v>327156</v>
      </c>
      <c r="N1374" s="7">
        <v>294440</v>
      </c>
      <c r="O1374" s="7">
        <v>32716</v>
      </c>
      <c r="P1374" s="7">
        <v>0</v>
      </c>
    </row>
    <row r="1375" spans="1:16" x14ac:dyDescent="0.15">
      <c r="A1375" s="7">
        <v>2</v>
      </c>
      <c r="B1375" s="7">
        <v>1375</v>
      </c>
      <c r="C1375" s="7">
        <v>1611</v>
      </c>
      <c r="D1375" s="7" t="s">
        <v>1585</v>
      </c>
      <c r="E1375" s="7">
        <v>1272501089</v>
      </c>
      <c r="F1375" s="7" t="s">
        <v>2893</v>
      </c>
      <c r="G1375" s="7">
        <v>201809</v>
      </c>
      <c r="H1375" s="7">
        <v>11</v>
      </c>
      <c r="I1375" s="7" t="s">
        <v>2017</v>
      </c>
      <c r="J1375" s="7">
        <v>1</v>
      </c>
      <c r="K1375" s="7">
        <v>13</v>
      </c>
      <c r="L1375" s="7">
        <v>16040</v>
      </c>
      <c r="M1375" s="7">
        <v>167136</v>
      </c>
      <c r="N1375" s="7">
        <v>116995</v>
      </c>
      <c r="O1375" s="7">
        <v>50141</v>
      </c>
      <c r="P1375" s="7">
        <v>0</v>
      </c>
    </row>
    <row r="1376" spans="1:16" x14ac:dyDescent="0.15">
      <c r="A1376" s="7">
        <v>2</v>
      </c>
      <c r="B1376" s="7">
        <v>1376</v>
      </c>
      <c r="C1376" s="7">
        <v>1611</v>
      </c>
      <c r="D1376" s="7" t="s">
        <v>1585</v>
      </c>
      <c r="E1376" s="7">
        <v>1272501089</v>
      </c>
      <c r="F1376" s="7" t="s">
        <v>2893</v>
      </c>
      <c r="G1376" s="7">
        <v>201810</v>
      </c>
      <c r="H1376" s="7">
        <v>11</v>
      </c>
      <c r="I1376" s="7" t="s">
        <v>2017</v>
      </c>
      <c r="J1376" s="7">
        <v>47</v>
      </c>
      <c r="K1376" s="7">
        <v>1346</v>
      </c>
      <c r="L1376" s="7">
        <v>1106821</v>
      </c>
      <c r="M1376" s="7">
        <v>11533052</v>
      </c>
      <c r="N1376" s="7">
        <v>10205912</v>
      </c>
      <c r="O1376" s="7">
        <v>1295421</v>
      </c>
      <c r="P1376" s="7">
        <v>31719</v>
      </c>
    </row>
    <row r="1377" spans="1:16" x14ac:dyDescent="0.15">
      <c r="A1377" s="7">
        <v>2</v>
      </c>
      <c r="B1377" s="7">
        <v>1377</v>
      </c>
      <c r="C1377" s="7">
        <v>1611</v>
      </c>
      <c r="D1377" s="7" t="s">
        <v>1585</v>
      </c>
      <c r="E1377" s="7">
        <v>1272501105</v>
      </c>
      <c r="F1377" s="7" t="s">
        <v>2894</v>
      </c>
      <c r="G1377" s="7">
        <v>201805</v>
      </c>
      <c r="H1377" s="7">
        <v>15</v>
      </c>
      <c r="I1377" s="7" t="s">
        <v>2021</v>
      </c>
      <c r="J1377" s="7">
        <v>1</v>
      </c>
      <c r="K1377" s="7">
        <v>5</v>
      </c>
      <c r="L1377" s="7">
        <v>3680</v>
      </c>
      <c r="M1377" s="7">
        <v>37793</v>
      </c>
      <c r="N1377" s="7">
        <v>34013</v>
      </c>
      <c r="O1377" s="7">
        <v>0</v>
      </c>
      <c r="P1377" s="7">
        <v>3780</v>
      </c>
    </row>
    <row r="1378" spans="1:16" x14ac:dyDescent="0.15">
      <c r="A1378" s="7">
        <v>2</v>
      </c>
      <c r="B1378" s="7">
        <v>1378</v>
      </c>
      <c r="C1378" s="7">
        <v>1611</v>
      </c>
      <c r="D1378" s="7" t="s">
        <v>1585</v>
      </c>
      <c r="E1378" s="7">
        <v>1272501105</v>
      </c>
      <c r="F1378" s="7" t="s">
        <v>2894</v>
      </c>
      <c r="G1378" s="7">
        <v>201806</v>
      </c>
      <c r="H1378" s="7">
        <v>15</v>
      </c>
      <c r="I1378" s="7" t="s">
        <v>2021</v>
      </c>
      <c r="J1378" s="7">
        <v>1</v>
      </c>
      <c r="K1378" s="7">
        <v>6</v>
      </c>
      <c r="L1378" s="7">
        <v>4416</v>
      </c>
      <c r="M1378" s="7">
        <v>45352</v>
      </c>
      <c r="N1378" s="7">
        <v>40816</v>
      </c>
      <c r="O1378" s="7">
        <v>0</v>
      </c>
      <c r="P1378" s="7">
        <v>4536</v>
      </c>
    </row>
    <row r="1379" spans="1:16" x14ac:dyDescent="0.15">
      <c r="A1379" s="7">
        <v>2</v>
      </c>
      <c r="B1379" s="7">
        <v>1379</v>
      </c>
      <c r="C1379" s="7">
        <v>1611</v>
      </c>
      <c r="D1379" s="7" t="s">
        <v>1585</v>
      </c>
      <c r="E1379" s="7">
        <v>1272501105</v>
      </c>
      <c r="F1379" s="7" t="s">
        <v>2894</v>
      </c>
      <c r="G1379" s="7">
        <v>201809</v>
      </c>
      <c r="H1379" s="7">
        <v>15</v>
      </c>
      <c r="I1379" s="7" t="s">
        <v>2021</v>
      </c>
      <c r="J1379" s="7">
        <v>2</v>
      </c>
      <c r="K1379" s="7">
        <v>10</v>
      </c>
      <c r="L1379" s="7">
        <v>8601</v>
      </c>
      <c r="M1379" s="7">
        <v>88331</v>
      </c>
      <c r="N1379" s="7">
        <v>79497</v>
      </c>
      <c r="O1379" s="7">
        <v>8006</v>
      </c>
      <c r="P1379" s="7">
        <v>828</v>
      </c>
    </row>
    <row r="1380" spans="1:16" x14ac:dyDescent="0.15">
      <c r="A1380" s="7">
        <v>2</v>
      </c>
      <c r="B1380" s="7">
        <v>1380</v>
      </c>
      <c r="C1380" s="7">
        <v>1611</v>
      </c>
      <c r="D1380" s="7" t="s">
        <v>1585</v>
      </c>
      <c r="E1380" s="7">
        <v>1272501105</v>
      </c>
      <c r="F1380" s="7" t="s">
        <v>2894</v>
      </c>
      <c r="G1380" s="7">
        <v>201810</v>
      </c>
      <c r="H1380" s="7">
        <v>15</v>
      </c>
      <c r="I1380" s="7" t="s">
        <v>2021</v>
      </c>
      <c r="J1380" s="7">
        <v>28</v>
      </c>
      <c r="K1380" s="7">
        <v>279</v>
      </c>
      <c r="L1380" s="7">
        <v>240636</v>
      </c>
      <c r="M1380" s="7">
        <v>2471317</v>
      </c>
      <c r="N1380" s="7">
        <v>2212571</v>
      </c>
      <c r="O1380" s="7">
        <v>237665</v>
      </c>
      <c r="P1380" s="7">
        <v>21081</v>
      </c>
    </row>
    <row r="1381" spans="1:16" x14ac:dyDescent="0.15">
      <c r="A1381" s="7">
        <v>2</v>
      </c>
      <c r="B1381" s="7">
        <v>1381</v>
      </c>
      <c r="C1381" s="7">
        <v>1611</v>
      </c>
      <c r="D1381" s="7" t="s">
        <v>1585</v>
      </c>
      <c r="E1381" s="7">
        <v>1272501113</v>
      </c>
      <c r="F1381" s="7" t="s">
        <v>1388</v>
      </c>
      <c r="G1381" s="7">
        <v>201809</v>
      </c>
      <c r="H1381" s="7">
        <v>11</v>
      </c>
      <c r="I1381" s="7" t="s">
        <v>2017</v>
      </c>
      <c r="J1381" s="7">
        <v>1</v>
      </c>
      <c r="K1381" s="7">
        <v>12</v>
      </c>
      <c r="L1381" s="7">
        <v>5376</v>
      </c>
      <c r="M1381" s="7">
        <v>56017</v>
      </c>
      <c r="N1381" s="7">
        <v>50415</v>
      </c>
      <c r="O1381" s="7">
        <v>5602</v>
      </c>
      <c r="P1381" s="7">
        <v>0</v>
      </c>
    </row>
    <row r="1382" spans="1:16" x14ac:dyDescent="0.15">
      <c r="A1382" s="7">
        <v>2</v>
      </c>
      <c r="B1382" s="7">
        <v>1382</v>
      </c>
      <c r="C1382" s="7">
        <v>1611</v>
      </c>
      <c r="D1382" s="7" t="s">
        <v>1585</v>
      </c>
      <c r="E1382" s="7">
        <v>1272501113</v>
      </c>
      <c r="F1382" s="7" t="s">
        <v>1388</v>
      </c>
      <c r="G1382" s="7">
        <v>201810</v>
      </c>
      <c r="H1382" s="7">
        <v>11</v>
      </c>
      <c r="I1382" s="7" t="s">
        <v>2017</v>
      </c>
      <c r="J1382" s="7">
        <v>10</v>
      </c>
      <c r="K1382" s="7">
        <v>97</v>
      </c>
      <c r="L1382" s="7">
        <v>52714</v>
      </c>
      <c r="M1382" s="7">
        <v>549273</v>
      </c>
      <c r="N1382" s="7">
        <v>493226</v>
      </c>
      <c r="O1382" s="7">
        <v>56047</v>
      </c>
      <c r="P1382" s="7">
        <v>0</v>
      </c>
    </row>
    <row r="1383" spans="1:16" x14ac:dyDescent="0.15">
      <c r="A1383" s="7">
        <v>2</v>
      </c>
      <c r="B1383" s="7">
        <v>1383</v>
      </c>
      <c r="C1383" s="7">
        <v>1611</v>
      </c>
      <c r="D1383" s="7" t="s">
        <v>1585</v>
      </c>
      <c r="E1383" s="7">
        <v>1272501113</v>
      </c>
      <c r="F1383" s="7" t="s">
        <v>1388</v>
      </c>
      <c r="G1383" s="7">
        <v>201810</v>
      </c>
      <c r="H1383" s="7">
        <v>17</v>
      </c>
      <c r="I1383" s="7" t="s">
        <v>2019</v>
      </c>
      <c r="J1383" s="7">
        <v>4</v>
      </c>
      <c r="K1383" s="7">
        <v>124</v>
      </c>
      <c r="L1383" s="7">
        <v>5025</v>
      </c>
      <c r="M1383" s="7">
        <v>50250</v>
      </c>
      <c r="N1383" s="7">
        <v>45225</v>
      </c>
      <c r="O1383" s="7">
        <v>3175</v>
      </c>
      <c r="P1383" s="7">
        <v>1850</v>
      </c>
    </row>
    <row r="1384" spans="1:16" x14ac:dyDescent="0.15">
      <c r="A1384" s="7">
        <v>2</v>
      </c>
      <c r="B1384" s="7">
        <v>1384</v>
      </c>
      <c r="C1384" s="7">
        <v>1611</v>
      </c>
      <c r="D1384" s="7" t="s">
        <v>1585</v>
      </c>
      <c r="E1384" s="7">
        <v>1272501121</v>
      </c>
      <c r="F1384" s="7" t="s">
        <v>2895</v>
      </c>
      <c r="G1384" s="7">
        <v>201807</v>
      </c>
      <c r="H1384" s="7">
        <v>16</v>
      </c>
      <c r="I1384" s="7" t="s">
        <v>2269</v>
      </c>
      <c r="J1384" s="7">
        <v>1</v>
      </c>
      <c r="K1384" s="7">
        <v>7</v>
      </c>
      <c r="L1384" s="7">
        <v>5039</v>
      </c>
      <c r="M1384" s="7">
        <v>52052</v>
      </c>
      <c r="N1384" s="7">
        <v>41641</v>
      </c>
      <c r="O1384" s="7">
        <v>10411</v>
      </c>
      <c r="P1384" s="7">
        <v>0</v>
      </c>
    </row>
    <row r="1385" spans="1:16" x14ac:dyDescent="0.15">
      <c r="A1385" s="7">
        <v>2</v>
      </c>
      <c r="B1385" s="7">
        <v>1385</v>
      </c>
      <c r="C1385" s="7">
        <v>1611</v>
      </c>
      <c r="D1385" s="7" t="s">
        <v>1585</v>
      </c>
      <c r="E1385" s="7">
        <v>1272501121</v>
      </c>
      <c r="F1385" s="7" t="s">
        <v>2895</v>
      </c>
      <c r="G1385" s="7">
        <v>201809</v>
      </c>
      <c r="H1385" s="7">
        <v>16</v>
      </c>
      <c r="I1385" s="7" t="s">
        <v>2269</v>
      </c>
      <c r="J1385" s="7">
        <v>1</v>
      </c>
      <c r="K1385" s="7">
        <v>4</v>
      </c>
      <c r="L1385" s="7">
        <v>2162</v>
      </c>
      <c r="M1385" s="7">
        <v>22333</v>
      </c>
      <c r="N1385" s="7">
        <v>20099</v>
      </c>
      <c r="O1385" s="7">
        <v>2234</v>
      </c>
      <c r="P1385" s="7">
        <v>0</v>
      </c>
    </row>
    <row r="1386" spans="1:16" x14ac:dyDescent="0.15">
      <c r="A1386" s="7">
        <v>2</v>
      </c>
      <c r="B1386" s="7">
        <v>1386</v>
      </c>
      <c r="C1386" s="7">
        <v>1611</v>
      </c>
      <c r="D1386" s="7" t="s">
        <v>1585</v>
      </c>
      <c r="E1386" s="7">
        <v>1272501121</v>
      </c>
      <c r="F1386" s="7" t="s">
        <v>2895</v>
      </c>
      <c r="G1386" s="7">
        <v>201810</v>
      </c>
      <c r="H1386" s="7">
        <v>16</v>
      </c>
      <c r="I1386" s="7" t="s">
        <v>2269</v>
      </c>
      <c r="J1386" s="7">
        <v>110</v>
      </c>
      <c r="K1386" s="7">
        <v>882</v>
      </c>
      <c r="L1386" s="7">
        <v>608372</v>
      </c>
      <c r="M1386" s="7">
        <v>6284436</v>
      </c>
      <c r="N1386" s="7">
        <v>5496631</v>
      </c>
      <c r="O1386" s="7">
        <v>787805</v>
      </c>
      <c r="P1386" s="7">
        <v>0</v>
      </c>
    </row>
    <row r="1387" spans="1:16" x14ac:dyDescent="0.15">
      <c r="A1387" s="7">
        <v>2</v>
      </c>
      <c r="B1387" s="7">
        <v>1387</v>
      </c>
      <c r="C1387" s="7">
        <v>1611</v>
      </c>
      <c r="D1387" s="7" t="s">
        <v>1585</v>
      </c>
      <c r="E1387" s="7">
        <v>1272501121</v>
      </c>
      <c r="F1387" s="7" t="s">
        <v>2895</v>
      </c>
      <c r="G1387" s="7">
        <v>201810</v>
      </c>
      <c r="H1387" s="7">
        <v>66</v>
      </c>
      <c r="I1387" s="7" t="s">
        <v>2118</v>
      </c>
      <c r="J1387" s="7">
        <v>49</v>
      </c>
      <c r="K1387" s="7">
        <v>291</v>
      </c>
      <c r="L1387" s="7">
        <v>174580</v>
      </c>
      <c r="M1387" s="7">
        <v>1803395</v>
      </c>
      <c r="N1387" s="7">
        <v>1602720</v>
      </c>
      <c r="O1387" s="7">
        <v>196201</v>
      </c>
      <c r="P1387" s="7">
        <v>4474</v>
      </c>
    </row>
    <row r="1388" spans="1:16" x14ac:dyDescent="0.15">
      <c r="A1388" s="7">
        <v>2</v>
      </c>
      <c r="B1388" s="7">
        <v>1388</v>
      </c>
      <c r="C1388" s="7">
        <v>1611</v>
      </c>
      <c r="D1388" s="7" t="s">
        <v>1585</v>
      </c>
      <c r="E1388" s="7">
        <v>1272501147</v>
      </c>
      <c r="F1388" s="7" t="s">
        <v>2896</v>
      </c>
      <c r="G1388" s="7">
        <v>201810</v>
      </c>
      <c r="H1388" s="7">
        <v>15</v>
      </c>
      <c r="I1388" s="7" t="s">
        <v>2021</v>
      </c>
      <c r="J1388" s="7">
        <v>23</v>
      </c>
      <c r="K1388" s="7">
        <v>241</v>
      </c>
      <c r="L1388" s="7">
        <v>185383</v>
      </c>
      <c r="M1388" s="7">
        <v>1903870</v>
      </c>
      <c r="N1388" s="7">
        <v>1713471</v>
      </c>
      <c r="O1388" s="7">
        <v>190399</v>
      </c>
      <c r="P1388" s="7">
        <v>0</v>
      </c>
    </row>
    <row r="1389" spans="1:16" x14ac:dyDescent="0.15">
      <c r="A1389" s="7">
        <v>2</v>
      </c>
      <c r="B1389" s="7">
        <v>1389</v>
      </c>
      <c r="C1389" s="7">
        <v>1611</v>
      </c>
      <c r="D1389" s="7" t="s">
        <v>1585</v>
      </c>
      <c r="E1389" s="7">
        <v>1272501154</v>
      </c>
      <c r="F1389" s="7" t="s">
        <v>2897</v>
      </c>
      <c r="G1389" s="7">
        <v>201810</v>
      </c>
      <c r="H1389" s="7">
        <v>11</v>
      </c>
      <c r="I1389" s="7" t="s">
        <v>2017</v>
      </c>
      <c r="J1389" s="7">
        <v>22</v>
      </c>
      <c r="K1389" s="7">
        <v>170</v>
      </c>
      <c r="L1389" s="7">
        <v>72332</v>
      </c>
      <c r="M1389" s="7">
        <v>753692</v>
      </c>
      <c r="N1389" s="7">
        <v>674634</v>
      </c>
      <c r="O1389" s="7">
        <v>79058</v>
      </c>
      <c r="P1389" s="7">
        <v>0</v>
      </c>
    </row>
    <row r="1390" spans="1:16" x14ac:dyDescent="0.15">
      <c r="A1390" s="7">
        <v>2</v>
      </c>
      <c r="B1390" s="7">
        <v>1390</v>
      </c>
      <c r="C1390" s="7">
        <v>1611</v>
      </c>
      <c r="D1390" s="7" t="s">
        <v>1585</v>
      </c>
      <c r="E1390" s="7">
        <v>1272501162</v>
      </c>
      <c r="F1390" s="7" t="s">
        <v>517</v>
      </c>
      <c r="G1390" s="7">
        <v>201808</v>
      </c>
      <c r="H1390" s="7">
        <v>43</v>
      </c>
      <c r="I1390" s="7" t="s">
        <v>2015</v>
      </c>
      <c r="J1390" s="7">
        <v>1</v>
      </c>
      <c r="L1390" s="7">
        <v>1168</v>
      </c>
      <c r="M1390" s="7">
        <v>12170</v>
      </c>
      <c r="N1390" s="7">
        <v>12170</v>
      </c>
      <c r="O1390" s="7">
        <v>0</v>
      </c>
      <c r="P1390" s="7">
        <v>0</v>
      </c>
    </row>
    <row r="1391" spans="1:16" x14ac:dyDescent="0.15">
      <c r="A1391" s="7">
        <v>2</v>
      </c>
      <c r="B1391" s="7">
        <v>1391</v>
      </c>
      <c r="C1391" s="7">
        <v>1611</v>
      </c>
      <c r="D1391" s="7" t="s">
        <v>1585</v>
      </c>
      <c r="E1391" s="7">
        <v>1272501162</v>
      </c>
      <c r="F1391" s="7" t="s">
        <v>517</v>
      </c>
      <c r="G1391" s="7">
        <v>201809</v>
      </c>
      <c r="H1391" s="7">
        <v>43</v>
      </c>
      <c r="I1391" s="7" t="s">
        <v>2015</v>
      </c>
      <c r="J1391" s="7">
        <v>1</v>
      </c>
      <c r="L1391" s="7">
        <v>1168</v>
      </c>
      <c r="M1391" s="7">
        <v>12170</v>
      </c>
      <c r="N1391" s="7">
        <v>12170</v>
      </c>
      <c r="O1391" s="7">
        <v>0</v>
      </c>
      <c r="P1391" s="7">
        <v>0</v>
      </c>
    </row>
    <row r="1392" spans="1:16" x14ac:dyDescent="0.15">
      <c r="A1392" s="7">
        <v>2</v>
      </c>
      <c r="B1392" s="7">
        <v>1392</v>
      </c>
      <c r="C1392" s="7">
        <v>1611</v>
      </c>
      <c r="D1392" s="7" t="s">
        <v>1585</v>
      </c>
      <c r="E1392" s="7">
        <v>1272501162</v>
      </c>
      <c r="F1392" s="7" t="s">
        <v>517</v>
      </c>
      <c r="G1392" s="7">
        <v>201810</v>
      </c>
      <c r="H1392" s="7">
        <v>43</v>
      </c>
      <c r="I1392" s="7" t="s">
        <v>2015</v>
      </c>
      <c r="J1392" s="7">
        <v>50</v>
      </c>
      <c r="L1392" s="7">
        <v>48645</v>
      </c>
      <c r="M1392" s="7">
        <v>506864</v>
      </c>
      <c r="N1392" s="7">
        <v>506864</v>
      </c>
      <c r="O1392" s="7">
        <v>0</v>
      </c>
      <c r="P1392" s="7">
        <v>0</v>
      </c>
    </row>
    <row r="1393" spans="1:16" x14ac:dyDescent="0.15">
      <c r="A1393" s="7">
        <v>2</v>
      </c>
      <c r="B1393" s="7">
        <v>1393</v>
      </c>
      <c r="C1393" s="7">
        <v>1611</v>
      </c>
      <c r="D1393" s="7" t="s">
        <v>1585</v>
      </c>
      <c r="E1393" s="7">
        <v>1272501188</v>
      </c>
      <c r="F1393" s="7" t="s">
        <v>2898</v>
      </c>
      <c r="G1393" s="7">
        <v>201810</v>
      </c>
      <c r="H1393" s="7">
        <v>11</v>
      </c>
      <c r="I1393" s="7" t="s">
        <v>2017</v>
      </c>
      <c r="J1393" s="7">
        <v>23</v>
      </c>
      <c r="K1393" s="7">
        <v>286</v>
      </c>
      <c r="L1393" s="7">
        <v>136390</v>
      </c>
      <c r="M1393" s="7">
        <v>1421170</v>
      </c>
      <c r="N1393" s="7">
        <v>1270032</v>
      </c>
      <c r="O1393" s="7">
        <v>147373</v>
      </c>
      <c r="P1393" s="7">
        <v>3765</v>
      </c>
    </row>
    <row r="1394" spans="1:16" x14ac:dyDescent="0.15">
      <c r="A1394" s="7">
        <v>2</v>
      </c>
      <c r="B1394" s="7">
        <v>1394</v>
      </c>
      <c r="C1394" s="7">
        <v>1611</v>
      </c>
      <c r="D1394" s="7" t="s">
        <v>1585</v>
      </c>
      <c r="E1394" s="7">
        <v>1272501238</v>
      </c>
      <c r="F1394" s="7" t="s">
        <v>513</v>
      </c>
      <c r="G1394" s="7">
        <v>201809</v>
      </c>
      <c r="H1394" s="7">
        <v>43</v>
      </c>
      <c r="I1394" s="7" t="s">
        <v>2015</v>
      </c>
      <c r="J1394" s="7">
        <v>1</v>
      </c>
      <c r="L1394" s="7">
        <v>1168</v>
      </c>
      <c r="M1394" s="7">
        <v>12170</v>
      </c>
      <c r="N1394" s="7">
        <v>12170</v>
      </c>
      <c r="O1394" s="7">
        <v>0</v>
      </c>
      <c r="P1394" s="7">
        <v>0</v>
      </c>
    </row>
    <row r="1395" spans="1:16" x14ac:dyDescent="0.15">
      <c r="A1395" s="7">
        <v>2</v>
      </c>
      <c r="B1395" s="7">
        <v>1395</v>
      </c>
      <c r="C1395" s="7">
        <v>1611</v>
      </c>
      <c r="D1395" s="7" t="s">
        <v>1585</v>
      </c>
      <c r="E1395" s="7">
        <v>1272501238</v>
      </c>
      <c r="F1395" s="7" t="s">
        <v>513</v>
      </c>
      <c r="G1395" s="7">
        <v>201810</v>
      </c>
      <c r="H1395" s="7">
        <v>43</v>
      </c>
      <c r="I1395" s="7" t="s">
        <v>2015</v>
      </c>
      <c r="J1395" s="7">
        <v>25</v>
      </c>
      <c r="L1395" s="7">
        <v>26350</v>
      </c>
      <c r="M1395" s="7">
        <v>274556</v>
      </c>
      <c r="N1395" s="7">
        <v>274556</v>
      </c>
      <c r="O1395" s="7">
        <v>0</v>
      </c>
      <c r="P1395" s="7">
        <v>0</v>
      </c>
    </row>
    <row r="1396" spans="1:16" x14ac:dyDescent="0.15">
      <c r="A1396" s="7">
        <v>2</v>
      </c>
      <c r="B1396" s="7">
        <v>1396</v>
      </c>
      <c r="C1396" s="7">
        <v>1611</v>
      </c>
      <c r="D1396" s="7" t="s">
        <v>1585</v>
      </c>
      <c r="E1396" s="7">
        <v>1272501246</v>
      </c>
      <c r="F1396" s="7" t="s">
        <v>2899</v>
      </c>
      <c r="G1396" s="7">
        <v>201809</v>
      </c>
      <c r="H1396" s="7">
        <v>11</v>
      </c>
      <c r="I1396" s="7" t="s">
        <v>2017</v>
      </c>
      <c r="J1396" s="7">
        <v>1</v>
      </c>
      <c r="K1396" s="7">
        <v>30</v>
      </c>
      <c r="L1396" s="7">
        <v>23971</v>
      </c>
      <c r="M1396" s="7">
        <v>249777</v>
      </c>
      <c r="N1396" s="7">
        <v>199821</v>
      </c>
      <c r="O1396" s="7">
        <v>49956</v>
      </c>
      <c r="P1396" s="7">
        <v>0</v>
      </c>
    </row>
    <row r="1397" spans="1:16" x14ac:dyDescent="0.15">
      <c r="A1397" s="7">
        <v>2</v>
      </c>
      <c r="B1397" s="7">
        <v>1397</v>
      </c>
      <c r="C1397" s="7">
        <v>1611</v>
      </c>
      <c r="D1397" s="7" t="s">
        <v>1585</v>
      </c>
      <c r="E1397" s="7">
        <v>1272501246</v>
      </c>
      <c r="F1397" s="7" t="s">
        <v>2899</v>
      </c>
      <c r="G1397" s="7">
        <v>201810</v>
      </c>
      <c r="H1397" s="7">
        <v>11</v>
      </c>
      <c r="I1397" s="7" t="s">
        <v>2017</v>
      </c>
      <c r="J1397" s="7">
        <v>25</v>
      </c>
      <c r="K1397" s="7">
        <v>614</v>
      </c>
      <c r="L1397" s="7">
        <v>452043</v>
      </c>
      <c r="M1397" s="7">
        <v>4710273</v>
      </c>
      <c r="N1397" s="7">
        <v>3925751</v>
      </c>
      <c r="O1397" s="7">
        <v>784522</v>
      </c>
      <c r="P1397" s="7">
        <v>0</v>
      </c>
    </row>
    <row r="1398" spans="1:16" x14ac:dyDescent="0.15">
      <c r="A1398" s="7">
        <v>2</v>
      </c>
      <c r="B1398" s="7">
        <v>1398</v>
      </c>
      <c r="C1398" s="7">
        <v>1611</v>
      </c>
      <c r="D1398" s="7" t="s">
        <v>1585</v>
      </c>
      <c r="E1398" s="7">
        <v>1272501253</v>
      </c>
      <c r="F1398" s="7" t="s">
        <v>2900</v>
      </c>
      <c r="G1398" s="7">
        <v>201808</v>
      </c>
      <c r="H1398" s="7">
        <v>17</v>
      </c>
      <c r="I1398" s="7" t="s">
        <v>2019</v>
      </c>
      <c r="J1398" s="7">
        <v>2</v>
      </c>
      <c r="K1398" s="7">
        <v>47</v>
      </c>
      <c r="L1398" s="7">
        <v>1400</v>
      </c>
      <c r="M1398" s="7">
        <v>14000</v>
      </c>
      <c r="N1398" s="7">
        <v>12100</v>
      </c>
      <c r="O1398" s="7">
        <v>1900</v>
      </c>
      <c r="P1398" s="7">
        <v>0</v>
      </c>
    </row>
    <row r="1399" spans="1:16" x14ac:dyDescent="0.15">
      <c r="A1399" s="7">
        <v>2</v>
      </c>
      <c r="B1399" s="7">
        <v>1399</v>
      </c>
      <c r="C1399" s="7">
        <v>1611</v>
      </c>
      <c r="D1399" s="7" t="s">
        <v>1585</v>
      </c>
      <c r="E1399" s="7">
        <v>1272501253</v>
      </c>
      <c r="F1399" s="7" t="s">
        <v>2900</v>
      </c>
      <c r="G1399" s="7">
        <v>201809</v>
      </c>
      <c r="H1399" s="7">
        <v>17</v>
      </c>
      <c r="I1399" s="7" t="s">
        <v>2019</v>
      </c>
      <c r="J1399" s="7">
        <v>2</v>
      </c>
      <c r="K1399" s="7">
        <v>60</v>
      </c>
      <c r="L1399" s="7">
        <v>1980</v>
      </c>
      <c r="M1399" s="7">
        <v>19800</v>
      </c>
      <c r="N1399" s="7">
        <v>17820</v>
      </c>
      <c r="O1399" s="7">
        <v>350</v>
      </c>
      <c r="P1399" s="7">
        <v>1630</v>
      </c>
    </row>
    <row r="1400" spans="1:16" x14ac:dyDescent="0.15">
      <c r="A1400" s="7">
        <v>2</v>
      </c>
      <c r="B1400" s="7">
        <v>1400</v>
      </c>
      <c r="C1400" s="7">
        <v>1611</v>
      </c>
      <c r="D1400" s="7" t="s">
        <v>1585</v>
      </c>
      <c r="E1400" s="7">
        <v>1272501253</v>
      </c>
      <c r="F1400" s="7" t="s">
        <v>2900</v>
      </c>
      <c r="G1400" s="7">
        <v>201810</v>
      </c>
      <c r="H1400" s="7">
        <v>17</v>
      </c>
      <c r="I1400" s="7" t="s">
        <v>2019</v>
      </c>
      <c r="J1400" s="7">
        <v>340</v>
      </c>
      <c r="K1400" s="7">
        <v>10085</v>
      </c>
      <c r="L1400" s="7">
        <v>530087</v>
      </c>
      <c r="M1400" s="7">
        <v>5300870</v>
      </c>
      <c r="N1400" s="7">
        <v>4656688</v>
      </c>
      <c r="O1400" s="7">
        <v>622267</v>
      </c>
      <c r="P1400" s="7">
        <v>21915</v>
      </c>
    </row>
    <row r="1401" spans="1:16" x14ac:dyDescent="0.15">
      <c r="A1401" s="7">
        <v>2</v>
      </c>
      <c r="B1401" s="7">
        <v>1401</v>
      </c>
      <c r="C1401" s="7">
        <v>1611</v>
      </c>
      <c r="D1401" s="7" t="s">
        <v>1585</v>
      </c>
      <c r="E1401" s="7">
        <v>1272501253</v>
      </c>
      <c r="F1401" s="7" t="s">
        <v>2900</v>
      </c>
      <c r="G1401" s="7">
        <v>201810</v>
      </c>
      <c r="H1401" s="7">
        <v>67</v>
      </c>
      <c r="I1401" s="7" t="s">
        <v>2210</v>
      </c>
      <c r="J1401" s="7">
        <v>69</v>
      </c>
      <c r="K1401" s="7">
        <v>2066</v>
      </c>
      <c r="L1401" s="7">
        <v>33990</v>
      </c>
      <c r="M1401" s="7">
        <v>339900</v>
      </c>
      <c r="N1401" s="7">
        <v>297910</v>
      </c>
      <c r="O1401" s="7">
        <v>41140</v>
      </c>
      <c r="P1401" s="7">
        <v>850</v>
      </c>
    </row>
    <row r="1402" spans="1:16" x14ac:dyDescent="0.15">
      <c r="A1402" s="7">
        <v>2</v>
      </c>
      <c r="B1402" s="7">
        <v>1402</v>
      </c>
      <c r="C1402" s="7">
        <v>1611</v>
      </c>
      <c r="D1402" s="7" t="s">
        <v>1585</v>
      </c>
      <c r="E1402" s="7">
        <v>1272501279</v>
      </c>
      <c r="F1402" s="7" t="s">
        <v>2901</v>
      </c>
      <c r="G1402" s="7">
        <v>201810</v>
      </c>
      <c r="H1402" s="7">
        <v>14</v>
      </c>
      <c r="I1402" s="7" t="s">
        <v>2023</v>
      </c>
      <c r="J1402" s="7">
        <v>48</v>
      </c>
      <c r="K1402" s="7">
        <v>204</v>
      </c>
      <c r="L1402" s="7">
        <v>133348</v>
      </c>
      <c r="M1402" s="7">
        <v>1377452</v>
      </c>
      <c r="N1402" s="7">
        <v>1177663</v>
      </c>
      <c r="O1402" s="7">
        <v>199789</v>
      </c>
      <c r="P1402" s="7">
        <v>0</v>
      </c>
    </row>
    <row r="1403" spans="1:16" x14ac:dyDescent="0.15">
      <c r="A1403" s="7">
        <v>2</v>
      </c>
      <c r="B1403" s="7">
        <v>1403</v>
      </c>
      <c r="C1403" s="7">
        <v>1611</v>
      </c>
      <c r="D1403" s="7" t="s">
        <v>1585</v>
      </c>
      <c r="E1403" s="7">
        <v>1272501279</v>
      </c>
      <c r="F1403" s="7" t="s">
        <v>2901</v>
      </c>
      <c r="G1403" s="7">
        <v>201810</v>
      </c>
      <c r="H1403" s="7">
        <v>64</v>
      </c>
      <c r="I1403" s="7" t="s">
        <v>2298</v>
      </c>
      <c r="J1403" s="7">
        <v>4</v>
      </c>
      <c r="K1403" s="7">
        <v>18</v>
      </c>
      <c r="L1403" s="7">
        <v>13056</v>
      </c>
      <c r="M1403" s="7">
        <v>134866</v>
      </c>
      <c r="N1403" s="7">
        <v>118081</v>
      </c>
      <c r="O1403" s="7">
        <v>16785</v>
      </c>
      <c r="P1403" s="7">
        <v>0</v>
      </c>
    </row>
    <row r="1404" spans="1:16" x14ac:dyDescent="0.15">
      <c r="A1404" s="7">
        <v>2</v>
      </c>
      <c r="B1404" s="7">
        <v>1404</v>
      </c>
      <c r="C1404" s="7">
        <v>1611</v>
      </c>
      <c r="D1404" s="7" t="s">
        <v>1585</v>
      </c>
      <c r="E1404" s="7">
        <v>1272501287</v>
      </c>
      <c r="F1404" s="7" t="s">
        <v>2902</v>
      </c>
      <c r="G1404" s="7">
        <v>201806</v>
      </c>
      <c r="H1404" s="7">
        <v>15</v>
      </c>
      <c r="I1404" s="7" t="s">
        <v>2021</v>
      </c>
      <c r="J1404" s="7">
        <v>1</v>
      </c>
      <c r="K1404" s="7">
        <v>4</v>
      </c>
      <c r="L1404" s="7">
        <v>2125</v>
      </c>
      <c r="M1404" s="7">
        <v>21823</v>
      </c>
      <c r="N1404" s="7">
        <v>19640</v>
      </c>
      <c r="O1404" s="7">
        <v>2183</v>
      </c>
      <c r="P1404" s="7">
        <v>0</v>
      </c>
    </row>
    <row r="1405" spans="1:16" x14ac:dyDescent="0.15">
      <c r="A1405" s="7">
        <v>2</v>
      </c>
      <c r="B1405" s="7">
        <v>1405</v>
      </c>
      <c r="C1405" s="7">
        <v>1611</v>
      </c>
      <c r="D1405" s="7" t="s">
        <v>1585</v>
      </c>
      <c r="E1405" s="7">
        <v>1272501287</v>
      </c>
      <c r="F1405" s="7" t="s">
        <v>2902</v>
      </c>
      <c r="G1405" s="7">
        <v>201807</v>
      </c>
      <c r="H1405" s="7">
        <v>15</v>
      </c>
      <c r="I1405" s="7" t="s">
        <v>2021</v>
      </c>
      <c r="J1405" s="7">
        <v>1</v>
      </c>
      <c r="K1405" s="7">
        <v>16</v>
      </c>
      <c r="L1405" s="7">
        <v>15922</v>
      </c>
      <c r="M1405" s="7">
        <v>163518</v>
      </c>
      <c r="N1405" s="7">
        <v>147166</v>
      </c>
      <c r="O1405" s="7">
        <v>16352</v>
      </c>
      <c r="P1405" s="7">
        <v>0</v>
      </c>
    </row>
    <row r="1406" spans="1:16" x14ac:dyDescent="0.15">
      <c r="A1406" s="7">
        <v>2</v>
      </c>
      <c r="B1406" s="7">
        <v>1406</v>
      </c>
      <c r="C1406" s="7">
        <v>1611</v>
      </c>
      <c r="D1406" s="7" t="s">
        <v>1585</v>
      </c>
      <c r="E1406" s="7">
        <v>1272501287</v>
      </c>
      <c r="F1406" s="7" t="s">
        <v>2902</v>
      </c>
      <c r="G1406" s="7">
        <v>201808</v>
      </c>
      <c r="H1406" s="7">
        <v>15</v>
      </c>
      <c r="I1406" s="7" t="s">
        <v>2021</v>
      </c>
      <c r="J1406" s="7">
        <v>1</v>
      </c>
      <c r="K1406" s="7">
        <v>4</v>
      </c>
      <c r="L1406" s="7">
        <v>4215</v>
      </c>
      <c r="M1406" s="7">
        <v>43288</v>
      </c>
      <c r="N1406" s="7">
        <v>30301</v>
      </c>
      <c r="O1406" s="7">
        <v>12987</v>
      </c>
      <c r="P1406" s="7">
        <v>0</v>
      </c>
    </row>
    <row r="1407" spans="1:16" x14ac:dyDescent="0.15">
      <c r="A1407" s="7">
        <v>2</v>
      </c>
      <c r="B1407" s="7">
        <v>1407</v>
      </c>
      <c r="C1407" s="7">
        <v>1611</v>
      </c>
      <c r="D1407" s="7" t="s">
        <v>1585</v>
      </c>
      <c r="E1407" s="7">
        <v>1272501287</v>
      </c>
      <c r="F1407" s="7" t="s">
        <v>2902</v>
      </c>
      <c r="G1407" s="7">
        <v>201809</v>
      </c>
      <c r="H1407" s="7">
        <v>15</v>
      </c>
      <c r="I1407" s="7" t="s">
        <v>2021</v>
      </c>
      <c r="J1407" s="7">
        <v>1</v>
      </c>
      <c r="K1407" s="7">
        <v>4</v>
      </c>
      <c r="L1407" s="7">
        <v>4024</v>
      </c>
      <c r="M1407" s="7">
        <v>41326</v>
      </c>
      <c r="N1407" s="7">
        <v>28928</v>
      </c>
      <c r="O1407" s="7">
        <v>12398</v>
      </c>
      <c r="P1407" s="7">
        <v>0</v>
      </c>
    </row>
    <row r="1408" spans="1:16" x14ac:dyDescent="0.15">
      <c r="A1408" s="7">
        <v>2</v>
      </c>
      <c r="B1408" s="7">
        <v>1408</v>
      </c>
      <c r="C1408" s="7">
        <v>1611</v>
      </c>
      <c r="D1408" s="7" t="s">
        <v>1585</v>
      </c>
      <c r="E1408" s="7">
        <v>1272501287</v>
      </c>
      <c r="F1408" s="7" t="s">
        <v>2902</v>
      </c>
      <c r="G1408" s="7">
        <v>201810</v>
      </c>
      <c r="H1408" s="7">
        <v>15</v>
      </c>
      <c r="I1408" s="7" t="s">
        <v>2021</v>
      </c>
      <c r="J1408" s="7">
        <v>59</v>
      </c>
      <c r="K1408" s="7">
        <v>567</v>
      </c>
      <c r="L1408" s="7">
        <v>500175</v>
      </c>
      <c r="M1408" s="7">
        <v>5136768</v>
      </c>
      <c r="N1408" s="7">
        <v>4574446</v>
      </c>
      <c r="O1408" s="7">
        <v>539965</v>
      </c>
      <c r="P1408" s="7">
        <v>22357</v>
      </c>
    </row>
    <row r="1409" spans="1:16" x14ac:dyDescent="0.15">
      <c r="A1409" s="7">
        <v>2</v>
      </c>
      <c r="B1409" s="7">
        <v>1409</v>
      </c>
      <c r="C1409" s="7">
        <v>1611</v>
      </c>
      <c r="D1409" s="7" t="s">
        <v>1585</v>
      </c>
      <c r="E1409" s="7">
        <v>1272501303</v>
      </c>
      <c r="F1409" s="7" t="s">
        <v>2903</v>
      </c>
      <c r="G1409" s="7">
        <v>201809</v>
      </c>
      <c r="H1409" s="7">
        <v>12</v>
      </c>
      <c r="I1409" s="7" t="s">
        <v>2221</v>
      </c>
      <c r="J1409" s="7">
        <v>1</v>
      </c>
      <c r="K1409" s="7">
        <v>1</v>
      </c>
      <c r="L1409" s="7">
        <v>1323</v>
      </c>
      <c r="M1409" s="7">
        <v>13785</v>
      </c>
      <c r="N1409" s="7">
        <v>11028</v>
      </c>
      <c r="O1409" s="7">
        <v>2757</v>
      </c>
      <c r="P1409" s="7">
        <v>0</v>
      </c>
    </row>
    <row r="1410" spans="1:16" x14ac:dyDescent="0.15">
      <c r="A1410" s="7">
        <v>2</v>
      </c>
      <c r="B1410" s="7">
        <v>1410</v>
      </c>
      <c r="C1410" s="7">
        <v>1611</v>
      </c>
      <c r="D1410" s="7" t="s">
        <v>1585</v>
      </c>
      <c r="E1410" s="7">
        <v>1272501303</v>
      </c>
      <c r="F1410" s="7" t="s">
        <v>2903</v>
      </c>
      <c r="G1410" s="7">
        <v>201810</v>
      </c>
      <c r="H1410" s="7">
        <v>12</v>
      </c>
      <c r="I1410" s="7" t="s">
        <v>2221</v>
      </c>
      <c r="J1410" s="7">
        <v>45</v>
      </c>
      <c r="K1410" s="7">
        <v>254</v>
      </c>
      <c r="L1410" s="7">
        <v>333813</v>
      </c>
      <c r="M1410" s="7">
        <v>3478308</v>
      </c>
      <c r="N1410" s="7">
        <v>3015116</v>
      </c>
      <c r="O1410" s="7">
        <v>463192</v>
      </c>
      <c r="P1410" s="7">
        <v>0</v>
      </c>
    </row>
    <row r="1411" spans="1:16" x14ac:dyDescent="0.15">
      <c r="A1411" s="7">
        <v>2</v>
      </c>
      <c r="B1411" s="7">
        <v>1411</v>
      </c>
      <c r="C1411" s="7">
        <v>1611</v>
      </c>
      <c r="D1411" s="7" t="s">
        <v>1585</v>
      </c>
      <c r="E1411" s="7">
        <v>1272501311</v>
      </c>
      <c r="F1411" s="7" t="s">
        <v>2904</v>
      </c>
      <c r="G1411" s="7">
        <v>201808</v>
      </c>
      <c r="H1411" s="7">
        <v>21</v>
      </c>
      <c r="I1411" s="7" t="s">
        <v>2539</v>
      </c>
      <c r="J1411" s="7">
        <v>1</v>
      </c>
      <c r="K1411" s="7">
        <v>24</v>
      </c>
      <c r="L1411" s="7">
        <v>22630</v>
      </c>
      <c r="M1411" s="7">
        <v>233767</v>
      </c>
      <c r="N1411" s="7">
        <v>210390</v>
      </c>
      <c r="O1411" s="7">
        <v>23377</v>
      </c>
      <c r="P1411" s="7">
        <v>0</v>
      </c>
    </row>
    <row r="1412" spans="1:16" x14ac:dyDescent="0.15">
      <c r="A1412" s="7">
        <v>2</v>
      </c>
      <c r="B1412" s="7">
        <v>1412</v>
      </c>
      <c r="C1412" s="7">
        <v>1611</v>
      </c>
      <c r="D1412" s="7" t="s">
        <v>1585</v>
      </c>
      <c r="E1412" s="7">
        <v>1272501311</v>
      </c>
      <c r="F1412" s="7" t="s">
        <v>2904</v>
      </c>
      <c r="G1412" s="7">
        <v>201808</v>
      </c>
      <c r="H1412" s="7">
        <v>59</v>
      </c>
      <c r="I1412" s="7" t="s">
        <v>2042</v>
      </c>
      <c r="J1412" s="7">
        <v>1</v>
      </c>
      <c r="K1412" s="7">
        <v>24</v>
      </c>
      <c r="M1412" s="7">
        <v>78980</v>
      </c>
      <c r="N1412" s="7">
        <v>31940</v>
      </c>
      <c r="O1412" s="7">
        <v>47040</v>
      </c>
      <c r="P1412" s="7">
        <v>0</v>
      </c>
    </row>
    <row r="1413" spans="1:16" x14ac:dyDescent="0.15">
      <c r="A1413" s="7">
        <v>2</v>
      </c>
      <c r="B1413" s="7">
        <v>1413</v>
      </c>
      <c r="C1413" s="7">
        <v>1611</v>
      </c>
      <c r="D1413" s="7" t="s">
        <v>1585</v>
      </c>
      <c r="E1413" s="7">
        <v>1272501311</v>
      </c>
      <c r="F1413" s="7" t="s">
        <v>2904</v>
      </c>
      <c r="G1413" s="7">
        <v>201809</v>
      </c>
      <c r="H1413" s="7">
        <v>21</v>
      </c>
      <c r="I1413" s="7" t="s">
        <v>2539</v>
      </c>
      <c r="J1413" s="7">
        <v>1</v>
      </c>
      <c r="K1413" s="7">
        <v>18</v>
      </c>
      <c r="L1413" s="7">
        <v>17969</v>
      </c>
      <c r="M1413" s="7">
        <v>185619</v>
      </c>
      <c r="N1413" s="7">
        <v>167057</v>
      </c>
      <c r="O1413" s="7">
        <v>18562</v>
      </c>
      <c r="P1413" s="7">
        <v>0</v>
      </c>
    </row>
    <row r="1414" spans="1:16" x14ac:dyDescent="0.15">
      <c r="A1414" s="7">
        <v>2</v>
      </c>
      <c r="B1414" s="7">
        <v>1414</v>
      </c>
      <c r="C1414" s="7">
        <v>1611</v>
      </c>
      <c r="D1414" s="7" t="s">
        <v>1585</v>
      </c>
      <c r="E1414" s="7">
        <v>1272501311</v>
      </c>
      <c r="F1414" s="7" t="s">
        <v>2904</v>
      </c>
      <c r="G1414" s="7">
        <v>201809</v>
      </c>
      <c r="H1414" s="7">
        <v>59</v>
      </c>
      <c r="I1414" s="7" t="s">
        <v>2042</v>
      </c>
      <c r="J1414" s="7">
        <v>1</v>
      </c>
      <c r="K1414" s="7">
        <v>18</v>
      </c>
      <c r="M1414" s="7">
        <v>57460</v>
      </c>
      <c r="N1414" s="7">
        <v>22180</v>
      </c>
      <c r="O1414" s="7">
        <v>35280</v>
      </c>
      <c r="P1414" s="7">
        <v>0</v>
      </c>
    </row>
    <row r="1415" spans="1:16" x14ac:dyDescent="0.15">
      <c r="A1415" s="7">
        <v>2</v>
      </c>
      <c r="B1415" s="7">
        <v>1415</v>
      </c>
      <c r="C1415" s="7">
        <v>1611</v>
      </c>
      <c r="D1415" s="7" t="s">
        <v>1585</v>
      </c>
      <c r="E1415" s="7">
        <v>1272501311</v>
      </c>
      <c r="F1415" s="7" t="s">
        <v>2904</v>
      </c>
      <c r="G1415" s="7">
        <v>201810</v>
      </c>
      <c r="H1415" s="7">
        <v>21</v>
      </c>
      <c r="I1415" s="7" t="s">
        <v>2539</v>
      </c>
      <c r="J1415" s="7">
        <v>10</v>
      </c>
      <c r="K1415" s="7">
        <v>203</v>
      </c>
      <c r="L1415" s="7">
        <v>196749</v>
      </c>
      <c r="M1415" s="7">
        <v>2032412</v>
      </c>
      <c r="N1415" s="7">
        <v>1801980</v>
      </c>
      <c r="O1415" s="7">
        <v>230432</v>
      </c>
      <c r="P1415" s="7">
        <v>0</v>
      </c>
    </row>
    <row r="1416" spans="1:16" x14ac:dyDescent="0.15">
      <c r="A1416" s="7">
        <v>2</v>
      </c>
      <c r="B1416" s="7">
        <v>1416</v>
      </c>
      <c r="C1416" s="7">
        <v>1611</v>
      </c>
      <c r="D1416" s="7" t="s">
        <v>1585</v>
      </c>
      <c r="E1416" s="7">
        <v>1272501311</v>
      </c>
      <c r="F1416" s="7" t="s">
        <v>2904</v>
      </c>
      <c r="G1416" s="7">
        <v>201810</v>
      </c>
      <c r="H1416" s="7">
        <v>59</v>
      </c>
      <c r="I1416" s="7" t="s">
        <v>2042</v>
      </c>
      <c r="J1416" s="7">
        <v>4</v>
      </c>
      <c r="K1416" s="7">
        <v>115</v>
      </c>
      <c r="M1416" s="7">
        <v>382840</v>
      </c>
      <c r="N1416" s="7">
        <v>202440</v>
      </c>
      <c r="O1416" s="7">
        <v>180400</v>
      </c>
      <c r="P1416" s="7">
        <v>0</v>
      </c>
    </row>
    <row r="1417" spans="1:16" x14ac:dyDescent="0.15">
      <c r="A1417" s="7">
        <v>2</v>
      </c>
      <c r="B1417" s="7">
        <v>1417</v>
      </c>
      <c r="C1417" s="7">
        <v>1611</v>
      </c>
      <c r="D1417" s="7" t="s">
        <v>1585</v>
      </c>
      <c r="E1417" s="7">
        <v>1272501360</v>
      </c>
      <c r="F1417" s="7" t="s">
        <v>2905</v>
      </c>
      <c r="G1417" s="7">
        <v>201810</v>
      </c>
      <c r="H1417" s="7">
        <v>33</v>
      </c>
      <c r="I1417" s="7" t="s">
        <v>2069</v>
      </c>
      <c r="J1417" s="7">
        <v>12</v>
      </c>
      <c r="K1417" s="7">
        <v>339</v>
      </c>
      <c r="L1417" s="7">
        <v>245162</v>
      </c>
      <c r="M1417" s="7">
        <v>2517810</v>
      </c>
      <c r="N1417" s="7">
        <v>2145442</v>
      </c>
      <c r="O1417" s="7">
        <v>372368</v>
      </c>
      <c r="P1417" s="7">
        <v>0</v>
      </c>
    </row>
    <row r="1418" spans="1:16" x14ac:dyDescent="0.15">
      <c r="A1418" s="7">
        <v>2</v>
      </c>
      <c r="B1418" s="7">
        <v>1418</v>
      </c>
      <c r="C1418" s="7">
        <v>1611</v>
      </c>
      <c r="D1418" s="7" t="s">
        <v>1585</v>
      </c>
      <c r="E1418" s="7">
        <v>1272501360</v>
      </c>
      <c r="F1418" s="7" t="s">
        <v>2905</v>
      </c>
      <c r="G1418" s="7">
        <v>201810</v>
      </c>
      <c r="H1418" s="7">
        <v>35</v>
      </c>
      <c r="I1418" s="7" t="s">
        <v>2231</v>
      </c>
      <c r="J1418" s="7">
        <v>1</v>
      </c>
      <c r="K1418" s="7">
        <v>31</v>
      </c>
      <c r="L1418" s="7">
        <v>6124</v>
      </c>
      <c r="M1418" s="7">
        <v>62893</v>
      </c>
      <c r="N1418" s="7">
        <v>56603</v>
      </c>
      <c r="O1418" s="7">
        <v>6290</v>
      </c>
      <c r="P1418" s="7">
        <v>0</v>
      </c>
    </row>
    <row r="1419" spans="1:16" x14ac:dyDescent="0.15">
      <c r="A1419" s="7">
        <v>2</v>
      </c>
      <c r="B1419" s="7">
        <v>1419</v>
      </c>
      <c r="C1419" s="7">
        <v>1611</v>
      </c>
      <c r="D1419" s="7" t="s">
        <v>1585</v>
      </c>
      <c r="E1419" s="7">
        <v>1272501394</v>
      </c>
      <c r="F1419" s="7" t="s">
        <v>535</v>
      </c>
      <c r="G1419" s="7">
        <v>201809</v>
      </c>
      <c r="H1419" s="7">
        <v>43</v>
      </c>
      <c r="I1419" s="7" t="s">
        <v>2015</v>
      </c>
      <c r="J1419" s="7">
        <v>1</v>
      </c>
      <c r="L1419" s="7">
        <v>1653</v>
      </c>
      <c r="M1419" s="7">
        <v>17224</v>
      </c>
      <c r="N1419" s="7">
        <v>17224</v>
      </c>
      <c r="O1419" s="7">
        <v>0</v>
      </c>
      <c r="P1419" s="7">
        <v>0</v>
      </c>
    </row>
    <row r="1420" spans="1:16" x14ac:dyDescent="0.15">
      <c r="A1420" s="7">
        <v>2</v>
      </c>
      <c r="B1420" s="7">
        <v>1420</v>
      </c>
      <c r="C1420" s="7">
        <v>1611</v>
      </c>
      <c r="D1420" s="7" t="s">
        <v>1585</v>
      </c>
      <c r="E1420" s="7">
        <v>1272501394</v>
      </c>
      <c r="F1420" s="7" t="s">
        <v>535</v>
      </c>
      <c r="G1420" s="7">
        <v>201810</v>
      </c>
      <c r="H1420" s="7">
        <v>43</v>
      </c>
      <c r="I1420" s="7" t="s">
        <v>2015</v>
      </c>
      <c r="J1420" s="7">
        <v>82</v>
      </c>
      <c r="L1420" s="7">
        <v>122241</v>
      </c>
      <c r="M1420" s="7">
        <v>1273720</v>
      </c>
      <c r="N1420" s="7">
        <v>1273720</v>
      </c>
      <c r="O1420" s="7">
        <v>0</v>
      </c>
      <c r="P1420" s="7">
        <v>0</v>
      </c>
    </row>
    <row r="1421" spans="1:16" x14ac:dyDescent="0.15">
      <c r="A1421" s="7">
        <v>2</v>
      </c>
      <c r="B1421" s="7">
        <v>1421</v>
      </c>
      <c r="C1421" s="7">
        <v>1611</v>
      </c>
      <c r="D1421" s="7" t="s">
        <v>1585</v>
      </c>
      <c r="E1421" s="7">
        <v>1272501402</v>
      </c>
      <c r="F1421" s="7" t="s">
        <v>2906</v>
      </c>
      <c r="G1421" s="7">
        <v>201810</v>
      </c>
      <c r="H1421" s="7">
        <v>15</v>
      </c>
      <c r="I1421" s="7" t="s">
        <v>2021</v>
      </c>
      <c r="J1421" s="7">
        <v>46</v>
      </c>
      <c r="K1421" s="7">
        <v>563</v>
      </c>
      <c r="L1421" s="7">
        <v>477040</v>
      </c>
      <c r="M1421" s="7">
        <v>4899182</v>
      </c>
      <c r="N1421" s="7">
        <v>4359954</v>
      </c>
      <c r="O1421" s="7">
        <v>539228</v>
      </c>
      <c r="P1421" s="7">
        <v>0</v>
      </c>
    </row>
    <row r="1422" spans="1:16" x14ac:dyDescent="0.15">
      <c r="A1422" s="7">
        <v>2</v>
      </c>
      <c r="B1422" s="7">
        <v>1422</v>
      </c>
      <c r="C1422" s="7">
        <v>1611</v>
      </c>
      <c r="D1422" s="7" t="s">
        <v>1585</v>
      </c>
      <c r="E1422" s="7">
        <v>1272501410</v>
      </c>
      <c r="F1422" s="7" t="s">
        <v>2907</v>
      </c>
      <c r="G1422" s="7">
        <v>201810</v>
      </c>
      <c r="H1422" s="7">
        <v>11</v>
      </c>
      <c r="I1422" s="7" t="s">
        <v>2017</v>
      </c>
      <c r="J1422" s="7">
        <v>41</v>
      </c>
      <c r="K1422" s="7">
        <v>877</v>
      </c>
      <c r="L1422" s="7">
        <v>419363</v>
      </c>
      <c r="M1422" s="7">
        <v>4369742</v>
      </c>
      <c r="N1422" s="7">
        <v>3828229</v>
      </c>
      <c r="O1422" s="7">
        <v>541513</v>
      </c>
      <c r="P1422" s="7">
        <v>0</v>
      </c>
    </row>
    <row r="1423" spans="1:16" x14ac:dyDescent="0.15">
      <c r="A1423" s="7">
        <v>2</v>
      </c>
      <c r="B1423" s="7">
        <v>1423</v>
      </c>
      <c r="C1423" s="7">
        <v>1611</v>
      </c>
      <c r="D1423" s="7" t="s">
        <v>1585</v>
      </c>
      <c r="E1423" s="7">
        <v>1272501428</v>
      </c>
      <c r="F1423" s="7" t="s">
        <v>2908</v>
      </c>
      <c r="G1423" s="7">
        <v>201809</v>
      </c>
      <c r="H1423" s="7">
        <v>11</v>
      </c>
      <c r="I1423" s="7" t="s">
        <v>2017</v>
      </c>
      <c r="J1423" s="7">
        <v>2</v>
      </c>
      <c r="K1423" s="7">
        <v>7</v>
      </c>
      <c r="L1423" s="7">
        <v>2954</v>
      </c>
      <c r="M1423" s="7">
        <v>30779</v>
      </c>
      <c r="N1423" s="7">
        <v>27701</v>
      </c>
      <c r="O1423" s="7">
        <v>3078</v>
      </c>
      <c r="P1423" s="7">
        <v>0</v>
      </c>
    </row>
    <row r="1424" spans="1:16" x14ac:dyDescent="0.15">
      <c r="A1424" s="7">
        <v>2</v>
      </c>
      <c r="B1424" s="7">
        <v>1424</v>
      </c>
      <c r="C1424" s="7">
        <v>1611</v>
      </c>
      <c r="D1424" s="7" t="s">
        <v>1585</v>
      </c>
      <c r="E1424" s="7">
        <v>1272501428</v>
      </c>
      <c r="F1424" s="7" t="s">
        <v>2908</v>
      </c>
      <c r="G1424" s="7">
        <v>201810</v>
      </c>
      <c r="H1424" s="7">
        <v>11</v>
      </c>
      <c r="I1424" s="7" t="s">
        <v>2017</v>
      </c>
      <c r="J1424" s="7">
        <v>32</v>
      </c>
      <c r="K1424" s="7">
        <v>249</v>
      </c>
      <c r="L1424" s="7">
        <v>98243</v>
      </c>
      <c r="M1424" s="7">
        <v>1023675</v>
      </c>
      <c r="N1424" s="7">
        <v>898787</v>
      </c>
      <c r="O1424" s="7">
        <v>115960</v>
      </c>
      <c r="P1424" s="7">
        <v>8928</v>
      </c>
    </row>
    <row r="1425" spans="1:16" x14ac:dyDescent="0.15">
      <c r="A1425" s="7">
        <v>2</v>
      </c>
      <c r="B1425" s="7">
        <v>1425</v>
      </c>
      <c r="C1425" s="7">
        <v>1611</v>
      </c>
      <c r="D1425" s="7" t="s">
        <v>1585</v>
      </c>
      <c r="E1425" s="7">
        <v>1272501436</v>
      </c>
      <c r="F1425" s="7" t="s">
        <v>1321</v>
      </c>
      <c r="G1425" s="7">
        <v>201809</v>
      </c>
      <c r="H1425" s="7">
        <v>43</v>
      </c>
      <c r="I1425" s="7" t="s">
        <v>2015</v>
      </c>
      <c r="J1425" s="7">
        <v>1</v>
      </c>
      <c r="L1425" s="7">
        <v>1353</v>
      </c>
      <c r="M1425" s="7">
        <v>13814</v>
      </c>
      <c r="N1425" s="7">
        <v>13814</v>
      </c>
      <c r="O1425" s="7">
        <v>0</v>
      </c>
      <c r="P1425" s="7">
        <v>0</v>
      </c>
    </row>
    <row r="1426" spans="1:16" x14ac:dyDescent="0.15">
      <c r="A1426" s="7">
        <v>2</v>
      </c>
      <c r="B1426" s="7">
        <v>1426</v>
      </c>
      <c r="C1426" s="7">
        <v>1611</v>
      </c>
      <c r="D1426" s="7" t="s">
        <v>1585</v>
      </c>
      <c r="E1426" s="7">
        <v>1272501436</v>
      </c>
      <c r="F1426" s="7" t="s">
        <v>1321</v>
      </c>
      <c r="G1426" s="7">
        <v>201810</v>
      </c>
      <c r="H1426" s="7">
        <v>43</v>
      </c>
      <c r="I1426" s="7" t="s">
        <v>2015</v>
      </c>
      <c r="J1426" s="7">
        <v>23</v>
      </c>
      <c r="L1426" s="7">
        <v>25664</v>
      </c>
      <c r="M1426" s="7">
        <v>262026</v>
      </c>
      <c r="N1426" s="7">
        <v>262026</v>
      </c>
      <c r="O1426" s="7">
        <v>0</v>
      </c>
      <c r="P1426" s="7">
        <v>0</v>
      </c>
    </row>
    <row r="1427" spans="1:16" x14ac:dyDescent="0.15">
      <c r="A1427" s="7">
        <v>2</v>
      </c>
      <c r="B1427" s="7">
        <v>1427</v>
      </c>
      <c r="C1427" s="7">
        <v>1611</v>
      </c>
      <c r="D1427" s="7" t="s">
        <v>1585</v>
      </c>
      <c r="E1427" s="7">
        <v>1272501469</v>
      </c>
      <c r="F1427" s="7" t="s">
        <v>790</v>
      </c>
      <c r="G1427" s="7">
        <v>201809</v>
      </c>
      <c r="H1427" s="7">
        <v>43</v>
      </c>
      <c r="I1427" s="7" t="s">
        <v>2015</v>
      </c>
      <c r="J1427" s="7">
        <v>1</v>
      </c>
      <c r="L1427" s="7">
        <v>1453</v>
      </c>
      <c r="M1427" s="7">
        <v>15140</v>
      </c>
      <c r="N1427" s="7">
        <v>15140</v>
      </c>
      <c r="O1427" s="7">
        <v>0</v>
      </c>
      <c r="P1427" s="7">
        <v>0</v>
      </c>
    </row>
    <row r="1428" spans="1:16" x14ac:dyDescent="0.15">
      <c r="A1428" s="7">
        <v>2</v>
      </c>
      <c r="B1428" s="7">
        <v>1428</v>
      </c>
      <c r="C1428" s="7">
        <v>1611</v>
      </c>
      <c r="D1428" s="7" t="s">
        <v>1585</v>
      </c>
      <c r="E1428" s="7">
        <v>1272501469</v>
      </c>
      <c r="F1428" s="7" t="s">
        <v>790</v>
      </c>
      <c r="G1428" s="7">
        <v>201810</v>
      </c>
      <c r="H1428" s="7">
        <v>43</v>
      </c>
      <c r="I1428" s="7" t="s">
        <v>2015</v>
      </c>
      <c r="J1428" s="7">
        <v>141</v>
      </c>
      <c r="L1428" s="7">
        <v>215123</v>
      </c>
      <c r="M1428" s="7">
        <v>2241536</v>
      </c>
      <c r="N1428" s="7">
        <v>2241536</v>
      </c>
      <c r="O1428" s="7">
        <v>0</v>
      </c>
      <c r="P1428" s="7">
        <v>0</v>
      </c>
    </row>
    <row r="1429" spans="1:16" x14ac:dyDescent="0.15">
      <c r="A1429" s="7">
        <v>2</v>
      </c>
      <c r="B1429" s="7">
        <v>1429</v>
      </c>
      <c r="C1429" s="7">
        <v>1611</v>
      </c>
      <c r="D1429" s="7" t="s">
        <v>1585</v>
      </c>
      <c r="E1429" s="7">
        <v>1272501477</v>
      </c>
      <c r="F1429" s="7" t="s">
        <v>568</v>
      </c>
      <c r="G1429" s="7">
        <v>201810</v>
      </c>
      <c r="H1429" s="7">
        <v>43</v>
      </c>
      <c r="I1429" s="7" t="s">
        <v>2015</v>
      </c>
      <c r="J1429" s="7">
        <v>49</v>
      </c>
      <c r="L1429" s="7">
        <v>84267</v>
      </c>
      <c r="M1429" s="7">
        <v>878038</v>
      </c>
      <c r="N1429" s="7">
        <v>878038</v>
      </c>
      <c r="O1429" s="7">
        <v>0</v>
      </c>
      <c r="P1429" s="7">
        <v>0</v>
      </c>
    </row>
    <row r="1430" spans="1:16" x14ac:dyDescent="0.15">
      <c r="A1430" s="7">
        <v>2</v>
      </c>
      <c r="B1430" s="7">
        <v>1430</v>
      </c>
      <c r="C1430" s="7">
        <v>1611</v>
      </c>
      <c r="D1430" s="7" t="s">
        <v>1585</v>
      </c>
      <c r="E1430" s="7">
        <v>1272501485</v>
      </c>
      <c r="F1430" s="7" t="s">
        <v>2909</v>
      </c>
      <c r="G1430" s="7">
        <v>201810</v>
      </c>
      <c r="H1430" s="7">
        <v>17</v>
      </c>
      <c r="I1430" s="7" t="s">
        <v>2019</v>
      </c>
      <c r="J1430" s="7">
        <v>7</v>
      </c>
      <c r="K1430" s="7">
        <v>217</v>
      </c>
      <c r="L1430" s="7">
        <v>6725</v>
      </c>
      <c r="M1430" s="7">
        <v>67250</v>
      </c>
      <c r="N1430" s="7">
        <v>56975</v>
      </c>
      <c r="O1430" s="7">
        <v>9875</v>
      </c>
      <c r="P1430" s="7">
        <v>400</v>
      </c>
    </row>
    <row r="1431" spans="1:16" x14ac:dyDescent="0.15">
      <c r="A1431" s="7">
        <v>2</v>
      </c>
      <c r="B1431" s="7">
        <v>1431</v>
      </c>
      <c r="C1431" s="7">
        <v>1611</v>
      </c>
      <c r="D1431" s="7" t="s">
        <v>1585</v>
      </c>
      <c r="E1431" s="7">
        <v>1272501485</v>
      </c>
      <c r="F1431" s="7" t="s">
        <v>2909</v>
      </c>
      <c r="G1431" s="7">
        <v>201810</v>
      </c>
      <c r="H1431" s="7">
        <v>67</v>
      </c>
      <c r="I1431" s="7" t="s">
        <v>2210</v>
      </c>
      <c r="J1431" s="7">
        <v>1</v>
      </c>
      <c r="K1431" s="7">
        <v>31</v>
      </c>
      <c r="L1431" s="7">
        <v>800</v>
      </c>
      <c r="M1431" s="7">
        <v>8000</v>
      </c>
      <c r="N1431" s="7">
        <v>7200</v>
      </c>
      <c r="O1431" s="7">
        <v>800</v>
      </c>
      <c r="P1431" s="7">
        <v>0</v>
      </c>
    </row>
    <row r="1432" spans="1:16" x14ac:dyDescent="0.15">
      <c r="A1432" s="7">
        <v>2</v>
      </c>
      <c r="B1432" s="7">
        <v>1432</v>
      </c>
      <c r="C1432" s="7">
        <v>1611</v>
      </c>
      <c r="D1432" s="7" t="s">
        <v>1585</v>
      </c>
      <c r="E1432" s="7">
        <v>1272501501</v>
      </c>
      <c r="F1432" s="7" t="s">
        <v>628</v>
      </c>
      <c r="G1432" s="7">
        <v>201810</v>
      </c>
      <c r="H1432" s="7">
        <v>43</v>
      </c>
      <c r="I1432" s="7" t="s">
        <v>2015</v>
      </c>
      <c r="J1432" s="7">
        <v>65</v>
      </c>
      <c r="L1432" s="7">
        <v>76145</v>
      </c>
      <c r="M1432" s="7">
        <v>793408</v>
      </c>
      <c r="N1432" s="7">
        <v>793408</v>
      </c>
      <c r="O1432" s="7">
        <v>0</v>
      </c>
      <c r="P1432" s="7">
        <v>0</v>
      </c>
    </row>
    <row r="1433" spans="1:16" x14ac:dyDescent="0.15">
      <c r="A1433" s="7">
        <v>2</v>
      </c>
      <c r="B1433" s="7">
        <v>1433</v>
      </c>
      <c r="C1433" s="7">
        <v>1611</v>
      </c>
      <c r="D1433" s="7" t="s">
        <v>1585</v>
      </c>
      <c r="E1433" s="7">
        <v>1272501519</v>
      </c>
      <c r="F1433" s="7" t="s">
        <v>14</v>
      </c>
      <c r="G1433" s="7">
        <v>201809</v>
      </c>
      <c r="H1433" s="7">
        <v>43</v>
      </c>
      <c r="I1433" s="7" t="s">
        <v>2015</v>
      </c>
      <c r="J1433" s="7">
        <v>2</v>
      </c>
      <c r="L1433" s="7">
        <v>3336</v>
      </c>
      <c r="M1433" s="7">
        <v>34760</v>
      </c>
      <c r="N1433" s="7">
        <v>34760</v>
      </c>
      <c r="O1433" s="7">
        <v>0</v>
      </c>
      <c r="P1433" s="7">
        <v>0</v>
      </c>
    </row>
    <row r="1434" spans="1:16" x14ac:dyDescent="0.15">
      <c r="A1434" s="7">
        <v>2</v>
      </c>
      <c r="B1434" s="7">
        <v>1434</v>
      </c>
      <c r="C1434" s="7">
        <v>1611</v>
      </c>
      <c r="D1434" s="7" t="s">
        <v>1585</v>
      </c>
      <c r="E1434" s="7">
        <v>1272501519</v>
      </c>
      <c r="F1434" s="7" t="s">
        <v>14</v>
      </c>
      <c r="G1434" s="7">
        <v>201810</v>
      </c>
      <c r="H1434" s="7">
        <v>43</v>
      </c>
      <c r="I1434" s="7" t="s">
        <v>2015</v>
      </c>
      <c r="J1434" s="7">
        <v>72</v>
      </c>
      <c r="L1434" s="7">
        <v>81826</v>
      </c>
      <c r="M1434" s="7">
        <v>852602</v>
      </c>
      <c r="N1434" s="7">
        <v>852602</v>
      </c>
      <c r="O1434" s="7">
        <v>0</v>
      </c>
      <c r="P1434" s="7">
        <v>0</v>
      </c>
    </row>
    <row r="1435" spans="1:16" x14ac:dyDescent="0.15">
      <c r="A1435" s="7">
        <v>2</v>
      </c>
      <c r="B1435" s="7">
        <v>1435</v>
      </c>
      <c r="C1435" s="7">
        <v>1611</v>
      </c>
      <c r="D1435" s="7" t="s">
        <v>1585</v>
      </c>
      <c r="E1435" s="7">
        <v>1272501527</v>
      </c>
      <c r="F1435" s="7" t="s">
        <v>2910</v>
      </c>
      <c r="G1435" s="7">
        <v>201810</v>
      </c>
      <c r="H1435" s="7">
        <v>15</v>
      </c>
      <c r="I1435" s="7" t="s">
        <v>2021</v>
      </c>
      <c r="J1435" s="7">
        <v>41</v>
      </c>
      <c r="K1435" s="7">
        <v>365</v>
      </c>
      <c r="L1435" s="7">
        <v>321265</v>
      </c>
      <c r="M1435" s="7">
        <v>3299368</v>
      </c>
      <c r="N1435" s="7">
        <v>2947740</v>
      </c>
      <c r="O1435" s="7">
        <v>351628</v>
      </c>
      <c r="P1435" s="7">
        <v>0</v>
      </c>
    </row>
    <row r="1436" spans="1:16" x14ac:dyDescent="0.15">
      <c r="A1436" s="7">
        <v>2</v>
      </c>
      <c r="B1436" s="7">
        <v>1436</v>
      </c>
      <c r="C1436" s="7">
        <v>1611</v>
      </c>
      <c r="D1436" s="7" t="s">
        <v>1585</v>
      </c>
      <c r="E1436" s="7">
        <v>1272501535</v>
      </c>
      <c r="F1436" s="7" t="s">
        <v>2911</v>
      </c>
      <c r="G1436" s="7">
        <v>201810</v>
      </c>
      <c r="H1436" s="7">
        <v>51</v>
      </c>
      <c r="I1436" s="7" t="s">
        <v>2058</v>
      </c>
      <c r="J1436" s="7">
        <v>36</v>
      </c>
      <c r="K1436" s="7">
        <v>1031</v>
      </c>
      <c r="L1436" s="7">
        <v>914567</v>
      </c>
      <c r="M1436" s="7">
        <v>9392586</v>
      </c>
      <c r="N1436" s="7">
        <v>8353102</v>
      </c>
      <c r="O1436" s="7">
        <v>985635</v>
      </c>
      <c r="P1436" s="7">
        <v>53849</v>
      </c>
    </row>
    <row r="1437" spans="1:16" x14ac:dyDescent="0.15">
      <c r="A1437" s="7">
        <v>2</v>
      </c>
      <c r="B1437" s="7">
        <v>1437</v>
      </c>
      <c r="C1437" s="7">
        <v>1611</v>
      </c>
      <c r="D1437" s="7" t="s">
        <v>1585</v>
      </c>
      <c r="E1437" s="7">
        <v>1272501535</v>
      </c>
      <c r="F1437" s="7" t="s">
        <v>2911</v>
      </c>
      <c r="G1437" s="7">
        <v>201810</v>
      </c>
      <c r="H1437" s="7">
        <v>59</v>
      </c>
      <c r="I1437" s="7" t="s">
        <v>2042</v>
      </c>
      <c r="J1437" s="7">
        <v>24</v>
      </c>
      <c r="K1437" s="7">
        <v>701</v>
      </c>
      <c r="M1437" s="7">
        <v>1565760</v>
      </c>
      <c r="N1437" s="7">
        <v>921640</v>
      </c>
      <c r="O1437" s="7">
        <v>625520</v>
      </c>
      <c r="P1437" s="7">
        <v>18600</v>
      </c>
    </row>
    <row r="1438" spans="1:16" x14ac:dyDescent="0.15">
      <c r="A1438" s="7">
        <v>2</v>
      </c>
      <c r="B1438" s="7">
        <v>1438</v>
      </c>
      <c r="C1438" s="7">
        <v>1611</v>
      </c>
      <c r="D1438" s="7" t="s">
        <v>1585</v>
      </c>
      <c r="E1438" s="7">
        <v>1272501543</v>
      </c>
      <c r="F1438" s="7" t="s">
        <v>2912</v>
      </c>
      <c r="G1438" s="7">
        <v>201809</v>
      </c>
      <c r="H1438" s="7">
        <v>51</v>
      </c>
      <c r="I1438" s="7" t="s">
        <v>2058</v>
      </c>
      <c r="J1438" s="7">
        <v>1</v>
      </c>
      <c r="K1438" s="7">
        <v>30</v>
      </c>
      <c r="L1438" s="7">
        <v>32263</v>
      </c>
      <c r="M1438" s="7">
        <v>331341</v>
      </c>
      <c r="N1438" s="7">
        <v>298206</v>
      </c>
      <c r="O1438" s="7">
        <v>33135</v>
      </c>
      <c r="P1438" s="7">
        <v>0</v>
      </c>
    </row>
    <row r="1439" spans="1:16" x14ac:dyDescent="0.15">
      <c r="A1439" s="7">
        <v>2</v>
      </c>
      <c r="B1439" s="7">
        <v>1439</v>
      </c>
      <c r="C1439" s="7">
        <v>1611</v>
      </c>
      <c r="D1439" s="7" t="s">
        <v>1585</v>
      </c>
      <c r="E1439" s="7">
        <v>1272501543</v>
      </c>
      <c r="F1439" s="7" t="s">
        <v>2912</v>
      </c>
      <c r="G1439" s="7">
        <v>201809</v>
      </c>
      <c r="H1439" s="7">
        <v>59</v>
      </c>
      <c r="I1439" s="7" t="s">
        <v>2042</v>
      </c>
      <c r="J1439" s="7">
        <v>1</v>
      </c>
      <c r="K1439" s="7">
        <v>30</v>
      </c>
      <c r="M1439" s="7">
        <v>100500</v>
      </c>
      <c r="N1439" s="7">
        <v>41700</v>
      </c>
      <c r="O1439" s="7">
        <v>58800</v>
      </c>
      <c r="P1439" s="7">
        <v>0</v>
      </c>
    </row>
    <row r="1440" spans="1:16" x14ac:dyDescent="0.15">
      <c r="A1440" s="7">
        <v>2</v>
      </c>
      <c r="B1440" s="7">
        <v>1440</v>
      </c>
      <c r="C1440" s="7">
        <v>1611</v>
      </c>
      <c r="D1440" s="7" t="s">
        <v>1585</v>
      </c>
      <c r="E1440" s="7">
        <v>1272501543</v>
      </c>
      <c r="F1440" s="7" t="s">
        <v>2912</v>
      </c>
      <c r="G1440" s="7">
        <v>201810</v>
      </c>
      <c r="H1440" s="7">
        <v>51</v>
      </c>
      <c r="I1440" s="7" t="s">
        <v>2058</v>
      </c>
      <c r="J1440" s="7">
        <v>52</v>
      </c>
      <c r="K1440" s="7">
        <v>1546</v>
      </c>
      <c r="L1440" s="7">
        <v>1557316</v>
      </c>
      <c r="M1440" s="7">
        <v>15993602</v>
      </c>
      <c r="N1440" s="7">
        <v>13968108</v>
      </c>
      <c r="O1440" s="7">
        <v>2025494</v>
      </c>
      <c r="P1440" s="7">
        <v>0</v>
      </c>
    </row>
    <row r="1441" spans="1:16" x14ac:dyDescent="0.15">
      <c r="A1441" s="7">
        <v>2</v>
      </c>
      <c r="B1441" s="7">
        <v>1441</v>
      </c>
      <c r="C1441" s="7">
        <v>1611</v>
      </c>
      <c r="D1441" s="7" t="s">
        <v>1585</v>
      </c>
      <c r="E1441" s="7">
        <v>1272501543</v>
      </c>
      <c r="F1441" s="7" t="s">
        <v>2912</v>
      </c>
      <c r="G1441" s="7">
        <v>201810</v>
      </c>
      <c r="H1441" s="7">
        <v>59</v>
      </c>
      <c r="I1441" s="7" t="s">
        <v>2042</v>
      </c>
      <c r="J1441" s="7">
        <v>27</v>
      </c>
      <c r="K1441" s="7">
        <v>771</v>
      </c>
      <c r="M1441" s="7">
        <v>2587770</v>
      </c>
      <c r="N1441" s="7">
        <v>1165000</v>
      </c>
      <c r="O1441" s="7">
        <v>1422770</v>
      </c>
      <c r="P1441" s="7">
        <v>0</v>
      </c>
    </row>
    <row r="1442" spans="1:16" x14ac:dyDescent="0.15">
      <c r="A1442" s="7">
        <v>2</v>
      </c>
      <c r="B1442" s="7">
        <v>1442</v>
      </c>
      <c r="C1442" s="7">
        <v>1611</v>
      </c>
      <c r="D1442" s="7" t="s">
        <v>1585</v>
      </c>
      <c r="E1442" s="7">
        <v>1272501550</v>
      </c>
      <c r="F1442" s="7" t="s">
        <v>2913</v>
      </c>
      <c r="G1442" s="7">
        <v>201806</v>
      </c>
      <c r="H1442" s="7">
        <v>21</v>
      </c>
      <c r="I1442" s="7" t="s">
        <v>2539</v>
      </c>
      <c r="J1442" s="7">
        <v>2</v>
      </c>
      <c r="K1442" s="7">
        <v>41</v>
      </c>
      <c r="L1442" s="7">
        <v>31290</v>
      </c>
      <c r="M1442" s="7">
        <v>323224</v>
      </c>
      <c r="N1442" s="7">
        <v>290901</v>
      </c>
      <c r="O1442" s="7">
        <v>32323</v>
      </c>
      <c r="P1442" s="7">
        <v>0</v>
      </c>
    </row>
    <row r="1443" spans="1:16" x14ac:dyDescent="0.15">
      <c r="A1443" s="7">
        <v>2</v>
      </c>
      <c r="B1443" s="7">
        <v>1443</v>
      </c>
      <c r="C1443" s="7">
        <v>1611</v>
      </c>
      <c r="D1443" s="7" t="s">
        <v>1585</v>
      </c>
      <c r="E1443" s="7">
        <v>1272501550</v>
      </c>
      <c r="F1443" s="7" t="s">
        <v>2913</v>
      </c>
      <c r="G1443" s="7">
        <v>201806</v>
      </c>
      <c r="H1443" s="7">
        <v>59</v>
      </c>
      <c r="I1443" s="7" t="s">
        <v>2042</v>
      </c>
      <c r="J1443" s="7">
        <v>2</v>
      </c>
      <c r="K1443" s="7">
        <v>41</v>
      </c>
      <c r="M1443" s="7">
        <v>118160</v>
      </c>
      <c r="N1443" s="7">
        <v>65600</v>
      </c>
      <c r="O1443" s="7">
        <v>52560</v>
      </c>
      <c r="P1443" s="7">
        <v>0</v>
      </c>
    </row>
    <row r="1444" spans="1:16" x14ac:dyDescent="0.15">
      <c r="A1444" s="7">
        <v>2</v>
      </c>
      <c r="B1444" s="7">
        <v>1444</v>
      </c>
      <c r="C1444" s="7">
        <v>1611</v>
      </c>
      <c r="D1444" s="7" t="s">
        <v>1585</v>
      </c>
      <c r="E1444" s="7">
        <v>1272501550</v>
      </c>
      <c r="F1444" s="7" t="s">
        <v>2913</v>
      </c>
      <c r="G1444" s="7">
        <v>201807</v>
      </c>
      <c r="H1444" s="7">
        <v>21</v>
      </c>
      <c r="I1444" s="7" t="s">
        <v>2539</v>
      </c>
      <c r="J1444" s="7">
        <v>1</v>
      </c>
      <c r="K1444" s="7">
        <v>15</v>
      </c>
      <c r="L1444" s="7">
        <v>15931</v>
      </c>
      <c r="M1444" s="7">
        <v>164567</v>
      </c>
      <c r="N1444" s="7">
        <v>148110</v>
      </c>
      <c r="O1444" s="7">
        <v>16457</v>
      </c>
      <c r="P1444" s="7">
        <v>0</v>
      </c>
    </row>
    <row r="1445" spans="1:16" x14ac:dyDescent="0.15">
      <c r="A1445" s="7">
        <v>2</v>
      </c>
      <c r="B1445" s="7">
        <v>1445</v>
      </c>
      <c r="C1445" s="7">
        <v>1611</v>
      </c>
      <c r="D1445" s="7" t="s">
        <v>1585</v>
      </c>
      <c r="E1445" s="7">
        <v>1272501550</v>
      </c>
      <c r="F1445" s="7" t="s">
        <v>2913</v>
      </c>
      <c r="G1445" s="7">
        <v>201807</v>
      </c>
      <c r="H1445" s="7">
        <v>59</v>
      </c>
      <c r="I1445" s="7" t="s">
        <v>2042</v>
      </c>
      <c r="J1445" s="7">
        <v>1</v>
      </c>
      <c r="K1445" s="7">
        <v>15</v>
      </c>
      <c r="M1445" s="7">
        <v>47750</v>
      </c>
      <c r="N1445" s="7">
        <v>18350</v>
      </c>
      <c r="O1445" s="7">
        <v>29400</v>
      </c>
      <c r="P1445" s="7">
        <v>0</v>
      </c>
    </row>
    <row r="1446" spans="1:16" x14ac:dyDescent="0.15">
      <c r="A1446" s="7">
        <v>2</v>
      </c>
      <c r="B1446" s="7">
        <v>1446</v>
      </c>
      <c r="C1446" s="7">
        <v>1611</v>
      </c>
      <c r="D1446" s="7" t="s">
        <v>1585</v>
      </c>
      <c r="E1446" s="7">
        <v>1272501550</v>
      </c>
      <c r="F1446" s="7" t="s">
        <v>2913</v>
      </c>
      <c r="G1446" s="7">
        <v>201809</v>
      </c>
      <c r="H1446" s="7">
        <v>21</v>
      </c>
      <c r="I1446" s="7" t="s">
        <v>2539</v>
      </c>
      <c r="J1446" s="7">
        <v>2</v>
      </c>
      <c r="K1446" s="7">
        <v>44</v>
      </c>
      <c r="L1446" s="7">
        <v>41816</v>
      </c>
      <c r="M1446" s="7">
        <v>431958</v>
      </c>
      <c r="N1446" s="7">
        <v>342135</v>
      </c>
      <c r="O1446" s="7">
        <v>89823</v>
      </c>
      <c r="P1446" s="7">
        <v>0</v>
      </c>
    </row>
    <row r="1447" spans="1:16" x14ac:dyDescent="0.15">
      <c r="A1447" s="7">
        <v>2</v>
      </c>
      <c r="B1447" s="7">
        <v>1447</v>
      </c>
      <c r="C1447" s="7">
        <v>1611</v>
      </c>
      <c r="D1447" s="7" t="s">
        <v>1585</v>
      </c>
      <c r="E1447" s="7">
        <v>1272501550</v>
      </c>
      <c r="F1447" s="7" t="s">
        <v>2913</v>
      </c>
      <c r="G1447" s="7">
        <v>201810</v>
      </c>
      <c r="H1447" s="7">
        <v>21</v>
      </c>
      <c r="I1447" s="7" t="s">
        <v>2539</v>
      </c>
      <c r="J1447" s="7">
        <v>24</v>
      </c>
      <c r="K1447" s="7">
        <v>213</v>
      </c>
      <c r="L1447" s="7">
        <v>213192</v>
      </c>
      <c r="M1447" s="7">
        <v>2202261</v>
      </c>
      <c r="N1447" s="7">
        <v>1920953</v>
      </c>
      <c r="O1447" s="7">
        <v>281308</v>
      </c>
      <c r="P1447" s="7">
        <v>0</v>
      </c>
    </row>
    <row r="1448" spans="1:16" x14ac:dyDescent="0.15">
      <c r="A1448" s="7">
        <v>2</v>
      </c>
      <c r="B1448" s="7">
        <v>1448</v>
      </c>
      <c r="C1448" s="7">
        <v>1611</v>
      </c>
      <c r="D1448" s="7" t="s">
        <v>1585</v>
      </c>
      <c r="E1448" s="7">
        <v>1272501550</v>
      </c>
      <c r="F1448" s="7" t="s">
        <v>2913</v>
      </c>
      <c r="G1448" s="7">
        <v>201810</v>
      </c>
      <c r="H1448" s="7">
        <v>59</v>
      </c>
      <c r="I1448" s="7" t="s">
        <v>2042</v>
      </c>
      <c r="J1448" s="7">
        <v>10</v>
      </c>
      <c r="K1448" s="7">
        <v>82</v>
      </c>
      <c r="M1448" s="7">
        <v>264000</v>
      </c>
      <c r="N1448" s="7">
        <v>128680</v>
      </c>
      <c r="O1448" s="7">
        <v>135320</v>
      </c>
      <c r="P1448" s="7">
        <v>0</v>
      </c>
    </row>
    <row r="1449" spans="1:16" x14ac:dyDescent="0.15">
      <c r="A1449" s="7">
        <v>2</v>
      </c>
      <c r="B1449" s="7">
        <v>1449</v>
      </c>
      <c r="C1449" s="7">
        <v>1611</v>
      </c>
      <c r="D1449" s="7" t="s">
        <v>1585</v>
      </c>
      <c r="E1449" s="7">
        <v>1272501600</v>
      </c>
      <c r="F1449" s="7" t="s">
        <v>2914</v>
      </c>
      <c r="G1449" s="7">
        <v>201808</v>
      </c>
      <c r="H1449" s="7">
        <v>11</v>
      </c>
      <c r="I1449" s="7" t="s">
        <v>2017</v>
      </c>
      <c r="J1449" s="7">
        <v>1</v>
      </c>
      <c r="K1449" s="7">
        <v>9</v>
      </c>
      <c r="L1449" s="7">
        <v>2962</v>
      </c>
      <c r="M1449" s="7">
        <v>30864</v>
      </c>
      <c r="N1449" s="7">
        <v>21604</v>
      </c>
      <c r="O1449" s="7">
        <v>9260</v>
      </c>
      <c r="P1449" s="7">
        <v>0</v>
      </c>
    </row>
    <row r="1450" spans="1:16" x14ac:dyDescent="0.15">
      <c r="A1450" s="7">
        <v>2</v>
      </c>
      <c r="B1450" s="7">
        <v>1450</v>
      </c>
      <c r="C1450" s="7">
        <v>1611</v>
      </c>
      <c r="D1450" s="7" t="s">
        <v>1585</v>
      </c>
      <c r="E1450" s="7">
        <v>1272501600</v>
      </c>
      <c r="F1450" s="7" t="s">
        <v>2914</v>
      </c>
      <c r="G1450" s="7">
        <v>201810</v>
      </c>
      <c r="H1450" s="7">
        <v>11</v>
      </c>
      <c r="I1450" s="7" t="s">
        <v>2017</v>
      </c>
      <c r="J1450" s="7">
        <v>27</v>
      </c>
      <c r="K1450" s="7">
        <v>215</v>
      </c>
      <c r="L1450" s="7">
        <v>90259</v>
      </c>
      <c r="M1450" s="7">
        <v>940485</v>
      </c>
      <c r="N1450" s="7">
        <v>826576</v>
      </c>
      <c r="O1450" s="7">
        <v>109174</v>
      </c>
      <c r="P1450" s="7">
        <v>4735</v>
      </c>
    </row>
    <row r="1451" spans="1:16" x14ac:dyDescent="0.15">
      <c r="A1451" s="7">
        <v>2</v>
      </c>
      <c r="B1451" s="7">
        <v>1451</v>
      </c>
      <c r="C1451" s="7">
        <v>1611</v>
      </c>
      <c r="D1451" s="7" t="s">
        <v>1585</v>
      </c>
      <c r="E1451" s="7">
        <v>1272501618</v>
      </c>
      <c r="F1451" s="7" t="s">
        <v>2915</v>
      </c>
      <c r="G1451" s="7">
        <v>201810</v>
      </c>
      <c r="H1451" s="7">
        <v>78</v>
      </c>
      <c r="I1451" s="7" t="s">
        <v>2089</v>
      </c>
      <c r="J1451" s="7">
        <v>10</v>
      </c>
      <c r="K1451" s="7">
        <v>90</v>
      </c>
      <c r="L1451" s="7">
        <v>64291</v>
      </c>
      <c r="M1451" s="7">
        <v>660262</v>
      </c>
      <c r="N1451" s="7">
        <v>590910</v>
      </c>
      <c r="O1451" s="7">
        <v>69352</v>
      </c>
      <c r="P1451" s="7">
        <v>0</v>
      </c>
    </row>
    <row r="1452" spans="1:16" x14ac:dyDescent="0.15">
      <c r="A1452" s="7">
        <v>2</v>
      </c>
      <c r="B1452" s="7">
        <v>1452</v>
      </c>
      <c r="C1452" s="7">
        <v>1611</v>
      </c>
      <c r="D1452" s="7" t="s">
        <v>1585</v>
      </c>
      <c r="E1452" s="7">
        <v>1272501634</v>
      </c>
      <c r="F1452" s="7" t="s">
        <v>2916</v>
      </c>
      <c r="G1452" s="7">
        <v>201810</v>
      </c>
      <c r="H1452" s="7">
        <v>33</v>
      </c>
      <c r="I1452" s="7" t="s">
        <v>2069</v>
      </c>
      <c r="J1452" s="7">
        <v>26</v>
      </c>
      <c r="K1452" s="7">
        <v>790</v>
      </c>
      <c r="L1452" s="7">
        <v>574434</v>
      </c>
      <c r="M1452" s="7">
        <v>5899427</v>
      </c>
      <c r="N1452" s="7">
        <v>5246476</v>
      </c>
      <c r="O1452" s="7">
        <v>652951</v>
      </c>
      <c r="P1452" s="7">
        <v>0</v>
      </c>
    </row>
    <row r="1453" spans="1:16" x14ac:dyDescent="0.15">
      <c r="A1453" s="7">
        <v>2</v>
      </c>
      <c r="B1453" s="7">
        <v>1453</v>
      </c>
      <c r="C1453" s="7">
        <v>1611</v>
      </c>
      <c r="D1453" s="7" t="s">
        <v>1585</v>
      </c>
      <c r="E1453" s="7">
        <v>1272501634</v>
      </c>
      <c r="F1453" s="7" t="s">
        <v>2916</v>
      </c>
      <c r="G1453" s="7">
        <v>201810</v>
      </c>
      <c r="H1453" s="7">
        <v>35</v>
      </c>
      <c r="I1453" s="7" t="s">
        <v>2231</v>
      </c>
      <c r="J1453" s="7">
        <v>6</v>
      </c>
      <c r="K1453" s="7">
        <v>179</v>
      </c>
      <c r="L1453" s="7">
        <v>48482</v>
      </c>
      <c r="M1453" s="7">
        <v>497907</v>
      </c>
      <c r="N1453" s="7">
        <v>435233</v>
      </c>
      <c r="O1453" s="7">
        <v>62674</v>
      </c>
      <c r="P1453" s="7">
        <v>0</v>
      </c>
    </row>
    <row r="1454" spans="1:16" x14ac:dyDescent="0.15">
      <c r="A1454" s="7">
        <v>2</v>
      </c>
      <c r="B1454" s="7">
        <v>1454</v>
      </c>
      <c r="C1454" s="7">
        <v>1611</v>
      </c>
      <c r="D1454" s="7" t="s">
        <v>1585</v>
      </c>
      <c r="E1454" s="7">
        <v>1272501675</v>
      </c>
      <c r="F1454" s="7" t="s">
        <v>2917</v>
      </c>
      <c r="G1454" s="7">
        <v>201810</v>
      </c>
      <c r="H1454" s="7">
        <v>78</v>
      </c>
      <c r="I1454" s="7" t="s">
        <v>2089</v>
      </c>
      <c r="J1454" s="7">
        <v>26</v>
      </c>
      <c r="K1454" s="7">
        <v>248</v>
      </c>
      <c r="L1454" s="7">
        <v>254433</v>
      </c>
      <c r="M1454" s="7">
        <v>2613014</v>
      </c>
      <c r="N1454" s="7">
        <v>2328733</v>
      </c>
      <c r="O1454" s="7">
        <v>247939</v>
      </c>
      <c r="P1454" s="7">
        <v>36342</v>
      </c>
    </row>
    <row r="1455" spans="1:16" x14ac:dyDescent="0.15">
      <c r="A1455" s="7">
        <v>2</v>
      </c>
      <c r="B1455" s="7">
        <v>1455</v>
      </c>
      <c r="C1455" s="7">
        <v>1611</v>
      </c>
      <c r="D1455" s="7" t="s">
        <v>1585</v>
      </c>
      <c r="E1455" s="7">
        <v>1272501683</v>
      </c>
      <c r="F1455" s="7" t="s">
        <v>2918</v>
      </c>
      <c r="G1455" s="7">
        <v>201810</v>
      </c>
      <c r="H1455" s="7">
        <v>15</v>
      </c>
      <c r="I1455" s="7" t="s">
        <v>2021</v>
      </c>
      <c r="J1455" s="7">
        <v>4</v>
      </c>
      <c r="K1455" s="7">
        <v>29</v>
      </c>
      <c r="L1455" s="7">
        <v>23297</v>
      </c>
      <c r="M1455" s="7">
        <v>239259</v>
      </c>
      <c r="N1455" s="7">
        <v>202785</v>
      </c>
      <c r="O1455" s="7">
        <v>36474</v>
      </c>
      <c r="P1455" s="7">
        <v>0</v>
      </c>
    </row>
    <row r="1456" spans="1:16" x14ac:dyDescent="0.15">
      <c r="A1456" s="7">
        <v>2</v>
      </c>
      <c r="B1456" s="7">
        <v>1456</v>
      </c>
      <c r="C1456" s="7">
        <v>1611</v>
      </c>
      <c r="D1456" s="7" t="s">
        <v>1585</v>
      </c>
      <c r="E1456" s="7">
        <v>1272501691</v>
      </c>
      <c r="F1456" s="7" t="s">
        <v>568</v>
      </c>
      <c r="G1456" s="7">
        <v>201809</v>
      </c>
      <c r="H1456" s="7">
        <v>11</v>
      </c>
      <c r="I1456" s="7" t="s">
        <v>2017</v>
      </c>
      <c r="J1456" s="7">
        <v>1</v>
      </c>
      <c r="K1456" s="7">
        <v>30</v>
      </c>
      <c r="L1456" s="7">
        <v>22091</v>
      </c>
      <c r="M1456" s="7">
        <v>230188</v>
      </c>
      <c r="N1456" s="7">
        <v>207169</v>
      </c>
      <c r="O1456" s="7">
        <v>0</v>
      </c>
      <c r="P1456" s="7">
        <v>23019</v>
      </c>
    </row>
    <row r="1457" spans="1:16" x14ac:dyDescent="0.15">
      <c r="A1457" s="7">
        <v>2</v>
      </c>
      <c r="B1457" s="7">
        <v>1457</v>
      </c>
      <c r="C1457" s="7">
        <v>1611</v>
      </c>
      <c r="D1457" s="7" t="s">
        <v>1585</v>
      </c>
      <c r="E1457" s="7">
        <v>1272501691</v>
      </c>
      <c r="F1457" s="7" t="s">
        <v>568</v>
      </c>
      <c r="G1457" s="7">
        <v>201810</v>
      </c>
      <c r="H1457" s="7">
        <v>11</v>
      </c>
      <c r="I1457" s="7" t="s">
        <v>2017</v>
      </c>
      <c r="J1457" s="7">
        <v>38</v>
      </c>
      <c r="K1457" s="7">
        <v>1090</v>
      </c>
      <c r="L1457" s="7">
        <v>901238</v>
      </c>
      <c r="M1457" s="7">
        <v>9390880</v>
      </c>
      <c r="N1457" s="7">
        <v>8342950</v>
      </c>
      <c r="O1457" s="7">
        <v>830507</v>
      </c>
      <c r="P1457" s="7">
        <v>217423</v>
      </c>
    </row>
    <row r="1458" spans="1:16" x14ac:dyDescent="0.15">
      <c r="A1458" s="7">
        <v>2</v>
      </c>
      <c r="B1458" s="7">
        <v>1458</v>
      </c>
      <c r="C1458" s="7">
        <v>1611</v>
      </c>
      <c r="D1458" s="7" t="s">
        <v>1585</v>
      </c>
      <c r="E1458" s="7">
        <v>1272501725</v>
      </c>
      <c r="F1458" s="7" t="s">
        <v>2919</v>
      </c>
      <c r="G1458" s="7">
        <v>201810</v>
      </c>
      <c r="H1458" s="7">
        <v>15</v>
      </c>
      <c r="I1458" s="7" t="s">
        <v>2021</v>
      </c>
      <c r="J1458" s="7">
        <v>23</v>
      </c>
      <c r="K1458" s="7">
        <v>174</v>
      </c>
      <c r="L1458" s="7">
        <v>79220</v>
      </c>
      <c r="M1458" s="7">
        <v>813578</v>
      </c>
      <c r="N1458" s="7">
        <v>703234</v>
      </c>
      <c r="O1458" s="7">
        <v>110344</v>
      </c>
      <c r="P1458" s="7">
        <v>0</v>
      </c>
    </row>
    <row r="1459" spans="1:16" x14ac:dyDescent="0.15">
      <c r="A1459" s="7">
        <v>2</v>
      </c>
      <c r="B1459" s="7">
        <v>1459</v>
      </c>
      <c r="C1459" s="7">
        <v>1611</v>
      </c>
      <c r="D1459" s="7" t="s">
        <v>1585</v>
      </c>
      <c r="E1459" s="7">
        <v>1272501733</v>
      </c>
      <c r="F1459" s="7" t="s">
        <v>6</v>
      </c>
      <c r="G1459" s="7">
        <v>201809</v>
      </c>
      <c r="H1459" s="7">
        <v>15</v>
      </c>
      <c r="I1459" s="7" t="s">
        <v>2021</v>
      </c>
      <c r="J1459" s="7">
        <v>1</v>
      </c>
      <c r="K1459" s="7">
        <v>5</v>
      </c>
      <c r="L1459" s="7">
        <v>5517</v>
      </c>
      <c r="M1459" s="7">
        <v>56659</v>
      </c>
      <c r="N1459" s="7">
        <v>45327</v>
      </c>
      <c r="O1459" s="7">
        <v>11332</v>
      </c>
      <c r="P1459" s="7">
        <v>0</v>
      </c>
    </row>
    <row r="1460" spans="1:16" x14ac:dyDescent="0.15">
      <c r="A1460" s="7">
        <v>2</v>
      </c>
      <c r="B1460" s="7">
        <v>1460</v>
      </c>
      <c r="C1460" s="7">
        <v>1611</v>
      </c>
      <c r="D1460" s="7" t="s">
        <v>1585</v>
      </c>
      <c r="E1460" s="7">
        <v>1272501733</v>
      </c>
      <c r="F1460" s="7" t="s">
        <v>6</v>
      </c>
      <c r="G1460" s="7">
        <v>201810</v>
      </c>
      <c r="H1460" s="7">
        <v>15</v>
      </c>
      <c r="I1460" s="7" t="s">
        <v>2021</v>
      </c>
      <c r="J1460" s="7">
        <v>61</v>
      </c>
      <c r="K1460" s="7">
        <v>627</v>
      </c>
      <c r="L1460" s="7">
        <v>541871</v>
      </c>
      <c r="M1460" s="7">
        <v>5564985</v>
      </c>
      <c r="N1460" s="7">
        <v>4937049</v>
      </c>
      <c r="O1460" s="7">
        <v>627936</v>
      </c>
      <c r="P1460" s="7">
        <v>0</v>
      </c>
    </row>
    <row r="1461" spans="1:16" x14ac:dyDescent="0.15">
      <c r="A1461" s="7">
        <v>2</v>
      </c>
      <c r="B1461" s="7">
        <v>1461</v>
      </c>
      <c r="C1461" s="7">
        <v>1611</v>
      </c>
      <c r="D1461" s="7" t="s">
        <v>1585</v>
      </c>
      <c r="E1461" s="7">
        <v>1272501758</v>
      </c>
      <c r="F1461" s="7" t="s">
        <v>6</v>
      </c>
      <c r="G1461" s="7">
        <v>201809</v>
      </c>
      <c r="H1461" s="7">
        <v>43</v>
      </c>
      <c r="I1461" s="7" t="s">
        <v>2015</v>
      </c>
      <c r="J1461" s="7">
        <v>2</v>
      </c>
      <c r="L1461" s="7">
        <v>2721</v>
      </c>
      <c r="M1461" s="7">
        <v>28352</v>
      </c>
      <c r="N1461" s="7">
        <v>28352</v>
      </c>
      <c r="O1461" s="7">
        <v>0</v>
      </c>
      <c r="P1461" s="7">
        <v>0</v>
      </c>
    </row>
    <row r="1462" spans="1:16" x14ac:dyDescent="0.15">
      <c r="A1462" s="7">
        <v>2</v>
      </c>
      <c r="B1462" s="7">
        <v>1462</v>
      </c>
      <c r="C1462" s="7">
        <v>1611</v>
      </c>
      <c r="D1462" s="7" t="s">
        <v>1585</v>
      </c>
      <c r="E1462" s="7">
        <v>1272501758</v>
      </c>
      <c r="F1462" s="7" t="s">
        <v>6</v>
      </c>
      <c r="G1462" s="7">
        <v>201810</v>
      </c>
      <c r="H1462" s="7">
        <v>43</v>
      </c>
      <c r="I1462" s="7" t="s">
        <v>2015</v>
      </c>
      <c r="J1462" s="7">
        <v>85</v>
      </c>
      <c r="L1462" s="7">
        <v>98980</v>
      </c>
      <c r="M1462" s="7">
        <v>1031342</v>
      </c>
      <c r="N1462" s="7">
        <v>1031342</v>
      </c>
      <c r="O1462" s="7">
        <v>0</v>
      </c>
      <c r="P1462" s="7">
        <v>0</v>
      </c>
    </row>
    <row r="1463" spans="1:16" x14ac:dyDescent="0.15">
      <c r="A1463" s="7">
        <v>2</v>
      </c>
      <c r="B1463" s="7">
        <v>1463</v>
      </c>
      <c r="C1463" s="7">
        <v>1611</v>
      </c>
      <c r="D1463" s="7" t="s">
        <v>1585</v>
      </c>
      <c r="E1463" s="7">
        <v>1272501774</v>
      </c>
      <c r="F1463" s="7" t="s">
        <v>211</v>
      </c>
      <c r="G1463" s="7">
        <v>201809</v>
      </c>
      <c r="H1463" s="7">
        <v>43</v>
      </c>
      <c r="I1463" s="7" t="s">
        <v>2015</v>
      </c>
      <c r="J1463" s="7">
        <v>1</v>
      </c>
      <c r="L1463" s="7">
        <v>2018</v>
      </c>
      <c r="M1463" s="7">
        <v>21027</v>
      </c>
      <c r="N1463" s="7">
        <v>21027</v>
      </c>
      <c r="O1463" s="7">
        <v>0</v>
      </c>
      <c r="P1463" s="7">
        <v>0</v>
      </c>
    </row>
    <row r="1464" spans="1:16" x14ac:dyDescent="0.15">
      <c r="A1464" s="7">
        <v>2</v>
      </c>
      <c r="B1464" s="7">
        <v>1464</v>
      </c>
      <c r="C1464" s="7">
        <v>1611</v>
      </c>
      <c r="D1464" s="7" t="s">
        <v>1585</v>
      </c>
      <c r="E1464" s="7">
        <v>1272501774</v>
      </c>
      <c r="F1464" s="7" t="s">
        <v>211</v>
      </c>
      <c r="G1464" s="7">
        <v>201810</v>
      </c>
      <c r="H1464" s="7">
        <v>43</v>
      </c>
      <c r="I1464" s="7" t="s">
        <v>2015</v>
      </c>
      <c r="J1464" s="7">
        <v>22</v>
      </c>
      <c r="L1464" s="7">
        <v>26451</v>
      </c>
      <c r="M1464" s="7">
        <v>275611</v>
      </c>
      <c r="N1464" s="7">
        <v>275611</v>
      </c>
      <c r="O1464" s="7">
        <v>0</v>
      </c>
      <c r="P1464" s="7">
        <v>0</v>
      </c>
    </row>
    <row r="1465" spans="1:16" x14ac:dyDescent="0.15">
      <c r="A1465" s="7">
        <v>2</v>
      </c>
      <c r="B1465" s="7">
        <v>1465</v>
      </c>
      <c r="C1465" s="7">
        <v>1611</v>
      </c>
      <c r="D1465" s="7" t="s">
        <v>1585</v>
      </c>
      <c r="E1465" s="7">
        <v>1272501808</v>
      </c>
      <c r="F1465" s="7" t="s">
        <v>397</v>
      </c>
      <c r="G1465" s="7">
        <v>201810</v>
      </c>
      <c r="H1465" s="7">
        <v>43</v>
      </c>
      <c r="I1465" s="7" t="s">
        <v>2015</v>
      </c>
      <c r="J1465" s="7">
        <v>59</v>
      </c>
      <c r="L1465" s="7">
        <v>69987</v>
      </c>
      <c r="M1465" s="7">
        <v>729242</v>
      </c>
      <c r="N1465" s="7">
        <v>729242</v>
      </c>
      <c r="O1465" s="7">
        <v>0</v>
      </c>
      <c r="P1465" s="7">
        <v>0</v>
      </c>
    </row>
    <row r="1466" spans="1:16" x14ac:dyDescent="0.15">
      <c r="A1466" s="7">
        <v>2</v>
      </c>
      <c r="B1466" s="7">
        <v>1466</v>
      </c>
      <c r="C1466" s="7">
        <v>1611</v>
      </c>
      <c r="D1466" s="7" t="s">
        <v>1585</v>
      </c>
      <c r="E1466" s="7">
        <v>1272501816</v>
      </c>
      <c r="F1466" s="7" t="s">
        <v>2920</v>
      </c>
      <c r="G1466" s="7">
        <v>201809</v>
      </c>
      <c r="H1466" s="7">
        <v>33</v>
      </c>
      <c r="I1466" s="7" t="s">
        <v>2069</v>
      </c>
      <c r="J1466" s="7">
        <v>2</v>
      </c>
      <c r="K1466" s="7">
        <v>60</v>
      </c>
      <c r="L1466" s="7">
        <v>43347</v>
      </c>
      <c r="M1466" s="7">
        <v>445173</v>
      </c>
      <c r="N1466" s="7">
        <v>400655</v>
      </c>
      <c r="O1466" s="7">
        <v>44518</v>
      </c>
      <c r="P1466" s="7">
        <v>0</v>
      </c>
    </row>
    <row r="1467" spans="1:16" x14ac:dyDescent="0.15">
      <c r="A1467" s="7">
        <v>2</v>
      </c>
      <c r="B1467" s="7">
        <v>1467</v>
      </c>
      <c r="C1467" s="7">
        <v>1611</v>
      </c>
      <c r="D1467" s="7" t="s">
        <v>1585</v>
      </c>
      <c r="E1467" s="7">
        <v>1272501816</v>
      </c>
      <c r="F1467" s="7" t="s">
        <v>2920</v>
      </c>
      <c r="G1467" s="7">
        <v>201810</v>
      </c>
      <c r="H1467" s="7">
        <v>33</v>
      </c>
      <c r="I1467" s="7" t="s">
        <v>2069</v>
      </c>
      <c r="J1467" s="7">
        <v>20</v>
      </c>
      <c r="K1467" s="7">
        <v>615</v>
      </c>
      <c r="L1467" s="7">
        <v>451344</v>
      </c>
      <c r="M1467" s="7">
        <v>4635294</v>
      </c>
      <c r="N1467" s="7">
        <v>3936055</v>
      </c>
      <c r="O1467" s="7">
        <v>699239</v>
      </c>
      <c r="P1467" s="7">
        <v>0</v>
      </c>
    </row>
    <row r="1468" spans="1:16" x14ac:dyDescent="0.15">
      <c r="A1468" s="7">
        <v>2</v>
      </c>
      <c r="B1468" s="7">
        <v>1468</v>
      </c>
      <c r="C1468" s="7">
        <v>1611</v>
      </c>
      <c r="D1468" s="7" t="s">
        <v>1585</v>
      </c>
      <c r="E1468" s="7">
        <v>1272501824</v>
      </c>
      <c r="F1468" s="7" t="s">
        <v>2921</v>
      </c>
      <c r="G1468" s="7">
        <v>201809</v>
      </c>
      <c r="H1468" s="7">
        <v>51</v>
      </c>
      <c r="I1468" s="7" t="s">
        <v>2058</v>
      </c>
      <c r="J1468" s="7">
        <v>1</v>
      </c>
      <c r="K1468" s="7">
        <v>30</v>
      </c>
      <c r="L1468" s="7">
        <v>29131</v>
      </c>
      <c r="M1468" s="7">
        <v>299175</v>
      </c>
      <c r="N1468" s="7">
        <v>269257</v>
      </c>
      <c r="O1468" s="7">
        <v>29918</v>
      </c>
      <c r="P1468" s="7">
        <v>0</v>
      </c>
    </row>
    <row r="1469" spans="1:16" x14ac:dyDescent="0.15">
      <c r="A1469" s="7">
        <v>2</v>
      </c>
      <c r="B1469" s="7">
        <v>1469</v>
      </c>
      <c r="C1469" s="7">
        <v>1611</v>
      </c>
      <c r="D1469" s="7" t="s">
        <v>1585</v>
      </c>
      <c r="E1469" s="7">
        <v>1272501824</v>
      </c>
      <c r="F1469" s="7" t="s">
        <v>2921</v>
      </c>
      <c r="G1469" s="7">
        <v>201810</v>
      </c>
      <c r="H1469" s="7">
        <v>51</v>
      </c>
      <c r="I1469" s="7" t="s">
        <v>2058</v>
      </c>
      <c r="J1469" s="7">
        <v>76</v>
      </c>
      <c r="K1469" s="7">
        <v>2209</v>
      </c>
      <c r="L1469" s="7">
        <v>2303387</v>
      </c>
      <c r="M1469" s="7">
        <v>23655746</v>
      </c>
      <c r="N1469" s="7">
        <v>21114280</v>
      </c>
      <c r="O1469" s="7">
        <v>2541466</v>
      </c>
      <c r="P1469" s="7">
        <v>0</v>
      </c>
    </row>
    <row r="1470" spans="1:16" x14ac:dyDescent="0.15">
      <c r="A1470" s="7">
        <v>2</v>
      </c>
      <c r="B1470" s="7">
        <v>1470</v>
      </c>
      <c r="C1470" s="7">
        <v>1611</v>
      </c>
      <c r="D1470" s="7" t="s">
        <v>1585</v>
      </c>
      <c r="E1470" s="7">
        <v>1272501824</v>
      </c>
      <c r="F1470" s="7" t="s">
        <v>2921</v>
      </c>
      <c r="G1470" s="7">
        <v>201810</v>
      </c>
      <c r="H1470" s="7">
        <v>59</v>
      </c>
      <c r="I1470" s="7" t="s">
        <v>2042</v>
      </c>
      <c r="J1470" s="7">
        <v>47</v>
      </c>
      <c r="K1470" s="7">
        <v>1380</v>
      </c>
      <c r="M1470" s="7">
        <v>4676190</v>
      </c>
      <c r="N1470" s="7">
        <v>2090460</v>
      </c>
      <c r="O1470" s="7">
        <v>2585730</v>
      </c>
      <c r="P1470" s="7">
        <v>0</v>
      </c>
    </row>
    <row r="1471" spans="1:16" x14ac:dyDescent="0.15">
      <c r="A1471" s="7">
        <v>2</v>
      </c>
      <c r="B1471" s="7">
        <v>1471</v>
      </c>
      <c r="C1471" s="7">
        <v>1611</v>
      </c>
      <c r="D1471" s="7" t="s">
        <v>1585</v>
      </c>
      <c r="E1471" s="7">
        <v>1272501832</v>
      </c>
      <c r="F1471" s="7" t="s">
        <v>2922</v>
      </c>
      <c r="G1471" s="7">
        <v>201809</v>
      </c>
      <c r="H1471" s="7">
        <v>21</v>
      </c>
      <c r="I1471" s="7" t="s">
        <v>2539</v>
      </c>
      <c r="J1471" s="7">
        <v>1</v>
      </c>
      <c r="K1471" s="7">
        <v>5</v>
      </c>
      <c r="L1471" s="7">
        <v>5132</v>
      </c>
      <c r="M1471" s="7">
        <v>53013</v>
      </c>
      <c r="N1471" s="7">
        <v>47711</v>
      </c>
      <c r="O1471" s="7">
        <v>5302</v>
      </c>
      <c r="P1471" s="7">
        <v>0</v>
      </c>
    </row>
    <row r="1472" spans="1:16" x14ac:dyDescent="0.15">
      <c r="A1472" s="7">
        <v>2</v>
      </c>
      <c r="B1472" s="7">
        <v>1472</v>
      </c>
      <c r="C1472" s="7">
        <v>1611</v>
      </c>
      <c r="D1472" s="7" t="s">
        <v>1585</v>
      </c>
      <c r="E1472" s="7">
        <v>1272501832</v>
      </c>
      <c r="F1472" s="7" t="s">
        <v>2922</v>
      </c>
      <c r="G1472" s="7">
        <v>201809</v>
      </c>
      <c r="H1472" s="7">
        <v>59</v>
      </c>
      <c r="I1472" s="7" t="s">
        <v>2042</v>
      </c>
      <c r="J1472" s="7">
        <v>1</v>
      </c>
      <c r="K1472" s="7">
        <v>5</v>
      </c>
      <c r="M1472" s="7">
        <v>16470</v>
      </c>
      <c r="N1472" s="7">
        <v>10420</v>
      </c>
      <c r="O1472" s="7">
        <v>6050</v>
      </c>
      <c r="P1472" s="7">
        <v>0</v>
      </c>
    </row>
    <row r="1473" spans="1:16" x14ac:dyDescent="0.15">
      <c r="A1473" s="7">
        <v>2</v>
      </c>
      <c r="B1473" s="7">
        <v>1473</v>
      </c>
      <c r="C1473" s="7">
        <v>1611</v>
      </c>
      <c r="D1473" s="7" t="s">
        <v>1585</v>
      </c>
      <c r="E1473" s="7">
        <v>1272501832</v>
      </c>
      <c r="F1473" s="7" t="s">
        <v>2922</v>
      </c>
      <c r="G1473" s="7">
        <v>201810</v>
      </c>
      <c r="H1473" s="7">
        <v>21</v>
      </c>
      <c r="I1473" s="7" t="s">
        <v>2539</v>
      </c>
      <c r="J1473" s="7">
        <v>18</v>
      </c>
      <c r="K1473" s="7">
        <v>248</v>
      </c>
      <c r="L1473" s="7">
        <v>230694</v>
      </c>
      <c r="M1473" s="7">
        <v>2383059</v>
      </c>
      <c r="N1473" s="7">
        <v>1999573</v>
      </c>
      <c r="O1473" s="7">
        <v>383486</v>
      </c>
      <c r="P1473" s="7">
        <v>0</v>
      </c>
    </row>
    <row r="1474" spans="1:16" x14ac:dyDescent="0.15">
      <c r="A1474" s="7">
        <v>2</v>
      </c>
      <c r="B1474" s="7">
        <v>1474</v>
      </c>
      <c r="C1474" s="7">
        <v>1611</v>
      </c>
      <c r="D1474" s="7" t="s">
        <v>1585</v>
      </c>
      <c r="E1474" s="7">
        <v>1272501832</v>
      </c>
      <c r="F1474" s="7" t="s">
        <v>2922</v>
      </c>
      <c r="G1474" s="7">
        <v>201810</v>
      </c>
      <c r="H1474" s="7">
        <v>59</v>
      </c>
      <c r="I1474" s="7" t="s">
        <v>2042</v>
      </c>
      <c r="J1474" s="7">
        <v>5</v>
      </c>
      <c r="K1474" s="7">
        <v>61</v>
      </c>
      <c r="M1474" s="7">
        <v>199100</v>
      </c>
      <c r="N1474" s="7">
        <v>102040</v>
      </c>
      <c r="O1474" s="7">
        <v>97060</v>
      </c>
      <c r="P1474" s="7">
        <v>0</v>
      </c>
    </row>
    <row r="1475" spans="1:16" x14ac:dyDescent="0.15">
      <c r="A1475" s="7">
        <v>2</v>
      </c>
      <c r="B1475" s="7">
        <v>1475</v>
      </c>
      <c r="C1475" s="7">
        <v>1611</v>
      </c>
      <c r="D1475" s="7" t="s">
        <v>1585</v>
      </c>
      <c r="E1475" s="7">
        <v>1272501857</v>
      </c>
      <c r="F1475" s="7" t="s">
        <v>2923</v>
      </c>
      <c r="G1475" s="7">
        <v>201810</v>
      </c>
      <c r="H1475" s="7">
        <v>33</v>
      </c>
      <c r="I1475" s="7" t="s">
        <v>2069</v>
      </c>
      <c r="J1475" s="7">
        <v>18</v>
      </c>
      <c r="K1475" s="7">
        <v>509</v>
      </c>
      <c r="L1475" s="7">
        <v>395081</v>
      </c>
      <c r="M1475" s="7">
        <v>4057474</v>
      </c>
      <c r="N1475" s="7">
        <v>3469675</v>
      </c>
      <c r="O1475" s="7">
        <v>587799</v>
      </c>
      <c r="P1475" s="7">
        <v>0</v>
      </c>
    </row>
    <row r="1476" spans="1:16" x14ac:dyDescent="0.15">
      <c r="A1476" s="7">
        <v>2</v>
      </c>
      <c r="B1476" s="7">
        <v>1476</v>
      </c>
      <c r="C1476" s="7">
        <v>1611</v>
      </c>
      <c r="D1476" s="7" t="s">
        <v>1585</v>
      </c>
      <c r="E1476" s="7">
        <v>1272501873</v>
      </c>
      <c r="F1476" s="7" t="s">
        <v>2924</v>
      </c>
      <c r="G1476" s="7">
        <v>201810</v>
      </c>
      <c r="H1476" s="7">
        <v>78</v>
      </c>
      <c r="I1476" s="7" t="s">
        <v>2089</v>
      </c>
      <c r="J1476" s="7">
        <v>12</v>
      </c>
      <c r="K1476" s="7">
        <v>98</v>
      </c>
      <c r="L1476" s="7">
        <v>55857</v>
      </c>
      <c r="M1476" s="7">
        <v>573645</v>
      </c>
      <c r="N1476" s="7">
        <v>461538</v>
      </c>
      <c r="O1476" s="7">
        <v>112107</v>
      </c>
      <c r="P1476" s="7">
        <v>0</v>
      </c>
    </row>
    <row r="1477" spans="1:16" x14ac:dyDescent="0.15">
      <c r="A1477" s="7">
        <v>2</v>
      </c>
      <c r="B1477" s="7">
        <v>1477</v>
      </c>
      <c r="C1477" s="7">
        <v>1611</v>
      </c>
      <c r="D1477" s="7" t="s">
        <v>1585</v>
      </c>
      <c r="E1477" s="7">
        <v>1272501881</v>
      </c>
      <c r="F1477" s="7" t="s">
        <v>2925</v>
      </c>
      <c r="G1477" s="7">
        <v>201809</v>
      </c>
      <c r="H1477" s="7">
        <v>11</v>
      </c>
      <c r="I1477" s="7" t="s">
        <v>2017</v>
      </c>
      <c r="J1477" s="7">
        <v>1</v>
      </c>
      <c r="K1477" s="7">
        <v>10</v>
      </c>
      <c r="L1477" s="7">
        <v>3104</v>
      </c>
      <c r="M1477" s="7">
        <v>32343</v>
      </c>
      <c r="N1477" s="7">
        <v>29108</v>
      </c>
      <c r="O1477" s="7">
        <v>3235</v>
      </c>
      <c r="P1477" s="7">
        <v>0</v>
      </c>
    </row>
    <row r="1478" spans="1:16" x14ac:dyDescent="0.15">
      <c r="A1478" s="7">
        <v>2</v>
      </c>
      <c r="B1478" s="7">
        <v>1478</v>
      </c>
      <c r="C1478" s="7">
        <v>1611</v>
      </c>
      <c r="D1478" s="7" t="s">
        <v>1585</v>
      </c>
      <c r="E1478" s="7">
        <v>1272501881</v>
      </c>
      <c r="F1478" s="7" t="s">
        <v>2925</v>
      </c>
      <c r="G1478" s="7">
        <v>201810</v>
      </c>
      <c r="H1478" s="7">
        <v>11</v>
      </c>
      <c r="I1478" s="7" t="s">
        <v>2017</v>
      </c>
      <c r="J1478" s="7">
        <v>22</v>
      </c>
      <c r="K1478" s="7">
        <v>292</v>
      </c>
      <c r="L1478" s="7">
        <v>194914</v>
      </c>
      <c r="M1478" s="7">
        <v>2030995</v>
      </c>
      <c r="N1478" s="7">
        <v>1811985</v>
      </c>
      <c r="O1478" s="7">
        <v>188155</v>
      </c>
      <c r="P1478" s="7">
        <v>30855</v>
      </c>
    </row>
    <row r="1479" spans="1:16" x14ac:dyDescent="0.15">
      <c r="A1479" s="7">
        <v>2</v>
      </c>
      <c r="B1479" s="7">
        <v>1479</v>
      </c>
      <c r="C1479" s="7">
        <v>1611</v>
      </c>
      <c r="D1479" s="7" t="s">
        <v>1585</v>
      </c>
      <c r="E1479" s="7">
        <v>1272501907</v>
      </c>
      <c r="F1479" s="7" t="s">
        <v>2926</v>
      </c>
      <c r="G1479" s="7">
        <v>201810</v>
      </c>
      <c r="H1479" s="7">
        <v>15</v>
      </c>
      <c r="I1479" s="7" t="s">
        <v>2021</v>
      </c>
      <c r="J1479" s="7">
        <v>17</v>
      </c>
      <c r="K1479" s="7">
        <v>171</v>
      </c>
      <c r="L1479" s="7">
        <v>151294</v>
      </c>
      <c r="M1479" s="7">
        <v>1553782</v>
      </c>
      <c r="N1479" s="7">
        <v>1383085</v>
      </c>
      <c r="O1479" s="7">
        <v>170697</v>
      </c>
      <c r="P1479" s="7">
        <v>0</v>
      </c>
    </row>
    <row r="1480" spans="1:16" x14ac:dyDescent="0.15">
      <c r="A1480" s="7">
        <v>2</v>
      </c>
      <c r="B1480" s="7">
        <v>1480</v>
      </c>
      <c r="C1480" s="7">
        <v>1611</v>
      </c>
      <c r="D1480" s="7" t="s">
        <v>1585</v>
      </c>
      <c r="E1480" s="7">
        <v>1272501915</v>
      </c>
      <c r="F1480" s="7" t="s">
        <v>2927</v>
      </c>
      <c r="G1480" s="7">
        <v>201810</v>
      </c>
      <c r="H1480" s="7">
        <v>15</v>
      </c>
      <c r="I1480" s="7" t="s">
        <v>2021</v>
      </c>
      <c r="J1480" s="7">
        <v>64</v>
      </c>
      <c r="K1480" s="7">
        <v>399</v>
      </c>
      <c r="L1480" s="7">
        <v>208587</v>
      </c>
      <c r="M1480" s="7">
        <v>2142154</v>
      </c>
      <c r="N1480" s="7">
        <v>1848284</v>
      </c>
      <c r="O1480" s="7">
        <v>285687</v>
      </c>
      <c r="P1480" s="7">
        <v>8183</v>
      </c>
    </row>
    <row r="1481" spans="1:16" x14ac:dyDescent="0.15">
      <c r="A1481" s="7">
        <v>2</v>
      </c>
      <c r="B1481" s="7">
        <v>1481</v>
      </c>
      <c r="C1481" s="7">
        <v>1611</v>
      </c>
      <c r="D1481" s="7" t="s">
        <v>1585</v>
      </c>
      <c r="E1481" s="7">
        <v>1272501923</v>
      </c>
      <c r="F1481" s="7" t="s">
        <v>2928</v>
      </c>
      <c r="G1481" s="7">
        <v>201810</v>
      </c>
      <c r="H1481" s="7">
        <v>33</v>
      </c>
      <c r="I1481" s="7" t="s">
        <v>2069</v>
      </c>
      <c r="J1481" s="7">
        <v>15</v>
      </c>
      <c r="K1481" s="7">
        <v>443</v>
      </c>
      <c r="L1481" s="7">
        <v>314799</v>
      </c>
      <c r="M1481" s="7">
        <v>3232979</v>
      </c>
      <c r="N1481" s="7">
        <v>2652509</v>
      </c>
      <c r="O1481" s="7">
        <v>580470</v>
      </c>
      <c r="P1481" s="7">
        <v>0</v>
      </c>
    </row>
    <row r="1482" spans="1:16" x14ac:dyDescent="0.15">
      <c r="A1482" s="7">
        <v>2</v>
      </c>
      <c r="B1482" s="7">
        <v>1482</v>
      </c>
      <c r="C1482" s="7">
        <v>1611</v>
      </c>
      <c r="D1482" s="7" t="s">
        <v>1585</v>
      </c>
      <c r="E1482" s="7">
        <v>1272501923</v>
      </c>
      <c r="F1482" s="7" t="s">
        <v>2928</v>
      </c>
      <c r="G1482" s="7">
        <v>201810</v>
      </c>
      <c r="H1482" s="7">
        <v>35</v>
      </c>
      <c r="I1482" s="7" t="s">
        <v>2231</v>
      </c>
      <c r="J1482" s="7">
        <v>1</v>
      </c>
      <c r="K1482" s="7">
        <v>31</v>
      </c>
      <c r="L1482" s="7">
        <v>6157</v>
      </c>
      <c r="M1482" s="7">
        <v>63232</v>
      </c>
      <c r="N1482" s="7">
        <v>56908</v>
      </c>
      <c r="O1482" s="7">
        <v>6324</v>
      </c>
      <c r="P1482" s="7">
        <v>0</v>
      </c>
    </row>
    <row r="1483" spans="1:16" x14ac:dyDescent="0.15">
      <c r="A1483" s="7">
        <v>2</v>
      </c>
      <c r="B1483" s="7">
        <v>1483</v>
      </c>
      <c r="C1483" s="7">
        <v>1611</v>
      </c>
      <c r="D1483" s="7" t="s">
        <v>1585</v>
      </c>
      <c r="E1483" s="7">
        <v>1272501931</v>
      </c>
      <c r="F1483" s="7" t="s">
        <v>540</v>
      </c>
      <c r="G1483" s="7">
        <v>201810</v>
      </c>
      <c r="H1483" s="7">
        <v>43</v>
      </c>
      <c r="I1483" s="7" t="s">
        <v>2015</v>
      </c>
      <c r="J1483" s="7">
        <v>3</v>
      </c>
      <c r="L1483" s="7">
        <v>4124</v>
      </c>
      <c r="M1483" s="7">
        <v>42105</v>
      </c>
      <c r="N1483" s="7">
        <v>42105</v>
      </c>
      <c r="O1483" s="7">
        <v>0</v>
      </c>
      <c r="P1483" s="7">
        <v>0</v>
      </c>
    </row>
    <row r="1484" spans="1:16" x14ac:dyDescent="0.15">
      <c r="A1484" s="7">
        <v>2</v>
      </c>
      <c r="B1484" s="7">
        <v>1484</v>
      </c>
      <c r="C1484" s="7">
        <v>1611</v>
      </c>
      <c r="D1484" s="7" t="s">
        <v>1585</v>
      </c>
      <c r="E1484" s="7">
        <v>1272501949</v>
      </c>
      <c r="F1484" s="7" t="s">
        <v>9</v>
      </c>
      <c r="G1484" s="7">
        <v>201805</v>
      </c>
      <c r="H1484" s="7">
        <v>15</v>
      </c>
      <c r="I1484" s="7" t="s">
        <v>2021</v>
      </c>
      <c r="J1484" s="7">
        <v>1</v>
      </c>
      <c r="K1484" s="7">
        <v>3</v>
      </c>
      <c r="L1484" s="7">
        <v>2983</v>
      </c>
      <c r="M1484" s="7">
        <v>30635</v>
      </c>
      <c r="N1484" s="7">
        <v>27571</v>
      </c>
      <c r="O1484" s="7">
        <v>3064</v>
      </c>
      <c r="P1484" s="7">
        <v>0</v>
      </c>
    </row>
    <row r="1485" spans="1:16" x14ac:dyDescent="0.15">
      <c r="A1485" s="7">
        <v>2</v>
      </c>
      <c r="B1485" s="7">
        <v>1485</v>
      </c>
      <c r="C1485" s="7">
        <v>1611</v>
      </c>
      <c r="D1485" s="7" t="s">
        <v>1585</v>
      </c>
      <c r="E1485" s="7">
        <v>1272501949</v>
      </c>
      <c r="F1485" s="7" t="s">
        <v>9</v>
      </c>
      <c r="G1485" s="7">
        <v>201806</v>
      </c>
      <c r="H1485" s="7">
        <v>15</v>
      </c>
      <c r="I1485" s="7" t="s">
        <v>2021</v>
      </c>
      <c r="J1485" s="7">
        <v>1</v>
      </c>
      <c r="K1485" s="7">
        <v>2</v>
      </c>
      <c r="L1485" s="7">
        <v>1435</v>
      </c>
      <c r="M1485" s="7">
        <v>14737</v>
      </c>
      <c r="N1485" s="7">
        <v>13263</v>
      </c>
      <c r="O1485" s="7">
        <v>1474</v>
      </c>
      <c r="P1485" s="7">
        <v>0</v>
      </c>
    </row>
    <row r="1486" spans="1:16" x14ac:dyDescent="0.15">
      <c r="A1486" s="7">
        <v>2</v>
      </c>
      <c r="B1486" s="7">
        <v>1486</v>
      </c>
      <c r="C1486" s="7">
        <v>1611</v>
      </c>
      <c r="D1486" s="7" t="s">
        <v>1585</v>
      </c>
      <c r="E1486" s="7">
        <v>1272501949</v>
      </c>
      <c r="F1486" s="7" t="s">
        <v>9</v>
      </c>
      <c r="G1486" s="7">
        <v>201808</v>
      </c>
      <c r="H1486" s="7">
        <v>15</v>
      </c>
      <c r="I1486" s="7" t="s">
        <v>2021</v>
      </c>
      <c r="J1486" s="7">
        <v>1</v>
      </c>
      <c r="K1486" s="7">
        <v>4</v>
      </c>
      <c r="L1486" s="7">
        <v>3869</v>
      </c>
      <c r="M1486" s="7">
        <v>39734</v>
      </c>
      <c r="N1486" s="7">
        <v>31787</v>
      </c>
      <c r="O1486" s="7">
        <v>7947</v>
      </c>
      <c r="P1486" s="7">
        <v>0</v>
      </c>
    </row>
    <row r="1487" spans="1:16" x14ac:dyDescent="0.15">
      <c r="A1487" s="7">
        <v>2</v>
      </c>
      <c r="B1487" s="7">
        <v>1487</v>
      </c>
      <c r="C1487" s="7">
        <v>1611</v>
      </c>
      <c r="D1487" s="7" t="s">
        <v>1585</v>
      </c>
      <c r="E1487" s="7">
        <v>1272501949</v>
      </c>
      <c r="F1487" s="7" t="s">
        <v>9</v>
      </c>
      <c r="G1487" s="7">
        <v>201809</v>
      </c>
      <c r="H1487" s="7">
        <v>15</v>
      </c>
      <c r="I1487" s="7" t="s">
        <v>2021</v>
      </c>
      <c r="J1487" s="7">
        <v>3</v>
      </c>
      <c r="K1487" s="7">
        <v>15</v>
      </c>
      <c r="L1487" s="7">
        <v>12044</v>
      </c>
      <c r="M1487" s="7">
        <v>123690</v>
      </c>
      <c r="N1487" s="7">
        <v>111320</v>
      </c>
      <c r="O1487" s="7">
        <v>12370</v>
      </c>
      <c r="P1487" s="7">
        <v>0</v>
      </c>
    </row>
    <row r="1488" spans="1:16" x14ac:dyDescent="0.15">
      <c r="A1488" s="7">
        <v>2</v>
      </c>
      <c r="B1488" s="7">
        <v>1488</v>
      </c>
      <c r="C1488" s="7">
        <v>1611</v>
      </c>
      <c r="D1488" s="7" t="s">
        <v>1585</v>
      </c>
      <c r="E1488" s="7">
        <v>1272501949</v>
      </c>
      <c r="F1488" s="7" t="s">
        <v>9</v>
      </c>
      <c r="G1488" s="7">
        <v>201809</v>
      </c>
      <c r="H1488" s="7">
        <v>21</v>
      </c>
      <c r="I1488" s="7" t="s">
        <v>2539</v>
      </c>
      <c r="J1488" s="7">
        <v>1</v>
      </c>
      <c r="K1488" s="7">
        <v>9</v>
      </c>
      <c r="L1488" s="7">
        <v>7836</v>
      </c>
      <c r="M1488" s="7">
        <v>80945</v>
      </c>
      <c r="N1488" s="7">
        <v>72850</v>
      </c>
      <c r="O1488" s="7">
        <v>8095</v>
      </c>
      <c r="P1488" s="7">
        <v>0</v>
      </c>
    </row>
    <row r="1489" spans="1:16" x14ac:dyDescent="0.15">
      <c r="A1489" s="7">
        <v>2</v>
      </c>
      <c r="B1489" s="7">
        <v>1489</v>
      </c>
      <c r="C1489" s="7">
        <v>1611</v>
      </c>
      <c r="D1489" s="7" t="s">
        <v>1585</v>
      </c>
      <c r="E1489" s="7">
        <v>1272501949</v>
      </c>
      <c r="F1489" s="7" t="s">
        <v>9</v>
      </c>
      <c r="G1489" s="7">
        <v>201809</v>
      </c>
      <c r="H1489" s="7">
        <v>43</v>
      </c>
      <c r="I1489" s="7" t="s">
        <v>2015</v>
      </c>
      <c r="J1489" s="7">
        <v>1</v>
      </c>
      <c r="L1489" s="7">
        <v>1353</v>
      </c>
      <c r="M1489" s="7">
        <v>14098</v>
      </c>
      <c r="N1489" s="7">
        <v>14098</v>
      </c>
      <c r="O1489" s="7">
        <v>0</v>
      </c>
      <c r="P1489" s="7">
        <v>0</v>
      </c>
    </row>
    <row r="1490" spans="1:16" x14ac:dyDescent="0.15">
      <c r="A1490" s="7">
        <v>2</v>
      </c>
      <c r="B1490" s="7">
        <v>1490</v>
      </c>
      <c r="C1490" s="7">
        <v>1611</v>
      </c>
      <c r="D1490" s="7" t="s">
        <v>1585</v>
      </c>
      <c r="E1490" s="7">
        <v>1272501949</v>
      </c>
      <c r="F1490" s="7" t="s">
        <v>9</v>
      </c>
      <c r="G1490" s="7">
        <v>201810</v>
      </c>
      <c r="H1490" s="7">
        <v>15</v>
      </c>
      <c r="I1490" s="7" t="s">
        <v>2021</v>
      </c>
      <c r="J1490" s="7">
        <v>74</v>
      </c>
      <c r="K1490" s="7">
        <v>584</v>
      </c>
      <c r="L1490" s="7">
        <v>487070</v>
      </c>
      <c r="M1490" s="7">
        <v>5002172</v>
      </c>
      <c r="N1490" s="7">
        <v>4435124</v>
      </c>
      <c r="O1490" s="7">
        <v>567048</v>
      </c>
      <c r="P1490" s="7">
        <v>0</v>
      </c>
    </row>
    <row r="1491" spans="1:16" x14ac:dyDescent="0.15">
      <c r="A1491" s="7">
        <v>2</v>
      </c>
      <c r="B1491" s="7">
        <v>1491</v>
      </c>
      <c r="C1491" s="7">
        <v>1611</v>
      </c>
      <c r="D1491" s="7" t="s">
        <v>1585</v>
      </c>
      <c r="E1491" s="7">
        <v>1272501949</v>
      </c>
      <c r="F1491" s="7" t="s">
        <v>9</v>
      </c>
      <c r="G1491" s="7">
        <v>201810</v>
      </c>
      <c r="H1491" s="7">
        <v>21</v>
      </c>
      <c r="I1491" s="7" t="s">
        <v>2539</v>
      </c>
      <c r="J1491" s="7">
        <v>57</v>
      </c>
      <c r="K1491" s="7">
        <v>580</v>
      </c>
      <c r="L1491" s="7">
        <v>496677</v>
      </c>
      <c r="M1491" s="7">
        <v>5130649</v>
      </c>
      <c r="N1491" s="7">
        <v>4423751</v>
      </c>
      <c r="O1491" s="7">
        <v>670022</v>
      </c>
      <c r="P1491" s="7">
        <v>36876</v>
      </c>
    </row>
    <row r="1492" spans="1:16" x14ac:dyDescent="0.15">
      <c r="A1492" s="7">
        <v>2</v>
      </c>
      <c r="B1492" s="7">
        <v>1492</v>
      </c>
      <c r="C1492" s="7">
        <v>1611</v>
      </c>
      <c r="D1492" s="7" t="s">
        <v>1585</v>
      </c>
      <c r="E1492" s="7">
        <v>1272501949</v>
      </c>
      <c r="F1492" s="7" t="s">
        <v>9</v>
      </c>
      <c r="G1492" s="7">
        <v>201810</v>
      </c>
      <c r="H1492" s="7">
        <v>59</v>
      </c>
      <c r="I1492" s="7" t="s">
        <v>2042</v>
      </c>
      <c r="J1492" s="7">
        <v>19</v>
      </c>
      <c r="K1492" s="7">
        <v>254</v>
      </c>
      <c r="M1492" s="7">
        <v>629400</v>
      </c>
      <c r="N1492" s="7">
        <v>365120</v>
      </c>
      <c r="O1492" s="7">
        <v>264280</v>
      </c>
      <c r="P1492" s="7">
        <v>0</v>
      </c>
    </row>
    <row r="1493" spans="1:16" x14ac:dyDescent="0.15">
      <c r="A1493" s="7">
        <v>2</v>
      </c>
      <c r="B1493" s="7">
        <v>1493</v>
      </c>
      <c r="C1493" s="7">
        <v>1611</v>
      </c>
      <c r="D1493" s="7" t="s">
        <v>1585</v>
      </c>
      <c r="E1493" s="7">
        <v>1272501949</v>
      </c>
      <c r="F1493" s="7" t="s">
        <v>9</v>
      </c>
      <c r="G1493" s="7">
        <v>201810</v>
      </c>
      <c r="H1493" s="7">
        <v>24</v>
      </c>
      <c r="I1493" s="7" t="s">
        <v>2758</v>
      </c>
      <c r="J1493" s="7">
        <v>1</v>
      </c>
      <c r="K1493" s="7">
        <v>3</v>
      </c>
      <c r="L1493" s="7">
        <v>1909</v>
      </c>
      <c r="M1493" s="7">
        <v>19719</v>
      </c>
      <c r="N1493" s="7">
        <v>17747</v>
      </c>
      <c r="O1493" s="7">
        <v>1972</v>
      </c>
      <c r="P1493" s="7">
        <v>0</v>
      </c>
    </row>
    <row r="1494" spans="1:16" x14ac:dyDescent="0.15">
      <c r="A1494" s="7">
        <v>2</v>
      </c>
      <c r="B1494" s="7">
        <v>1494</v>
      </c>
      <c r="C1494" s="7">
        <v>1611</v>
      </c>
      <c r="D1494" s="7" t="s">
        <v>1585</v>
      </c>
      <c r="E1494" s="7">
        <v>1272501949</v>
      </c>
      <c r="F1494" s="7" t="s">
        <v>9</v>
      </c>
      <c r="G1494" s="7">
        <v>201810</v>
      </c>
      <c r="H1494" s="7">
        <v>43</v>
      </c>
      <c r="I1494" s="7" t="s">
        <v>2015</v>
      </c>
      <c r="J1494" s="7">
        <v>43</v>
      </c>
      <c r="L1494" s="7">
        <v>51389</v>
      </c>
      <c r="M1494" s="7">
        <v>535458</v>
      </c>
      <c r="N1494" s="7">
        <v>535458</v>
      </c>
      <c r="O1494" s="7">
        <v>0</v>
      </c>
      <c r="P1494" s="7">
        <v>0</v>
      </c>
    </row>
    <row r="1495" spans="1:16" x14ac:dyDescent="0.15">
      <c r="A1495" s="7">
        <v>2</v>
      </c>
      <c r="B1495" s="7">
        <v>1495</v>
      </c>
      <c r="C1495" s="7">
        <v>1611</v>
      </c>
      <c r="D1495" s="7" t="s">
        <v>1585</v>
      </c>
      <c r="E1495" s="7">
        <v>1272501964</v>
      </c>
      <c r="F1495" s="7" t="s">
        <v>2929</v>
      </c>
      <c r="G1495" s="7">
        <v>201807</v>
      </c>
      <c r="H1495" s="7">
        <v>15</v>
      </c>
      <c r="I1495" s="7" t="s">
        <v>2021</v>
      </c>
      <c r="J1495" s="7">
        <v>1</v>
      </c>
      <c r="K1495" s="7">
        <v>1</v>
      </c>
      <c r="L1495" s="7">
        <v>885</v>
      </c>
      <c r="M1495" s="7">
        <v>9088</v>
      </c>
      <c r="N1495" s="7">
        <v>8179</v>
      </c>
      <c r="O1495" s="7">
        <v>909</v>
      </c>
      <c r="P1495" s="7">
        <v>0</v>
      </c>
    </row>
    <row r="1496" spans="1:16" x14ac:dyDescent="0.15">
      <c r="A1496" s="7">
        <v>2</v>
      </c>
      <c r="B1496" s="7">
        <v>1496</v>
      </c>
      <c r="C1496" s="7">
        <v>1611</v>
      </c>
      <c r="D1496" s="7" t="s">
        <v>1585</v>
      </c>
      <c r="E1496" s="7">
        <v>1272501964</v>
      </c>
      <c r="F1496" s="7" t="s">
        <v>2929</v>
      </c>
      <c r="G1496" s="7">
        <v>201809</v>
      </c>
      <c r="H1496" s="7">
        <v>15</v>
      </c>
      <c r="I1496" s="7" t="s">
        <v>2021</v>
      </c>
      <c r="J1496" s="7">
        <v>1</v>
      </c>
      <c r="K1496" s="7">
        <v>4</v>
      </c>
      <c r="L1496" s="7">
        <v>2434</v>
      </c>
      <c r="M1496" s="7">
        <v>24997</v>
      </c>
      <c r="N1496" s="7">
        <v>22497</v>
      </c>
      <c r="O1496" s="7">
        <v>2500</v>
      </c>
      <c r="P1496" s="7">
        <v>0</v>
      </c>
    </row>
    <row r="1497" spans="1:16" x14ac:dyDescent="0.15">
      <c r="A1497" s="7">
        <v>2</v>
      </c>
      <c r="B1497" s="7">
        <v>1497</v>
      </c>
      <c r="C1497" s="7">
        <v>1611</v>
      </c>
      <c r="D1497" s="7" t="s">
        <v>1585</v>
      </c>
      <c r="E1497" s="7">
        <v>1272501964</v>
      </c>
      <c r="F1497" s="7" t="s">
        <v>2929</v>
      </c>
      <c r="G1497" s="7">
        <v>201810</v>
      </c>
      <c r="H1497" s="7">
        <v>15</v>
      </c>
      <c r="I1497" s="7" t="s">
        <v>2021</v>
      </c>
      <c r="J1497" s="7">
        <v>15</v>
      </c>
      <c r="K1497" s="7">
        <v>166</v>
      </c>
      <c r="L1497" s="7">
        <v>134377</v>
      </c>
      <c r="M1497" s="7">
        <v>1380045</v>
      </c>
      <c r="N1497" s="7">
        <v>1232634</v>
      </c>
      <c r="O1497" s="7">
        <v>121577</v>
      </c>
      <c r="P1497" s="7">
        <v>25834</v>
      </c>
    </row>
    <row r="1498" spans="1:16" x14ac:dyDescent="0.15">
      <c r="A1498" s="7">
        <v>2</v>
      </c>
      <c r="B1498" s="7">
        <v>1498</v>
      </c>
      <c r="C1498" s="7">
        <v>1611</v>
      </c>
      <c r="D1498" s="7" t="s">
        <v>1585</v>
      </c>
      <c r="E1498" s="7">
        <v>1272501972</v>
      </c>
      <c r="F1498" s="7" t="s">
        <v>2930</v>
      </c>
      <c r="G1498" s="7">
        <v>201809</v>
      </c>
      <c r="H1498" s="7">
        <v>15</v>
      </c>
      <c r="I1498" s="7" t="s">
        <v>2021</v>
      </c>
      <c r="J1498" s="7">
        <v>2</v>
      </c>
      <c r="K1498" s="7">
        <v>6</v>
      </c>
      <c r="L1498" s="7">
        <v>5206</v>
      </c>
      <c r="M1498" s="7">
        <v>53465</v>
      </c>
      <c r="N1498" s="7">
        <v>48118</v>
      </c>
      <c r="O1498" s="7">
        <v>5347</v>
      </c>
      <c r="P1498" s="7">
        <v>0</v>
      </c>
    </row>
    <row r="1499" spans="1:16" x14ac:dyDescent="0.15">
      <c r="A1499" s="7">
        <v>2</v>
      </c>
      <c r="B1499" s="7">
        <v>1499</v>
      </c>
      <c r="C1499" s="7">
        <v>1611</v>
      </c>
      <c r="D1499" s="7" t="s">
        <v>1585</v>
      </c>
      <c r="E1499" s="7">
        <v>1272501972</v>
      </c>
      <c r="F1499" s="7" t="s">
        <v>2930</v>
      </c>
      <c r="G1499" s="7">
        <v>201810</v>
      </c>
      <c r="H1499" s="7">
        <v>15</v>
      </c>
      <c r="I1499" s="7" t="s">
        <v>2021</v>
      </c>
      <c r="J1499" s="7">
        <v>36</v>
      </c>
      <c r="K1499" s="7">
        <v>285</v>
      </c>
      <c r="L1499" s="7">
        <v>240942</v>
      </c>
      <c r="M1499" s="7">
        <v>2474458</v>
      </c>
      <c r="N1499" s="7">
        <v>2157786</v>
      </c>
      <c r="O1499" s="7">
        <v>316672</v>
      </c>
      <c r="P1499" s="7">
        <v>0</v>
      </c>
    </row>
    <row r="1500" spans="1:16" x14ac:dyDescent="0.15">
      <c r="A1500" s="7">
        <v>2</v>
      </c>
      <c r="B1500" s="7">
        <v>1500</v>
      </c>
      <c r="C1500" s="7">
        <v>1611</v>
      </c>
      <c r="D1500" s="7" t="s">
        <v>1585</v>
      </c>
      <c r="E1500" s="7">
        <v>1272501980</v>
      </c>
      <c r="F1500" s="7" t="s">
        <v>2931</v>
      </c>
      <c r="G1500" s="7">
        <v>201809</v>
      </c>
      <c r="H1500" s="7">
        <v>21</v>
      </c>
      <c r="I1500" s="7" t="s">
        <v>2539</v>
      </c>
      <c r="J1500" s="7">
        <v>3</v>
      </c>
      <c r="K1500" s="7">
        <v>41</v>
      </c>
      <c r="L1500" s="7">
        <v>41716</v>
      </c>
      <c r="M1500" s="7">
        <v>430925</v>
      </c>
      <c r="N1500" s="7">
        <v>387831</v>
      </c>
      <c r="O1500" s="7">
        <v>40667</v>
      </c>
      <c r="P1500" s="7">
        <v>2427</v>
      </c>
    </row>
    <row r="1501" spans="1:16" x14ac:dyDescent="0.15">
      <c r="A1501" s="7">
        <v>2</v>
      </c>
      <c r="B1501" s="7">
        <v>1501</v>
      </c>
      <c r="C1501" s="7">
        <v>1611</v>
      </c>
      <c r="D1501" s="7" t="s">
        <v>1585</v>
      </c>
      <c r="E1501" s="7">
        <v>1272501980</v>
      </c>
      <c r="F1501" s="7" t="s">
        <v>2931</v>
      </c>
      <c r="G1501" s="7">
        <v>201809</v>
      </c>
      <c r="H1501" s="7">
        <v>59</v>
      </c>
      <c r="I1501" s="7" t="s">
        <v>2042</v>
      </c>
      <c r="J1501" s="7">
        <v>1</v>
      </c>
      <c r="K1501" s="7">
        <v>3</v>
      </c>
      <c r="M1501" s="7">
        <v>8050</v>
      </c>
      <c r="N1501" s="7">
        <v>4810</v>
      </c>
      <c r="O1501" s="7">
        <v>3240</v>
      </c>
      <c r="P1501" s="7">
        <v>0</v>
      </c>
    </row>
    <row r="1502" spans="1:16" x14ac:dyDescent="0.15">
      <c r="A1502" s="7">
        <v>2</v>
      </c>
      <c r="B1502" s="7">
        <v>1502</v>
      </c>
      <c r="C1502" s="7">
        <v>1611</v>
      </c>
      <c r="D1502" s="7" t="s">
        <v>1585</v>
      </c>
      <c r="E1502" s="7">
        <v>1272501980</v>
      </c>
      <c r="F1502" s="7" t="s">
        <v>2931</v>
      </c>
      <c r="G1502" s="7">
        <v>201810</v>
      </c>
      <c r="H1502" s="7">
        <v>21</v>
      </c>
      <c r="I1502" s="7" t="s">
        <v>2539</v>
      </c>
      <c r="J1502" s="7">
        <v>30</v>
      </c>
      <c r="K1502" s="7">
        <v>326</v>
      </c>
      <c r="L1502" s="7">
        <v>317379</v>
      </c>
      <c r="M1502" s="7">
        <v>3278511</v>
      </c>
      <c r="N1502" s="7">
        <v>2892869</v>
      </c>
      <c r="O1502" s="7">
        <v>385642</v>
      </c>
      <c r="P1502" s="7">
        <v>0</v>
      </c>
    </row>
    <row r="1503" spans="1:16" x14ac:dyDescent="0.15">
      <c r="A1503" s="7">
        <v>2</v>
      </c>
      <c r="B1503" s="7">
        <v>1503</v>
      </c>
      <c r="C1503" s="7">
        <v>1611</v>
      </c>
      <c r="D1503" s="7" t="s">
        <v>1585</v>
      </c>
      <c r="E1503" s="7">
        <v>1272501980</v>
      </c>
      <c r="F1503" s="7" t="s">
        <v>2931</v>
      </c>
      <c r="G1503" s="7">
        <v>201810</v>
      </c>
      <c r="H1503" s="7">
        <v>59</v>
      </c>
      <c r="I1503" s="7" t="s">
        <v>2042</v>
      </c>
      <c r="J1503" s="7">
        <v>6</v>
      </c>
      <c r="K1503" s="7">
        <v>66</v>
      </c>
      <c r="M1503" s="7">
        <v>199840</v>
      </c>
      <c r="N1503" s="7">
        <v>91720</v>
      </c>
      <c r="O1503" s="7">
        <v>108120</v>
      </c>
      <c r="P1503" s="7">
        <v>0</v>
      </c>
    </row>
    <row r="1504" spans="1:16" x14ac:dyDescent="0.15">
      <c r="A1504" s="7">
        <v>2</v>
      </c>
      <c r="B1504" s="7">
        <v>1504</v>
      </c>
      <c r="C1504" s="7">
        <v>1611</v>
      </c>
      <c r="D1504" s="7" t="s">
        <v>1585</v>
      </c>
      <c r="E1504" s="7">
        <v>1272501980</v>
      </c>
      <c r="F1504" s="7" t="s">
        <v>2931</v>
      </c>
      <c r="G1504" s="7">
        <v>201810</v>
      </c>
      <c r="H1504" s="7">
        <v>24</v>
      </c>
      <c r="I1504" s="7" t="s">
        <v>2758</v>
      </c>
      <c r="J1504" s="7">
        <v>1</v>
      </c>
      <c r="K1504" s="7">
        <v>3</v>
      </c>
      <c r="L1504" s="7">
        <v>2543</v>
      </c>
      <c r="M1504" s="7">
        <v>26269</v>
      </c>
      <c r="N1504" s="7">
        <v>23642</v>
      </c>
      <c r="O1504" s="7">
        <v>0</v>
      </c>
      <c r="P1504" s="7">
        <v>2627</v>
      </c>
    </row>
    <row r="1505" spans="1:16" x14ac:dyDescent="0.15">
      <c r="A1505" s="7">
        <v>2</v>
      </c>
      <c r="B1505" s="7">
        <v>1505</v>
      </c>
      <c r="C1505" s="7">
        <v>1611</v>
      </c>
      <c r="D1505" s="7" t="s">
        <v>1585</v>
      </c>
      <c r="E1505" s="7">
        <v>1272501980</v>
      </c>
      <c r="F1505" s="7" t="s">
        <v>2931</v>
      </c>
      <c r="G1505" s="7">
        <v>201810</v>
      </c>
      <c r="H1505" s="7">
        <v>59</v>
      </c>
      <c r="I1505" s="7" t="s">
        <v>2042</v>
      </c>
      <c r="J1505" s="7">
        <v>1</v>
      </c>
      <c r="K1505" s="7">
        <v>3</v>
      </c>
      <c r="M1505" s="7">
        <v>9130</v>
      </c>
      <c r="N1505" s="7">
        <v>5770</v>
      </c>
      <c r="O1505" s="7">
        <v>3360</v>
      </c>
      <c r="P1505" s="7">
        <v>0</v>
      </c>
    </row>
    <row r="1506" spans="1:16" x14ac:dyDescent="0.15">
      <c r="A1506" s="7">
        <v>2</v>
      </c>
      <c r="B1506" s="7">
        <v>1506</v>
      </c>
      <c r="C1506" s="7">
        <v>1611</v>
      </c>
      <c r="D1506" s="7" t="s">
        <v>1585</v>
      </c>
      <c r="E1506" s="7">
        <v>1272501998</v>
      </c>
      <c r="F1506" s="7" t="s">
        <v>2932</v>
      </c>
      <c r="G1506" s="7">
        <v>201809</v>
      </c>
      <c r="H1506" s="7">
        <v>15</v>
      </c>
      <c r="I1506" s="7" t="s">
        <v>2021</v>
      </c>
      <c r="J1506" s="7">
        <v>2</v>
      </c>
      <c r="K1506" s="7">
        <v>7</v>
      </c>
      <c r="L1506" s="7">
        <v>8141</v>
      </c>
      <c r="M1506" s="7">
        <v>83607</v>
      </c>
      <c r="N1506" s="7">
        <v>68151</v>
      </c>
      <c r="O1506" s="7">
        <v>10642</v>
      </c>
      <c r="P1506" s="7">
        <v>4814</v>
      </c>
    </row>
    <row r="1507" spans="1:16" x14ac:dyDescent="0.15">
      <c r="A1507" s="7">
        <v>2</v>
      </c>
      <c r="B1507" s="7">
        <v>1507</v>
      </c>
      <c r="C1507" s="7">
        <v>1611</v>
      </c>
      <c r="D1507" s="7" t="s">
        <v>1585</v>
      </c>
      <c r="E1507" s="7">
        <v>1272501998</v>
      </c>
      <c r="F1507" s="7" t="s">
        <v>2932</v>
      </c>
      <c r="G1507" s="7">
        <v>201810</v>
      </c>
      <c r="H1507" s="7">
        <v>15</v>
      </c>
      <c r="I1507" s="7" t="s">
        <v>2021</v>
      </c>
      <c r="J1507" s="7">
        <v>70</v>
      </c>
      <c r="K1507" s="7">
        <v>577</v>
      </c>
      <c r="L1507" s="7">
        <v>520998</v>
      </c>
      <c r="M1507" s="7">
        <v>5350611</v>
      </c>
      <c r="N1507" s="7">
        <v>4700860</v>
      </c>
      <c r="O1507" s="7">
        <v>594905</v>
      </c>
      <c r="P1507" s="7">
        <v>54846</v>
      </c>
    </row>
    <row r="1508" spans="1:16" x14ac:dyDescent="0.15">
      <c r="A1508" s="7">
        <v>2</v>
      </c>
      <c r="B1508" s="7">
        <v>1508</v>
      </c>
      <c r="C1508" s="7">
        <v>1611</v>
      </c>
      <c r="D1508" s="7" t="s">
        <v>1585</v>
      </c>
      <c r="E1508" s="7">
        <v>1272502012</v>
      </c>
      <c r="F1508" s="7" t="s">
        <v>772</v>
      </c>
      <c r="G1508" s="7">
        <v>201810</v>
      </c>
      <c r="H1508" s="7">
        <v>43</v>
      </c>
      <c r="I1508" s="7" t="s">
        <v>2015</v>
      </c>
      <c r="J1508" s="7">
        <v>12</v>
      </c>
      <c r="L1508" s="7">
        <v>12126</v>
      </c>
      <c r="M1508" s="7">
        <v>126348</v>
      </c>
      <c r="N1508" s="7">
        <v>126348</v>
      </c>
      <c r="O1508" s="7">
        <v>0</v>
      </c>
      <c r="P1508" s="7">
        <v>0</v>
      </c>
    </row>
    <row r="1509" spans="1:16" x14ac:dyDescent="0.15">
      <c r="A1509" s="7">
        <v>2</v>
      </c>
      <c r="B1509" s="7">
        <v>1509</v>
      </c>
      <c r="C1509" s="7">
        <v>1611</v>
      </c>
      <c r="D1509" s="7" t="s">
        <v>1585</v>
      </c>
      <c r="E1509" s="7">
        <v>1272502020</v>
      </c>
      <c r="F1509" s="7" t="s">
        <v>158</v>
      </c>
      <c r="G1509" s="7">
        <v>201808</v>
      </c>
      <c r="H1509" s="7">
        <v>43</v>
      </c>
      <c r="I1509" s="7" t="s">
        <v>2015</v>
      </c>
      <c r="J1509" s="7">
        <v>1</v>
      </c>
      <c r="L1509" s="7">
        <v>1553</v>
      </c>
      <c r="M1509" s="7">
        <v>16182</v>
      </c>
      <c r="N1509" s="7">
        <v>16182</v>
      </c>
      <c r="O1509" s="7">
        <v>0</v>
      </c>
      <c r="P1509" s="7">
        <v>0</v>
      </c>
    </row>
    <row r="1510" spans="1:16" x14ac:dyDescent="0.15">
      <c r="A1510" s="7">
        <v>2</v>
      </c>
      <c r="B1510" s="7">
        <v>1510</v>
      </c>
      <c r="C1510" s="7">
        <v>1611</v>
      </c>
      <c r="D1510" s="7" t="s">
        <v>1585</v>
      </c>
      <c r="E1510" s="7">
        <v>1272502020</v>
      </c>
      <c r="F1510" s="7" t="s">
        <v>158</v>
      </c>
      <c r="G1510" s="7">
        <v>201809</v>
      </c>
      <c r="H1510" s="7">
        <v>43</v>
      </c>
      <c r="I1510" s="7" t="s">
        <v>2015</v>
      </c>
      <c r="J1510" s="7">
        <v>1</v>
      </c>
      <c r="L1510" s="7">
        <v>1553</v>
      </c>
      <c r="M1510" s="7">
        <v>16182</v>
      </c>
      <c r="N1510" s="7">
        <v>16182</v>
      </c>
      <c r="O1510" s="7">
        <v>0</v>
      </c>
      <c r="P1510" s="7">
        <v>0</v>
      </c>
    </row>
    <row r="1511" spans="1:16" x14ac:dyDescent="0.15">
      <c r="A1511" s="7">
        <v>2</v>
      </c>
      <c r="B1511" s="7">
        <v>1511</v>
      </c>
      <c r="C1511" s="7">
        <v>1611</v>
      </c>
      <c r="D1511" s="7" t="s">
        <v>1585</v>
      </c>
      <c r="E1511" s="7">
        <v>1272502020</v>
      </c>
      <c r="F1511" s="7" t="s">
        <v>158</v>
      </c>
      <c r="G1511" s="7">
        <v>201810</v>
      </c>
      <c r="H1511" s="7">
        <v>43</v>
      </c>
      <c r="I1511" s="7" t="s">
        <v>2015</v>
      </c>
      <c r="J1511" s="7">
        <v>141</v>
      </c>
      <c r="L1511" s="7">
        <v>241998</v>
      </c>
      <c r="M1511" s="7">
        <v>2521563</v>
      </c>
      <c r="N1511" s="7">
        <v>2521563</v>
      </c>
      <c r="O1511" s="7">
        <v>0</v>
      </c>
      <c r="P1511" s="7">
        <v>0</v>
      </c>
    </row>
    <row r="1512" spans="1:16" x14ac:dyDescent="0.15">
      <c r="A1512" s="7">
        <v>2</v>
      </c>
      <c r="B1512" s="7">
        <v>1512</v>
      </c>
      <c r="C1512" s="7">
        <v>1611</v>
      </c>
      <c r="D1512" s="7" t="s">
        <v>1585</v>
      </c>
      <c r="E1512" s="7">
        <v>1272502038</v>
      </c>
      <c r="F1512" s="7" t="s">
        <v>2933</v>
      </c>
      <c r="G1512" s="7">
        <v>201809</v>
      </c>
      <c r="H1512" s="7">
        <v>78</v>
      </c>
      <c r="I1512" s="7" t="s">
        <v>2089</v>
      </c>
      <c r="J1512" s="7">
        <v>1</v>
      </c>
      <c r="K1512" s="7">
        <v>2</v>
      </c>
      <c r="L1512" s="7">
        <v>1226</v>
      </c>
      <c r="M1512" s="7">
        <v>12591</v>
      </c>
      <c r="N1512" s="7">
        <v>11331</v>
      </c>
      <c r="O1512" s="7">
        <v>1260</v>
      </c>
      <c r="P1512" s="7">
        <v>0</v>
      </c>
    </row>
    <row r="1513" spans="1:16" x14ac:dyDescent="0.15">
      <c r="A1513" s="7">
        <v>2</v>
      </c>
      <c r="B1513" s="7">
        <v>1513</v>
      </c>
      <c r="C1513" s="7">
        <v>1611</v>
      </c>
      <c r="D1513" s="7" t="s">
        <v>1585</v>
      </c>
      <c r="E1513" s="7">
        <v>1272502038</v>
      </c>
      <c r="F1513" s="7" t="s">
        <v>2933</v>
      </c>
      <c r="G1513" s="7">
        <v>201810</v>
      </c>
      <c r="H1513" s="7">
        <v>78</v>
      </c>
      <c r="I1513" s="7" t="s">
        <v>2089</v>
      </c>
      <c r="J1513" s="7">
        <v>24</v>
      </c>
      <c r="K1513" s="7">
        <v>146</v>
      </c>
      <c r="L1513" s="7">
        <v>84018</v>
      </c>
      <c r="M1513" s="7">
        <v>862849</v>
      </c>
      <c r="N1513" s="7">
        <v>767924</v>
      </c>
      <c r="O1513" s="7">
        <v>94925</v>
      </c>
      <c r="P1513" s="7">
        <v>0</v>
      </c>
    </row>
    <row r="1514" spans="1:16" x14ac:dyDescent="0.15">
      <c r="A1514" s="7">
        <v>2</v>
      </c>
      <c r="B1514" s="7">
        <v>1514</v>
      </c>
      <c r="C1514" s="7">
        <v>1611</v>
      </c>
      <c r="D1514" s="7" t="s">
        <v>1585</v>
      </c>
      <c r="E1514" s="7">
        <v>1272502053</v>
      </c>
      <c r="F1514" s="7" t="s">
        <v>2934</v>
      </c>
      <c r="G1514" s="7">
        <v>201809</v>
      </c>
      <c r="H1514" s="7">
        <v>78</v>
      </c>
      <c r="I1514" s="7" t="s">
        <v>2089</v>
      </c>
      <c r="J1514" s="7">
        <v>1</v>
      </c>
      <c r="K1514" s="7">
        <v>3</v>
      </c>
      <c r="L1514" s="7">
        <v>1627</v>
      </c>
      <c r="M1514" s="7">
        <v>16709</v>
      </c>
      <c r="N1514" s="7">
        <v>15038</v>
      </c>
      <c r="O1514" s="7">
        <v>1671</v>
      </c>
      <c r="P1514" s="7">
        <v>0</v>
      </c>
    </row>
    <row r="1515" spans="1:16" x14ac:dyDescent="0.15">
      <c r="A1515" s="7">
        <v>2</v>
      </c>
      <c r="B1515" s="7">
        <v>1515</v>
      </c>
      <c r="C1515" s="7">
        <v>1611</v>
      </c>
      <c r="D1515" s="7" t="s">
        <v>1585</v>
      </c>
      <c r="E1515" s="7">
        <v>1272502053</v>
      </c>
      <c r="F1515" s="7" t="s">
        <v>2934</v>
      </c>
      <c r="G1515" s="7">
        <v>201810</v>
      </c>
      <c r="H1515" s="7">
        <v>78</v>
      </c>
      <c r="I1515" s="7" t="s">
        <v>2089</v>
      </c>
      <c r="J1515" s="7">
        <v>18</v>
      </c>
      <c r="K1515" s="7">
        <v>124</v>
      </c>
      <c r="L1515" s="7">
        <v>62390</v>
      </c>
      <c r="M1515" s="7">
        <v>640733</v>
      </c>
      <c r="N1515" s="7">
        <v>566719</v>
      </c>
      <c r="O1515" s="7">
        <v>74014</v>
      </c>
      <c r="P1515" s="7">
        <v>0</v>
      </c>
    </row>
    <row r="1516" spans="1:16" x14ac:dyDescent="0.15">
      <c r="A1516" s="7">
        <v>2</v>
      </c>
      <c r="B1516" s="7">
        <v>1516</v>
      </c>
      <c r="C1516" s="7">
        <v>1611</v>
      </c>
      <c r="D1516" s="7" t="s">
        <v>1585</v>
      </c>
      <c r="E1516" s="7">
        <v>1272502061</v>
      </c>
      <c r="F1516" s="7" t="s">
        <v>182</v>
      </c>
      <c r="G1516" s="7">
        <v>201809</v>
      </c>
      <c r="H1516" s="7">
        <v>43</v>
      </c>
      <c r="I1516" s="7" t="s">
        <v>2015</v>
      </c>
      <c r="J1516" s="7">
        <v>1</v>
      </c>
      <c r="L1516" s="7">
        <v>1668</v>
      </c>
      <c r="M1516" s="7">
        <v>17030</v>
      </c>
      <c r="N1516" s="7">
        <v>17030</v>
      </c>
      <c r="O1516" s="7">
        <v>0</v>
      </c>
      <c r="P1516" s="7">
        <v>0</v>
      </c>
    </row>
    <row r="1517" spans="1:16" x14ac:dyDescent="0.15">
      <c r="A1517" s="7">
        <v>2</v>
      </c>
      <c r="B1517" s="7">
        <v>1517</v>
      </c>
      <c r="C1517" s="7">
        <v>1611</v>
      </c>
      <c r="D1517" s="7" t="s">
        <v>1585</v>
      </c>
      <c r="E1517" s="7">
        <v>1272502061</v>
      </c>
      <c r="F1517" s="7" t="s">
        <v>182</v>
      </c>
      <c r="G1517" s="7">
        <v>201810</v>
      </c>
      <c r="H1517" s="7">
        <v>43</v>
      </c>
      <c r="I1517" s="7" t="s">
        <v>2015</v>
      </c>
      <c r="J1517" s="7">
        <v>63</v>
      </c>
      <c r="L1517" s="7">
        <v>73254</v>
      </c>
      <c r="M1517" s="7">
        <v>747912</v>
      </c>
      <c r="N1517" s="7">
        <v>747912</v>
      </c>
      <c r="O1517" s="7">
        <v>0</v>
      </c>
      <c r="P1517" s="7">
        <v>0</v>
      </c>
    </row>
    <row r="1518" spans="1:16" x14ac:dyDescent="0.15">
      <c r="A1518" s="7">
        <v>2</v>
      </c>
      <c r="B1518" s="7">
        <v>1518</v>
      </c>
      <c r="C1518" s="7">
        <v>1611</v>
      </c>
      <c r="D1518" s="7" t="s">
        <v>1585</v>
      </c>
      <c r="E1518" s="7">
        <v>1272502087</v>
      </c>
      <c r="F1518" s="7" t="s">
        <v>2935</v>
      </c>
      <c r="G1518" s="7">
        <v>201810</v>
      </c>
      <c r="H1518" s="7">
        <v>11</v>
      </c>
      <c r="I1518" s="7" t="s">
        <v>2017</v>
      </c>
      <c r="J1518" s="7">
        <v>15</v>
      </c>
      <c r="K1518" s="7">
        <v>117</v>
      </c>
      <c r="L1518" s="7">
        <v>57497</v>
      </c>
      <c r="M1518" s="7">
        <v>599110</v>
      </c>
      <c r="N1518" s="7">
        <v>500552</v>
      </c>
      <c r="O1518" s="7">
        <v>94447</v>
      </c>
      <c r="P1518" s="7">
        <v>4111</v>
      </c>
    </row>
    <row r="1519" spans="1:16" x14ac:dyDescent="0.15">
      <c r="A1519" s="7">
        <v>2</v>
      </c>
      <c r="B1519" s="7">
        <v>1519</v>
      </c>
      <c r="C1519" s="7">
        <v>1611</v>
      </c>
      <c r="D1519" s="7" t="s">
        <v>1585</v>
      </c>
      <c r="E1519" s="7">
        <v>1272502095</v>
      </c>
      <c r="F1519" s="7" t="s">
        <v>2936</v>
      </c>
      <c r="G1519" s="7">
        <v>201810</v>
      </c>
      <c r="H1519" s="7">
        <v>15</v>
      </c>
      <c r="I1519" s="7" t="s">
        <v>2021</v>
      </c>
      <c r="J1519" s="7">
        <v>51</v>
      </c>
      <c r="K1519" s="7">
        <v>488</v>
      </c>
      <c r="L1519" s="7">
        <v>402689</v>
      </c>
      <c r="M1519" s="7">
        <v>4135590</v>
      </c>
      <c r="N1519" s="7">
        <v>3610881</v>
      </c>
      <c r="O1519" s="7">
        <v>513588</v>
      </c>
      <c r="P1519" s="7">
        <v>11121</v>
      </c>
    </row>
    <row r="1520" spans="1:16" x14ac:dyDescent="0.15">
      <c r="A1520" s="7">
        <v>2</v>
      </c>
      <c r="B1520" s="7">
        <v>1520</v>
      </c>
      <c r="C1520" s="7">
        <v>1611</v>
      </c>
      <c r="D1520" s="7" t="s">
        <v>1585</v>
      </c>
      <c r="E1520" s="7">
        <v>1272502103</v>
      </c>
      <c r="F1520" s="7" t="s">
        <v>38</v>
      </c>
      <c r="G1520" s="7">
        <v>201809</v>
      </c>
      <c r="H1520" s="7">
        <v>43</v>
      </c>
      <c r="I1520" s="7" t="s">
        <v>2015</v>
      </c>
      <c r="J1520" s="7">
        <v>2</v>
      </c>
      <c r="L1520" s="7">
        <v>3356</v>
      </c>
      <c r="M1520" s="7">
        <v>34969</v>
      </c>
      <c r="N1520" s="7">
        <v>34969</v>
      </c>
      <c r="O1520" s="7">
        <v>0</v>
      </c>
      <c r="P1520" s="7">
        <v>0</v>
      </c>
    </row>
    <row r="1521" spans="1:16" x14ac:dyDescent="0.15">
      <c r="A1521" s="7">
        <v>2</v>
      </c>
      <c r="B1521" s="7">
        <v>1521</v>
      </c>
      <c r="C1521" s="7">
        <v>1611</v>
      </c>
      <c r="D1521" s="7" t="s">
        <v>1585</v>
      </c>
      <c r="E1521" s="7">
        <v>1272502103</v>
      </c>
      <c r="F1521" s="7" t="s">
        <v>38</v>
      </c>
      <c r="G1521" s="7">
        <v>201810</v>
      </c>
      <c r="H1521" s="7">
        <v>43</v>
      </c>
      <c r="I1521" s="7" t="s">
        <v>2015</v>
      </c>
      <c r="J1521" s="7">
        <v>223</v>
      </c>
      <c r="L1521" s="7">
        <v>347724</v>
      </c>
      <c r="M1521" s="7">
        <v>3623206</v>
      </c>
      <c r="N1521" s="7">
        <v>3623206</v>
      </c>
      <c r="O1521" s="7">
        <v>0</v>
      </c>
      <c r="P1521" s="7">
        <v>0</v>
      </c>
    </row>
    <row r="1522" spans="1:16" x14ac:dyDescent="0.15">
      <c r="A1522" s="7">
        <v>2</v>
      </c>
      <c r="B1522" s="7">
        <v>1522</v>
      </c>
      <c r="C1522" s="7">
        <v>1611</v>
      </c>
      <c r="D1522" s="7" t="s">
        <v>1585</v>
      </c>
      <c r="E1522" s="7">
        <v>1272502111</v>
      </c>
      <c r="F1522" s="7" t="s">
        <v>2937</v>
      </c>
      <c r="G1522" s="7">
        <v>201810</v>
      </c>
      <c r="H1522" s="7">
        <v>11</v>
      </c>
      <c r="I1522" s="7" t="s">
        <v>2017</v>
      </c>
      <c r="J1522" s="7">
        <v>3</v>
      </c>
      <c r="K1522" s="7">
        <v>93</v>
      </c>
      <c r="L1522" s="7">
        <v>70416</v>
      </c>
      <c r="M1522" s="7">
        <v>733732</v>
      </c>
      <c r="N1522" s="7">
        <v>660358</v>
      </c>
      <c r="O1522" s="7">
        <v>73374</v>
      </c>
      <c r="P1522" s="7">
        <v>0</v>
      </c>
    </row>
    <row r="1523" spans="1:16" x14ac:dyDescent="0.15">
      <c r="A1523" s="7">
        <v>2</v>
      </c>
      <c r="B1523" s="7">
        <v>1523</v>
      </c>
      <c r="C1523" s="7">
        <v>1611</v>
      </c>
      <c r="D1523" s="7" t="s">
        <v>1585</v>
      </c>
      <c r="E1523" s="7">
        <v>1272502129</v>
      </c>
      <c r="F1523" s="7" t="s">
        <v>2938</v>
      </c>
      <c r="G1523" s="7">
        <v>201809</v>
      </c>
      <c r="H1523" s="7">
        <v>11</v>
      </c>
      <c r="I1523" s="7" t="s">
        <v>2017</v>
      </c>
      <c r="J1523" s="7">
        <v>1</v>
      </c>
      <c r="K1523" s="7">
        <v>1</v>
      </c>
      <c r="L1523" s="7">
        <v>675</v>
      </c>
      <c r="M1523" s="7">
        <v>7033</v>
      </c>
      <c r="N1523" s="7">
        <v>6329</v>
      </c>
      <c r="O1523" s="7">
        <v>704</v>
      </c>
      <c r="P1523" s="7">
        <v>0</v>
      </c>
    </row>
    <row r="1524" spans="1:16" x14ac:dyDescent="0.15">
      <c r="A1524" s="7">
        <v>2</v>
      </c>
      <c r="B1524" s="7">
        <v>1524</v>
      </c>
      <c r="C1524" s="7">
        <v>1611</v>
      </c>
      <c r="D1524" s="7" t="s">
        <v>1585</v>
      </c>
      <c r="E1524" s="7">
        <v>1272502129</v>
      </c>
      <c r="F1524" s="7" t="s">
        <v>2938</v>
      </c>
      <c r="G1524" s="7">
        <v>201810</v>
      </c>
      <c r="H1524" s="7">
        <v>11</v>
      </c>
      <c r="I1524" s="7" t="s">
        <v>2017</v>
      </c>
      <c r="J1524" s="7">
        <v>26</v>
      </c>
      <c r="K1524" s="7">
        <v>254</v>
      </c>
      <c r="L1524" s="7">
        <v>91297</v>
      </c>
      <c r="M1524" s="7">
        <v>951302</v>
      </c>
      <c r="N1524" s="7">
        <v>827558</v>
      </c>
      <c r="O1524" s="7">
        <v>116350</v>
      </c>
      <c r="P1524" s="7">
        <v>7394</v>
      </c>
    </row>
    <row r="1525" spans="1:16" x14ac:dyDescent="0.15">
      <c r="A1525" s="7">
        <v>2</v>
      </c>
      <c r="B1525" s="7">
        <v>1525</v>
      </c>
      <c r="C1525" s="7">
        <v>1611</v>
      </c>
      <c r="D1525" s="7" t="s">
        <v>1585</v>
      </c>
      <c r="E1525" s="7">
        <v>1272502145</v>
      </c>
      <c r="F1525" s="7" t="s">
        <v>1213</v>
      </c>
      <c r="G1525" s="7">
        <v>201810</v>
      </c>
      <c r="H1525" s="7">
        <v>43</v>
      </c>
      <c r="I1525" s="7" t="s">
        <v>2015</v>
      </c>
      <c r="J1525" s="7">
        <v>29</v>
      </c>
      <c r="L1525" s="7">
        <v>32097</v>
      </c>
      <c r="M1525" s="7">
        <v>334442</v>
      </c>
      <c r="N1525" s="7">
        <v>334442</v>
      </c>
      <c r="O1525" s="7">
        <v>0</v>
      </c>
      <c r="P1525" s="7">
        <v>0</v>
      </c>
    </row>
    <row r="1526" spans="1:16" x14ac:dyDescent="0.15">
      <c r="A1526" s="7">
        <v>2</v>
      </c>
      <c r="B1526" s="7">
        <v>1526</v>
      </c>
      <c r="C1526" s="7">
        <v>1611</v>
      </c>
      <c r="D1526" s="7" t="s">
        <v>1585</v>
      </c>
      <c r="E1526" s="7">
        <v>1272502152</v>
      </c>
      <c r="F1526" s="7" t="s">
        <v>2939</v>
      </c>
      <c r="G1526" s="7">
        <v>201810</v>
      </c>
      <c r="H1526" s="7">
        <v>11</v>
      </c>
      <c r="I1526" s="7" t="s">
        <v>2017</v>
      </c>
      <c r="J1526" s="7">
        <v>34</v>
      </c>
      <c r="K1526" s="7">
        <v>918</v>
      </c>
      <c r="L1526" s="7">
        <v>548993</v>
      </c>
      <c r="M1526" s="7">
        <v>5720491</v>
      </c>
      <c r="N1526" s="7">
        <v>5148428</v>
      </c>
      <c r="O1526" s="7">
        <v>130055</v>
      </c>
      <c r="P1526" s="7">
        <v>442008</v>
      </c>
    </row>
    <row r="1527" spans="1:16" x14ac:dyDescent="0.15">
      <c r="A1527" s="7">
        <v>2</v>
      </c>
      <c r="B1527" s="7">
        <v>1527</v>
      </c>
      <c r="C1527" s="7">
        <v>1611</v>
      </c>
      <c r="D1527" s="7" t="s">
        <v>1585</v>
      </c>
      <c r="E1527" s="7">
        <v>1272502160</v>
      </c>
      <c r="F1527" s="7" t="s">
        <v>5</v>
      </c>
      <c r="G1527" s="7">
        <v>201810</v>
      </c>
      <c r="H1527" s="7">
        <v>43</v>
      </c>
      <c r="I1527" s="7" t="s">
        <v>2015</v>
      </c>
      <c r="J1527" s="7">
        <v>50</v>
      </c>
      <c r="L1527" s="7">
        <v>55170</v>
      </c>
      <c r="M1527" s="7">
        <v>574856</v>
      </c>
      <c r="N1527" s="7">
        <v>574856</v>
      </c>
      <c r="O1527" s="7">
        <v>0</v>
      </c>
      <c r="P1527" s="7">
        <v>0</v>
      </c>
    </row>
    <row r="1528" spans="1:16" x14ac:dyDescent="0.15">
      <c r="A1528" s="7">
        <v>2</v>
      </c>
      <c r="B1528" s="7">
        <v>1528</v>
      </c>
      <c r="C1528" s="7">
        <v>1611</v>
      </c>
      <c r="D1528" s="7" t="s">
        <v>1585</v>
      </c>
      <c r="E1528" s="7">
        <v>1272502178</v>
      </c>
      <c r="F1528" s="7" t="s">
        <v>2940</v>
      </c>
      <c r="G1528" s="7">
        <v>201810</v>
      </c>
      <c r="H1528" s="7">
        <v>15</v>
      </c>
      <c r="I1528" s="7" t="s">
        <v>2021</v>
      </c>
      <c r="J1528" s="7">
        <v>63</v>
      </c>
      <c r="K1528" s="7">
        <v>365</v>
      </c>
      <c r="L1528" s="7">
        <v>169745</v>
      </c>
      <c r="M1528" s="7">
        <v>1743249</v>
      </c>
      <c r="N1528" s="7">
        <v>1539606</v>
      </c>
      <c r="O1528" s="7">
        <v>192249</v>
      </c>
      <c r="P1528" s="7">
        <v>11394</v>
      </c>
    </row>
    <row r="1529" spans="1:16" x14ac:dyDescent="0.15">
      <c r="A1529" s="7">
        <v>2</v>
      </c>
      <c r="B1529" s="7">
        <v>1529</v>
      </c>
      <c r="C1529" s="7">
        <v>1611</v>
      </c>
      <c r="D1529" s="7" t="s">
        <v>1585</v>
      </c>
      <c r="E1529" s="7">
        <v>1272502186</v>
      </c>
      <c r="F1529" s="7" t="s">
        <v>126</v>
      </c>
      <c r="G1529" s="7">
        <v>201809</v>
      </c>
      <c r="H1529" s="7">
        <v>43</v>
      </c>
      <c r="I1529" s="7" t="s">
        <v>2015</v>
      </c>
      <c r="J1529" s="7">
        <v>1</v>
      </c>
      <c r="L1529" s="7">
        <v>1353</v>
      </c>
      <c r="M1529" s="7">
        <v>14098</v>
      </c>
      <c r="N1529" s="7">
        <v>14098</v>
      </c>
      <c r="O1529" s="7">
        <v>0</v>
      </c>
      <c r="P1529" s="7">
        <v>0</v>
      </c>
    </row>
    <row r="1530" spans="1:16" x14ac:dyDescent="0.15">
      <c r="A1530" s="7">
        <v>2</v>
      </c>
      <c r="B1530" s="7">
        <v>1530</v>
      </c>
      <c r="C1530" s="7">
        <v>1611</v>
      </c>
      <c r="D1530" s="7" t="s">
        <v>1585</v>
      </c>
      <c r="E1530" s="7">
        <v>1272502186</v>
      </c>
      <c r="F1530" s="7" t="s">
        <v>126</v>
      </c>
      <c r="G1530" s="7">
        <v>201810</v>
      </c>
      <c r="H1530" s="7">
        <v>43</v>
      </c>
      <c r="I1530" s="7" t="s">
        <v>2015</v>
      </c>
      <c r="J1530" s="7">
        <v>38</v>
      </c>
      <c r="L1530" s="7">
        <v>42834</v>
      </c>
      <c r="M1530" s="7">
        <v>446318</v>
      </c>
      <c r="N1530" s="7">
        <v>446318</v>
      </c>
      <c r="O1530" s="7">
        <v>0</v>
      </c>
      <c r="P1530" s="7">
        <v>0</v>
      </c>
    </row>
    <row r="1531" spans="1:16" x14ac:dyDescent="0.15">
      <c r="A1531" s="7">
        <v>2</v>
      </c>
      <c r="B1531" s="7">
        <v>1531</v>
      </c>
      <c r="C1531" s="7">
        <v>1611</v>
      </c>
      <c r="D1531" s="7" t="s">
        <v>1585</v>
      </c>
      <c r="E1531" s="7">
        <v>1272502194</v>
      </c>
      <c r="F1531" s="7" t="s">
        <v>2941</v>
      </c>
      <c r="G1531" s="7">
        <v>201808</v>
      </c>
      <c r="H1531" s="7">
        <v>78</v>
      </c>
      <c r="I1531" s="7" t="s">
        <v>2089</v>
      </c>
      <c r="J1531" s="7">
        <v>1</v>
      </c>
      <c r="K1531" s="7">
        <v>5</v>
      </c>
      <c r="L1531" s="7">
        <v>2315</v>
      </c>
      <c r="M1531" s="7">
        <v>23775</v>
      </c>
      <c r="N1531" s="7">
        <v>21397</v>
      </c>
      <c r="O1531" s="7">
        <v>2378</v>
      </c>
      <c r="P1531" s="7">
        <v>0</v>
      </c>
    </row>
    <row r="1532" spans="1:16" x14ac:dyDescent="0.15">
      <c r="A1532" s="7">
        <v>2</v>
      </c>
      <c r="B1532" s="7">
        <v>1532</v>
      </c>
      <c r="C1532" s="7">
        <v>1611</v>
      </c>
      <c r="D1532" s="7" t="s">
        <v>1585</v>
      </c>
      <c r="E1532" s="7">
        <v>1272502194</v>
      </c>
      <c r="F1532" s="7" t="s">
        <v>2941</v>
      </c>
      <c r="G1532" s="7">
        <v>201809</v>
      </c>
      <c r="H1532" s="7">
        <v>78</v>
      </c>
      <c r="I1532" s="7" t="s">
        <v>2089</v>
      </c>
      <c r="J1532" s="7">
        <v>2</v>
      </c>
      <c r="K1532" s="7">
        <v>11</v>
      </c>
      <c r="L1532" s="7">
        <v>5506</v>
      </c>
      <c r="M1532" s="7">
        <v>56546</v>
      </c>
      <c r="N1532" s="7">
        <v>48989</v>
      </c>
      <c r="O1532" s="7">
        <v>7557</v>
      </c>
      <c r="P1532" s="7">
        <v>0</v>
      </c>
    </row>
    <row r="1533" spans="1:16" x14ac:dyDescent="0.15">
      <c r="A1533" s="7">
        <v>2</v>
      </c>
      <c r="B1533" s="7">
        <v>1533</v>
      </c>
      <c r="C1533" s="7">
        <v>1611</v>
      </c>
      <c r="D1533" s="7" t="s">
        <v>1585</v>
      </c>
      <c r="E1533" s="7">
        <v>1272502194</v>
      </c>
      <c r="F1533" s="7" t="s">
        <v>2941</v>
      </c>
      <c r="G1533" s="7">
        <v>201810</v>
      </c>
      <c r="H1533" s="7">
        <v>78</v>
      </c>
      <c r="I1533" s="7" t="s">
        <v>2089</v>
      </c>
      <c r="J1533" s="7">
        <v>39</v>
      </c>
      <c r="K1533" s="7">
        <v>246</v>
      </c>
      <c r="L1533" s="7">
        <v>115967</v>
      </c>
      <c r="M1533" s="7">
        <v>1190959</v>
      </c>
      <c r="N1533" s="7">
        <v>1046391</v>
      </c>
      <c r="O1533" s="7">
        <v>144568</v>
      </c>
      <c r="P1533" s="7">
        <v>0</v>
      </c>
    </row>
    <row r="1534" spans="1:16" x14ac:dyDescent="0.15">
      <c r="A1534" s="7">
        <v>2</v>
      </c>
      <c r="B1534" s="7">
        <v>1534</v>
      </c>
      <c r="C1534" s="7">
        <v>1611</v>
      </c>
      <c r="D1534" s="7" t="s">
        <v>1585</v>
      </c>
      <c r="E1534" s="7">
        <v>1272502202</v>
      </c>
      <c r="F1534" s="7" t="s">
        <v>2942</v>
      </c>
      <c r="G1534" s="7">
        <v>201810</v>
      </c>
      <c r="H1534" s="7">
        <v>11</v>
      </c>
      <c r="I1534" s="7" t="s">
        <v>2017</v>
      </c>
      <c r="J1534" s="7">
        <v>20</v>
      </c>
      <c r="K1534" s="7">
        <v>214</v>
      </c>
      <c r="L1534" s="7">
        <v>92904</v>
      </c>
      <c r="M1534" s="7">
        <v>968048</v>
      </c>
      <c r="N1534" s="7">
        <v>853946</v>
      </c>
      <c r="O1534" s="7">
        <v>114102</v>
      </c>
      <c r="P1534" s="7">
        <v>0</v>
      </c>
    </row>
    <row r="1535" spans="1:16" x14ac:dyDescent="0.15">
      <c r="A1535" s="7">
        <v>2</v>
      </c>
      <c r="B1535" s="7">
        <v>1535</v>
      </c>
      <c r="C1535" s="7">
        <v>1611</v>
      </c>
      <c r="D1535" s="7" t="s">
        <v>1585</v>
      </c>
      <c r="E1535" s="7">
        <v>1272502210</v>
      </c>
      <c r="F1535" s="7" t="s">
        <v>2943</v>
      </c>
      <c r="G1535" s="7">
        <v>201809</v>
      </c>
      <c r="H1535" s="7">
        <v>21</v>
      </c>
      <c r="I1535" s="7" t="s">
        <v>2539</v>
      </c>
      <c r="J1535" s="7">
        <v>1</v>
      </c>
      <c r="K1535" s="7">
        <v>22</v>
      </c>
      <c r="L1535" s="7">
        <v>20109</v>
      </c>
      <c r="M1535" s="7">
        <v>207725</v>
      </c>
      <c r="N1535" s="7">
        <v>145407</v>
      </c>
      <c r="O1535" s="7">
        <v>62318</v>
      </c>
      <c r="P1535" s="7">
        <v>0</v>
      </c>
    </row>
    <row r="1536" spans="1:16" x14ac:dyDescent="0.15">
      <c r="A1536" s="7">
        <v>2</v>
      </c>
      <c r="B1536" s="7">
        <v>1536</v>
      </c>
      <c r="C1536" s="7">
        <v>1611</v>
      </c>
      <c r="D1536" s="7" t="s">
        <v>1585</v>
      </c>
      <c r="E1536" s="7">
        <v>1272502210</v>
      </c>
      <c r="F1536" s="7" t="s">
        <v>2943</v>
      </c>
      <c r="G1536" s="7">
        <v>201810</v>
      </c>
      <c r="H1536" s="7">
        <v>21</v>
      </c>
      <c r="I1536" s="7" t="s">
        <v>2539</v>
      </c>
      <c r="J1536" s="7">
        <v>10</v>
      </c>
      <c r="K1536" s="7">
        <v>187</v>
      </c>
      <c r="L1536" s="7">
        <v>181064</v>
      </c>
      <c r="M1536" s="7">
        <v>1870388</v>
      </c>
      <c r="N1536" s="7">
        <v>1610126</v>
      </c>
      <c r="O1536" s="7">
        <v>260262</v>
      </c>
      <c r="P1536" s="7">
        <v>0</v>
      </c>
    </row>
    <row r="1537" spans="1:16" x14ac:dyDescent="0.15">
      <c r="A1537" s="7">
        <v>2</v>
      </c>
      <c r="B1537" s="7">
        <v>1537</v>
      </c>
      <c r="C1537" s="7">
        <v>1611</v>
      </c>
      <c r="D1537" s="7" t="s">
        <v>1585</v>
      </c>
      <c r="E1537" s="7">
        <v>1272502210</v>
      </c>
      <c r="F1537" s="7" t="s">
        <v>2943</v>
      </c>
      <c r="G1537" s="7">
        <v>201810</v>
      </c>
      <c r="H1537" s="7">
        <v>59</v>
      </c>
      <c r="I1537" s="7" t="s">
        <v>2042</v>
      </c>
      <c r="J1537" s="7">
        <v>4</v>
      </c>
      <c r="K1537" s="7">
        <v>72</v>
      </c>
      <c r="M1537" s="7">
        <v>237450</v>
      </c>
      <c r="N1537" s="7">
        <v>97630</v>
      </c>
      <c r="O1537" s="7">
        <v>139820</v>
      </c>
      <c r="P1537" s="7">
        <v>0</v>
      </c>
    </row>
    <row r="1538" spans="1:16" x14ac:dyDescent="0.15">
      <c r="A1538" s="7">
        <v>2</v>
      </c>
      <c r="B1538" s="7">
        <v>1538</v>
      </c>
      <c r="C1538" s="7">
        <v>1611</v>
      </c>
      <c r="D1538" s="7" t="s">
        <v>1585</v>
      </c>
      <c r="E1538" s="7">
        <v>1272502228</v>
      </c>
      <c r="F1538" s="7" t="s">
        <v>2944</v>
      </c>
      <c r="G1538" s="7">
        <v>201810</v>
      </c>
      <c r="H1538" s="7">
        <v>21</v>
      </c>
      <c r="I1538" s="7" t="s">
        <v>2539</v>
      </c>
      <c r="J1538" s="7">
        <v>3</v>
      </c>
      <c r="K1538" s="7">
        <v>16</v>
      </c>
      <c r="L1538" s="7">
        <v>17086</v>
      </c>
      <c r="M1538" s="7">
        <v>176498</v>
      </c>
      <c r="N1538" s="7">
        <v>152485</v>
      </c>
      <c r="O1538" s="7">
        <v>24013</v>
      </c>
      <c r="P1538" s="7">
        <v>0</v>
      </c>
    </row>
    <row r="1539" spans="1:16" x14ac:dyDescent="0.15">
      <c r="A1539" s="7">
        <v>2</v>
      </c>
      <c r="B1539" s="7">
        <v>1539</v>
      </c>
      <c r="C1539" s="7">
        <v>1611</v>
      </c>
      <c r="D1539" s="7" t="s">
        <v>1585</v>
      </c>
      <c r="E1539" s="7">
        <v>1272502228</v>
      </c>
      <c r="F1539" s="7" t="s">
        <v>2944</v>
      </c>
      <c r="G1539" s="7">
        <v>201810</v>
      </c>
      <c r="H1539" s="7">
        <v>59</v>
      </c>
      <c r="I1539" s="7" t="s">
        <v>2042</v>
      </c>
      <c r="J1539" s="7">
        <v>1</v>
      </c>
      <c r="K1539" s="7">
        <v>4</v>
      </c>
      <c r="M1539" s="7">
        <v>13400</v>
      </c>
      <c r="N1539" s="7">
        <v>8560</v>
      </c>
      <c r="O1539" s="7">
        <v>4840</v>
      </c>
      <c r="P1539" s="7">
        <v>0</v>
      </c>
    </row>
    <row r="1540" spans="1:16" x14ac:dyDescent="0.15">
      <c r="A1540" s="7">
        <v>2</v>
      </c>
      <c r="B1540" s="7">
        <v>1540</v>
      </c>
      <c r="C1540" s="7">
        <v>1611</v>
      </c>
      <c r="D1540" s="7" t="s">
        <v>1585</v>
      </c>
      <c r="E1540" s="7">
        <v>1272502228</v>
      </c>
      <c r="F1540" s="7" t="s">
        <v>2944</v>
      </c>
      <c r="G1540" s="7">
        <v>201810</v>
      </c>
      <c r="H1540" s="7">
        <v>51</v>
      </c>
      <c r="I1540" s="7" t="s">
        <v>2058</v>
      </c>
      <c r="J1540" s="7">
        <v>76</v>
      </c>
      <c r="K1540" s="7">
        <v>2263</v>
      </c>
      <c r="L1540" s="7">
        <v>2206169</v>
      </c>
      <c r="M1540" s="7">
        <v>22657321</v>
      </c>
      <c r="N1540" s="7">
        <v>20009574</v>
      </c>
      <c r="O1540" s="7">
        <v>2647747</v>
      </c>
      <c r="P1540" s="7">
        <v>0</v>
      </c>
    </row>
    <row r="1541" spans="1:16" x14ac:dyDescent="0.15">
      <c r="A1541" s="7">
        <v>2</v>
      </c>
      <c r="B1541" s="7">
        <v>1541</v>
      </c>
      <c r="C1541" s="7">
        <v>1611</v>
      </c>
      <c r="D1541" s="7" t="s">
        <v>1585</v>
      </c>
      <c r="E1541" s="7">
        <v>1272502228</v>
      </c>
      <c r="F1541" s="7" t="s">
        <v>2944</v>
      </c>
      <c r="G1541" s="7">
        <v>201810</v>
      </c>
      <c r="H1541" s="7">
        <v>59</v>
      </c>
      <c r="I1541" s="7" t="s">
        <v>2042</v>
      </c>
      <c r="J1541" s="7">
        <v>54</v>
      </c>
      <c r="K1541" s="7">
        <v>1615</v>
      </c>
      <c r="M1541" s="7">
        <v>5384640</v>
      </c>
      <c r="N1541" s="7">
        <v>2542960</v>
      </c>
      <c r="O1541" s="7">
        <v>2841680</v>
      </c>
      <c r="P1541" s="7">
        <v>0</v>
      </c>
    </row>
    <row r="1542" spans="1:16" x14ac:dyDescent="0.15">
      <c r="A1542" s="7">
        <v>2</v>
      </c>
      <c r="B1542" s="7">
        <v>1542</v>
      </c>
      <c r="C1542" s="7">
        <v>1611</v>
      </c>
      <c r="D1542" s="7" t="s">
        <v>1585</v>
      </c>
      <c r="E1542" s="7">
        <v>1272502236</v>
      </c>
      <c r="F1542" s="7" t="s">
        <v>2945</v>
      </c>
      <c r="G1542" s="7">
        <v>201809</v>
      </c>
      <c r="H1542" s="7">
        <v>11</v>
      </c>
      <c r="I1542" s="7" t="s">
        <v>2017</v>
      </c>
      <c r="J1542" s="7">
        <v>1</v>
      </c>
      <c r="K1542" s="7">
        <v>1</v>
      </c>
      <c r="L1542" s="7">
        <v>509</v>
      </c>
      <c r="M1542" s="7">
        <v>5303</v>
      </c>
      <c r="N1542" s="7">
        <v>4772</v>
      </c>
      <c r="O1542" s="7">
        <v>531</v>
      </c>
      <c r="P1542" s="7">
        <v>0</v>
      </c>
    </row>
    <row r="1543" spans="1:16" x14ac:dyDescent="0.15">
      <c r="A1543" s="7">
        <v>2</v>
      </c>
      <c r="B1543" s="7">
        <v>1543</v>
      </c>
      <c r="C1543" s="7">
        <v>1611</v>
      </c>
      <c r="D1543" s="7" t="s">
        <v>1585</v>
      </c>
      <c r="E1543" s="7">
        <v>1272502236</v>
      </c>
      <c r="F1543" s="7" t="s">
        <v>2945</v>
      </c>
      <c r="G1543" s="7">
        <v>201810</v>
      </c>
      <c r="H1543" s="7">
        <v>11</v>
      </c>
      <c r="I1543" s="7" t="s">
        <v>2017</v>
      </c>
      <c r="J1543" s="7">
        <v>16</v>
      </c>
      <c r="K1543" s="7">
        <v>225</v>
      </c>
      <c r="L1543" s="7">
        <v>76244</v>
      </c>
      <c r="M1543" s="7">
        <v>794453</v>
      </c>
      <c r="N1543" s="7">
        <v>697599</v>
      </c>
      <c r="O1543" s="7">
        <v>96854</v>
      </c>
      <c r="P1543" s="7">
        <v>0</v>
      </c>
    </row>
    <row r="1544" spans="1:16" x14ac:dyDescent="0.15">
      <c r="A1544" s="7">
        <v>2</v>
      </c>
      <c r="B1544" s="7">
        <v>1544</v>
      </c>
      <c r="C1544" s="7">
        <v>1611</v>
      </c>
      <c r="D1544" s="7" t="s">
        <v>1585</v>
      </c>
      <c r="E1544" s="7">
        <v>1272502244</v>
      </c>
      <c r="F1544" s="7" t="s">
        <v>2946</v>
      </c>
      <c r="G1544" s="7">
        <v>201810</v>
      </c>
      <c r="H1544" s="7">
        <v>17</v>
      </c>
      <c r="I1544" s="7" t="s">
        <v>2019</v>
      </c>
      <c r="J1544" s="7">
        <v>3</v>
      </c>
      <c r="K1544" s="7">
        <v>72</v>
      </c>
      <c r="L1544" s="7">
        <v>2325</v>
      </c>
      <c r="M1544" s="7">
        <v>23250</v>
      </c>
      <c r="N1544" s="7">
        <v>20925</v>
      </c>
      <c r="O1544" s="7">
        <v>2325</v>
      </c>
      <c r="P1544" s="7">
        <v>0</v>
      </c>
    </row>
    <row r="1545" spans="1:16" x14ac:dyDescent="0.15">
      <c r="A1545" s="7">
        <v>2</v>
      </c>
      <c r="B1545" s="7">
        <v>1545</v>
      </c>
      <c r="C1545" s="7">
        <v>1611</v>
      </c>
      <c r="D1545" s="7" t="s">
        <v>1585</v>
      </c>
      <c r="E1545" s="7">
        <v>1272502277</v>
      </c>
      <c r="F1545" s="7" t="s">
        <v>2947</v>
      </c>
      <c r="G1545" s="7">
        <v>201810</v>
      </c>
      <c r="H1545" s="7">
        <v>78</v>
      </c>
      <c r="I1545" s="7" t="s">
        <v>2089</v>
      </c>
      <c r="J1545" s="7">
        <v>33</v>
      </c>
      <c r="K1545" s="7">
        <v>211</v>
      </c>
      <c r="L1545" s="7">
        <v>103615</v>
      </c>
      <c r="M1545" s="7">
        <v>1064109</v>
      </c>
      <c r="N1545" s="7">
        <v>938192</v>
      </c>
      <c r="O1545" s="7">
        <v>114626</v>
      </c>
      <c r="P1545" s="7">
        <v>11291</v>
      </c>
    </row>
    <row r="1546" spans="1:16" x14ac:dyDescent="0.15">
      <c r="A1546" s="7">
        <v>2</v>
      </c>
      <c r="B1546" s="7">
        <v>1546</v>
      </c>
      <c r="C1546" s="7">
        <v>1611</v>
      </c>
      <c r="D1546" s="7" t="s">
        <v>1585</v>
      </c>
      <c r="E1546" s="7">
        <v>1272502285</v>
      </c>
      <c r="F1546" s="7" t="s">
        <v>2948</v>
      </c>
      <c r="G1546" s="7">
        <v>201810</v>
      </c>
      <c r="H1546" s="7">
        <v>78</v>
      </c>
      <c r="I1546" s="7" t="s">
        <v>2089</v>
      </c>
      <c r="J1546" s="7">
        <v>17</v>
      </c>
      <c r="K1546" s="7">
        <v>198</v>
      </c>
      <c r="L1546" s="7">
        <v>192798</v>
      </c>
      <c r="M1546" s="7">
        <v>1980028</v>
      </c>
      <c r="N1546" s="7">
        <v>1691680</v>
      </c>
      <c r="O1546" s="7">
        <v>269192</v>
      </c>
      <c r="P1546" s="7">
        <v>19156</v>
      </c>
    </row>
    <row r="1547" spans="1:16" x14ac:dyDescent="0.15">
      <c r="A1547" s="7">
        <v>2</v>
      </c>
      <c r="B1547" s="7">
        <v>1547</v>
      </c>
      <c r="C1547" s="7">
        <v>1611</v>
      </c>
      <c r="D1547" s="7" t="s">
        <v>1585</v>
      </c>
      <c r="E1547" s="7">
        <v>1272502293</v>
      </c>
      <c r="F1547" s="7" t="s">
        <v>2949</v>
      </c>
      <c r="G1547" s="7">
        <v>201809</v>
      </c>
      <c r="H1547" s="7">
        <v>33</v>
      </c>
      <c r="I1547" s="7" t="s">
        <v>2069</v>
      </c>
      <c r="J1547" s="7">
        <v>1</v>
      </c>
      <c r="K1547" s="7">
        <v>30</v>
      </c>
      <c r="L1547" s="7">
        <v>20082</v>
      </c>
      <c r="M1547" s="7">
        <v>206242</v>
      </c>
      <c r="N1547" s="7">
        <v>185617</v>
      </c>
      <c r="O1547" s="7">
        <v>20625</v>
      </c>
      <c r="P1547" s="7">
        <v>0</v>
      </c>
    </row>
    <row r="1548" spans="1:16" x14ac:dyDescent="0.15">
      <c r="A1548" s="7">
        <v>2</v>
      </c>
      <c r="B1548" s="7">
        <v>1548</v>
      </c>
      <c r="C1548" s="7">
        <v>1611</v>
      </c>
      <c r="D1548" s="7" t="s">
        <v>1585</v>
      </c>
      <c r="E1548" s="7">
        <v>1272502293</v>
      </c>
      <c r="F1548" s="7" t="s">
        <v>2949</v>
      </c>
      <c r="G1548" s="7">
        <v>201810</v>
      </c>
      <c r="H1548" s="7">
        <v>33</v>
      </c>
      <c r="I1548" s="7" t="s">
        <v>2069</v>
      </c>
      <c r="J1548" s="7">
        <v>16</v>
      </c>
      <c r="K1548" s="7">
        <v>468</v>
      </c>
      <c r="L1548" s="7">
        <v>322809</v>
      </c>
      <c r="M1548" s="7">
        <v>3315242</v>
      </c>
      <c r="N1548" s="7">
        <v>2918792</v>
      </c>
      <c r="O1548" s="7">
        <v>396450</v>
      </c>
      <c r="P1548" s="7">
        <v>0</v>
      </c>
    </row>
    <row r="1549" spans="1:16" x14ac:dyDescent="0.15">
      <c r="A1549" s="7">
        <v>2</v>
      </c>
      <c r="B1549" s="7">
        <v>1549</v>
      </c>
      <c r="C1549" s="7">
        <v>1611</v>
      </c>
      <c r="D1549" s="7" t="s">
        <v>1585</v>
      </c>
      <c r="E1549" s="7">
        <v>1272502293</v>
      </c>
      <c r="F1549" s="7" t="s">
        <v>2949</v>
      </c>
      <c r="G1549" s="7">
        <v>201810</v>
      </c>
      <c r="H1549" s="7">
        <v>35</v>
      </c>
      <c r="I1549" s="7" t="s">
        <v>2231</v>
      </c>
      <c r="J1549" s="7">
        <v>4</v>
      </c>
      <c r="K1549" s="7">
        <v>124</v>
      </c>
      <c r="L1549" s="7">
        <v>34086</v>
      </c>
      <c r="M1549" s="7">
        <v>350060</v>
      </c>
      <c r="N1549" s="7">
        <v>291020</v>
      </c>
      <c r="O1549" s="7">
        <v>59040</v>
      </c>
      <c r="P1549" s="7">
        <v>0</v>
      </c>
    </row>
    <row r="1550" spans="1:16" x14ac:dyDescent="0.15">
      <c r="A1550" s="7">
        <v>2</v>
      </c>
      <c r="B1550" s="7">
        <v>1550</v>
      </c>
      <c r="C1550" s="7">
        <v>1611</v>
      </c>
      <c r="D1550" s="7" t="s">
        <v>1585</v>
      </c>
      <c r="E1550" s="7">
        <v>1272502301</v>
      </c>
      <c r="F1550" s="7" t="s">
        <v>2950</v>
      </c>
      <c r="G1550" s="7">
        <v>201808</v>
      </c>
      <c r="H1550" s="7">
        <v>11</v>
      </c>
      <c r="I1550" s="7" t="s">
        <v>2017</v>
      </c>
      <c r="J1550" s="7">
        <v>1</v>
      </c>
      <c r="K1550" s="7">
        <v>17</v>
      </c>
      <c r="L1550" s="7">
        <v>5412</v>
      </c>
      <c r="M1550" s="7">
        <v>56393</v>
      </c>
      <c r="N1550" s="7">
        <v>39475</v>
      </c>
      <c r="O1550" s="7">
        <v>16918</v>
      </c>
      <c r="P1550" s="7">
        <v>0</v>
      </c>
    </row>
    <row r="1551" spans="1:16" x14ac:dyDescent="0.15">
      <c r="A1551" s="7">
        <v>2</v>
      </c>
      <c r="B1551" s="7">
        <v>1551</v>
      </c>
      <c r="C1551" s="7">
        <v>1611</v>
      </c>
      <c r="D1551" s="7" t="s">
        <v>1585</v>
      </c>
      <c r="E1551" s="7">
        <v>1272502301</v>
      </c>
      <c r="F1551" s="7" t="s">
        <v>2950</v>
      </c>
      <c r="G1551" s="7">
        <v>201809</v>
      </c>
      <c r="H1551" s="7">
        <v>11</v>
      </c>
      <c r="I1551" s="7" t="s">
        <v>2017</v>
      </c>
      <c r="J1551" s="7">
        <v>2</v>
      </c>
      <c r="K1551" s="7">
        <v>26</v>
      </c>
      <c r="L1551" s="7">
        <v>7698</v>
      </c>
      <c r="M1551" s="7">
        <v>80212</v>
      </c>
      <c r="N1551" s="7">
        <v>60328</v>
      </c>
      <c r="O1551" s="7">
        <v>17793</v>
      </c>
      <c r="P1551" s="7">
        <v>2091</v>
      </c>
    </row>
    <row r="1552" spans="1:16" x14ac:dyDescent="0.15">
      <c r="A1552" s="7">
        <v>2</v>
      </c>
      <c r="B1552" s="7">
        <v>1552</v>
      </c>
      <c r="C1552" s="7">
        <v>1611</v>
      </c>
      <c r="D1552" s="7" t="s">
        <v>1585</v>
      </c>
      <c r="E1552" s="7">
        <v>1272502301</v>
      </c>
      <c r="F1552" s="7" t="s">
        <v>2950</v>
      </c>
      <c r="G1552" s="7">
        <v>201810</v>
      </c>
      <c r="H1552" s="7">
        <v>11</v>
      </c>
      <c r="I1552" s="7" t="s">
        <v>2017</v>
      </c>
      <c r="J1552" s="7">
        <v>17</v>
      </c>
      <c r="K1552" s="7">
        <v>208</v>
      </c>
      <c r="L1552" s="7">
        <v>86271</v>
      </c>
      <c r="M1552" s="7">
        <v>898937</v>
      </c>
      <c r="N1552" s="7">
        <v>782042</v>
      </c>
      <c r="O1552" s="7">
        <v>113498</v>
      </c>
      <c r="P1552" s="7">
        <v>3397</v>
      </c>
    </row>
    <row r="1553" spans="1:16" x14ac:dyDescent="0.15">
      <c r="A1553" s="7">
        <v>2</v>
      </c>
      <c r="B1553" s="7">
        <v>1553</v>
      </c>
      <c r="C1553" s="7">
        <v>1611</v>
      </c>
      <c r="D1553" s="7" t="s">
        <v>1585</v>
      </c>
      <c r="E1553" s="7">
        <v>1272502319</v>
      </c>
      <c r="F1553" s="7" t="s">
        <v>743</v>
      </c>
      <c r="G1553" s="7">
        <v>201809</v>
      </c>
      <c r="H1553" s="7">
        <v>43</v>
      </c>
      <c r="I1553" s="7" t="s">
        <v>2015</v>
      </c>
      <c r="J1553" s="7">
        <v>1</v>
      </c>
      <c r="L1553" s="7">
        <v>853</v>
      </c>
      <c r="M1553" s="7">
        <v>8888</v>
      </c>
      <c r="N1553" s="7">
        <v>8888</v>
      </c>
      <c r="O1553" s="7">
        <v>0</v>
      </c>
      <c r="P1553" s="7">
        <v>0</v>
      </c>
    </row>
    <row r="1554" spans="1:16" x14ac:dyDescent="0.15">
      <c r="A1554" s="7">
        <v>2</v>
      </c>
      <c r="B1554" s="7">
        <v>1554</v>
      </c>
      <c r="C1554" s="7">
        <v>1611</v>
      </c>
      <c r="D1554" s="7" t="s">
        <v>1585</v>
      </c>
      <c r="E1554" s="7">
        <v>1272502319</v>
      </c>
      <c r="F1554" s="7" t="s">
        <v>743</v>
      </c>
      <c r="G1554" s="7">
        <v>201810</v>
      </c>
      <c r="H1554" s="7">
        <v>43</v>
      </c>
      <c r="I1554" s="7" t="s">
        <v>2015</v>
      </c>
      <c r="J1554" s="7">
        <v>17</v>
      </c>
      <c r="L1554" s="7">
        <v>15646</v>
      </c>
      <c r="M1554" s="7">
        <v>163026</v>
      </c>
      <c r="N1554" s="7">
        <v>163026</v>
      </c>
      <c r="O1554" s="7">
        <v>0</v>
      </c>
      <c r="P1554" s="7">
        <v>0</v>
      </c>
    </row>
    <row r="1555" spans="1:16" x14ac:dyDescent="0.15">
      <c r="A1555" s="7">
        <v>2</v>
      </c>
      <c r="B1555" s="7">
        <v>1555</v>
      </c>
      <c r="C1555" s="7">
        <v>1611</v>
      </c>
      <c r="D1555" s="7" t="s">
        <v>1585</v>
      </c>
      <c r="E1555" s="7">
        <v>1272502327</v>
      </c>
      <c r="F1555" s="7" t="s">
        <v>2951</v>
      </c>
      <c r="G1555" s="7">
        <v>201808</v>
      </c>
      <c r="H1555" s="7">
        <v>15</v>
      </c>
      <c r="I1555" s="7" t="s">
        <v>2021</v>
      </c>
      <c r="J1555" s="7">
        <v>1</v>
      </c>
      <c r="K1555" s="7">
        <v>14</v>
      </c>
      <c r="L1555" s="7">
        <v>11308</v>
      </c>
      <c r="M1555" s="7">
        <v>116133</v>
      </c>
      <c r="N1555" s="7">
        <v>81293</v>
      </c>
      <c r="O1555" s="7">
        <v>34840</v>
      </c>
      <c r="P1555" s="7">
        <v>0</v>
      </c>
    </row>
    <row r="1556" spans="1:16" x14ac:dyDescent="0.15">
      <c r="A1556" s="7">
        <v>2</v>
      </c>
      <c r="B1556" s="7">
        <v>1556</v>
      </c>
      <c r="C1556" s="7">
        <v>1611</v>
      </c>
      <c r="D1556" s="7" t="s">
        <v>1585</v>
      </c>
      <c r="E1556" s="7">
        <v>1272502327</v>
      </c>
      <c r="F1556" s="7" t="s">
        <v>2951</v>
      </c>
      <c r="G1556" s="7">
        <v>201809</v>
      </c>
      <c r="H1556" s="7">
        <v>15</v>
      </c>
      <c r="I1556" s="7" t="s">
        <v>2021</v>
      </c>
      <c r="J1556" s="7">
        <v>2</v>
      </c>
      <c r="K1556" s="7">
        <v>20</v>
      </c>
      <c r="L1556" s="7">
        <v>16495</v>
      </c>
      <c r="M1556" s="7">
        <v>169402</v>
      </c>
      <c r="N1556" s="7">
        <v>132340</v>
      </c>
      <c r="O1556" s="7">
        <v>30182</v>
      </c>
      <c r="P1556" s="7">
        <v>6880</v>
      </c>
    </row>
    <row r="1557" spans="1:16" x14ac:dyDescent="0.15">
      <c r="A1557" s="7">
        <v>2</v>
      </c>
      <c r="B1557" s="7">
        <v>1557</v>
      </c>
      <c r="C1557" s="7">
        <v>1611</v>
      </c>
      <c r="D1557" s="7" t="s">
        <v>1585</v>
      </c>
      <c r="E1557" s="7">
        <v>1272502327</v>
      </c>
      <c r="F1557" s="7" t="s">
        <v>2951</v>
      </c>
      <c r="G1557" s="7">
        <v>201810</v>
      </c>
      <c r="H1557" s="7">
        <v>15</v>
      </c>
      <c r="I1557" s="7" t="s">
        <v>2021</v>
      </c>
      <c r="J1557" s="7">
        <v>26</v>
      </c>
      <c r="K1557" s="7">
        <v>267</v>
      </c>
      <c r="L1557" s="7">
        <v>226002</v>
      </c>
      <c r="M1557" s="7">
        <v>2321031</v>
      </c>
      <c r="N1557" s="7">
        <v>2040606</v>
      </c>
      <c r="O1557" s="7">
        <v>237123</v>
      </c>
      <c r="P1557" s="7">
        <v>43302</v>
      </c>
    </row>
    <row r="1558" spans="1:16" x14ac:dyDescent="0.15">
      <c r="A1558" s="7">
        <v>2</v>
      </c>
      <c r="B1558" s="7">
        <v>1558</v>
      </c>
      <c r="C1558" s="7">
        <v>1611</v>
      </c>
      <c r="D1558" s="7" t="s">
        <v>1585</v>
      </c>
      <c r="E1558" s="7">
        <v>1272502335</v>
      </c>
      <c r="F1558" s="7" t="s">
        <v>2952</v>
      </c>
      <c r="G1558" s="7">
        <v>201810</v>
      </c>
      <c r="H1558" s="7">
        <v>11</v>
      </c>
      <c r="I1558" s="7" t="s">
        <v>2017</v>
      </c>
      <c r="J1558" s="7">
        <v>4</v>
      </c>
      <c r="K1558" s="7">
        <v>46</v>
      </c>
      <c r="L1558" s="7">
        <v>16069</v>
      </c>
      <c r="M1558" s="7">
        <v>167436</v>
      </c>
      <c r="N1558" s="7">
        <v>133689</v>
      </c>
      <c r="O1558" s="7">
        <v>33747</v>
      </c>
      <c r="P1558" s="7">
        <v>0</v>
      </c>
    </row>
    <row r="1559" spans="1:16" x14ac:dyDescent="0.15">
      <c r="A1559" s="7">
        <v>2</v>
      </c>
      <c r="B1559" s="7">
        <v>1559</v>
      </c>
      <c r="C1559" s="7">
        <v>1611</v>
      </c>
      <c r="D1559" s="7" t="s">
        <v>1585</v>
      </c>
      <c r="E1559" s="7">
        <v>1272502350</v>
      </c>
      <c r="F1559" s="7" t="s">
        <v>2953</v>
      </c>
      <c r="G1559" s="7">
        <v>201810</v>
      </c>
      <c r="H1559" s="7">
        <v>15</v>
      </c>
      <c r="I1559" s="7" t="s">
        <v>2021</v>
      </c>
      <c r="J1559" s="7">
        <v>75</v>
      </c>
      <c r="K1559" s="7">
        <v>741</v>
      </c>
      <c r="L1559" s="7">
        <v>654559</v>
      </c>
      <c r="M1559" s="7">
        <v>6722282</v>
      </c>
      <c r="N1559" s="7">
        <v>5828604</v>
      </c>
      <c r="O1559" s="7">
        <v>874177</v>
      </c>
      <c r="P1559" s="7">
        <v>19501</v>
      </c>
    </row>
    <row r="1560" spans="1:16" x14ac:dyDescent="0.15">
      <c r="A1560" s="7">
        <v>2</v>
      </c>
      <c r="B1560" s="7">
        <v>1560</v>
      </c>
      <c r="C1560" s="7">
        <v>1611</v>
      </c>
      <c r="D1560" s="7" t="s">
        <v>1585</v>
      </c>
      <c r="E1560" s="7">
        <v>1272502368</v>
      </c>
      <c r="F1560" s="7" t="s">
        <v>191</v>
      </c>
      <c r="G1560" s="7">
        <v>201808</v>
      </c>
      <c r="H1560" s="7">
        <v>43</v>
      </c>
      <c r="I1560" s="7" t="s">
        <v>2015</v>
      </c>
      <c r="J1560" s="7">
        <v>1</v>
      </c>
      <c r="L1560" s="7">
        <v>1353</v>
      </c>
      <c r="M1560" s="7">
        <v>14098</v>
      </c>
      <c r="N1560" s="7">
        <v>14098</v>
      </c>
      <c r="O1560" s="7">
        <v>0</v>
      </c>
      <c r="P1560" s="7">
        <v>0</v>
      </c>
    </row>
    <row r="1561" spans="1:16" x14ac:dyDescent="0.15">
      <c r="A1561" s="7">
        <v>2</v>
      </c>
      <c r="B1561" s="7">
        <v>1561</v>
      </c>
      <c r="C1561" s="7">
        <v>1611</v>
      </c>
      <c r="D1561" s="7" t="s">
        <v>1585</v>
      </c>
      <c r="E1561" s="7">
        <v>1272502368</v>
      </c>
      <c r="F1561" s="7" t="s">
        <v>191</v>
      </c>
      <c r="G1561" s="7">
        <v>201809</v>
      </c>
      <c r="H1561" s="7">
        <v>43</v>
      </c>
      <c r="I1561" s="7" t="s">
        <v>2015</v>
      </c>
      <c r="J1561" s="7">
        <v>1</v>
      </c>
      <c r="L1561" s="7">
        <v>1353</v>
      </c>
      <c r="M1561" s="7">
        <v>14098</v>
      </c>
      <c r="N1561" s="7">
        <v>14098</v>
      </c>
      <c r="O1561" s="7">
        <v>0</v>
      </c>
      <c r="P1561" s="7">
        <v>0</v>
      </c>
    </row>
    <row r="1562" spans="1:16" x14ac:dyDescent="0.15">
      <c r="A1562" s="7">
        <v>2</v>
      </c>
      <c r="B1562" s="7">
        <v>1562</v>
      </c>
      <c r="C1562" s="7">
        <v>1611</v>
      </c>
      <c r="D1562" s="7" t="s">
        <v>1585</v>
      </c>
      <c r="E1562" s="7">
        <v>1272502368</v>
      </c>
      <c r="F1562" s="7" t="s">
        <v>191</v>
      </c>
      <c r="G1562" s="7">
        <v>201810</v>
      </c>
      <c r="H1562" s="7">
        <v>43</v>
      </c>
      <c r="I1562" s="7" t="s">
        <v>2015</v>
      </c>
      <c r="J1562" s="7">
        <v>71</v>
      </c>
      <c r="L1562" s="7">
        <v>83778</v>
      </c>
      <c r="M1562" s="7">
        <v>872942</v>
      </c>
      <c r="N1562" s="7">
        <v>872942</v>
      </c>
      <c r="O1562" s="7">
        <v>0</v>
      </c>
      <c r="P1562" s="7">
        <v>0</v>
      </c>
    </row>
    <row r="1563" spans="1:16" x14ac:dyDescent="0.15">
      <c r="A1563" s="7">
        <v>2</v>
      </c>
      <c r="B1563" s="7">
        <v>1563</v>
      </c>
      <c r="C1563" s="7">
        <v>1611</v>
      </c>
      <c r="D1563" s="7" t="s">
        <v>1585</v>
      </c>
      <c r="E1563" s="7">
        <v>1272502376</v>
      </c>
      <c r="F1563" s="7" t="s">
        <v>2954</v>
      </c>
      <c r="G1563" s="7">
        <v>201809</v>
      </c>
      <c r="H1563" s="7">
        <v>15</v>
      </c>
      <c r="I1563" s="7" t="s">
        <v>2021</v>
      </c>
      <c r="J1563" s="7">
        <v>1</v>
      </c>
      <c r="K1563" s="7">
        <v>4</v>
      </c>
      <c r="L1563" s="7">
        <v>2190</v>
      </c>
      <c r="M1563" s="7">
        <v>22491</v>
      </c>
      <c r="N1563" s="7">
        <v>20241</v>
      </c>
      <c r="O1563" s="7">
        <v>2250</v>
      </c>
      <c r="P1563" s="7">
        <v>0</v>
      </c>
    </row>
    <row r="1564" spans="1:16" x14ac:dyDescent="0.15">
      <c r="A1564" s="7">
        <v>2</v>
      </c>
      <c r="B1564" s="7">
        <v>1564</v>
      </c>
      <c r="C1564" s="7">
        <v>1611</v>
      </c>
      <c r="D1564" s="7" t="s">
        <v>1585</v>
      </c>
      <c r="E1564" s="7">
        <v>1272502376</v>
      </c>
      <c r="F1564" s="7" t="s">
        <v>2954</v>
      </c>
      <c r="G1564" s="7">
        <v>201810</v>
      </c>
      <c r="H1564" s="7">
        <v>15</v>
      </c>
      <c r="I1564" s="7" t="s">
        <v>2021</v>
      </c>
      <c r="J1564" s="7">
        <v>51</v>
      </c>
      <c r="K1564" s="7">
        <v>261</v>
      </c>
      <c r="L1564" s="7">
        <v>132833</v>
      </c>
      <c r="M1564" s="7">
        <v>1364168</v>
      </c>
      <c r="N1564" s="7">
        <v>1205451</v>
      </c>
      <c r="O1564" s="7">
        <v>152681</v>
      </c>
      <c r="P1564" s="7">
        <v>6036</v>
      </c>
    </row>
    <row r="1565" spans="1:16" x14ac:dyDescent="0.15">
      <c r="A1565" s="7">
        <v>2</v>
      </c>
      <c r="B1565" s="7">
        <v>1565</v>
      </c>
      <c r="C1565" s="7">
        <v>1611</v>
      </c>
      <c r="D1565" s="7" t="s">
        <v>1585</v>
      </c>
      <c r="E1565" s="7">
        <v>1272502400</v>
      </c>
      <c r="F1565" s="7" t="s">
        <v>17</v>
      </c>
      <c r="G1565" s="7">
        <v>201809</v>
      </c>
      <c r="H1565" s="7">
        <v>43</v>
      </c>
      <c r="I1565" s="7" t="s">
        <v>2015</v>
      </c>
      <c r="J1565" s="7">
        <v>7</v>
      </c>
      <c r="L1565" s="7">
        <v>13546</v>
      </c>
      <c r="M1565" s="7">
        <v>141146</v>
      </c>
      <c r="N1565" s="7">
        <v>141146</v>
      </c>
      <c r="O1565" s="7">
        <v>0</v>
      </c>
      <c r="P1565" s="7">
        <v>0</v>
      </c>
    </row>
    <row r="1566" spans="1:16" x14ac:dyDescent="0.15">
      <c r="A1566" s="7">
        <v>2</v>
      </c>
      <c r="B1566" s="7">
        <v>1566</v>
      </c>
      <c r="C1566" s="7">
        <v>1611</v>
      </c>
      <c r="D1566" s="7" t="s">
        <v>1585</v>
      </c>
      <c r="E1566" s="7">
        <v>1272502400</v>
      </c>
      <c r="F1566" s="7" t="s">
        <v>17</v>
      </c>
      <c r="G1566" s="7">
        <v>201810</v>
      </c>
      <c r="H1566" s="7">
        <v>43</v>
      </c>
      <c r="I1566" s="7" t="s">
        <v>2015</v>
      </c>
      <c r="J1566" s="7">
        <v>206</v>
      </c>
      <c r="L1566" s="7">
        <v>320318</v>
      </c>
      <c r="M1566" s="7">
        <v>3337642</v>
      </c>
      <c r="N1566" s="7">
        <v>3337642</v>
      </c>
      <c r="O1566" s="7">
        <v>0</v>
      </c>
      <c r="P1566" s="7">
        <v>0</v>
      </c>
    </row>
    <row r="1567" spans="1:16" x14ac:dyDescent="0.15">
      <c r="A1567" s="7">
        <v>2</v>
      </c>
      <c r="B1567" s="7">
        <v>1567</v>
      </c>
      <c r="C1567" s="7">
        <v>1611</v>
      </c>
      <c r="D1567" s="7" t="s">
        <v>1585</v>
      </c>
      <c r="E1567" s="7">
        <v>1272502418</v>
      </c>
      <c r="F1567" s="7" t="s">
        <v>601</v>
      </c>
      <c r="G1567" s="7">
        <v>201810</v>
      </c>
      <c r="H1567" s="7">
        <v>43</v>
      </c>
      <c r="I1567" s="7" t="s">
        <v>2015</v>
      </c>
      <c r="J1567" s="7">
        <v>12</v>
      </c>
      <c r="L1567" s="7">
        <v>13466</v>
      </c>
      <c r="M1567" s="7">
        <v>140312</v>
      </c>
      <c r="N1567" s="7">
        <v>140312</v>
      </c>
      <c r="O1567" s="7">
        <v>0</v>
      </c>
      <c r="P1567" s="7">
        <v>0</v>
      </c>
    </row>
    <row r="1568" spans="1:16" x14ac:dyDescent="0.15">
      <c r="A1568" s="7">
        <v>2</v>
      </c>
      <c r="B1568" s="7">
        <v>1568</v>
      </c>
      <c r="C1568" s="7">
        <v>1611</v>
      </c>
      <c r="D1568" s="7" t="s">
        <v>1585</v>
      </c>
      <c r="E1568" s="7">
        <v>1272502426</v>
      </c>
      <c r="F1568" s="7" t="s">
        <v>884</v>
      </c>
      <c r="G1568" s="7">
        <v>201810</v>
      </c>
      <c r="H1568" s="7">
        <v>43</v>
      </c>
      <c r="I1568" s="7" t="s">
        <v>2015</v>
      </c>
      <c r="J1568" s="7">
        <v>16</v>
      </c>
      <c r="L1568" s="7">
        <v>18408</v>
      </c>
      <c r="M1568" s="7">
        <v>191806</v>
      </c>
      <c r="N1568" s="7">
        <v>191806</v>
      </c>
      <c r="O1568" s="7">
        <v>0</v>
      </c>
      <c r="P1568" s="7">
        <v>0</v>
      </c>
    </row>
    <row r="1569" spans="1:16" x14ac:dyDescent="0.15">
      <c r="A1569" s="7">
        <v>2</v>
      </c>
      <c r="B1569" s="7">
        <v>1569</v>
      </c>
      <c r="C1569" s="7">
        <v>1611</v>
      </c>
      <c r="D1569" s="7" t="s">
        <v>1585</v>
      </c>
      <c r="E1569" s="7">
        <v>1272502434</v>
      </c>
      <c r="F1569" s="7" t="s">
        <v>2955</v>
      </c>
      <c r="G1569" s="7">
        <v>201810</v>
      </c>
      <c r="H1569" s="7">
        <v>51</v>
      </c>
      <c r="I1569" s="7" t="s">
        <v>2058</v>
      </c>
      <c r="J1569" s="7">
        <v>72</v>
      </c>
      <c r="K1569" s="7">
        <v>2221</v>
      </c>
      <c r="L1569" s="7">
        <v>2247484</v>
      </c>
      <c r="M1569" s="7">
        <v>23081622</v>
      </c>
      <c r="N1569" s="7">
        <v>20354325</v>
      </c>
      <c r="O1569" s="7">
        <v>2727297</v>
      </c>
      <c r="P1569" s="7">
        <v>0</v>
      </c>
    </row>
    <row r="1570" spans="1:16" x14ac:dyDescent="0.15">
      <c r="A1570" s="7">
        <v>2</v>
      </c>
      <c r="B1570" s="7">
        <v>1570</v>
      </c>
      <c r="C1570" s="7">
        <v>1611</v>
      </c>
      <c r="D1570" s="7" t="s">
        <v>1585</v>
      </c>
      <c r="E1570" s="7">
        <v>1272502434</v>
      </c>
      <c r="F1570" s="7" t="s">
        <v>2955</v>
      </c>
      <c r="G1570" s="7">
        <v>201810</v>
      </c>
      <c r="H1570" s="7">
        <v>59</v>
      </c>
      <c r="I1570" s="7" t="s">
        <v>2042</v>
      </c>
      <c r="J1570" s="7">
        <v>37</v>
      </c>
      <c r="K1570" s="7">
        <v>1143</v>
      </c>
      <c r="M1570" s="7">
        <v>3719210</v>
      </c>
      <c r="N1570" s="7">
        <v>1653880</v>
      </c>
      <c r="O1570" s="7">
        <v>2065330</v>
      </c>
      <c r="P1570" s="7">
        <v>0</v>
      </c>
    </row>
    <row r="1571" spans="1:16" x14ac:dyDescent="0.15">
      <c r="A1571" s="7">
        <v>2</v>
      </c>
      <c r="B1571" s="7">
        <v>1571</v>
      </c>
      <c r="C1571" s="7">
        <v>1611</v>
      </c>
      <c r="D1571" s="7" t="s">
        <v>1585</v>
      </c>
      <c r="E1571" s="7">
        <v>1272502442</v>
      </c>
      <c r="F1571" s="7" t="s">
        <v>2956</v>
      </c>
      <c r="G1571" s="7">
        <v>201809</v>
      </c>
      <c r="H1571" s="7">
        <v>21</v>
      </c>
      <c r="I1571" s="7" t="s">
        <v>2539</v>
      </c>
      <c r="J1571" s="7">
        <v>3</v>
      </c>
      <c r="K1571" s="7">
        <v>30</v>
      </c>
      <c r="L1571" s="7">
        <v>27226</v>
      </c>
      <c r="M1571" s="7">
        <v>281242</v>
      </c>
      <c r="N1571" s="7">
        <v>217313</v>
      </c>
      <c r="O1571" s="7">
        <v>63929</v>
      </c>
      <c r="P1571" s="7">
        <v>0</v>
      </c>
    </row>
    <row r="1572" spans="1:16" x14ac:dyDescent="0.15">
      <c r="A1572" s="7">
        <v>2</v>
      </c>
      <c r="B1572" s="7">
        <v>1572</v>
      </c>
      <c r="C1572" s="7">
        <v>1611</v>
      </c>
      <c r="D1572" s="7" t="s">
        <v>1585</v>
      </c>
      <c r="E1572" s="7">
        <v>1272502442</v>
      </c>
      <c r="F1572" s="7" t="s">
        <v>2956</v>
      </c>
      <c r="G1572" s="7">
        <v>201809</v>
      </c>
      <c r="H1572" s="7">
        <v>59</v>
      </c>
      <c r="I1572" s="7" t="s">
        <v>2042</v>
      </c>
      <c r="J1572" s="7">
        <v>1</v>
      </c>
      <c r="K1572" s="7">
        <v>5</v>
      </c>
      <c r="M1572" s="7">
        <v>16370</v>
      </c>
      <c r="N1572" s="7">
        <v>6570</v>
      </c>
      <c r="O1572" s="7">
        <v>9800</v>
      </c>
      <c r="P1572" s="7">
        <v>0</v>
      </c>
    </row>
    <row r="1573" spans="1:16" x14ac:dyDescent="0.15">
      <c r="A1573" s="7">
        <v>2</v>
      </c>
      <c r="B1573" s="7">
        <v>1573</v>
      </c>
      <c r="C1573" s="7">
        <v>1611</v>
      </c>
      <c r="D1573" s="7" t="s">
        <v>1585</v>
      </c>
      <c r="E1573" s="7">
        <v>1272502442</v>
      </c>
      <c r="F1573" s="7" t="s">
        <v>2956</v>
      </c>
      <c r="G1573" s="7">
        <v>201810</v>
      </c>
      <c r="H1573" s="7">
        <v>21</v>
      </c>
      <c r="I1573" s="7" t="s">
        <v>2539</v>
      </c>
      <c r="J1573" s="7">
        <v>32</v>
      </c>
      <c r="K1573" s="7">
        <v>454</v>
      </c>
      <c r="L1573" s="7">
        <v>426299</v>
      </c>
      <c r="M1573" s="7">
        <v>4403653</v>
      </c>
      <c r="N1573" s="7">
        <v>3755463</v>
      </c>
      <c r="O1573" s="7">
        <v>648190</v>
      </c>
      <c r="P1573" s="7">
        <v>0</v>
      </c>
    </row>
    <row r="1574" spans="1:16" x14ac:dyDescent="0.15">
      <c r="A1574" s="7">
        <v>2</v>
      </c>
      <c r="B1574" s="7">
        <v>1574</v>
      </c>
      <c r="C1574" s="7">
        <v>1611</v>
      </c>
      <c r="D1574" s="7" t="s">
        <v>1585</v>
      </c>
      <c r="E1574" s="7">
        <v>1272502442</v>
      </c>
      <c r="F1574" s="7" t="s">
        <v>2956</v>
      </c>
      <c r="G1574" s="7">
        <v>201810</v>
      </c>
      <c r="H1574" s="7">
        <v>59</v>
      </c>
      <c r="I1574" s="7" t="s">
        <v>2042</v>
      </c>
      <c r="J1574" s="7">
        <v>9</v>
      </c>
      <c r="K1574" s="7">
        <v>194</v>
      </c>
      <c r="M1574" s="7">
        <v>627780</v>
      </c>
      <c r="N1574" s="7">
        <v>275940</v>
      </c>
      <c r="O1574" s="7">
        <v>351840</v>
      </c>
      <c r="P1574" s="7">
        <v>0</v>
      </c>
    </row>
    <row r="1575" spans="1:16" x14ac:dyDescent="0.15">
      <c r="A1575" s="7">
        <v>2</v>
      </c>
      <c r="B1575" s="7">
        <v>1575</v>
      </c>
      <c r="C1575" s="7">
        <v>1611</v>
      </c>
      <c r="D1575" s="7" t="s">
        <v>1585</v>
      </c>
      <c r="E1575" s="7">
        <v>1272502459</v>
      </c>
      <c r="F1575" s="7" t="s">
        <v>554</v>
      </c>
      <c r="G1575" s="7">
        <v>201809</v>
      </c>
      <c r="H1575" s="7">
        <v>43</v>
      </c>
      <c r="I1575" s="7" t="s">
        <v>2015</v>
      </c>
      <c r="J1575" s="7">
        <v>3</v>
      </c>
      <c r="L1575" s="7">
        <v>4089</v>
      </c>
      <c r="M1575" s="7">
        <v>42606</v>
      </c>
      <c r="N1575" s="7">
        <v>42606</v>
      </c>
      <c r="O1575" s="7">
        <v>0</v>
      </c>
      <c r="P1575" s="7">
        <v>0</v>
      </c>
    </row>
    <row r="1576" spans="1:16" x14ac:dyDescent="0.15">
      <c r="A1576" s="7">
        <v>2</v>
      </c>
      <c r="B1576" s="7">
        <v>1576</v>
      </c>
      <c r="C1576" s="7">
        <v>1611</v>
      </c>
      <c r="D1576" s="7" t="s">
        <v>1585</v>
      </c>
      <c r="E1576" s="7">
        <v>1272502459</v>
      </c>
      <c r="F1576" s="7" t="s">
        <v>554</v>
      </c>
      <c r="G1576" s="7">
        <v>201810</v>
      </c>
      <c r="H1576" s="7">
        <v>43</v>
      </c>
      <c r="I1576" s="7" t="s">
        <v>2015</v>
      </c>
      <c r="J1576" s="7">
        <v>53</v>
      </c>
      <c r="L1576" s="7">
        <v>60719</v>
      </c>
      <c r="M1576" s="7">
        <v>632674</v>
      </c>
      <c r="N1576" s="7">
        <v>632674</v>
      </c>
      <c r="O1576" s="7">
        <v>0</v>
      </c>
      <c r="P1576" s="7">
        <v>0</v>
      </c>
    </row>
    <row r="1577" spans="1:16" x14ac:dyDescent="0.15">
      <c r="A1577" s="7">
        <v>2</v>
      </c>
      <c r="B1577" s="7">
        <v>1577</v>
      </c>
      <c r="C1577" s="7">
        <v>1611</v>
      </c>
      <c r="D1577" s="7" t="s">
        <v>1585</v>
      </c>
      <c r="E1577" s="7">
        <v>1272502475</v>
      </c>
      <c r="F1577" s="7" t="s">
        <v>2957</v>
      </c>
      <c r="G1577" s="7">
        <v>201611</v>
      </c>
      <c r="H1577" s="7">
        <v>15</v>
      </c>
      <c r="I1577" s="7" t="s">
        <v>2021</v>
      </c>
      <c r="J1577" s="7">
        <v>1</v>
      </c>
      <c r="K1577" s="7">
        <v>2</v>
      </c>
      <c r="L1577" s="7">
        <v>1190</v>
      </c>
      <c r="M1577" s="7">
        <v>12066</v>
      </c>
      <c r="N1577" s="7">
        <v>9652</v>
      </c>
      <c r="O1577" s="7">
        <v>2414</v>
      </c>
      <c r="P1577" s="7">
        <v>0</v>
      </c>
    </row>
    <row r="1578" spans="1:16" x14ac:dyDescent="0.15">
      <c r="A1578" s="7">
        <v>2</v>
      </c>
      <c r="B1578" s="7">
        <v>1578</v>
      </c>
      <c r="C1578" s="7">
        <v>1611</v>
      </c>
      <c r="D1578" s="7" t="s">
        <v>1585</v>
      </c>
      <c r="E1578" s="7">
        <v>1272502475</v>
      </c>
      <c r="F1578" s="7" t="s">
        <v>2957</v>
      </c>
      <c r="G1578" s="7">
        <v>201809</v>
      </c>
      <c r="H1578" s="7">
        <v>15</v>
      </c>
      <c r="I1578" s="7" t="s">
        <v>2021</v>
      </c>
      <c r="J1578" s="7">
        <v>1</v>
      </c>
      <c r="K1578" s="7">
        <v>3</v>
      </c>
      <c r="L1578" s="7">
        <v>3403</v>
      </c>
      <c r="M1578" s="7">
        <v>34948</v>
      </c>
      <c r="N1578" s="7">
        <v>31453</v>
      </c>
      <c r="O1578" s="7">
        <v>3495</v>
      </c>
      <c r="P1578" s="7">
        <v>0</v>
      </c>
    </row>
    <row r="1579" spans="1:16" x14ac:dyDescent="0.15">
      <c r="A1579" s="7">
        <v>2</v>
      </c>
      <c r="B1579" s="7">
        <v>1579</v>
      </c>
      <c r="C1579" s="7">
        <v>1611</v>
      </c>
      <c r="D1579" s="7" t="s">
        <v>1585</v>
      </c>
      <c r="E1579" s="7">
        <v>1272502475</v>
      </c>
      <c r="F1579" s="7" t="s">
        <v>2957</v>
      </c>
      <c r="G1579" s="7">
        <v>201810</v>
      </c>
      <c r="H1579" s="7">
        <v>15</v>
      </c>
      <c r="I1579" s="7" t="s">
        <v>2021</v>
      </c>
      <c r="J1579" s="7">
        <v>68</v>
      </c>
      <c r="K1579" s="7">
        <v>513</v>
      </c>
      <c r="L1579" s="7">
        <v>418981</v>
      </c>
      <c r="M1579" s="7">
        <v>4302904</v>
      </c>
      <c r="N1579" s="7">
        <v>3772366</v>
      </c>
      <c r="O1579" s="7">
        <v>522170</v>
      </c>
      <c r="P1579" s="7">
        <v>8368</v>
      </c>
    </row>
    <row r="1580" spans="1:16" x14ac:dyDescent="0.15">
      <c r="A1580" s="7">
        <v>2</v>
      </c>
      <c r="B1580" s="7">
        <v>1580</v>
      </c>
      <c r="C1580" s="7">
        <v>1611</v>
      </c>
      <c r="D1580" s="7" t="s">
        <v>1585</v>
      </c>
      <c r="E1580" s="7">
        <v>1272502483</v>
      </c>
      <c r="F1580" s="7" t="s">
        <v>2958</v>
      </c>
      <c r="G1580" s="7">
        <v>201808</v>
      </c>
      <c r="H1580" s="7">
        <v>15</v>
      </c>
      <c r="I1580" s="7" t="s">
        <v>2021</v>
      </c>
      <c r="J1580" s="7">
        <v>1</v>
      </c>
      <c r="K1580" s="7">
        <v>12</v>
      </c>
      <c r="L1580" s="7">
        <v>6165</v>
      </c>
      <c r="M1580" s="7">
        <v>63314</v>
      </c>
      <c r="N1580" s="7">
        <v>56982</v>
      </c>
      <c r="O1580" s="7">
        <v>0</v>
      </c>
      <c r="P1580" s="7">
        <v>6332</v>
      </c>
    </row>
    <row r="1581" spans="1:16" x14ac:dyDescent="0.15">
      <c r="A1581" s="7">
        <v>2</v>
      </c>
      <c r="B1581" s="7">
        <v>1581</v>
      </c>
      <c r="C1581" s="7">
        <v>1611</v>
      </c>
      <c r="D1581" s="7" t="s">
        <v>1585</v>
      </c>
      <c r="E1581" s="7">
        <v>1272502483</v>
      </c>
      <c r="F1581" s="7" t="s">
        <v>2958</v>
      </c>
      <c r="G1581" s="7">
        <v>201809</v>
      </c>
      <c r="H1581" s="7">
        <v>15</v>
      </c>
      <c r="I1581" s="7" t="s">
        <v>2021</v>
      </c>
      <c r="J1581" s="7">
        <v>1</v>
      </c>
      <c r="K1581" s="7">
        <v>6</v>
      </c>
      <c r="L1581" s="7">
        <v>6001</v>
      </c>
      <c r="M1581" s="7">
        <v>61630</v>
      </c>
      <c r="N1581" s="7">
        <v>55467</v>
      </c>
      <c r="O1581" s="7">
        <v>0</v>
      </c>
      <c r="P1581" s="7">
        <v>6163</v>
      </c>
    </row>
    <row r="1582" spans="1:16" x14ac:dyDescent="0.15">
      <c r="A1582" s="7">
        <v>2</v>
      </c>
      <c r="B1582" s="7">
        <v>1582</v>
      </c>
      <c r="C1582" s="7">
        <v>1611</v>
      </c>
      <c r="D1582" s="7" t="s">
        <v>1585</v>
      </c>
      <c r="E1582" s="7">
        <v>1272502483</v>
      </c>
      <c r="F1582" s="7" t="s">
        <v>2958</v>
      </c>
      <c r="G1582" s="7">
        <v>201810</v>
      </c>
      <c r="H1582" s="7">
        <v>15</v>
      </c>
      <c r="I1582" s="7" t="s">
        <v>2021</v>
      </c>
      <c r="J1582" s="7">
        <v>13</v>
      </c>
      <c r="K1582" s="7">
        <v>115</v>
      </c>
      <c r="L1582" s="7">
        <v>101745</v>
      </c>
      <c r="M1582" s="7">
        <v>1044915</v>
      </c>
      <c r="N1582" s="7">
        <v>940418</v>
      </c>
      <c r="O1582" s="7">
        <v>24829</v>
      </c>
      <c r="P1582" s="7">
        <v>79668</v>
      </c>
    </row>
    <row r="1583" spans="1:16" x14ac:dyDescent="0.15">
      <c r="A1583" s="7">
        <v>2</v>
      </c>
      <c r="B1583" s="7">
        <v>1583</v>
      </c>
      <c r="C1583" s="7">
        <v>1611</v>
      </c>
      <c r="D1583" s="7" t="s">
        <v>1585</v>
      </c>
      <c r="E1583" s="7">
        <v>1272502491</v>
      </c>
      <c r="F1583" s="7" t="s">
        <v>2959</v>
      </c>
      <c r="G1583" s="7">
        <v>201808</v>
      </c>
      <c r="H1583" s="7">
        <v>11</v>
      </c>
      <c r="I1583" s="7" t="s">
        <v>2017</v>
      </c>
      <c r="J1583" s="7">
        <v>1</v>
      </c>
      <c r="K1583" s="7">
        <v>8</v>
      </c>
      <c r="L1583" s="7">
        <v>2646</v>
      </c>
      <c r="M1583" s="7">
        <v>27571</v>
      </c>
      <c r="N1583" s="7">
        <v>24813</v>
      </c>
      <c r="O1583" s="7">
        <v>0</v>
      </c>
      <c r="P1583" s="7">
        <v>2758</v>
      </c>
    </row>
    <row r="1584" spans="1:16" x14ac:dyDescent="0.15">
      <c r="A1584" s="7">
        <v>2</v>
      </c>
      <c r="B1584" s="7">
        <v>1584</v>
      </c>
      <c r="C1584" s="7">
        <v>1611</v>
      </c>
      <c r="D1584" s="7" t="s">
        <v>1585</v>
      </c>
      <c r="E1584" s="7">
        <v>1272502491</v>
      </c>
      <c r="F1584" s="7" t="s">
        <v>2959</v>
      </c>
      <c r="G1584" s="7">
        <v>201810</v>
      </c>
      <c r="H1584" s="7">
        <v>11</v>
      </c>
      <c r="I1584" s="7" t="s">
        <v>2017</v>
      </c>
      <c r="J1584" s="7">
        <v>13</v>
      </c>
      <c r="K1584" s="7">
        <v>281</v>
      </c>
      <c r="L1584" s="7">
        <v>141157</v>
      </c>
      <c r="M1584" s="7">
        <v>1470850</v>
      </c>
      <c r="N1584" s="7">
        <v>1323759</v>
      </c>
      <c r="O1584" s="7">
        <v>4217</v>
      </c>
      <c r="P1584" s="7">
        <v>142874</v>
      </c>
    </row>
    <row r="1585" spans="1:16" x14ac:dyDescent="0.15">
      <c r="A1585" s="7">
        <v>2</v>
      </c>
      <c r="B1585" s="7">
        <v>1585</v>
      </c>
      <c r="C1585" s="7">
        <v>1611</v>
      </c>
      <c r="D1585" s="7" t="s">
        <v>1585</v>
      </c>
      <c r="E1585" s="7">
        <v>1272502517</v>
      </c>
      <c r="F1585" s="7" t="s">
        <v>1444</v>
      </c>
      <c r="G1585" s="7">
        <v>201809</v>
      </c>
      <c r="H1585" s="7">
        <v>43</v>
      </c>
      <c r="I1585" s="7" t="s">
        <v>2015</v>
      </c>
      <c r="J1585" s="7">
        <v>1</v>
      </c>
      <c r="L1585" s="7">
        <v>1468</v>
      </c>
      <c r="M1585" s="7">
        <v>15296</v>
      </c>
      <c r="N1585" s="7">
        <v>15296</v>
      </c>
      <c r="O1585" s="7">
        <v>0</v>
      </c>
      <c r="P1585" s="7">
        <v>0</v>
      </c>
    </row>
    <row r="1586" spans="1:16" x14ac:dyDescent="0.15">
      <c r="A1586" s="7">
        <v>2</v>
      </c>
      <c r="B1586" s="7">
        <v>1586</v>
      </c>
      <c r="C1586" s="7">
        <v>1611</v>
      </c>
      <c r="D1586" s="7" t="s">
        <v>1585</v>
      </c>
      <c r="E1586" s="7">
        <v>1272502517</v>
      </c>
      <c r="F1586" s="7" t="s">
        <v>1444</v>
      </c>
      <c r="G1586" s="7">
        <v>201810</v>
      </c>
      <c r="H1586" s="7">
        <v>43</v>
      </c>
      <c r="I1586" s="7" t="s">
        <v>2015</v>
      </c>
      <c r="J1586" s="7">
        <v>21</v>
      </c>
      <c r="L1586" s="7">
        <v>23473</v>
      </c>
      <c r="M1586" s="7">
        <v>244582</v>
      </c>
      <c r="N1586" s="7">
        <v>244582</v>
      </c>
      <c r="O1586" s="7">
        <v>0</v>
      </c>
      <c r="P1586" s="7">
        <v>0</v>
      </c>
    </row>
    <row r="1587" spans="1:16" x14ac:dyDescent="0.15">
      <c r="A1587" s="7">
        <v>2</v>
      </c>
      <c r="B1587" s="7">
        <v>1587</v>
      </c>
      <c r="C1587" s="7">
        <v>1611</v>
      </c>
      <c r="D1587" s="7" t="s">
        <v>1585</v>
      </c>
      <c r="E1587" s="7">
        <v>1272502525</v>
      </c>
      <c r="F1587" s="7" t="s">
        <v>2960</v>
      </c>
      <c r="G1587" s="7">
        <v>201809</v>
      </c>
      <c r="H1587" s="7">
        <v>11</v>
      </c>
      <c r="I1587" s="7" t="s">
        <v>2017</v>
      </c>
      <c r="J1587" s="7">
        <v>1</v>
      </c>
      <c r="K1587" s="7">
        <v>24</v>
      </c>
      <c r="L1587" s="7">
        <v>6199</v>
      </c>
      <c r="M1587" s="7">
        <v>64593</v>
      </c>
      <c r="N1587" s="7">
        <v>51674</v>
      </c>
      <c r="O1587" s="7">
        <v>12919</v>
      </c>
      <c r="P1587" s="7">
        <v>0</v>
      </c>
    </row>
    <row r="1588" spans="1:16" x14ac:dyDescent="0.15">
      <c r="A1588" s="7">
        <v>2</v>
      </c>
      <c r="B1588" s="7">
        <v>1588</v>
      </c>
      <c r="C1588" s="7">
        <v>1611</v>
      </c>
      <c r="D1588" s="7" t="s">
        <v>1585</v>
      </c>
      <c r="E1588" s="7">
        <v>1272502525</v>
      </c>
      <c r="F1588" s="7" t="s">
        <v>2960</v>
      </c>
      <c r="G1588" s="7">
        <v>201810</v>
      </c>
      <c r="H1588" s="7">
        <v>11</v>
      </c>
      <c r="I1588" s="7" t="s">
        <v>2017</v>
      </c>
      <c r="J1588" s="7">
        <v>49</v>
      </c>
      <c r="K1588" s="7">
        <v>370</v>
      </c>
      <c r="L1588" s="7">
        <v>158199</v>
      </c>
      <c r="M1588" s="7">
        <v>1648407</v>
      </c>
      <c r="N1588" s="7">
        <v>1414487</v>
      </c>
      <c r="O1588" s="7">
        <v>230516</v>
      </c>
      <c r="P1588" s="7">
        <v>3404</v>
      </c>
    </row>
    <row r="1589" spans="1:16" x14ac:dyDescent="0.15">
      <c r="A1589" s="7">
        <v>2</v>
      </c>
      <c r="B1589" s="7">
        <v>1589</v>
      </c>
      <c r="C1589" s="7">
        <v>1611</v>
      </c>
      <c r="D1589" s="7" t="s">
        <v>1585</v>
      </c>
      <c r="E1589" s="7">
        <v>1272502533</v>
      </c>
      <c r="F1589" s="7" t="s">
        <v>2961</v>
      </c>
      <c r="G1589" s="7">
        <v>201810</v>
      </c>
      <c r="H1589" s="7">
        <v>11</v>
      </c>
      <c r="I1589" s="7" t="s">
        <v>2017</v>
      </c>
      <c r="J1589" s="7">
        <v>11</v>
      </c>
      <c r="K1589" s="7">
        <v>75</v>
      </c>
      <c r="L1589" s="7">
        <v>28923</v>
      </c>
      <c r="M1589" s="7">
        <v>301371</v>
      </c>
      <c r="N1589" s="7">
        <v>268426</v>
      </c>
      <c r="O1589" s="7">
        <v>32945</v>
      </c>
      <c r="P1589" s="7">
        <v>0</v>
      </c>
    </row>
    <row r="1590" spans="1:16" x14ac:dyDescent="0.15">
      <c r="A1590" s="7">
        <v>2</v>
      </c>
      <c r="B1590" s="7">
        <v>1590</v>
      </c>
      <c r="C1590" s="7">
        <v>1611</v>
      </c>
      <c r="D1590" s="7" t="s">
        <v>1585</v>
      </c>
      <c r="E1590" s="7">
        <v>1272502541</v>
      </c>
      <c r="F1590" s="7" t="s">
        <v>2962</v>
      </c>
      <c r="G1590" s="7">
        <v>201810</v>
      </c>
      <c r="H1590" s="7">
        <v>11</v>
      </c>
      <c r="I1590" s="7" t="s">
        <v>2017</v>
      </c>
      <c r="J1590" s="7">
        <v>22</v>
      </c>
      <c r="K1590" s="7">
        <v>653</v>
      </c>
      <c r="L1590" s="7">
        <v>429427</v>
      </c>
      <c r="M1590" s="7">
        <v>4474618</v>
      </c>
      <c r="N1590" s="7">
        <v>4022511</v>
      </c>
      <c r="O1590" s="7">
        <v>23120</v>
      </c>
      <c r="P1590" s="7">
        <v>428987</v>
      </c>
    </row>
    <row r="1591" spans="1:16" x14ac:dyDescent="0.15">
      <c r="A1591" s="7">
        <v>2</v>
      </c>
      <c r="B1591" s="7">
        <v>1591</v>
      </c>
      <c r="C1591" s="7">
        <v>1611</v>
      </c>
      <c r="D1591" s="7" t="s">
        <v>1585</v>
      </c>
      <c r="E1591" s="7">
        <v>1272502558</v>
      </c>
      <c r="F1591" s="7" t="s">
        <v>2963</v>
      </c>
      <c r="G1591" s="7">
        <v>201810</v>
      </c>
      <c r="H1591" s="7">
        <v>15</v>
      </c>
      <c r="I1591" s="7" t="s">
        <v>2021</v>
      </c>
      <c r="J1591" s="7">
        <v>21</v>
      </c>
      <c r="K1591" s="7">
        <v>177</v>
      </c>
      <c r="L1591" s="7">
        <v>151297</v>
      </c>
      <c r="M1591" s="7">
        <v>1553808</v>
      </c>
      <c r="N1591" s="7">
        <v>1362298</v>
      </c>
      <c r="O1591" s="7">
        <v>150818</v>
      </c>
      <c r="P1591" s="7">
        <v>40692</v>
      </c>
    </row>
    <row r="1592" spans="1:16" x14ac:dyDescent="0.15">
      <c r="A1592" s="7">
        <v>2</v>
      </c>
      <c r="B1592" s="7">
        <v>1592</v>
      </c>
      <c r="C1592" s="7">
        <v>1611</v>
      </c>
      <c r="D1592" s="7" t="s">
        <v>1585</v>
      </c>
      <c r="E1592" s="7">
        <v>1272502566</v>
      </c>
      <c r="F1592" s="7" t="s">
        <v>805</v>
      </c>
      <c r="G1592" s="7">
        <v>201810</v>
      </c>
      <c r="H1592" s="7">
        <v>43</v>
      </c>
      <c r="I1592" s="7" t="s">
        <v>2015</v>
      </c>
      <c r="J1592" s="7">
        <v>47</v>
      </c>
      <c r="L1592" s="7">
        <v>56391</v>
      </c>
      <c r="M1592" s="7">
        <v>587576</v>
      </c>
      <c r="N1592" s="7">
        <v>587576</v>
      </c>
      <c r="O1592" s="7">
        <v>0</v>
      </c>
      <c r="P1592" s="7">
        <v>0</v>
      </c>
    </row>
    <row r="1593" spans="1:16" x14ac:dyDescent="0.15">
      <c r="A1593" s="7">
        <v>2</v>
      </c>
      <c r="B1593" s="7">
        <v>1593</v>
      </c>
      <c r="C1593" s="7">
        <v>1611</v>
      </c>
      <c r="D1593" s="7" t="s">
        <v>1585</v>
      </c>
      <c r="E1593" s="7">
        <v>1272502582</v>
      </c>
      <c r="F1593" s="7" t="s">
        <v>2964</v>
      </c>
      <c r="G1593" s="7">
        <v>201808</v>
      </c>
      <c r="H1593" s="7">
        <v>11</v>
      </c>
      <c r="I1593" s="7" t="s">
        <v>2017</v>
      </c>
      <c r="J1593" s="7">
        <v>1</v>
      </c>
      <c r="K1593" s="7">
        <v>18</v>
      </c>
      <c r="L1593" s="7">
        <v>7730</v>
      </c>
      <c r="M1593" s="7">
        <v>78923</v>
      </c>
      <c r="N1593" s="7">
        <v>71030</v>
      </c>
      <c r="O1593" s="7">
        <v>0</v>
      </c>
      <c r="P1593" s="7">
        <v>7893</v>
      </c>
    </row>
    <row r="1594" spans="1:16" x14ac:dyDescent="0.15">
      <c r="A1594" s="7">
        <v>2</v>
      </c>
      <c r="B1594" s="7">
        <v>1594</v>
      </c>
      <c r="C1594" s="7">
        <v>1611</v>
      </c>
      <c r="D1594" s="7" t="s">
        <v>1585</v>
      </c>
      <c r="E1594" s="7">
        <v>1272502582</v>
      </c>
      <c r="F1594" s="7" t="s">
        <v>2964</v>
      </c>
      <c r="G1594" s="7">
        <v>201809</v>
      </c>
      <c r="H1594" s="7">
        <v>11</v>
      </c>
      <c r="I1594" s="7" t="s">
        <v>2017</v>
      </c>
      <c r="J1594" s="7">
        <v>1</v>
      </c>
      <c r="K1594" s="7">
        <v>11</v>
      </c>
      <c r="L1594" s="7">
        <v>4804</v>
      </c>
      <c r="M1594" s="7">
        <v>49048</v>
      </c>
      <c r="N1594" s="7">
        <v>44143</v>
      </c>
      <c r="O1594" s="7">
        <v>4905</v>
      </c>
      <c r="P1594" s="7">
        <v>0</v>
      </c>
    </row>
    <row r="1595" spans="1:16" x14ac:dyDescent="0.15">
      <c r="A1595" s="7">
        <v>2</v>
      </c>
      <c r="B1595" s="7">
        <v>1595</v>
      </c>
      <c r="C1595" s="7">
        <v>1611</v>
      </c>
      <c r="D1595" s="7" t="s">
        <v>1585</v>
      </c>
      <c r="E1595" s="7">
        <v>1272502582</v>
      </c>
      <c r="F1595" s="7" t="s">
        <v>2964</v>
      </c>
      <c r="G1595" s="7">
        <v>201810</v>
      </c>
      <c r="H1595" s="7">
        <v>11</v>
      </c>
      <c r="I1595" s="7" t="s">
        <v>2017</v>
      </c>
      <c r="J1595" s="7">
        <v>14</v>
      </c>
      <c r="K1595" s="7">
        <v>353</v>
      </c>
      <c r="L1595" s="7">
        <v>204562</v>
      </c>
      <c r="M1595" s="7">
        <v>2088570</v>
      </c>
      <c r="N1595" s="7">
        <v>1812599</v>
      </c>
      <c r="O1595" s="7">
        <v>180472</v>
      </c>
      <c r="P1595" s="7">
        <v>95499</v>
      </c>
    </row>
    <row r="1596" spans="1:16" x14ac:dyDescent="0.15">
      <c r="A1596" s="7">
        <v>2</v>
      </c>
      <c r="B1596" s="7">
        <v>1596</v>
      </c>
      <c r="C1596" s="7">
        <v>1611</v>
      </c>
      <c r="D1596" s="7" t="s">
        <v>1585</v>
      </c>
      <c r="E1596" s="7">
        <v>1272502590</v>
      </c>
      <c r="F1596" s="7" t="s">
        <v>2965</v>
      </c>
      <c r="G1596" s="7">
        <v>201810</v>
      </c>
      <c r="H1596" s="7">
        <v>43</v>
      </c>
      <c r="I1596" s="7" t="s">
        <v>2015</v>
      </c>
      <c r="J1596" s="7">
        <v>9</v>
      </c>
      <c r="L1596" s="7">
        <v>8622</v>
      </c>
      <c r="M1596" s="7">
        <v>88029</v>
      </c>
      <c r="N1596" s="7">
        <v>88029</v>
      </c>
      <c r="O1596" s="7">
        <v>0</v>
      </c>
      <c r="P1596" s="7">
        <v>0</v>
      </c>
    </row>
    <row r="1597" spans="1:16" x14ac:dyDescent="0.15">
      <c r="A1597" s="7">
        <v>2</v>
      </c>
      <c r="B1597" s="7">
        <v>1597</v>
      </c>
      <c r="C1597" s="7">
        <v>1611</v>
      </c>
      <c r="D1597" s="7" t="s">
        <v>1585</v>
      </c>
      <c r="E1597" s="7">
        <v>1272502608</v>
      </c>
      <c r="F1597" s="7" t="s">
        <v>2966</v>
      </c>
      <c r="G1597" s="7">
        <v>201810</v>
      </c>
      <c r="H1597" s="7">
        <v>11</v>
      </c>
      <c r="I1597" s="7" t="s">
        <v>2017</v>
      </c>
      <c r="J1597" s="7">
        <v>12</v>
      </c>
      <c r="K1597" s="7">
        <v>245</v>
      </c>
      <c r="L1597" s="7">
        <v>125882</v>
      </c>
      <c r="M1597" s="7">
        <v>1311685</v>
      </c>
      <c r="N1597" s="7">
        <v>1085067</v>
      </c>
      <c r="O1597" s="7">
        <v>226618</v>
      </c>
      <c r="P1597" s="7">
        <v>0</v>
      </c>
    </row>
    <row r="1598" spans="1:16" x14ac:dyDescent="0.15">
      <c r="A1598" s="7">
        <v>2</v>
      </c>
      <c r="B1598" s="7">
        <v>1598</v>
      </c>
      <c r="C1598" s="7">
        <v>1611</v>
      </c>
      <c r="D1598" s="7" t="s">
        <v>1585</v>
      </c>
      <c r="E1598" s="7">
        <v>1272502616</v>
      </c>
      <c r="F1598" s="7" t="s">
        <v>2966</v>
      </c>
      <c r="G1598" s="7">
        <v>201810</v>
      </c>
      <c r="H1598" s="7">
        <v>43</v>
      </c>
      <c r="I1598" s="7" t="s">
        <v>2015</v>
      </c>
      <c r="J1598" s="7">
        <v>8</v>
      </c>
      <c r="L1598" s="7">
        <v>10299</v>
      </c>
      <c r="M1598" s="7">
        <v>107312</v>
      </c>
      <c r="N1598" s="7">
        <v>107312</v>
      </c>
      <c r="O1598" s="7">
        <v>0</v>
      </c>
      <c r="P1598" s="7">
        <v>0</v>
      </c>
    </row>
    <row r="1599" spans="1:16" x14ac:dyDescent="0.15">
      <c r="A1599" s="7">
        <v>2</v>
      </c>
      <c r="B1599" s="7">
        <v>1599</v>
      </c>
      <c r="C1599" s="7">
        <v>1611</v>
      </c>
      <c r="D1599" s="7" t="s">
        <v>1585</v>
      </c>
      <c r="E1599" s="7">
        <v>1272502624</v>
      </c>
      <c r="F1599" s="7" t="s">
        <v>2967</v>
      </c>
      <c r="G1599" s="7">
        <v>201810</v>
      </c>
      <c r="H1599" s="7">
        <v>43</v>
      </c>
      <c r="I1599" s="7" t="s">
        <v>2015</v>
      </c>
      <c r="J1599" s="7">
        <v>14</v>
      </c>
      <c r="L1599" s="7">
        <v>14662</v>
      </c>
      <c r="M1599" s="7">
        <v>152772</v>
      </c>
      <c r="N1599" s="7">
        <v>152772</v>
      </c>
      <c r="O1599" s="7">
        <v>0</v>
      </c>
      <c r="P1599" s="7">
        <v>0</v>
      </c>
    </row>
    <row r="1600" spans="1:16" x14ac:dyDescent="0.15">
      <c r="A1600" s="7">
        <v>2</v>
      </c>
      <c r="B1600" s="7">
        <v>1600</v>
      </c>
      <c r="C1600" s="7">
        <v>1611</v>
      </c>
      <c r="D1600" s="7" t="s">
        <v>1585</v>
      </c>
      <c r="E1600" s="7">
        <v>1272502632</v>
      </c>
      <c r="F1600" s="7" t="s">
        <v>2968</v>
      </c>
      <c r="G1600" s="7">
        <v>201809</v>
      </c>
      <c r="H1600" s="7">
        <v>11</v>
      </c>
      <c r="I1600" s="7" t="s">
        <v>2017</v>
      </c>
      <c r="J1600" s="7">
        <v>3</v>
      </c>
      <c r="K1600" s="7">
        <v>11</v>
      </c>
      <c r="L1600" s="7">
        <v>3399</v>
      </c>
      <c r="M1600" s="7">
        <v>35415</v>
      </c>
      <c r="N1600" s="7">
        <v>31873</v>
      </c>
      <c r="O1600" s="7">
        <v>2649</v>
      </c>
      <c r="P1600" s="7">
        <v>893</v>
      </c>
    </row>
    <row r="1601" spans="1:16" x14ac:dyDescent="0.15">
      <c r="A1601" s="7">
        <v>2</v>
      </c>
      <c r="B1601" s="7">
        <v>1601</v>
      </c>
      <c r="C1601" s="7">
        <v>1611</v>
      </c>
      <c r="D1601" s="7" t="s">
        <v>1585</v>
      </c>
      <c r="E1601" s="7">
        <v>1272502632</v>
      </c>
      <c r="F1601" s="7" t="s">
        <v>2968</v>
      </c>
      <c r="G1601" s="7">
        <v>201810</v>
      </c>
      <c r="H1601" s="7">
        <v>11</v>
      </c>
      <c r="I1601" s="7" t="s">
        <v>2017</v>
      </c>
      <c r="J1601" s="7">
        <v>144</v>
      </c>
      <c r="K1601" s="7">
        <v>1276</v>
      </c>
      <c r="L1601" s="7">
        <v>487257</v>
      </c>
      <c r="M1601" s="7">
        <v>5077143</v>
      </c>
      <c r="N1601" s="7">
        <v>4497071</v>
      </c>
      <c r="O1601" s="7">
        <v>535976</v>
      </c>
      <c r="P1601" s="7">
        <v>44096</v>
      </c>
    </row>
    <row r="1602" spans="1:16" x14ac:dyDescent="0.15">
      <c r="A1602" s="7">
        <v>2</v>
      </c>
      <c r="B1602" s="7">
        <v>1602</v>
      </c>
      <c r="C1602" s="7">
        <v>1611</v>
      </c>
      <c r="D1602" s="7" t="s">
        <v>1585</v>
      </c>
      <c r="E1602" s="7">
        <v>1272502640</v>
      </c>
      <c r="F1602" s="7" t="s">
        <v>2969</v>
      </c>
      <c r="G1602" s="7">
        <v>201810</v>
      </c>
      <c r="H1602" s="7">
        <v>78</v>
      </c>
      <c r="I1602" s="7" t="s">
        <v>2089</v>
      </c>
      <c r="J1602" s="7">
        <v>16</v>
      </c>
      <c r="K1602" s="7">
        <v>132</v>
      </c>
      <c r="L1602" s="7">
        <v>128974</v>
      </c>
      <c r="M1602" s="7">
        <v>1324556</v>
      </c>
      <c r="N1602" s="7">
        <v>1192093</v>
      </c>
      <c r="O1602" s="7">
        <v>110772</v>
      </c>
      <c r="P1602" s="7">
        <v>21691</v>
      </c>
    </row>
    <row r="1603" spans="1:16" x14ac:dyDescent="0.15">
      <c r="A1603" s="7">
        <v>2</v>
      </c>
      <c r="B1603" s="7">
        <v>1603</v>
      </c>
      <c r="C1603" s="7">
        <v>1611</v>
      </c>
      <c r="D1603" s="7" t="s">
        <v>1585</v>
      </c>
      <c r="E1603" s="7">
        <v>1272502657</v>
      </c>
      <c r="F1603" s="7" t="s">
        <v>2970</v>
      </c>
      <c r="G1603" s="7">
        <v>201810</v>
      </c>
      <c r="H1603" s="7">
        <v>15</v>
      </c>
      <c r="I1603" s="7" t="s">
        <v>2021</v>
      </c>
      <c r="J1603" s="7">
        <v>21</v>
      </c>
      <c r="K1603" s="7">
        <v>195</v>
      </c>
      <c r="L1603" s="7">
        <v>184949</v>
      </c>
      <c r="M1603" s="7">
        <v>1899415</v>
      </c>
      <c r="N1603" s="7">
        <v>1695479</v>
      </c>
      <c r="O1603" s="7">
        <v>190514</v>
      </c>
      <c r="P1603" s="7">
        <v>13422</v>
      </c>
    </row>
    <row r="1604" spans="1:16" x14ac:dyDescent="0.15">
      <c r="A1604" s="7">
        <v>2</v>
      </c>
      <c r="B1604" s="7">
        <v>1604</v>
      </c>
      <c r="C1604" s="7">
        <v>1611</v>
      </c>
      <c r="D1604" s="7" t="s">
        <v>1585</v>
      </c>
      <c r="E1604" s="7">
        <v>1272502665</v>
      </c>
      <c r="F1604" s="7" t="s">
        <v>2971</v>
      </c>
      <c r="G1604" s="7">
        <v>201809</v>
      </c>
      <c r="H1604" s="7">
        <v>11</v>
      </c>
      <c r="I1604" s="7" t="s">
        <v>2017</v>
      </c>
      <c r="J1604" s="7">
        <v>1</v>
      </c>
      <c r="K1604" s="7">
        <v>2</v>
      </c>
      <c r="L1604" s="7">
        <v>592</v>
      </c>
      <c r="M1604" s="7">
        <v>6168</v>
      </c>
      <c r="N1604" s="7">
        <v>4317</v>
      </c>
      <c r="O1604" s="7">
        <v>1851</v>
      </c>
      <c r="P1604" s="7">
        <v>0</v>
      </c>
    </row>
    <row r="1605" spans="1:16" x14ac:dyDescent="0.15">
      <c r="A1605" s="7">
        <v>2</v>
      </c>
      <c r="B1605" s="7">
        <v>1605</v>
      </c>
      <c r="C1605" s="7">
        <v>1611</v>
      </c>
      <c r="D1605" s="7" t="s">
        <v>1585</v>
      </c>
      <c r="E1605" s="7">
        <v>1272502665</v>
      </c>
      <c r="F1605" s="7" t="s">
        <v>2971</v>
      </c>
      <c r="G1605" s="7">
        <v>201810</v>
      </c>
      <c r="H1605" s="7">
        <v>11</v>
      </c>
      <c r="I1605" s="7" t="s">
        <v>2017</v>
      </c>
      <c r="J1605" s="7">
        <v>16</v>
      </c>
      <c r="K1605" s="7">
        <v>111</v>
      </c>
      <c r="L1605" s="7">
        <v>12593</v>
      </c>
      <c r="M1605" s="7">
        <v>131210</v>
      </c>
      <c r="N1605" s="7">
        <v>111742</v>
      </c>
      <c r="O1605" s="7">
        <v>19264</v>
      </c>
      <c r="P1605" s="7">
        <v>204</v>
      </c>
    </row>
    <row r="1606" spans="1:16" x14ac:dyDescent="0.15">
      <c r="A1606" s="7">
        <v>2</v>
      </c>
      <c r="B1606" s="7">
        <v>1606</v>
      </c>
      <c r="C1606" s="7">
        <v>1611</v>
      </c>
      <c r="D1606" s="7" t="s">
        <v>1585</v>
      </c>
      <c r="E1606" s="7">
        <v>1272502673</v>
      </c>
      <c r="F1606" s="7" t="s">
        <v>2972</v>
      </c>
      <c r="G1606" s="7">
        <v>201810</v>
      </c>
      <c r="H1606" s="7">
        <v>11</v>
      </c>
      <c r="I1606" s="7" t="s">
        <v>2017</v>
      </c>
      <c r="J1606" s="7">
        <v>6</v>
      </c>
      <c r="K1606" s="7">
        <v>76</v>
      </c>
      <c r="L1606" s="7">
        <v>27569</v>
      </c>
      <c r="M1606" s="7">
        <v>287266</v>
      </c>
      <c r="N1606" s="7">
        <v>258537</v>
      </c>
      <c r="O1606" s="7">
        <v>28729</v>
      </c>
      <c r="P1606" s="7">
        <v>0</v>
      </c>
    </row>
    <row r="1607" spans="1:16" x14ac:dyDescent="0.15">
      <c r="A1607" s="7">
        <v>2</v>
      </c>
      <c r="B1607" s="7">
        <v>1607</v>
      </c>
      <c r="C1607" s="7">
        <v>1611</v>
      </c>
      <c r="D1607" s="7" t="s">
        <v>1585</v>
      </c>
      <c r="E1607" s="7">
        <v>1272502673</v>
      </c>
      <c r="F1607" s="7" t="s">
        <v>2972</v>
      </c>
      <c r="G1607" s="7">
        <v>201810</v>
      </c>
      <c r="H1607" s="7">
        <v>43</v>
      </c>
      <c r="I1607" s="7" t="s">
        <v>2015</v>
      </c>
      <c r="J1607" s="7">
        <v>5</v>
      </c>
      <c r="L1607" s="7">
        <v>5580</v>
      </c>
      <c r="M1607" s="7">
        <v>58142</v>
      </c>
      <c r="N1607" s="7">
        <v>58142</v>
      </c>
      <c r="O1607" s="7">
        <v>0</v>
      </c>
      <c r="P1607" s="7">
        <v>0</v>
      </c>
    </row>
    <row r="1608" spans="1:16" x14ac:dyDescent="0.15">
      <c r="A1608" s="7">
        <v>2</v>
      </c>
      <c r="B1608" s="7">
        <v>1608</v>
      </c>
      <c r="C1608" s="7">
        <v>1611</v>
      </c>
      <c r="D1608" s="7" t="s">
        <v>1585</v>
      </c>
      <c r="E1608" s="7">
        <v>1272502681</v>
      </c>
      <c r="F1608" s="7" t="s">
        <v>2973</v>
      </c>
      <c r="G1608" s="7">
        <v>201809</v>
      </c>
      <c r="H1608" s="7">
        <v>51</v>
      </c>
      <c r="I1608" s="7" t="s">
        <v>2058</v>
      </c>
      <c r="J1608" s="7">
        <v>2</v>
      </c>
      <c r="K1608" s="7">
        <v>15</v>
      </c>
      <c r="L1608" s="7">
        <v>18286</v>
      </c>
      <c r="M1608" s="7">
        <v>187796</v>
      </c>
      <c r="N1608" s="7">
        <v>164626</v>
      </c>
      <c r="O1608" s="7">
        <v>23170</v>
      </c>
      <c r="P1608" s="7">
        <v>0</v>
      </c>
    </row>
    <row r="1609" spans="1:16" x14ac:dyDescent="0.15">
      <c r="A1609" s="7">
        <v>2</v>
      </c>
      <c r="B1609" s="7">
        <v>1609</v>
      </c>
      <c r="C1609" s="7">
        <v>1611</v>
      </c>
      <c r="D1609" s="7" t="s">
        <v>1585</v>
      </c>
      <c r="E1609" s="7">
        <v>1272502681</v>
      </c>
      <c r="F1609" s="7" t="s">
        <v>2973</v>
      </c>
      <c r="G1609" s="7">
        <v>201809</v>
      </c>
      <c r="H1609" s="7">
        <v>59</v>
      </c>
      <c r="I1609" s="7" t="s">
        <v>2042</v>
      </c>
      <c r="J1609" s="7">
        <v>1</v>
      </c>
      <c r="K1609" s="7">
        <v>11</v>
      </c>
      <c r="M1609" s="7">
        <v>48670</v>
      </c>
      <c r="N1609" s="7">
        <v>30440</v>
      </c>
      <c r="O1609" s="7">
        <v>18230</v>
      </c>
      <c r="P1609" s="7">
        <v>0</v>
      </c>
    </row>
    <row r="1610" spans="1:16" x14ac:dyDescent="0.15">
      <c r="A1610" s="7">
        <v>2</v>
      </c>
      <c r="B1610" s="7">
        <v>1610</v>
      </c>
      <c r="C1610" s="7">
        <v>1611</v>
      </c>
      <c r="D1610" s="7" t="s">
        <v>1585</v>
      </c>
      <c r="E1610" s="7">
        <v>1272502681</v>
      </c>
      <c r="F1610" s="7" t="s">
        <v>2973</v>
      </c>
      <c r="G1610" s="7">
        <v>201810</v>
      </c>
      <c r="H1610" s="7">
        <v>51</v>
      </c>
      <c r="I1610" s="7" t="s">
        <v>2058</v>
      </c>
      <c r="J1610" s="7">
        <v>56</v>
      </c>
      <c r="K1610" s="7">
        <v>1658</v>
      </c>
      <c r="L1610" s="7">
        <v>1599943</v>
      </c>
      <c r="M1610" s="7">
        <v>16431394</v>
      </c>
      <c r="N1610" s="7">
        <v>14414588</v>
      </c>
      <c r="O1610" s="7">
        <v>2016806</v>
      </c>
      <c r="P1610" s="7">
        <v>0</v>
      </c>
    </row>
    <row r="1611" spans="1:16" x14ac:dyDescent="0.15">
      <c r="A1611" s="7">
        <v>2</v>
      </c>
      <c r="B1611" s="7">
        <v>1611</v>
      </c>
      <c r="C1611" s="7">
        <v>1611</v>
      </c>
      <c r="D1611" s="7" t="s">
        <v>1585</v>
      </c>
      <c r="E1611" s="7">
        <v>1272502681</v>
      </c>
      <c r="F1611" s="7" t="s">
        <v>2973</v>
      </c>
      <c r="G1611" s="7">
        <v>201810</v>
      </c>
      <c r="H1611" s="7">
        <v>59</v>
      </c>
      <c r="I1611" s="7" t="s">
        <v>2042</v>
      </c>
      <c r="J1611" s="7">
        <v>32</v>
      </c>
      <c r="K1611" s="7">
        <v>978</v>
      </c>
      <c r="M1611" s="7">
        <v>3274920</v>
      </c>
      <c r="N1611" s="7">
        <v>1487430</v>
      </c>
      <c r="O1611" s="7">
        <v>1787490</v>
      </c>
      <c r="P1611" s="7">
        <v>0</v>
      </c>
    </row>
    <row r="1612" spans="1:16" x14ac:dyDescent="0.15">
      <c r="A1612" s="7">
        <v>2</v>
      </c>
      <c r="B1612" s="7">
        <v>1612</v>
      </c>
      <c r="C1612" s="7">
        <v>1611</v>
      </c>
      <c r="D1612" s="7" t="s">
        <v>1585</v>
      </c>
      <c r="E1612" s="7">
        <v>1272502707</v>
      </c>
      <c r="F1612" s="7" t="s">
        <v>1703</v>
      </c>
      <c r="G1612" s="7">
        <v>201810</v>
      </c>
      <c r="H1612" s="7">
        <v>43</v>
      </c>
      <c r="I1612" s="7" t="s">
        <v>2015</v>
      </c>
      <c r="J1612" s="7">
        <v>8</v>
      </c>
      <c r="L1612" s="7">
        <v>9039</v>
      </c>
      <c r="M1612" s="7">
        <v>94184</v>
      </c>
      <c r="N1612" s="7">
        <v>94184</v>
      </c>
      <c r="O1612" s="7">
        <v>0</v>
      </c>
      <c r="P1612" s="7">
        <v>0</v>
      </c>
    </row>
    <row r="1613" spans="1:16" x14ac:dyDescent="0.15">
      <c r="A1613" s="7">
        <v>2</v>
      </c>
      <c r="B1613" s="7">
        <v>1613</v>
      </c>
      <c r="C1613" s="7">
        <v>1611</v>
      </c>
      <c r="D1613" s="7" t="s">
        <v>1585</v>
      </c>
      <c r="E1613" s="7">
        <v>1272502715</v>
      </c>
      <c r="F1613" s="7" t="s">
        <v>1718</v>
      </c>
      <c r="G1613" s="7">
        <v>201809</v>
      </c>
      <c r="H1613" s="7">
        <v>43</v>
      </c>
      <c r="I1613" s="7" t="s">
        <v>2015</v>
      </c>
      <c r="J1613" s="7">
        <v>1</v>
      </c>
      <c r="L1613" s="7">
        <v>984</v>
      </c>
      <c r="M1613" s="7">
        <v>10253</v>
      </c>
      <c r="N1613" s="7">
        <v>10253</v>
      </c>
      <c r="O1613" s="7">
        <v>0</v>
      </c>
      <c r="P1613" s="7">
        <v>0</v>
      </c>
    </row>
    <row r="1614" spans="1:16" x14ac:dyDescent="0.15">
      <c r="A1614" s="7">
        <v>2</v>
      </c>
      <c r="B1614" s="7">
        <v>1614</v>
      </c>
      <c r="C1614" s="7">
        <v>1611</v>
      </c>
      <c r="D1614" s="7" t="s">
        <v>1585</v>
      </c>
      <c r="E1614" s="7">
        <v>1272502715</v>
      </c>
      <c r="F1614" s="7" t="s">
        <v>1718</v>
      </c>
      <c r="G1614" s="7">
        <v>201810</v>
      </c>
      <c r="H1614" s="7">
        <v>43</v>
      </c>
      <c r="I1614" s="7" t="s">
        <v>2015</v>
      </c>
      <c r="J1614" s="7">
        <v>24</v>
      </c>
      <c r="L1614" s="7">
        <v>28253</v>
      </c>
      <c r="M1614" s="7">
        <v>294387</v>
      </c>
      <c r="N1614" s="7">
        <v>294387</v>
      </c>
      <c r="O1614" s="7">
        <v>0</v>
      </c>
      <c r="P1614" s="7">
        <v>0</v>
      </c>
    </row>
    <row r="1615" spans="1:16" x14ac:dyDescent="0.15">
      <c r="A1615" s="7">
        <v>2</v>
      </c>
      <c r="B1615" s="7">
        <v>1615</v>
      </c>
      <c r="C1615" s="7">
        <v>1611</v>
      </c>
      <c r="D1615" s="7" t="s">
        <v>1585</v>
      </c>
      <c r="E1615" s="7">
        <v>1272502723</v>
      </c>
      <c r="F1615" s="7" t="s">
        <v>2974</v>
      </c>
      <c r="G1615" s="7">
        <v>201810</v>
      </c>
      <c r="H1615" s="7">
        <v>33</v>
      </c>
      <c r="I1615" s="7" t="s">
        <v>2069</v>
      </c>
      <c r="J1615" s="7">
        <v>17</v>
      </c>
      <c r="K1615" s="7">
        <v>517</v>
      </c>
      <c r="L1615" s="7">
        <v>332564</v>
      </c>
      <c r="M1615" s="7">
        <v>3415422</v>
      </c>
      <c r="N1615" s="7">
        <v>2971989</v>
      </c>
      <c r="O1615" s="7">
        <v>443433</v>
      </c>
      <c r="P1615" s="7">
        <v>0</v>
      </c>
    </row>
    <row r="1616" spans="1:16" x14ac:dyDescent="0.15">
      <c r="A1616" s="7">
        <v>2</v>
      </c>
      <c r="B1616" s="7">
        <v>1616</v>
      </c>
      <c r="C1616" s="7">
        <v>1611</v>
      </c>
      <c r="D1616" s="7" t="s">
        <v>1585</v>
      </c>
      <c r="E1616" s="7">
        <v>1272502723</v>
      </c>
      <c r="F1616" s="7" t="s">
        <v>2974</v>
      </c>
      <c r="G1616" s="7">
        <v>201810</v>
      </c>
      <c r="H1616" s="7">
        <v>35</v>
      </c>
      <c r="I1616" s="7" t="s">
        <v>2231</v>
      </c>
      <c r="J1616" s="7">
        <v>3</v>
      </c>
      <c r="K1616" s="7">
        <v>93</v>
      </c>
      <c r="L1616" s="7">
        <v>23314</v>
      </c>
      <c r="M1616" s="7">
        <v>239433</v>
      </c>
      <c r="N1616" s="7">
        <v>189549</v>
      </c>
      <c r="O1616" s="7">
        <v>49884</v>
      </c>
      <c r="P1616" s="7">
        <v>0</v>
      </c>
    </row>
    <row r="1617" spans="1:16" x14ac:dyDescent="0.15">
      <c r="A1617" s="7">
        <v>2</v>
      </c>
      <c r="B1617" s="7">
        <v>1617</v>
      </c>
      <c r="C1617" s="7">
        <v>1611</v>
      </c>
      <c r="D1617" s="7" t="s">
        <v>1585</v>
      </c>
      <c r="E1617" s="7">
        <v>1272502731</v>
      </c>
      <c r="F1617" s="7" t="s">
        <v>2975</v>
      </c>
      <c r="G1617" s="7">
        <v>201810</v>
      </c>
      <c r="H1617" s="7">
        <v>11</v>
      </c>
      <c r="I1617" s="7" t="s">
        <v>2017</v>
      </c>
      <c r="J1617" s="7">
        <v>9</v>
      </c>
      <c r="K1617" s="7">
        <v>45</v>
      </c>
      <c r="L1617" s="7">
        <v>17405</v>
      </c>
      <c r="M1617" s="7">
        <v>181355</v>
      </c>
      <c r="N1617" s="7">
        <v>148531</v>
      </c>
      <c r="O1617" s="7">
        <v>32824</v>
      </c>
      <c r="P1617" s="7">
        <v>0</v>
      </c>
    </row>
    <row r="1618" spans="1:16" x14ac:dyDescent="0.15">
      <c r="A1618" s="7">
        <v>2</v>
      </c>
      <c r="B1618" s="7">
        <v>1618</v>
      </c>
      <c r="C1618" s="7">
        <v>1611</v>
      </c>
      <c r="D1618" s="7" t="s">
        <v>1585</v>
      </c>
      <c r="E1618" s="7">
        <v>1272502749</v>
      </c>
      <c r="F1618" s="7" t="s">
        <v>2976</v>
      </c>
      <c r="G1618" s="7">
        <v>201810</v>
      </c>
      <c r="H1618" s="7">
        <v>33</v>
      </c>
      <c r="I1618" s="7" t="s">
        <v>2069</v>
      </c>
      <c r="J1618" s="7">
        <v>14</v>
      </c>
      <c r="K1618" s="7">
        <v>395</v>
      </c>
      <c r="L1618" s="7">
        <v>281126</v>
      </c>
      <c r="M1618" s="7">
        <v>2887155</v>
      </c>
      <c r="N1618" s="7">
        <v>2411527</v>
      </c>
      <c r="O1618" s="7">
        <v>475628</v>
      </c>
      <c r="P1618" s="7">
        <v>0</v>
      </c>
    </row>
    <row r="1619" spans="1:16" x14ac:dyDescent="0.15">
      <c r="A1619" s="7">
        <v>2</v>
      </c>
      <c r="B1619" s="7">
        <v>1619</v>
      </c>
      <c r="C1619" s="7">
        <v>1611</v>
      </c>
      <c r="D1619" s="7" t="s">
        <v>1585</v>
      </c>
      <c r="E1619" s="7">
        <v>1272502749</v>
      </c>
      <c r="F1619" s="7" t="s">
        <v>2976</v>
      </c>
      <c r="G1619" s="7">
        <v>201810</v>
      </c>
      <c r="H1619" s="7">
        <v>35</v>
      </c>
      <c r="I1619" s="7" t="s">
        <v>2231</v>
      </c>
      <c r="J1619" s="7">
        <v>3</v>
      </c>
      <c r="K1619" s="7">
        <v>93</v>
      </c>
      <c r="L1619" s="7">
        <v>23185</v>
      </c>
      <c r="M1619" s="7">
        <v>238109</v>
      </c>
      <c r="N1619" s="7">
        <v>201385</v>
      </c>
      <c r="O1619" s="7">
        <v>36724</v>
      </c>
      <c r="P1619" s="7">
        <v>0</v>
      </c>
    </row>
    <row r="1620" spans="1:16" x14ac:dyDescent="0.15">
      <c r="A1620" s="7">
        <v>2</v>
      </c>
      <c r="B1620" s="7">
        <v>1620</v>
      </c>
      <c r="C1620" s="7">
        <v>1611</v>
      </c>
      <c r="D1620" s="7" t="s">
        <v>1585</v>
      </c>
      <c r="E1620" s="7">
        <v>1272502764</v>
      </c>
      <c r="F1620" s="7" t="s">
        <v>2977</v>
      </c>
      <c r="G1620" s="7">
        <v>201810</v>
      </c>
      <c r="H1620" s="7">
        <v>17</v>
      </c>
      <c r="I1620" s="7" t="s">
        <v>2019</v>
      </c>
      <c r="J1620" s="7">
        <v>11</v>
      </c>
      <c r="K1620" s="7">
        <v>341</v>
      </c>
      <c r="L1620" s="7">
        <v>14428</v>
      </c>
      <c r="M1620" s="7">
        <v>144280</v>
      </c>
      <c r="N1620" s="7">
        <v>129852</v>
      </c>
      <c r="O1620" s="7">
        <v>14428</v>
      </c>
      <c r="P1620" s="7">
        <v>0</v>
      </c>
    </row>
    <row r="1621" spans="1:16" x14ac:dyDescent="0.15">
      <c r="A1621" s="7">
        <v>2</v>
      </c>
      <c r="B1621" s="7">
        <v>1621</v>
      </c>
      <c r="C1621" s="7">
        <v>1611</v>
      </c>
      <c r="D1621" s="7" t="s">
        <v>1585</v>
      </c>
      <c r="E1621" s="7">
        <v>1272502764</v>
      </c>
      <c r="F1621" s="7" t="s">
        <v>2977</v>
      </c>
      <c r="G1621" s="7">
        <v>201810</v>
      </c>
      <c r="H1621" s="7">
        <v>67</v>
      </c>
      <c r="I1621" s="7" t="s">
        <v>2210</v>
      </c>
      <c r="J1621" s="7">
        <v>1</v>
      </c>
      <c r="K1621" s="7">
        <v>31</v>
      </c>
      <c r="L1621" s="7">
        <v>525</v>
      </c>
      <c r="M1621" s="7">
        <v>5250</v>
      </c>
      <c r="N1621" s="7">
        <v>4200</v>
      </c>
      <c r="O1621" s="7">
        <v>1050</v>
      </c>
      <c r="P1621" s="7">
        <v>0</v>
      </c>
    </row>
    <row r="1622" spans="1:16" x14ac:dyDescent="0.15">
      <c r="A1622" s="7">
        <v>2</v>
      </c>
      <c r="B1622" s="7">
        <v>1622</v>
      </c>
      <c r="C1622" s="7">
        <v>1611</v>
      </c>
      <c r="D1622" s="7" t="s">
        <v>1585</v>
      </c>
      <c r="E1622" s="7">
        <v>1272601624</v>
      </c>
      <c r="F1622" s="7" t="s">
        <v>2978</v>
      </c>
      <c r="G1622" s="7">
        <v>201810</v>
      </c>
      <c r="H1622" s="7">
        <v>11</v>
      </c>
      <c r="I1622" s="7" t="s">
        <v>2017</v>
      </c>
      <c r="J1622" s="7">
        <v>1</v>
      </c>
      <c r="K1622" s="7">
        <v>26</v>
      </c>
      <c r="L1622" s="7">
        <v>5643</v>
      </c>
      <c r="M1622" s="7">
        <v>60380</v>
      </c>
      <c r="N1622" s="7">
        <v>54342</v>
      </c>
      <c r="O1622" s="7">
        <v>6038</v>
      </c>
      <c r="P1622" s="7">
        <v>0</v>
      </c>
    </row>
    <row r="1623" spans="1:16" x14ac:dyDescent="0.15">
      <c r="A1623" s="7">
        <v>2</v>
      </c>
      <c r="B1623" s="7">
        <v>1623</v>
      </c>
      <c r="C1623" s="7">
        <v>1611</v>
      </c>
      <c r="D1623" s="7" t="s">
        <v>1585</v>
      </c>
      <c r="E1623" s="7">
        <v>1272601640</v>
      </c>
      <c r="F1623" s="7" t="s">
        <v>2979</v>
      </c>
      <c r="G1623" s="7">
        <v>201810</v>
      </c>
      <c r="H1623" s="7">
        <v>43</v>
      </c>
      <c r="I1623" s="7" t="s">
        <v>2015</v>
      </c>
      <c r="J1623" s="7">
        <v>1</v>
      </c>
      <c r="L1623" s="7">
        <v>853</v>
      </c>
      <c r="M1623" s="7">
        <v>8888</v>
      </c>
      <c r="N1623" s="7">
        <v>8888</v>
      </c>
      <c r="O1623" s="7">
        <v>0</v>
      </c>
      <c r="P1623" s="7">
        <v>0</v>
      </c>
    </row>
    <row r="1624" spans="1:16" x14ac:dyDescent="0.15">
      <c r="A1624" s="7">
        <v>2</v>
      </c>
      <c r="B1624" s="7">
        <v>1624</v>
      </c>
      <c r="C1624" s="7">
        <v>1611</v>
      </c>
      <c r="D1624" s="7" t="s">
        <v>1585</v>
      </c>
      <c r="E1624" s="7">
        <v>1272700061</v>
      </c>
      <c r="F1624" s="7" t="s">
        <v>2980</v>
      </c>
      <c r="G1624" s="7">
        <v>201810</v>
      </c>
      <c r="H1624" s="7">
        <v>43</v>
      </c>
      <c r="I1624" s="7" t="s">
        <v>2015</v>
      </c>
      <c r="J1624" s="7">
        <v>1</v>
      </c>
      <c r="L1624" s="7">
        <v>1053</v>
      </c>
      <c r="M1624" s="7">
        <v>10972</v>
      </c>
      <c r="N1624" s="7">
        <v>10972</v>
      </c>
      <c r="O1624" s="7">
        <v>0</v>
      </c>
      <c r="P1624" s="7">
        <v>0</v>
      </c>
    </row>
    <row r="1625" spans="1:16" x14ac:dyDescent="0.15">
      <c r="A1625" s="7">
        <v>2</v>
      </c>
      <c r="B1625" s="7">
        <v>1625</v>
      </c>
      <c r="C1625" s="7">
        <v>1611</v>
      </c>
      <c r="D1625" s="7" t="s">
        <v>1585</v>
      </c>
      <c r="E1625" s="7">
        <v>1272700145</v>
      </c>
      <c r="F1625" s="7" t="s">
        <v>2981</v>
      </c>
      <c r="G1625" s="7">
        <v>201810</v>
      </c>
      <c r="H1625" s="7">
        <v>51</v>
      </c>
      <c r="I1625" s="7" t="s">
        <v>2058</v>
      </c>
      <c r="J1625" s="7">
        <v>2</v>
      </c>
      <c r="K1625" s="7">
        <v>62</v>
      </c>
      <c r="L1625" s="7">
        <v>53037</v>
      </c>
      <c r="M1625" s="7">
        <v>544689</v>
      </c>
      <c r="N1625" s="7">
        <v>490219</v>
      </c>
      <c r="O1625" s="7">
        <v>54470</v>
      </c>
      <c r="P1625" s="7">
        <v>0</v>
      </c>
    </row>
    <row r="1626" spans="1:16" x14ac:dyDescent="0.15">
      <c r="A1626" s="7">
        <v>2</v>
      </c>
      <c r="B1626" s="7">
        <v>1626</v>
      </c>
      <c r="C1626" s="7">
        <v>1611</v>
      </c>
      <c r="D1626" s="7" t="s">
        <v>1585</v>
      </c>
      <c r="E1626" s="7">
        <v>1272700145</v>
      </c>
      <c r="F1626" s="7" t="s">
        <v>2981</v>
      </c>
      <c r="G1626" s="7">
        <v>201810</v>
      </c>
      <c r="H1626" s="7">
        <v>59</v>
      </c>
      <c r="I1626" s="7" t="s">
        <v>2042</v>
      </c>
      <c r="J1626" s="7">
        <v>2</v>
      </c>
      <c r="K1626" s="7">
        <v>62</v>
      </c>
      <c r="M1626" s="7">
        <v>137640</v>
      </c>
      <c r="N1626" s="7">
        <v>74400</v>
      </c>
      <c r="O1626" s="7">
        <v>63240</v>
      </c>
      <c r="P1626" s="7">
        <v>0</v>
      </c>
    </row>
    <row r="1627" spans="1:16" x14ac:dyDescent="0.15">
      <c r="A1627" s="7">
        <v>2</v>
      </c>
      <c r="B1627" s="7">
        <v>1627</v>
      </c>
      <c r="C1627" s="7">
        <v>1611</v>
      </c>
      <c r="D1627" s="7" t="s">
        <v>1585</v>
      </c>
      <c r="E1627" s="7">
        <v>1272700210</v>
      </c>
      <c r="F1627" s="7" t="s">
        <v>2982</v>
      </c>
      <c r="G1627" s="7">
        <v>201810</v>
      </c>
      <c r="H1627" s="7">
        <v>51</v>
      </c>
      <c r="I1627" s="7" t="s">
        <v>2058</v>
      </c>
      <c r="J1627" s="7">
        <v>1</v>
      </c>
      <c r="K1627" s="7">
        <v>31</v>
      </c>
      <c r="L1627" s="7">
        <v>30182</v>
      </c>
      <c r="M1627" s="7">
        <v>309969</v>
      </c>
      <c r="N1627" s="7">
        <v>278972</v>
      </c>
      <c r="O1627" s="7">
        <v>30997</v>
      </c>
      <c r="P1627" s="7">
        <v>0</v>
      </c>
    </row>
    <row r="1628" spans="1:16" x14ac:dyDescent="0.15">
      <c r="A1628" s="7">
        <v>2</v>
      </c>
      <c r="B1628" s="7">
        <v>1628</v>
      </c>
      <c r="C1628" s="7">
        <v>1611</v>
      </c>
      <c r="D1628" s="7" t="s">
        <v>1585</v>
      </c>
      <c r="E1628" s="7">
        <v>1272700368</v>
      </c>
      <c r="F1628" s="7" t="s">
        <v>2983</v>
      </c>
      <c r="G1628" s="7">
        <v>201810</v>
      </c>
      <c r="H1628" s="7">
        <v>33</v>
      </c>
      <c r="I1628" s="7" t="s">
        <v>2069</v>
      </c>
      <c r="J1628" s="7">
        <v>1</v>
      </c>
      <c r="K1628" s="7">
        <v>31</v>
      </c>
      <c r="L1628" s="7">
        <v>23042</v>
      </c>
      <c r="M1628" s="7">
        <v>236641</v>
      </c>
      <c r="N1628" s="7">
        <v>212976</v>
      </c>
      <c r="O1628" s="7">
        <v>23665</v>
      </c>
      <c r="P1628" s="7">
        <v>0</v>
      </c>
    </row>
    <row r="1629" spans="1:16" x14ac:dyDescent="0.15">
      <c r="A1629" s="7">
        <v>2</v>
      </c>
      <c r="B1629" s="7">
        <v>1629</v>
      </c>
      <c r="C1629" s="7">
        <v>1611</v>
      </c>
      <c r="D1629" s="7" t="s">
        <v>1585</v>
      </c>
      <c r="E1629" s="7">
        <v>1272700400</v>
      </c>
      <c r="F1629" s="7" t="s">
        <v>2984</v>
      </c>
      <c r="G1629" s="7">
        <v>201810</v>
      </c>
      <c r="H1629" s="7">
        <v>33</v>
      </c>
      <c r="I1629" s="7" t="s">
        <v>2069</v>
      </c>
      <c r="J1629" s="7">
        <v>1</v>
      </c>
      <c r="K1629" s="7">
        <v>31</v>
      </c>
      <c r="L1629" s="7">
        <v>20412</v>
      </c>
      <c r="M1629" s="7">
        <v>209631</v>
      </c>
      <c r="N1629" s="7">
        <v>188667</v>
      </c>
      <c r="O1629" s="7">
        <v>20964</v>
      </c>
      <c r="P1629" s="7">
        <v>0</v>
      </c>
    </row>
    <row r="1630" spans="1:16" x14ac:dyDescent="0.15">
      <c r="A1630" s="7">
        <v>2</v>
      </c>
      <c r="B1630" s="7">
        <v>1630</v>
      </c>
      <c r="C1630" s="7">
        <v>1611</v>
      </c>
      <c r="D1630" s="7" t="s">
        <v>1585</v>
      </c>
      <c r="E1630" s="7">
        <v>1272700434</v>
      </c>
      <c r="F1630" s="7" t="s">
        <v>2985</v>
      </c>
      <c r="G1630" s="7">
        <v>201810</v>
      </c>
      <c r="H1630" s="7">
        <v>11</v>
      </c>
      <c r="I1630" s="7" t="s">
        <v>2017</v>
      </c>
      <c r="J1630" s="7">
        <v>1</v>
      </c>
      <c r="K1630" s="7">
        <v>9</v>
      </c>
      <c r="L1630" s="7">
        <v>3464</v>
      </c>
      <c r="M1630" s="7">
        <v>36094</v>
      </c>
      <c r="N1630" s="7">
        <v>32484</v>
      </c>
      <c r="O1630" s="7">
        <v>3610</v>
      </c>
      <c r="P1630" s="7">
        <v>0</v>
      </c>
    </row>
    <row r="1631" spans="1:16" x14ac:dyDescent="0.15">
      <c r="A1631" s="7">
        <v>2</v>
      </c>
      <c r="B1631" s="7">
        <v>1631</v>
      </c>
      <c r="C1631" s="7">
        <v>1611</v>
      </c>
      <c r="D1631" s="7" t="s">
        <v>1585</v>
      </c>
      <c r="E1631" s="7">
        <v>1272700467</v>
      </c>
      <c r="F1631" s="7" t="s">
        <v>2986</v>
      </c>
      <c r="G1631" s="7">
        <v>201810</v>
      </c>
      <c r="H1631" s="7">
        <v>17</v>
      </c>
      <c r="I1631" s="7" t="s">
        <v>2019</v>
      </c>
      <c r="J1631" s="7">
        <v>6</v>
      </c>
      <c r="K1631" s="7">
        <v>183</v>
      </c>
      <c r="L1631" s="7">
        <v>7050</v>
      </c>
      <c r="M1631" s="7">
        <v>70500</v>
      </c>
      <c r="N1631" s="7">
        <v>56150</v>
      </c>
      <c r="O1631" s="7">
        <v>14350</v>
      </c>
      <c r="P1631" s="7">
        <v>0</v>
      </c>
    </row>
    <row r="1632" spans="1:16" x14ac:dyDescent="0.15">
      <c r="A1632" s="7">
        <v>2</v>
      </c>
      <c r="B1632" s="7">
        <v>1632</v>
      </c>
      <c r="C1632" s="7">
        <v>1611</v>
      </c>
      <c r="D1632" s="7" t="s">
        <v>1585</v>
      </c>
      <c r="E1632" s="7">
        <v>1272700475</v>
      </c>
      <c r="F1632" s="7" t="s">
        <v>2987</v>
      </c>
      <c r="G1632" s="7">
        <v>201810</v>
      </c>
      <c r="H1632" s="7">
        <v>33</v>
      </c>
      <c r="I1632" s="7" t="s">
        <v>2069</v>
      </c>
      <c r="J1632" s="7">
        <v>1</v>
      </c>
      <c r="K1632" s="7">
        <v>31</v>
      </c>
      <c r="L1632" s="7">
        <v>27556</v>
      </c>
      <c r="M1632" s="7">
        <v>283000</v>
      </c>
      <c r="N1632" s="7">
        <v>254700</v>
      </c>
      <c r="O1632" s="7">
        <v>28300</v>
      </c>
      <c r="P1632" s="7">
        <v>0</v>
      </c>
    </row>
    <row r="1633" spans="1:16" x14ac:dyDescent="0.15">
      <c r="A1633" s="7">
        <v>2</v>
      </c>
      <c r="B1633" s="7">
        <v>1633</v>
      </c>
      <c r="C1633" s="7">
        <v>1611</v>
      </c>
      <c r="D1633" s="7" t="s">
        <v>1585</v>
      </c>
      <c r="E1633" s="7">
        <v>1272700640</v>
      </c>
      <c r="F1633" s="7" t="s">
        <v>2988</v>
      </c>
      <c r="G1633" s="7">
        <v>201810</v>
      </c>
      <c r="H1633" s="7">
        <v>15</v>
      </c>
      <c r="I1633" s="7" t="s">
        <v>2021</v>
      </c>
      <c r="J1633" s="7">
        <v>1</v>
      </c>
      <c r="K1633" s="7">
        <v>18</v>
      </c>
      <c r="L1633" s="7">
        <v>13193</v>
      </c>
      <c r="M1633" s="7">
        <v>135492</v>
      </c>
      <c r="N1633" s="7">
        <v>121942</v>
      </c>
      <c r="O1633" s="7">
        <v>0</v>
      </c>
      <c r="P1633" s="7">
        <v>13550</v>
      </c>
    </row>
    <row r="1634" spans="1:16" x14ac:dyDescent="0.15">
      <c r="A1634" s="7">
        <v>2</v>
      </c>
      <c r="B1634" s="7">
        <v>1634</v>
      </c>
      <c r="C1634" s="7">
        <v>1611</v>
      </c>
      <c r="D1634" s="7" t="s">
        <v>1585</v>
      </c>
      <c r="E1634" s="7">
        <v>1272700731</v>
      </c>
      <c r="F1634" s="7" t="s">
        <v>2989</v>
      </c>
      <c r="G1634" s="7">
        <v>201810</v>
      </c>
      <c r="H1634" s="7">
        <v>11</v>
      </c>
      <c r="I1634" s="7" t="s">
        <v>2017</v>
      </c>
      <c r="J1634" s="7">
        <v>1</v>
      </c>
      <c r="K1634" s="7">
        <v>9</v>
      </c>
      <c r="L1634" s="7">
        <v>5061</v>
      </c>
      <c r="M1634" s="7">
        <v>52735</v>
      </c>
      <c r="N1634" s="7">
        <v>47461</v>
      </c>
      <c r="O1634" s="7">
        <v>0</v>
      </c>
      <c r="P1634" s="7">
        <v>5274</v>
      </c>
    </row>
    <row r="1635" spans="1:16" x14ac:dyDescent="0.15">
      <c r="A1635" s="7">
        <v>2</v>
      </c>
      <c r="B1635" s="7">
        <v>1635</v>
      </c>
      <c r="C1635" s="7">
        <v>1611</v>
      </c>
      <c r="D1635" s="7" t="s">
        <v>1585</v>
      </c>
      <c r="E1635" s="7">
        <v>1272700897</v>
      </c>
      <c r="F1635" s="7" t="s">
        <v>2990</v>
      </c>
      <c r="G1635" s="7">
        <v>201810</v>
      </c>
      <c r="H1635" s="7">
        <v>15</v>
      </c>
      <c r="I1635" s="7" t="s">
        <v>2021</v>
      </c>
      <c r="J1635" s="7">
        <v>1</v>
      </c>
      <c r="K1635" s="7">
        <v>22</v>
      </c>
      <c r="L1635" s="7">
        <v>13552</v>
      </c>
      <c r="M1635" s="7">
        <v>139179</v>
      </c>
      <c r="N1635" s="7">
        <v>125261</v>
      </c>
      <c r="O1635" s="7">
        <v>13918</v>
      </c>
      <c r="P1635" s="7">
        <v>0</v>
      </c>
    </row>
    <row r="1636" spans="1:16" x14ac:dyDescent="0.15">
      <c r="A1636" s="7">
        <v>2</v>
      </c>
      <c r="B1636" s="7">
        <v>1636</v>
      </c>
      <c r="C1636" s="7">
        <v>1611</v>
      </c>
      <c r="D1636" s="7" t="s">
        <v>1585</v>
      </c>
      <c r="E1636" s="7">
        <v>1272700913</v>
      </c>
      <c r="F1636" s="7" t="s">
        <v>2991</v>
      </c>
      <c r="G1636" s="7">
        <v>201810</v>
      </c>
      <c r="H1636" s="7">
        <v>11</v>
      </c>
      <c r="I1636" s="7" t="s">
        <v>2017</v>
      </c>
      <c r="J1636" s="7">
        <v>1</v>
      </c>
      <c r="K1636" s="7">
        <v>18</v>
      </c>
      <c r="L1636" s="7">
        <v>13682</v>
      </c>
      <c r="M1636" s="7">
        <v>142566</v>
      </c>
      <c r="N1636" s="7">
        <v>128309</v>
      </c>
      <c r="O1636" s="7">
        <v>14257</v>
      </c>
      <c r="P1636" s="7">
        <v>0</v>
      </c>
    </row>
    <row r="1637" spans="1:16" x14ac:dyDescent="0.15">
      <c r="A1637" s="7">
        <v>2</v>
      </c>
      <c r="B1637" s="7">
        <v>1637</v>
      </c>
      <c r="C1637" s="7">
        <v>1611</v>
      </c>
      <c r="D1637" s="7" t="s">
        <v>1585</v>
      </c>
      <c r="E1637" s="7">
        <v>1272700954</v>
      </c>
      <c r="F1637" s="7" t="s">
        <v>2992</v>
      </c>
      <c r="G1637" s="7">
        <v>201810</v>
      </c>
      <c r="H1637" s="7">
        <v>17</v>
      </c>
      <c r="I1637" s="7" t="s">
        <v>2019</v>
      </c>
      <c r="J1637" s="7">
        <v>3</v>
      </c>
      <c r="K1637" s="7">
        <v>93</v>
      </c>
      <c r="L1637" s="7">
        <v>3080</v>
      </c>
      <c r="M1637" s="7">
        <v>30800</v>
      </c>
      <c r="N1637" s="7">
        <v>26690</v>
      </c>
      <c r="O1637" s="7">
        <v>2060</v>
      </c>
      <c r="P1637" s="7">
        <v>2050</v>
      </c>
    </row>
    <row r="1638" spans="1:16" x14ac:dyDescent="0.15">
      <c r="A1638" s="7">
        <v>2</v>
      </c>
      <c r="B1638" s="7">
        <v>1638</v>
      </c>
      <c r="C1638" s="7">
        <v>1611</v>
      </c>
      <c r="D1638" s="7" t="s">
        <v>1585</v>
      </c>
      <c r="E1638" s="7">
        <v>1272701564</v>
      </c>
      <c r="F1638" s="7" t="s">
        <v>2993</v>
      </c>
      <c r="G1638" s="7">
        <v>201810</v>
      </c>
      <c r="H1638" s="7">
        <v>33</v>
      </c>
      <c r="I1638" s="7" t="s">
        <v>2069</v>
      </c>
      <c r="J1638" s="7">
        <v>1</v>
      </c>
      <c r="K1638" s="7">
        <v>31</v>
      </c>
      <c r="L1638" s="7">
        <v>25377</v>
      </c>
      <c r="M1638" s="7">
        <v>260621</v>
      </c>
      <c r="N1638" s="7">
        <v>208496</v>
      </c>
      <c r="O1638" s="7">
        <v>52125</v>
      </c>
      <c r="P1638" s="7">
        <v>0</v>
      </c>
    </row>
    <row r="1639" spans="1:16" x14ac:dyDescent="0.15">
      <c r="A1639" s="7">
        <v>2</v>
      </c>
      <c r="B1639" s="7">
        <v>1639</v>
      </c>
      <c r="C1639" s="7">
        <v>1611</v>
      </c>
      <c r="D1639" s="7" t="s">
        <v>1585</v>
      </c>
      <c r="E1639" s="7">
        <v>1272701614</v>
      </c>
      <c r="F1639" s="7" t="s">
        <v>2994</v>
      </c>
      <c r="G1639" s="7">
        <v>201809</v>
      </c>
      <c r="H1639" s="7">
        <v>11</v>
      </c>
      <c r="I1639" s="7" t="s">
        <v>2017</v>
      </c>
      <c r="J1639" s="7">
        <v>1</v>
      </c>
      <c r="K1639" s="7">
        <v>30</v>
      </c>
      <c r="L1639" s="7">
        <v>13754</v>
      </c>
      <c r="M1639" s="7">
        <v>140428</v>
      </c>
      <c r="N1639" s="7">
        <v>126385</v>
      </c>
      <c r="O1639" s="7">
        <v>0</v>
      </c>
      <c r="P1639" s="7">
        <v>14043</v>
      </c>
    </row>
    <row r="1640" spans="1:16" x14ac:dyDescent="0.15">
      <c r="A1640" s="7">
        <v>2</v>
      </c>
      <c r="B1640" s="7">
        <v>1640</v>
      </c>
      <c r="C1640" s="7">
        <v>1611</v>
      </c>
      <c r="D1640" s="7" t="s">
        <v>1585</v>
      </c>
      <c r="E1640" s="7">
        <v>1272701614</v>
      </c>
      <c r="F1640" s="7" t="s">
        <v>2994</v>
      </c>
      <c r="G1640" s="7">
        <v>201810</v>
      </c>
      <c r="H1640" s="7">
        <v>11</v>
      </c>
      <c r="I1640" s="7" t="s">
        <v>2017</v>
      </c>
      <c r="J1640" s="7">
        <v>1</v>
      </c>
      <c r="K1640" s="7">
        <v>31</v>
      </c>
      <c r="L1640" s="7">
        <v>14392</v>
      </c>
      <c r="M1640" s="7">
        <v>146942</v>
      </c>
      <c r="N1640" s="7">
        <v>132247</v>
      </c>
      <c r="O1640" s="7">
        <v>0</v>
      </c>
      <c r="P1640" s="7">
        <v>14695</v>
      </c>
    </row>
    <row r="1641" spans="1:16" x14ac:dyDescent="0.15">
      <c r="A1641" s="7">
        <v>2</v>
      </c>
      <c r="B1641" s="7">
        <v>1641</v>
      </c>
      <c r="C1641" s="7">
        <v>1611</v>
      </c>
      <c r="D1641" s="7" t="s">
        <v>1585</v>
      </c>
      <c r="E1641" s="7">
        <v>1272701630</v>
      </c>
      <c r="F1641" s="7" t="s">
        <v>2995</v>
      </c>
      <c r="G1641" s="7">
        <v>201810</v>
      </c>
      <c r="H1641" s="7">
        <v>43</v>
      </c>
      <c r="I1641" s="7" t="s">
        <v>2015</v>
      </c>
      <c r="J1641" s="7">
        <v>1</v>
      </c>
      <c r="L1641" s="7">
        <v>1053</v>
      </c>
      <c r="M1641" s="7">
        <v>10972</v>
      </c>
      <c r="N1641" s="7">
        <v>10972</v>
      </c>
      <c r="O1641" s="7">
        <v>0</v>
      </c>
      <c r="P1641" s="7">
        <v>0</v>
      </c>
    </row>
    <row r="1642" spans="1:16" x14ac:dyDescent="0.15">
      <c r="A1642" s="7">
        <v>2</v>
      </c>
      <c r="B1642" s="7">
        <v>1642</v>
      </c>
      <c r="C1642" s="7">
        <v>1611</v>
      </c>
      <c r="D1642" s="7" t="s">
        <v>1585</v>
      </c>
      <c r="E1642" s="7">
        <v>1273000016</v>
      </c>
      <c r="F1642" s="7" t="s">
        <v>2996</v>
      </c>
      <c r="G1642" s="7">
        <v>201810</v>
      </c>
      <c r="H1642" s="7">
        <v>33</v>
      </c>
      <c r="I1642" s="7" t="s">
        <v>2069</v>
      </c>
      <c r="J1642" s="7">
        <v>1</v>
      </c>
      <c r="K1642" s="7">
        <v>31</v>
      </c>
      <c r="L1642" s="7">
        <v>28262</v>
      </c>
      <c r="M1642" s="7">
        <v>286576</v>
      </c>
      <c r="N1642" s="7">
        <v>200603</v>
      </c>
      <c r="O1642" s="7">
        <v>85973</v>
      </c>
      <c r="P1642" s="7">
        <v>0</v>
      </c>
    </row>
    <row r="1643" spans="1:16" x14ac:dyDescent="0.15">
      <c r="A1643" s="7">
        <v>2</v>
      </c>
      <c r="B1643" s="7">
        <v>1643</v>
      </c>
      <c r="C1643" s="7">
        <v>1611</v>
      </c>
      <c r="D1643" s="7" t="s">
        <v>1585</v>
      </c>
      <c r="E1643" s="7">
        <v>1273200715</v>
      </c>
      <c r="F1643" s="7" t="s">
        <v>2997</v>
      </c>
      <c r="G1643" s="7">
        <v>201810</v>
      </c>
      <c r="H1643" s="7">
        <v>35</v>
      </c>
      <c r="I1643" s="7" t="s">
        <v>2231</v>
      </c>
      <c r="J1643" s="7">
        <v>1</v>
      </c>
      <c r="K1643" s="7">
        <v>31</v>
      </c>
      <c r="L1643" s="7">
        <v>6559</v>
      </c>
      <c r="M1643" s="7">
        <v>69131</v>
      </c>
      <c r="N1643" s="7">
        <v>62217</v>
      </c>
      <c r="O1643" s="7">
        <v>6914</v>
      </c>
      <c r="P1643" s="7">
        <v>0</v>
      </c>
    </row>
    <row r="1644" spans="1:16" x14ac:dyDescent="0.15">
      <c r="A1644" s="7">
        <v>2</v>
      </c>
      <c r="B1644" s="7">
        <v>1644</v>
      </c>
      <c r="C1644" s="7">
        <v>1611</v>
      </c>
      <c r="D1644" s="7" t="s">
        <v>1585</v>
      </c>
      <c r="E1644" s="7">
        <v>1273800159</v>
      </c>
      <c r="F1644" s="7" t="s">
        <v>2998</v>
      </c>
      <c r="G1644" s="7">
        <v>201810</v>
      </c>
      <c r="H1644" s="7">
        <v>43</v>
      </c>
      <c r="I1644" s="7" t="s">
        <v>2015</v>
      </c>
      <c r="J1644" s="7">
        <v>1</v>
      </c>
      <c r="L1644" s="7">
        <v>1053</v>
      </c>
      <c r="M1644" s="7">
        <v>10972</v>
      </c>
      <c r="N1644" s="7">
        <v>10972</v>
      </c>
      <c r="O1644" s="7">
        <v>0</v>
      </c>
      <c r="P1644" s="7">
        <v>0</v>
      </c>
    </row>
    <row r="1645" spans="1:16" x14ac:dyDescent="0.15">
      <c r="A1645" s="7">
        <v>2</v>
      </c>
      <c r="B1645" s="7">
        <v>1645</v>
      </c>
      <c r="C1645" s="7">
        <v>1611</v>
      </c>
      <c r="D1645" s="7" t="s">
        <v>1585</v>
      </c>
      <c r="E1645" s="7">
        <v>1275900015</v>
      </c>
      <c r="F1645" s="7" t="s">
        <v>2999</v>
      </c>
      <c r="G1645" s="7">
        <v>201810</v>
      </c>
      <c r="H1645" s="7">
        <v>17</v>
      </c>
      <c r="I1645" s="7" t="s">
        <v>2019</v>
      </c>
      <c r="J1645" s="7">
        <v>1</v>
      </c>
      <c r="K1645" s="7">
        <v>31</v>
      </c>
      <c r="L1645" s="7">
        <v>2300</v>
      </c>
      <c r="M1645" s="7">
        <v>23000</v>
      </c>
      <c r="N1645" s="7">
        <v>20700</v>
      </c>
      <c r="O1645" s="7">
        <v>0</v>
      </c>
      <c r="P1645" s="7">
        <v>2300</v>
      </c>
    </row>
    <row r="1646" spans="1:16" x14ac:dyDescent="0.15">
      <c r="A1646" s="7">
        <v>2</v>
      </c>
      <c r="B1646" s="7">
        <v>1646</v>
      </c>
      <c r="C1646" s="7">
        <v>1611</v>
      </c>
      <c r="D1646" s="7" t="s">
        <v>1585</v>
      </c>
      <c r="E1646" s="7">
        <v>1276800206</v>
      </c>
      <c r="F1646" s="7" t="s">
        <v>3000</v>
      </c>
      <c r="G1646" s="7">
        <v>201810</v>
      </c>
      <c r="H1646" s="7">
        <v>15</v>
      </c>
      <c r="I1646" s="7" t="s">
        <v>2021</v>
      </c>
      <c r="J1646" s="7">
        <v>1</v>
      </c>
      <c r="K1646" s="7">
        <v>9</v>
      </c>
      <c r="L1646" s="7">
        <v>7900</v>
      </c>
      <c r="M1646" s="7">
        <v>79000</v>
      </c>
      <c r="N1646" s="7">
        <v>71100</v>
      </c>
      <c r="O1646" s="7">
        <v>0</v>
      </c>
      <c r="P1646" s="7">
        <v>7900</v>
      </c>
    </row>
    <row r="1647" spans="1:16" x14ac:dyDescent="0.15">
      <c r="A1647" s="7">
        <v>2</v>
      </c>
      <c r="B1647" s="7">
        <v>1647</v>
      </c>
      <c r="C1647" s="7">
        <v>1611</v>
      </c>
      <c r="D1647" s="7" t="s">
        <v>1585</v>
      </c>
      <c r="E1647" s="7">
        <v>1282500022</v>
      </c>
      <c r="F1647" s="7" t="s">
        <v>3001</v>
      </c>
      <c r="G1647" s="7">
        <v>201808</v>
      </c>
      <c r="H1647" s="7">
        <v>21</v>
      </c>
      <c r="I1647" s="7" t="s">
        <v>2539</v>
      </c>
      <c r="J1647" s="7">
        <v>1</v>
      </c>
      <c r="K1647" s="7">
        <v>4</v>
      </c>
      <c r="L1647" s="7">
        <v>3998</v>
      </c>
      <c r="M1647" s="7">
        <v>41299</v>
      </c>
      <c r="N1647" s="7">
        <v>37169</v>
      </c>
      <c r="O1647" s="7">
        <v>4130</v>
      </c>
      <c r="P1647" s="7">
        <v>0</v>
      </c>
    </row>
    <row r="1648" spans="1:16" x14ac:dyDescent="0.15">
      <c r="A1648" s="7">
        <v>2</v>
      </c>
      <c r="B1648" s="7">
        <v>1648</v>
      </c>
      <c r="C1648" s="7">
        <v>1611</v>
      </c>
      <c r="D1648" s="7" t="s">
        <v>1585</v>
      </c>
      <c r="E1648" s="7">
        <v>1282500022</v>
      </c>
      <c r="F1648" s="7" t="s">
        <v>3001</v>
      </c>
      <c r="G1648" s="7">
        <v>201808</v>
      </c>
      <c r="H1648" s="7">
        <v>59</v>
      </c>
      <c r="I1648" s="7" t="s">
        <v>2042</v>
      </c>
      <c r="J1648" s="7">
        <v>1</v>
      </c>
      <c r="K1648" s="7">
        <v>4</v>
      </c>
      <c r="M1648" s="7">
        <v>8780</v>
      </c>
      <c r="N1648" s="7">
        <v>2900</v>
      </c>
      <c r="O1648" s="7">
        <v>5880</v>
      </c>
      <c r="P1648" s="7">
        <v>0</v>
      </c>
    </row>
    <row r="1649" spans="1:16" x14ac:dyDescent="0.15">
      <c r="A1649" s="7">
        <v>2</v>
      </c>
      <c r="B1649" s="7">
        <v>1649</v>
      </c>
      <c r="C1649" s="7">
        <v>1611</v>
      </c>
      <c r="D1649" s="7" t="s">
        <v>1585</v>
      </c>
      <c r="E1649" s="7">
        <v>1282500022</v>
      </c>
      <c r="F1649" s="7" t="s">
        <v>3001</v>
      </c>
      <c r="G1649" s="7">
        <v>201810</v>
      </c>
      <c r="H1649" s="7">
        <v>21</v>
      </c>
      <c r="I1649" s="7" t="s">
        <v>2539</v>
      </c>
      <c r="J1649" s="7">
        <v>16</v>
      </c>
      <c r="K1649" s="7">
        <v>174</v>
      </c>
      <c r="L1649" s="7">
        <v>154535</v>
      </c>
      <c r="M1649" s="7">
        <v>1596337</v>
      </c>
      <c r="N1649" s="7">
        <v>1402417</v>
      </c>
      <c r="O1649" s="7">
        <v>189682</v>
      </c>
      <c r="P1649" s="7">
        <v>4238</v>
      </c>
    </row>
    <row r="1650" spans="1:16" x14ac:dyDescent="0.15">
      <c r="A1650" s="7">
        <v>2</v>
      </c>
      <c r="B1650" s="7">
        <v>1650</v>
      </c>
      <c r="C1650" s="7">
        <v>1611</v>
      </c>
      <c r="D1650" s="7" t="s">
        <v>1585</v>
      </c>
      <c r="E1650" s="7">
        <v>1282500022</v>
      </c>
      <c r="F1650" s="7" t="s">
        <v>3001</v>
      </c>
      <c r="G1650" s="7">
        <v>201810</v>
      </c>
      <c r="H1650" s="7">
        <v>59</v>
      </c>
      <c r="I1650" s="7" t="s">
        <v>2042</v>
      </c>
      <c r="J1650" s="7">
        <v>1</v>
      </c>
      <c r="K1650" s="7">
        <v>4</v>
      </c>
      <c r="M1650" s="7">
        <v>8600</v>
      </c>
      <c r="N1650" s="7">
        <v>6120</v>
      </c>
      <c r="O1650" s="7">
        <v>2480</v>
      </c>
      <c r="P1650" s="7">
        <v>0</v>
      </c>
    </row>
    <row r="1651" spans="1:16" x14ac:dyDescent="0.15">
      <c r="A1651" s="7">
        <v>2</v>
      </c>
      <c r="B1651" s="7">
        <v>1651</v>
      </c>
      <c r="C1651" s="7">
        <v>1611</v>
      </c>
      <c r="D1651" s="7" t="s">
        <v>1585</v>
      </c>
      <c r="E1651" s="7">
        <v>1282500055</v>
      </c>
      <c r="F1651" s="7" t="s">
        <v>2902</v>
      </c>
      <c r="G1651" s="7">
        <v>201604</v>
      </c>
      <c r="H1651" s="7">
        <v>21</v>
      </c>
      <c r="I1651" s="7" t="s">
        <v>2539</v>
      </c>
      <c r="J1651" s="7">
        <v>1</v>
      </c>
      <c r="K1651" s="7">
        <v>13</v>
      </c>
      <c r="L1651" s="7">
        <v>11174</v>
      </c>
      <c r="M1651" s="7">
        <v>113639</v>
      </c>
      <c r="N1651" s="7">
        <v>102275</v>
      </c>
      <c r="O1651" s="7">
        <v>11364</v>
      </c>
      <c r="P1651" s="7">
        <v>0</v>
      </c>
    </row>
    <row r="1652" spans="1:16" x14ac:dyDescent="0.15">
      <c r="A1652" s="7">
        <v>2</v>
      </c>
      <c r="B1652" s="7">
        <v>1652</v>
      </c>
      <c r="C1652" s="7">
        <v>1611</v>
      </c>
      <c r="D1652" s="7" t="s">
        <v>1585</v>
      </c>
      <c r="E1652" s="7">
        <v>1282500055</v>
      </c>
      <c r="F1652" s="7" t="s">
        <v>2902</v>
      </c>
      <c r="G1652" s="7">
        <v>201605</v>
      </c>
      <c r="H1652" s="7">
        <v>21</v>
      </c>
      <c r="I1652" s="7" t="s">
        <v>2539</v>
      </c>
      <c r="J1652" s="7">
        <v>1</v>
      </c>
      <c r="K1652" s="7">
        <v>4</v>
      </c>
      <c r="L1652" s="7">
        <v>3588</v>
      </c>
      <c r="M1652" s="7">
        <v>36489</v>
      </c>
      <c r="N1652" s="7">
        <v>32840</v>
      </c>
      <c r="O1652" s="7">
        <v>3649</v>
      </c>
      <c r="P1652" s="7">
        <v>0</v>
      </c>
    </row>
    <row r="1653" spans="1:16" x14ac:dyDescent="0.15">
      <c r="A1653" s="7">
        <v>2</v>
      </c>
      <c r="B1653" s="7">
        <v>1653</v>
      </c>
      <c r="C1653" s="7">
        <v>1611</v>
      </c>
      <c r="D1653" s="7" t="s">
        <v>1585</v>
      </c>
      <c r="E1653" s="7">
        <v>1282500055</v>
      </c>
      <c r="F1653" s="7" t="s">
        <v>2902</v>
      </c>
      <c r="G1653" s="7">
        <v>201606</v>
      </c>
      <c r="H1653" s="7">
        <v>21</v>
      </c>
      <c r="I1653" s="7" t="s">
        <v>2539</v>
      </c>
      <c r="J1653" s="7">
        <v>1</v>
      </c>
      <c r="K1653" s="7">
        <v>10</v>
      </c>
      <c r="L1653" s="7">
        <v>9165</v>
      </c>
      <c r="M1653" s="7">
        <v>93208</v>
      </c>
      <c r="N1653" s="7">
        <v>83887</v>
      </c>
      <c r="O1653" s="7">
        <v>9321</v>
      </c>
      <c r="P1653" s="7">
        <v>0</v>
      </c>
    </row>
    <row r="1654" spans="1:16" x14ac:dyDescent="0.15">
      <c r="A1654" s="7">
        <v>2</v>
      </c>
      <c r="B1654" s="7">
        <v>1654</v>
      </c>
      <c r="C1654" s="7">
        <v>1611</v>
      </c>
      <c r="D1654" s="7" t="s">
        <v>1585</v>
      </c>
      <c r="E1654" s="7">
        <v>1282500055</v>
      </c>
      <c r="F1654" s="7" t="s">
        <v>2902</v>
      </c>
      <c r="G1654" s="7">
        <v>201607</v>
      </c>
      <c r="H1654" s="7">
        <v>21</v>
      </c>
      <c r="I1654" s="7" t="s">
        <v>2539</v>
      </c>
      <c r="J1654" s="7">
        <v>1</v>
      </c>
      <c r="K1654" s="7">
        <v>13</v>
      </c>
      <c r="L1654" s="7">
        <v>11758</v>
      </c>
      <c r="M1654" s="7">
        <v>119578</v>
      </c>
      <c r="N1654" s="7">
        <v>107620</v>
      </c>
      <c r="O1654" s="7">
        <v>11958</v>
      </c>
      <c r="P1654" s="7">
        <v>0</v>
      </c>
    </row>
    <row r="1655" spans="1:16" x14ac:dyDescent="0.15">
      <c r="A1655" s="7">
        <v>2</v>
      </c>
      <c r="B1655" s="7">
        <v>1655</v>
      </c>
      <c r="C1655" s="7">
        <v>1611</v>
      </c>
      <c r="D1655" s="7" t="s">
        <v>1585</v>
      </c>
      <c r="E1655" s="7">
        <v>1282500055</v>
      </c>
      <c r="F1655" s="7" t="s">
        <v>2902</v>
      </c>
      <c r="G1655" s="7">
        <v>201608</v>
      </c>
      <c r="H1655" s="7">
        <v>21</v>
      </c>
      <c r="I1655" s="7" t="s">
        <v>2539</v>
      </c>
      <c r="J1655" s="7">
        <v>1</v>
      </c>
      <c r="K1655" s="7">
        <v>5</v>
      </c>
      <c r="L1655" s="7">
        <v>4027</v>
      </c>
      <c r="M1655" s="7">
        <v>40954</v>
      </c>
      <c r="N1655" s="7">
        <v>36858</v>
      </c>
      <c r="O1655" s="7">
        <v>4096</v>
      </c>
      <c r="P1655" s="7">
        <v>0</v>
      </c>
    </row>
    <row r="1656" spans="1:16" x14ac:dyDescent="0.15">
      <c r="A1656" s="7">
        <v>2</v>
      </c>
      <c r="B1656" s="7">
        <v>1656</v>
      </c>
      <c r="C1656" s="7">
        <v>1611</v>
      </c>
      <c r="D1656" s="7" t="s">
        <v>1585</v>
      </c>
      <c r="E1656" s="7">
        <v>1282500055</v>
      </c>
      <c r="F1656" s="7" t="s">
        <v>2902</v>
      </c>
      <c r="G1656" s="7">
        <v>201608</v>
      </c>
      <c r="H1656" s="7">
        <v>59</v>
      </c>
      <c r="I1656" s="7" t="s">
        <v>2042</v>
      </c>
      <c r="J1656" s="7">
        <v>1</v>
      </c>
      <c r="K1656" s="7">
        <v>5</v>
      </c>
      <c r="M1656" s="7">
        <v>12650</v>
      </c>
      <c r="N1656" s="7">
        <v>5300</v>
      </c>
      <c r="O1656" s="7">
        <v>7350</v>
      </c>
      <c r="P1656" s="7">
        <v>0</v>
      </c>
    </row>
    <row r="1657" spans="1:16" x14ac:dyDescent="0.15">
      <c r="A1657" s="7">
        <v>2</v>
      </c>
      <c r="B1657" s="7">
        <v>1657</v>
      </c>
      <c r="C1657" s="7">
        <v>1611</v>
      </c>
      <c r="D1657" s="7" t="s">
        <v>1585</v>
      </c>
      <c r="E1657" s="7">
        <v>1282500055</v>
      </c>
      <c r="F1657" s="7" t="s">
        <v>2902</v>
      </c>
      <c r="G1657" s="7">
        <v>201702</v>
      </c>
      <c r="H1657" s="7">
        <v>21</v>
      </c>
      <c r="I1657" s="7" t="s">
        <v>2539</v>
      </c>
      <c r="J1657" s="7">
        <v>1</v>
      </c>
      <c r="K1657" s="7">
        <v>4</v>
      </c>
      <c r="L1657" s="7">
        <v>3393</v>
      </c>
      <c r="M1657" s="7">
        <v>34506</v>
      </c>
      <c r="N1657" s="7">
        <v>31055</v>
      </c>
      <c r="O1657" s="7">
        <v>3451</v>
      </c>
      <c r="P1657" s="7">
        <v>0</v>
      </c>
    </row>
    <row r="1658" spans="1:16" x14ac:dyDescent="0.15">
      <c r="A1658" s="7">
        <v>2</v>
      </c>
      <c r="B1658" s="7">
        <v>1658</v>
      </c>
      <c r="C1658" s="7">
        <v>1611</v>
      </c>
      <c r="D1658" s="7" t="s">
        <v>1585</v>
      </c>
      <c r="E1658" s="7">
        <v>1282500055</v>
      </c>
      <c r="F1658" s="7" t="s">
        <v>2902</v>
      </c>
      <c r="G1658" s="7">
        <v>201702</v>
      </c>
      <c r="H1658" s="7">
        <v>59</v>
      </c>
      <c r="I1658" s="7" t="s">
        <v>2042</v>
      </c>
      <c r="J1658" s="7">
        <v>1</v>
      </c>
      <c r="K1658" s="7">
        <v>4</v>
      </c>
      <c r="M1658" s="7">
        <v>10120</v>
      </c>
      <c r="N1658" s="7">
        <v>6880</v>
      </c>
      <c r="O1658" s="7">
        <v>3240</v>
      </c>
      <c r="P1658" s="7">
        <v>0</v>
      </c>
    </row>
    <row r="1659" spans="1:16" x14ac:dyDescent="0.15">
      <c r="A1659" s="7">
        <v>2</v>
      </c>
      <c r="B1659" s="7">
        <v>1659</v>
      </c>
      <c r="C1659" s="7">
        <v>1611</v>
      </c>
      <c r="D1659" s="7" t="s">
        <v>1585</v>
      </c>
      <c r="E1659" s="7">
        <v>1291300190</v>
      </c>
      <c r="F1659" s="7" t="s">
        <v>2677</v>
      </c>
      <c r="G1659" s="7">
        <v>201810</v>
      </c>
      <c r="H1659" s="7">
        <v>76</v>
      </c>
      <c r="I1659" s="7" t="s">
        <v>3002</v>
      </c>
      <c r="J1659" s="7">
        <v>1</v>
      </c>
      <c r="K1659" s="7">
        <v>3</v>
      </c>
      <c r="L1659" s="7">
        <v>5549</v>
      </c>
      <c r="M1659" s="7">
        <v>57820</v>
      </c>
      <c r="N1659" s="7">
        <v>52038</v>
      </c>
      <c r="O1659" s="7">
        <v>5782</v>
      </c>
      <c r="P1659" s="7">
        <v>0</v>
      </c>
    </row>
    <row r="1660" spans="1:16" x14ac:dyDescent="0.15">
      <c r="A1660" s="7">
        <v>2</v>
      </c>
      <c r="B1660" s="7">
        <v>1660</v>
      </c>
      <c r="C1660" s="7">
        <v>1611</v>
      </c>
      <c r="D1660" s="7" t="s">
        <v>1585</v>
      </c>
      <c r="E1660" s="7">
        <v>1291300281</v>
      </c>
      <c r="F1660" s="7" t="s">
        <v>3003</v>
      </c>
      <c r="G1660" s="7">
        <v>201810</v>
      </c>
      <c r="H1660" s="7">
        <v>78</v>
      </c>
      <c r="I1660" s="7" t="s">
        <v>2089</v>
      </c>
      <c r="J1660" s="7">
        <v>2</v>
      </c>
      <c r="K1660" s="7">
        <v>18</v>
      </c>
      <c r="L1660" s="7">
        <v>17070</v>
      </c>
      <c r="M1660" s="7">
        <v>175308</v>
      </c>
      <c r="N1660" s="7">
        <v>137102</v>
      </c>
      <c r="O1660" s="7">
        <v>38206</v>
      </c>
      <c r="P1660" s="7">
        <v>0</v>
      </c>
    </row>
    <row r="1661" spans="1:16" x14ac:dyDescent="0.15">
      <c r="A1661" s="7">
        <v>2</v>
      </c>
      <c r="B1661" s="7">
        <v>1661</v>
      </c>
      <c r="C1661" s="7">
        <v>1611</v>
      </c>
      <c r="D1661" s="7" t="s">
        <v>1585</v>
      </c>
      <c r="E1661" s="7">
        <v>1292200258</v>
      </c>
      <c r="F1661" s="7" t="s">
        <v>3004</v>
      </c>
      <c r="G1661" s="7">
        <v>201810</v>
      </c>
      <c r="H1661" s="7">
        <v>76</v>
      </c>
      <c r="I1661" s="7" t="s">
        <v>3002</v>
      </c>
      <c r="J1661" s="7">
        <v>1</v>
      </c>
      <c r="K1661" s="7">
        <v>31</v>
      </c>
      <c r="L1661" s="7">
        <v>32823</v>
      </c>
      <c r="M1661" s="7">
        <v>342015</v>
      </c>
      <c r="N1661" s="7">
        <v>307813</v>
      </c>
      <c r="O1661" s="7">
        <v>34202</v>
      </c>
      <c r="P1661" s="7">
        <v>0</v>
      </c>
    </row>
    <row r="1662" spans="1:16" x14ac:dyDescent="0.15">
      <c r="A1662" s="7">
        <v>2</v>
      </c>
      <c r="B1662" s="7">
        <v>1662</v>
      </c>
      <c r="C1662" s="7">
        <v>1611</v>
      </c>
      <c r="D1662" s="7" t="s">
        <v>1585</v>
      </c>
      <c r="E1662" s="7">
        <v>1292200522</v>
      </c>
      <c r="F1662" s="7" t="s">
        <v>3005</v>
      </c>
      <c r="G1662" s="7">
        <v>201810</v>
      </c>
      <c r="H1662" s="7">
        <v>78</v>
      </c>
      <c r="I1662" s="7" t="s">
        <v>2089</v>
      </c>
      <c r="J1662" s="7">
        <v>1</v>
      </c>
      <c r="K1662" s="7">
        <v>13</v>
      </c>
      <c r="L1662" s="7">
        <v>13742</v>
      </c>
      <c r="M1662" s="7">
        <v>141130</v>
      </c>
      <c r="N1662" s="7">
        <v>127017</v>
      </c>
      <c r="O1662" s="7">
        <v>14113</v>
      </c>
      <c r="P1662" s="7">
        <v>0</v>
      </c>
    </row>
    <row r="1663" spans="1:16" x14ac:dyDescent="0.15">
      <c r="A1663" s="7">
        <v>2</v>
      </c>
      <c r="B1663" s="7">
        <v>1663</v>
      </c>
      <c r="C1663" s="7">
        <v>1611</v>
      </c>
      <c r="D1663" s="7" t="s">
        <v>1585</v>
      </c>
      <c r="E1663" s="7">
        <v>1292500012</v>
      </c>
      <c r="F1663" s="7" t="s">
        <v>3006</v>
      </c>
      <c r="G1663" s="7">
        <v>201805</v>
      </c>
      <c r="H1663" s="7">
        <v>32</v>
      </c>
      <c r="I1663" s="7" t="s">
        <v>2878</v>
      </c>
      <c r="J1663" s="7">
        <v>9</v>
      </c>
      <c r="K1663" s="7">
        <v>279</v>
      </c>
      <c r="L1663" s="7">
        <v>257586</v>
      </c>
      <c r="M1663" s="7">
        <v>2645402</v>
      </c>
      <c r="N1663" s="7">
        <v>2322178</v>
      </c>
      <c r="O1663" s="7">
        <v>323224</v>
      </c>
      <c r="P1663" s="7">
        <v>0</v>
      </c>
    </row>
    <row r="1664" spans="1:16" x14ac:dyDescent="0.15">
      <c r="A1664" s="7">
        <v>2</v>
      </c>
      <c r="B1664" s="7">
        <v>1664</v>
      </c>
      <c r="C1664" s="7">
        <v>1611</v>
      </c>
      <c r="D1664" s="7" t="s">
        <v>1585</v>
      </c>
      <c r="E1664" s="7">
        <v>1292500012</v>
      </c>
      <c r="F1664" s="7" t="s">
        <v>3006</v>
      </c>
      <c r="G1664" s="7">
        <v>201810</v>
      </c>
      <c r="H1664" s="7">
        <v>32</v>
      </c>
      <c r="I1664" s="7" t="s">
        <v>2878</v>
      </c>
      <c r="J1664" s="7">
        <v>9</v>
      </c>
      <c r="K1664" s="7">
        <v>279</v>
      </c>
      <c r="L1664" s="7">
        <v>257586</v>
      </c>
      <c r="M1664" s="7">
        <v>2645402</v>
      </c>
      <c r="N1664" s="7">
        <v>2351217</v>
      </c>
      <c r="O1664" s="7">
        <v>294185</v>
      </c>
      <c r="P1664" s="7">
        <v>0</v>
      </c>
    </row>
    <row r="1665" spans="1:16" x14ac:dyDescent="0.15">
      <c r="A1665" s="7">
        <v>2</v>
      </c>
      <c r="B1665" s="7">
        <v>1665</v>
      </c>
      <c r="C1665" s="7">
        <v>1611</v>
      </c>
      <c r="D1665" s="7" t="s">
        <v>1585</v>
      </c>
      <c r="E1665" s="7">
        <v>1292500020</v>
      </c>
      <c r="F1665" s="7" t="s">
        <v>3007</v>
      </c>
      <c r="G1665" s="7">
        <v>201810</v>
      </c>
      <c r="H1665" s="7">
        <v>32</v>
      </c>
      <c r="I1665" s="7" t="s">
        <v>2878</v>
      </c>
      <c r="J1665" s="7">
        <v>9</v>
      </c>
      <c r="K1665" s="7">
        <v>267</v>
      </c>
      <c r="L1665" s="7">
        <v>243568</v>
      </c>
      <c r="M1665" s="7">
        <v>2501439</v>
      </c>
      <c r="N1665" s="7">
        <v>2251292</v>
      </c>
      <c r="O1665" s="7">
        <v>223643</v>
      </c>
      <c r="P1665" s="7">
        <v>26504</v>
      </c>
    </row>
    <row r="1666" spans="1:16" x14ac:dyDescent="0.15">
      <c r="A1666" s="7">
        <v>2</v>
      </c>
      <c r="B1666" s="7">
        <v>1666</v>
      </c>
      <c r="C1666" s="7">
        <v>1611</v>
      </c>
      <c r="D1666" s="7" t="s">
        <v>1585</v>
      </c>
      <c r="E1666" s="7">
        <v>1292500046</v>
      </c>
      <c r="F1666" s="7" t="s">
        <v>3008</v>
      </c>
      <c r="G1666" s="7">
        <v>201810</v>
      </c>
      <c r="H1666" s="7">
        <v>73</v>
      </c>
      <c r="I1666" s="7" t="s">
        <v>3009</v>
      </c>
      <c r="J1666" s="7">
        <v>16</v>
      </c>
      <c r="K1666" s="7">
        <v>367</v>
      </c>
      <c r="L1666" s="7">
        <v>350644</v>
      </c>
      <c r="M1666" s="7">
        <v>3622147</v>
      </c>
      <c r="N1666" s="7">
        <v>3259924</v>
      </c>
      <c r="O1666" s="7">
        <v>335511</v>
      </c>
      <c r="P1666" s="7">
        <v>26712</v>
      </c>
    </row>
    <row r="1667" spans="1:16" x14ac:dyDescent="0.15">
      <c r="A1667" s="7">
        <v>2</v>
      </c>
      <c r="B1667" s="7">
        <v>1667</v>
      </c>
      <c r="C1667" s="7">
        <v>1611</v>
      </c>
      <c r="D1667" s="7" t="s">
        <v>1585</v>
      </c>
      <c r="E1667" s="7">
        <v>1292500046</v>
      </c>
      <c r="F1667" s="7" t="s">
        <v>3008</v>
      </c>
      <c r="G1667" s="7">
        <v>201810</v>
      </c>
      <c r="H1667" s="7">
        <v>75</v>
      </c>
      <c r="I1667" s="7" t="s">
        <v>3010</v>
      </c>
      <c r="J1667" s="7">
        <v>1</v>
      </c>
      <c r="K1667" s="7">
        <v>31</v>
      </c>
      <c r="L1667" s="7">
        <v>5557</v>
      </c>
      <c r="M1667" s="7">
        <v>57403</v>
      </c>
      <c r="N1667" s="7">
        <v>51662</v>
      </c>
      <c r="O1667" s="7">
        <v>5741</v>
      </c>
      <c r="P1667" s="7">
        <v>0</v>
      </c>
    </row>
    <row r="1668" spans="1:16" x14ac:dyDescent="0.15">
      <c r="A1668" s="7">
        <v>2</v>
      </c>
      <c r="B1668" s="7">
        <v>1668</v>
      </c>
      <c r="C1668" s="7">
        <v>1611</v>
      </c>
      <c r="D1668" s="7" t="s">
        <v>1585</v>
      </c>
      <c r="E1668" s="7">
        <v>1292500053</v>
      </c>
      <c r="F1668" s="7" t="s">
        <v>3011</v>
      </c>
      <c r="G1668" s="7">
        <v>201810</v>
      </c>
      <c r="H1668" s="7">
        <v>32</v>
      </c>
      <c r="I1668" s="7" t="s">
        <v>2878</v>
      </c>
      <c r="J1668" s="7">
        <v>9</v>
      </c>
      <c r="K1668" s="7">
        <v>267</v>
      </c>
      <c r="L1668" s="7">
        <v>255676</v>
      </c>
      <c r="M1668" s="7">
        <v>2625787</v>
      </c>
      <c r="N1668" s="7">
        <v>2331650</v>
      </c>
      <c r="O1668" s="7">
        <v>263784</v>
      </c>
      <c r="P1668" s="7">
        <v>30353</v>
      </c>
    </row>
    <row r="1669" spans="1:16" x14ac:dyDescent="0.15">
      <c r="A1669" s="7">
        <v>2</v>
      </c>
      <c r="B1669" s="7">
        <v>1669</v>
      </c>
      <c r="C1669" s="7">
        <v>1611</v>
      </c>
      <c r="D1669" s="7" t="s">
        <v>1585</v>
      </c>
      <c r="E1669" s="7">
        <v>1292500079</v>
      </c>
      <c r="F1669" s="7" t="s">
        <v>3012</v>
      </c>
      <c r="G1669" s="7">
        <v>201810</v>
      </c>
      <c r="H1669" s="7">
        <v>32</v>
      </c>
      <c r="I1669" s="7" t="s">
        <v>2878</v>
      </c>
      <c r="J1669" s="7">
        <v>19</v>
      </c>
      <c r="K1669" s="7">
        <v>510</v>
      </c>
      <c r="L1669" s="7">
        <v>492727</v>
      </c>
      <c r="M1669" s="7">
        <v>5060295</v>
      </c>
      <c r="N1669" s="7">
        <v>4447417</v>
      </c>
      <c r="O1669" s="7">
        <v>612878</v>
      </c>
      <c r="P1669" s="7">
        <v>0</v>
      </c>
    </row>
    <row r="1670" spans="1:16" x14ac:dyDescent="0.15">
      <c r="A1670" s="7">
        <v>2</v>
      </c>
      <c r="B1670" s="7">
        <v>1670</v>
      </c>
      <c r="C1670" s="7">
        <v>1611</v>
      </c>
      <c r="D1670" s="7" t="s">
        <v>1585</v>
      </c>
      <c r="E1670" s="7">
        <v>1292500087</v>
      </c>
      <c r="F1670" s="7" t="s">
        <v>3013</v>
      </c>
      <c r="G1670" s="7">
        <v>201810</v>
      </c>
      <c r="H1670" s="7">
        <v>54</v>
      </c>
      <c r="I1670" s="7" t="s">
        <v>3014</v>
      </c>
      <c r="J1670" s="7">
        <v>29</v>
      </c>
      <c r="K1670" s="7">
        <v>840</v>
      </c>
      <c r="L1670" s="7">
        <v>904898</v>
      </c>
      <c r="M1670" s="7">
        <v>9293288</v>
      </c>
      <c r="N1670" s="7">
        <v>8330019</v>
      </c>
      <c r="O1670" s="7">
        <v>963269</v>
      </c>
      <c r="P1670" s="7">
        <v>0</v>
      </c>
    </row>
    <row r="1671" spans="1:16" x14ac:dyDescent="0.15">
      <c r="A1671" s="7">
        <v>2</v>
      </c>
      <c r="B1671" s="7">
        <v>1671</v>
      </c>
      <c r="C1671" s="7">
        <v>1611</v>
      </c>
      <c r="D1671" s="7" t="s">
        <v>1585</v>
      </c>
      <c r="E1671" s="7">
        <v>1292500087</v>
      </c>
      <c r="F1671" s="7" t="s">
        <v>3013</v>
      </c>
      <c r="G1671" s="7">
        <v>201810</v>
      </c>
      <c r="H1671" s="7">
        <v>59</v>
      </c>
      <c r="I1671" s="7" t="s">
        <v>2042</v>
      </c>
      <c r="J1671" s="7">
        <v>16</v>
      </c>
      <c r="K1671" s="7">
        <v>459</v>
      </c>
      <c r="M1671" s="7">
        <v>1570350</v>
      </c>
      <c r="N1671" s="7">
        <v>825110</v>
      </c>
      <c r="O1671" s="7">
        <v>745240</v>
      </c>
      <c r="P1671" s="7">
        <v>0</v>
      </c>
    </row>
    <row r="1672" spans="1:16" x14ac:dyDescent="0.15">
      <c r="A1672" s="7">
        <v>2</v>
      </c>
      <c r="B1672" s="7">
        <v>1672</v>
      </c>
      <c r="C1672" s="7">
        <v>1611</v>
      </c>
      <c r="D1672" s="7" t="s">
        <v>1585</v>
      </c>
      <c r="E1672" s="7">
        <v>1292500103</v>
      </c>
      <c r="F1672" s="7" t="s">
        <v>3015</v>
      </c>
      <c r="G1672" s="7">
        <v>201809</v>
      </c>
      <c r="H1672" s="7">
        <v>73</v>
      </c>
      <c r="I1672" s="7" t="s">
        <v>3009</v>
      </c>
      <c r="J1672" s="7">
        <v>1</v>
      </c>
      <c r="K1672" s="7">
        <v>30</v>
      </c>
      <c r="L1672" s="7">
        <v>25943</v>
      </c>
      <c r="M1672" s="7">
        <v>267991</v>
      </c>
      <c r="N1672" s="7">
        <v>241191</v>
      </c>
      <c r="O1672" s="7">
        <v>26800</v>
      </c>
      <c r="P1672" s="7">
        <v>0</v>
      </c>
    </row>
    <row r="1673" spans="1:16" x14ac:dyDescent="0.15">
      <c r="A1673" s="7">
        <v>2</v>
      </c>
      <c r="B1673" s="7">
        <v>1673</v>
      </c>
      <c r="C1673" s="7">
        <v>1611</v>
      </c>
      <c r="D1673" s="7" t="s">
        <v>1585</v>
      </c>
      <c r="E1673" s="7">
        <v>1292500103</v>
      </c>
      <c r="F1673" s="7" t="s">
        <v>3015</v>
      </c>
      <c r="G1673" s="7">
        <v>201810</v>
      </c>
      <c r="H1673" s="7">
        <v>73</v>
      </c>
      <c r="I1673" s="7" t="s">
        <v>3009</v>
      </c>
      <c r="J1673" s="7">
        <v>10</v>
      </c>
      <c r="K1673" s="7">
        <v>208</v>
      </c>
      <c r="L1673" s="7">
        <v>233809</v>
      </c>
      <c r="M1673" s="7">
        <v>2415245</v>
      </c>
      <c r="N1673" s="7">
        <v>2160279</v>
      </c>
      <c r="O1673" s="7">
        <v>227255</v>
      </c>
      <c r="P1673" s="7">
        <v>27711</v>
      </c>
    </row>
    <row r="1674" spans="1:16" x14ac:dyDescent="0.15">
      <c r="A1674" s="7">
        <v>2</v>
      </c>
      <c r="B1674" s="7">
        <v>1674</v>
      </c>
      <c r="C1674" s="7">
        <v>1611</v>
      </c>
      <c r="D1674" s="7" t="s">
        <v>1585</v>
      </c>
      <c r="E1674" s="7">
        <v>1292500111</v>
      </c>
      <c r="F1674" s="7" t="s">
        <v>3016</v>
      </c>
      <c r="G1674" s="7">
        <v>201810</v>
      </c>
      <c r="H1674" s="7">
        <v>73</v>
      </c>
      <c r="I1674" s="7" t="s">
        <v>3009</v>
      </c>
      <c r="J1674" s="7">
        <v>1</v>
      </c>
      <c r="K1674" s="7">
        <v>26</v>
      </c>
      <c r="L1674" s="7">
        <v>30469</v>
      </c>
      <c r="M1674" s="7">
        <v>314744</v>
      </c>
      <c r="N1674" s="7">
        <v>283269</v>
      </c>
      <c r="O1674" s="7">
        <v>31475</v>
      </c>
      <c r="P1674" s="7">
        <v>0</v>
      </c>
    </row>
    <row r="1675" spans="1:16" x14ac:dyDescent="0.15">
      <c r="A1675" s="7">
        <v>2</v>
      </c>
      <c r="B1675" s="7">
        <v>1675</v>
      </c>
      <c r="C1675" s="7">
        <v>1611</v>
      </c>
      <c r="D1675" s="7" t="s">
        <v>1585</v>
      </c>
      <c r="E1675" s="7">
        <v>1292500145</v>
      </c>
      <c r="F1675" s="7" t="s">
        <v>3017</v>
      </c>
      <c r="G1675" s="7">
        <v>201810</v>
      </c>
      <c r="H1675" s="7">
        <v>32</v>
      </c>
      <c r="I1675" s="7" t="s">
        <v>2878</v>
      </c>
      <c r="J1675" s="7">
        <v>9</v>
      </c>
      <c r="K1675" s="7">
        <v>277</v>
      </c>
      <c r="L1675" s="7">
        <v>253523</v>
      </c>
      <c r="M1675" s="7">
        <v>2603675</v>
      </c>
      <c r="N1675" s="7">
        <v>2287062</v>
      </c>
      <c r="O1675" s="7">
        <v>316613</v>
      </c>
      <c r="P1675" s="7">
        <v>0</v>
      </c>
    </row>
    <row r="1676" spans="1:16" x14ac:dyDescent="0.15">
      <c r="A1676" s="7">
        <v>2</v>
      </c>
      <c r="B1676" s="7">
        <v>1676</v>
      </c>
      <c r="C1676" s="7">
        <v>1611</v>
      </c>
      <c r="D1676" s="7" t="s">
        <v>1585</v>
      </c>
      <c r="E1676" s="7">
        <v>1292500152</v>
      </c>
      <c r="F1676" s="7" t="s">
        <v>3018</v>
      </c>
      <c r="G1676" s="7">
        <v>201810</v>
      </c>
      <c r="H1676" s="7">
        <v>32</v>
      </c>
      <c r="I1676" s="7" t="s">
        <v>2878</v>
      </c>
      <c r="J1676" s="7">
        <v>9</v>
      </c>
      <c r="K1676" s="7">
        <v>254</v>
      </c>
      <c r="L1676" s="7">
        <v>239748</v>
      </c>
      <c r="M1676" s="7">
        <v>2462205</v>
      </c>
      <c r="N1676" s="7">
        <v>2215980</v>
      </c>
      <c r="O1676" s="7">
        <v>246225</v>
      </c>
      <c r="P1676" s="7">
        <v>0</v>
      </c>
    </row>
    <row r="1677" spans="1:16" x14ac:dyDescent="0.15">
      <c r="A1677" s="7">
        <v>2</v>
      </c>
      <c r="B1677" s="7">
        <v>1677</v>
      </c>
      <c r="C1677" s="7">
        <v>1611</v>
      </c>
      <c r="D1677" s="7" t="s">
        <v>1585</v>
      </c>
      <c r="E1677" s="7">
        <v>1292500178</v>
      </c>
      <c r="F1677" s="7" t="s">
        <v>3019</v>
      </c>
      <c r="G1677" s="7">
        <v>201810</v>
      </c>
      <c r="H1677" s="7">
        <v>32</v>
      </c>
      <c r="I1677" s="7" t="s">
        <v>2878</v>
      </c>
      <c r="J1677" s="7">
        <v>18</v>
      </c>
      <c r="K1677" s="7">
        <v>554</v>
      </c>
      <c r="L1677" s="7">
        <v>499097</v>
      </c>
      <c r="M1677" s="7">
        <v>5125718</v>
      </c>
      <c r="N1677" s="7">
        <v>4496403</v>
      </c>
      <c r="O1677" s="7">
        <v>629315</v>
      </c>
      <c r="P1677" s="7">
        <v>0</v>
      </c>
    </row>
    <row r="1678" spans="1:16" x14ac:dyDescent="0.15">
      <c r="A1678" s="7">
        <v>2</v>
      </c>
      <c r="B1678" s="7">
        <v>1678</v>
      </c>
      <c r="C1678" s="7">
        <v>1611</v>
      </c>
      <c r="D1678" s="7" t="s">
        <v>1585</v>
      </c>
      <c r="E1678" s="7">
        <v>1292500194</v>
      </c>
      <c r="F1678" s="7" t="s">
        <v>3020</v>
      </c>
      <c r="G1678" s="7">
        <v>201810</v>
      </c>
      <c r="H1678" s="7">
        <v>54</v>
      </c>
      <c r="I1678" s="7" t="s">
        <v>3014</v>
      </c>
      <c r="J1678" s="7">
        <v>29</v>
      </c>
      <c r="K1678" s="7">
        <v>852</v>
      </c>
      <c r="L1678" s="7">
        <v>938752</v>
      </c>
      <c r="M1678" s="7">
        <v>9518929</v>
      </c>
      <c r="N1678" s="7">
        <v>8493487</v>
      </c>
      <c r="O1678" s="7">
        <v>1025442</v>
      </c>
      <c r="P1678" s="7">
        <v>0</v>
      </c>
    </row>
    <row r="1679" spans="1:16" x14ac:dyDescent="0.15">
      <c r="A1679" s="7">
        <v>2</v>
      </c>
      <c r="B1679" s="7">
        <v>1679</v>
      </c>
      <c r="C1679" s="7">
        <v>1611</v>
      </c>
      <c r="D1679" s="7" t="s">
        <v>1585</v>
      </c>
      <c r="E1679" s="7">
        <v>1292500194</v>
      </c>
      <c r="F1679" s="7" t="s">
        <v>3020</v>
      </c>
      <c r="G1679" s="7">
        <v>201810</v>
      </c>
      <c r="H1679" s="7">
        <v>59</v>
      </c>
      <c r="I1679" s="7" t="s">
        <v>2042</v>
      </c>
      <c r="J1679" s="7">
        <v>23</v>
      </c>
      <c r="K1679" s="7">
        <v>682</v>
      </c>
      <c r="M1679" s="7">
        <v>2296520</v>
      </c>
      <c r="N1679" s="7">
        <v>1094380</v>
      </c>
      <c r="O1679" s="7">
        <v>1202140</v>
      </c>
      <c r="P1679" s="7">
        <v>0</v>
      </c>
    </row>
    <row r="1680" spans="1:16" x14ac:dyDescent="0.15">
      <c r="A1680" s="7">
        <v>2</v>
      </c>
      <c r="B1680" s="7">
        <v>1680</v>
      </c>
      <c r="C1680" s="7">
        <v>1611</v>
      </c>
      <c r="D1680" s="7" t="s">
        <v>1585</v>
      </c>
      <c r="E1680" s="7">
        <v>1292500202</v>
      </c>
      <c r="F1680" s="7" t="s">
        <v>3021</v>
      </c>
      <c r="G1680" s="7">
        <v>201810</v>
      </c>
      <c r="H1680" s="7">
        <v>78</v>
      </c>
      <c r="I1680" s="7" t="s">
        <v>2089</v>
      </c>
      <c r="J1680" s="7">
        <v>4</v>
      </c>
      <c r="K1680" s="7">
        <v>87</v>
      </c>
      <c r="L1680" s="7">
        <v>98400</v>
      </c>
      <c r="M1680" s="7">
        <v>1010566</v>
      </c>
      <c r="N1680" s="7">
        <v>798152</v>
      </c>
      <c r="O1680" s="7">
        <v>185553</v>
      </c>
      <c r="P1680" s="7">
        <v>26861</v>
      </c>
    </row>
    <row r="1681" spans="1:16" x14ac:dyDescent="0.15">
      <c r="A1681" s="7">
        <v>2</v>
      </c>
      <c r="B1681" s="7">
        <v>1681</v>
      </c>
      <c r="C1681" s="7">
        <v>1611</v>
      </c>
      <c r="D1681" s="7" t="s">
        <v>1585</v>
      </c>
      <c r="E1681" s="7">
        <v>1292500210</v>
      </c>
      <c r="F1681" s="7" t="s">
        <v>3022</v>
      </c>
      <c r="G1681" s="7">
        <v>201810</v>
      </c>
      <c r="H1681" s="7">
        <v>72</v>
      </c>
      <c r="I1681" s="7" t="s">
        <v>2876</v>
      </c>
      <c r="J1681" s="7">
        <v>1</v>
      </c>
      <c r="K1681" s="7">
        <v>3</v>
      </c>
      <c r="L1681" s="7">
        <v>3756</v>
      </c>
      <c r="M1681" s="7">
        <v>38799</v>
      </c>
      <c r="N1681" s="7">
        <v>34919</v>
      </c>
      <c r="O1681" s="7">
        <v>3880</v>
      </c>
      <c r="P1681" s="7">
        <v>0</v>
      </c>
    </row>
    <row r="1682" spans="1:16" x14ac:dyDescent="0.15">
      <c r="A1682" s="7">
        <v>2</v>
      </c>
      <c r="B1682" s="7">
        <v>1682</v>
      </c>
      <c r="C1682" s="7">
        <v>1611</v>
      </c>
      <c r="D1682" s="7" t="s">
        <v>1585</v>
      </c>
      <c r="E1682" s="7">
        <v>1292500228</v>
      </c>
      <c r="F1682" s="7" t="s">
        <v>3023</v>
      </c>
      <c r="G1682" s="7">
        <v>201810</v>
      </c>
      <c r="H1682" s="7">
        <v>32</v>
      </c>
      <c r="I1682" s="7" t="s">
        <v>2878</v>
      </c>
      <c r="J1682" s="7">
        <v>9</v>
      </c>
      <c r="K1682" s="7">
        <v>267</v>
      </c>
      <c r="L1682" s="7">
        <v>256105</v>
      </c>
      <c r="M1682" s="7">
        <v>2630195</v>
      </c>
      <c r="N1682" s="7">
        <v>2305345</v>
      </c>
      <c r="O1682" s="7">
        <v>293334</v>
      </c>
      <c r="P1682" s="7">
        <v>31516</v>
      </c>
    </row>
    <row r="1683" spans="1:16" x14ac:dyDescent="0.15">
      <c r="A1683" s="7">
        <v>2</v>
      </c>
      <c r="B1683" s="7">
        <v>1683</v>
      </c>
      <c r="C1683" s="7">
        <v>1611</v>
      </c>
      <c r="D1683" s="7" t="s">
        <v>1585</v>
      </c>
      <c r="E1683" s="7">
        <v>1292500236</v>
      </c>
      <c r="F1683" s="7" t="s">
        <v>3024</v>
      </c>
      <c r="G1683" s="7">
        <v>201810</v>
      </c>
      <c r="H1683" s="7">
        <v>73</v>
      </c>
      <c r="I1683" s="7" t="s">
        <v>3009</v>
      </c>
      <c r="J1683" s="7">
        <v>16</v>
      </c>
      <c r="K1683" s="7">
        <v>296</v>
      </c>
      <c r="L1683" s="7">
        <v>345719</v>
      </c>
      <c r="M1683" s="7">
        <v>3571270</v>
      </c>
      <c r="N1683" s="7">
        <v>3181526</v>
      </c>
      <c r="O1683" s="7">
        <v>389744</v>
      </c>
      <c r="P1683" s="7">
        <v>0</v>
      </c>
    </row>
    <row r="1684" spans="1:16" x14ac:dyDescent="0.15">
      <c r="A1684" s="7">
        <v>2</v>
      </c>
      <c r="B1684" s="7">
        <v>1684</v>
      </c>
      <c r="C1684" s="7">
        <v>1611</v>
      </c>
      <c r="D1684" s="7" t="s">
        <v>1585</v>
      </c>
      <c r="E1684" s="7">
        <v>1292500244</v>
      </c>
      <c r="F1684" s="7" t="s">
        <v>3025</v>
      </c>
      <c r="G1684" s="7">
        <v>201809</v>
      </c>
      <c r="H1684" s="7">
        <v>77</v>
      </c>
      <c r="I1684" s="7" t="s">
        <v>3026</v>
      </c>
      <c r="J1684" s="7">
        <v>1</v>
      </c>
      <c r="K1684" s="7">
        <v>19</v>
      </c>
      <c r="L1684" s="7">
        <v>19108</v>
      </c>
      <c r="M1684" s="7">
        <v>197385</v>
      </c>
      <c r="N1684" s="7">
        <v>177646</v>
      </c>
      <c r="O1684" s="7">
        <v>19739</v>
      </c>
      <c r="P1684" s="7">
        <v>0</v>
      </c>
    </row>
    <row r="1685" spans="1:16" x14ac:dyDescent="0.15">
      <c r="A1685" s="7">
        <v>2</v>
      </c>
      <c r="B1685" s="7">
        <v>1685</v>
      </c>
      <c r="C1685" s="7">
        <v>1611</v>
      </c>
      <c r="D1685" s="7" t="s">
        <v>1585</v>
      </c>
      <c r="E1685" s="7">
        <v>1292500244</v>
      </c>
      <c r="F1685" s="7" t="s">
        <v>3025</v>
      </c>
      <c r="G1685" s="7">
        <v>201810</v>
      </c>
      <c r="H1685" s="7">
        <v>77</v>
      </c>
      <c r="I1685" s="7" t="s">
        <v>3026</v>
      </c>
      <c r="J1685" s="7">
        <v>21</v>
      </c>
      <c r="K1685" s="7">
        <v>367</v>
      </c>
      <c r="L1685" s="7">
        <v>707288</v>
      </c>
      <c r="M1685" s="7">
        <v>7306274</v>
      </c>
      <c r="N1685" s="7">
        <v>6394357</v>
      </c>
      <c r="O1685" s="7">
        <v>871424</v>
      </c>
      <c r="P1685" s="7">
        <v>40493</v>
      </c>
    </row>
    <row r="1686" spans="1:16" x14ac:dyDescent="0.15">
      <c r="A1686" s="7">
        <v>2</v>
      </c>
      <c r="B1686" s="7">
        <v>1686</v>
      </c>
      <c r="C1686" s="7">
        <v>1611</v>
      </c>
      <c r="D1686" s="7" t="s">
        <v>1585</v>
      </c>
      <c r="E1686" s="7">
        <v>1292500251</v>
      </c>
      <c r="F1686" s="7" t="s">
        <v>3027</v>
      </c>
      <c r="G1686" s="7">
        <v>201810</v>
      </c>
      <c r="H1686" s="7">
        <v>76</v>
      </c>
      <c r="I1686" s="7" t="s">
        <v>3002</v>
      </c>
      <c r="J1686" s="7">
        <v>11</v>
      </c>
      <c r="K1686" s="7">
        <v>304</v>
      </c>
      <c r="L1686" s="7">
        <v>223358</v>
      </c>
      <c r="M1686" s="7">
        <v>2327384</v>
      </c>
      <c r="N1686" s="7">
        <v>2048702</v>
      </c>
      <c r="O1686" s="7">
        <v>278682</v>
      </c>
      <c r="P1686" s="7">
        <v>0</v>
      </c>
    </row>
    <row r="1687" spans="1:16" x14ac:dyDescent="0.15">
      <c r="A1687" s="7">
        <v>2</v>
      </c>
      <c r="B1687" s="7">
        <v>1687</v>
      </c>
      <c r="C1687" s="7">
        <v>1611</v>
      </c>
      <c r="D1687" s="7" t="s">
        <v>1585</v>
      </c>
      <c r="E1687" s="7">
        <v>1292500269</v>
      </c>
      <c r="F1687" s="7" t="s">
        <v>3028</v>
      </c>
      <c r="G1687" s="7">
        <v>201810</v>
      </c>
      <c r="H1687" s="7">
        <v>78</v>
      </c>
      <c r="I1687" s="7" t="s">
        <v>2089</v>
      </c>
      <c r="J1687" s="7">
        <v>9</v>
      </c>
      <c r="K1687" s="7">
        <v>151</v>
      </c>
      <c r="L1687" s="7">
        <v>164031</v>
      </c>
      <c r="M1687" s="7">
        <v>1684593</v>
      </c>
      <c r="N1687" s="7">
        <v>1508760</v>
      </c>
      <c r="O1687" s="7">
        <v>175833</v>
      </c>
      <c r="P1687" s="7">
        <v>0</v>
      </c>
    </row>
    <row r="1688" spans="1:16" x14ac:dyDescent="0.15">
      <c r="A1688" s="7">
        <v>2</v>
      </c>
      <c r="B1688" s="7">
        <v>1688</v>
      </c>
      <c r="C1688" s="7">
        <v>1611</v>
      </c>
      <c r="D1688" s="7" t="s">
        <v>1585</v>
      </c>
      <c r="E1688" s="7">
        <v>1292500277</v>
      </c>
      <c r="F1688" s="7" t="s">
        <v>3029</v>
      </c>
      <c r="G1688" s="7">
        <v>201810</v>
      </c>
      <c r="H1688" s="7">
        <v>72</v>
      </c>
      <c r="I1688" s="7" t="s">
        <v>2876</v>
      </c>
      <c r="J1688" s="7">
        <v>10</v>
      </c>
      <c r="K1688" s="7">
        <v>74</v>
      </c>
      <c r="L1688" s="7">
        <v>97728</v>
      </c>
      <c r="M1688" s="7">
        <v>1009526</v>
      </c>
      <c r="N1688" s="7">
        <v>860834</v>
      </c>
      <c r="O1688" s="7">
        <v>125651</v>
      </c>
      <c r="P1688" s="7">
        <v>23041</v>
      </c>
    </row>
    <row r="1689" spans="1:16" x14ac:dyDescent="0.15">
      <c r="A1689" s="7">
        <v>2</v>
      </c>
      <c r="B1689" s="7">
        <v>1689</v>
      </c>
      <c r="C1689" s="7">
        <v>1611</v>
      </c>
      <c r="D1689" s="7" t="s">
        <v>1585</v>
      </c>
      <c r="E1689" s="7">
        <v>1292500285</v>
      </c>
      <c r="F1689" s="7" t="s">
        <v>3030</v>
      </c>
      <c r="G1689" s="7">
        <v>201810</v>
      </c>
      <c r="H1689" s="7">
        <v>78</v>
      </c>
      <c r="I1689" s="7" t="s">
        <v>2089</v>
      </c>
      <c r="J1689" s="7">
        <v>21</v>
      </c>
      <c r="K1689" s="7">
        <v>122</v>
      </c>
      <c r="L1689" s="7">
        <v>66924</v>
      </c>
      <c r="M1689" s="7">
        <v>687299</v>
      </c>
      <c r="N1689" s="7">
        <v>590529</v>
      </c>
      <c r="O1689" s="7">
        <v>96770</v>
      </c>
      <c r="P1689" s="7">
        <v>0</v>
      </c>
    </row>
    <row r="1690" spans="1:16" x14ac:dyDescent="0.15">
      <c r="A1690" s="7">
        <v>2</v>
      </c>
      <c r="B1690" s="7">
        <v>1690</v>
      </c>
      <c r="C1690" s="7">
        <v>1611</v>
      </c>
      <c r="D1690" s="7" t="s">
        <v>1585</v>
      </c>
      <c r="E1690" s="7">
        <v>1310528042</v>
      </c>
      <c r="F1690" s="7" t="s">
        <v>3031</v>
      </c>
      <c r="G1690" s="7">
        <v>201810</v>
      </c>
      <c r="H1690" s="7">
        <v>31</v>
      </c>
      <c r="I1690" s="7" t="s">
        <v>2013</v>
      </c>
      <c r="J1690" s="7">
        <v>7</v>
      </c>
      <c r="K1690" s="7">
        <v>14</v>
      </c>
      <c r="L1690" s="7">
        <v>3640</v>
      </c>
      <c r="M1690" s="7">
        <v>36400</v>
      </c>
      <c r="N1690" s="7">
        <v>30680</v>
      </c>
      <c r="O1690" s="7">
        <v>5200</v>
      </c>
      <c r="P1690" s="7">
        <v>520</v>
      </c>
    </row>
    <row r="1691" spans="1:16" x14ac:dyDescent="0.15">
      <c r="A1691" s="7">
        <v>2</v>
      </c>
      <c r="B1691" s="7">
        <v>1691</v>
      </c>
      <c r="C1691" s="7">
        <v>1611</v>
      </c>
      <c r="D1691" s="7" t="s">
        <v>1585</v>
      </c>
      <c r="E1691" s="7">
        <v>1310628495</v>
      </c>
      <c r="F1691" s="7" t="s">
        <v>3032</v>
      </c>
      <c r="G1691" s="7">
        <v>201810</v>
      </c>
      <c r="H1691" s="7">
        <v>31</v>
      </c>
      <c r="I1691" s="7" t="s">
        <v>2013</v>
      </c>
      <c r="J1691" s="7">
        <v>1</v>
      </c>
      <c r="K1691" s="7">
        <v>2</v>
      </c>
      <c r="L1691" s="7">
        <v>520</v>
      </c>
      <c r="M1691" s="7">
        <v>5200</v>
      </c>
      <c r="N1691" s="7">
        <v>4160</v>
      </c>
      <c r="O1691" s="7">
        <v>1040</v>
      </c>
      <c r="P1691" s="7">
        <v>0</v>
      </c>
    </row>
    <row r="1692" spans="1:16" x14ac:dyDescent="0.15">
      <c r="A1692" s="7">
        <v>2</v>
      </c>
      <c r="B1692" s="7">
        <v>1692</v>
      </c>
      <c r="C1692" s="7">
        <v>1611</v>
      </c>
      <c r="D1692" s="7" t="s">
        <v>1585</v>
      </c>
      <c r="E1692" s="7">
        <v>1310628495</v>
      </c>
      <c r="F1692" s="7" t="s">
        <v>3032</v>
      </c>
      <c r="G1692" s="7">
        <v>201810</v>
      </c>
      <c r="H1692" s="7">
        <v>34</v>
      </c>
      <c r="I1692" s="7" t="s">
        <v>2132</v>
      </c>
      <c r="J1692" s="7">
        <v>1</v>
      </c>
      <c r="K1692" s="7">
        <v>2</v>
      </c>
      <c r="L1692" s="7">
        <v>520</v>
      </c>
      <c r="M1692" s="7">
        <v>5200</v>
      </c>
      <c r="N1692" s="7">
        <v>3640</v>
      </c>
      <c r="O1692" s="7">
        <v>1560</v>
      </c>
      <c r="P1692" s="7">
        <v>0</v>
      </c>
    </row>
    <row r="1693" spans="1:16" x14ac:dyDescent="0.15">
      <c r="A1693" s="7">
        <v>2</v>
      </c>
      <c r="B1693" s="7">
        <v>1693</v>
      </c>
      <c r="C1693" s="7">
        <v>1611</v>
      </c>
      <c r="D1693" s="7" t="s">
        <v>1585</v>
      </c>
      <c r="E1693" s="7">
        <v>1310829895</v>
      </c>
      <c r="F1693" s="7" t="s">
        <v>3033</v>
      </c>
      <c r="G1693" s="7">
        <v>201810</v>
      </c>
      <c r="H1693" s="7">
        <v>31</v>
      </c>
      <c r="I1693" s="7" t="s">
        <v>2013</v>
      </c>
      <c r="J1693" s="7">
        <v>1</v>
      </c>
      <c r="K1693" s="7">
        <v>2</v>
      </c>
      <c r="L1693" s="7">
        <v>520</v>
      </c>
      <c r="M1693" s="7">
        <v>5200</v>
      </c>
      <c r="N1693" s="7">
        <v>4680</v>
      </c>
      <c r="O1693" s="7">
        <v>520</v>
      </c>
      <c r="P1693" s="7">
        <v>0</v>
      </c>
    </row>
    <row r="1694" spans="1:16" x14ac:dyDescent="0.15">
      <c r="A1694" s="7">
        <v>2</v>
      </c>
      <c r="B1694" s="7">
        <v>1694</v>
      </c>
      <c r="C1694" s="7">
        <v>1611</v>
      </c>
      <c r="D1694" s="7" t="s">
        <v>1585</v>
      </c>
      <c r="E1694" s="7">
        <v>1311932318</v>
      </c>
      <c r="F1694" s="7" t="s">
        <v>3034</v>
      </c>
      <c r="G1694" s="7">
        <v>201809</v>
      </c>
      <c r="H1694" s="7">
        <v>31</v>
      </c>
      <c r="I1694" s="7" t="s">
        <v>2013</v>
      </c>
      <c r="J1694" s="7">
        <v>1</v>
      </c>
      <c r="K1694" s="7">
        <v>2</v>
      </c>
      <c r="L1694" s="7">
        <v>520</v>
      </c>
      <c r="M1694" s="7">
        <v>5200</v>
      </c>
      <c r="N1694" s="7">
        <v>4680</v>
      </c>
      <c r="O1694" s="7">
        <v>520</v>
      </c>
      <c r="P1694" s="7">
        <v>0</v>
      </c>
    </row>
    <row r="1695" spans="1:16" x14ac:dyDescent="0.15">
      <c r="A1695" s="7">
        <v>2</v>
      </c>
      <c r="B1695" s="7">
        <v>1695</v>
      </c>
      <c r="C1695" s="7">
        <v>1611</v>
      </c>
      <c r="D1695" s="7" t="s">
        <v>1585</v>
      </c>
      <c r="E1695" s="7">
        <v>1312029395</v>
      </c>
      <c r="F1695" s="7" t="s">
        <v>3035</v>
      </c>
      <c r="G1695" s="7">
        <v>201810</v>
      </c>
      <c r="H1695" s="7">
        <v>31</v>
      </c>
      <c r="I1695" s="7" t="s">
        <v>2013</v>
      </c>
      <c r="J1695" s="7">
        <v>1</v>
      </c>
      <c r="K1695" s="7">
        <v>2</v>
      </c>
      <c r="L1695" s="7">
        <v>520</v>
      </c>
      <c r="M1695" s="7">
        <v>5200</v>
      </c>
      <c r="N1695" s="7">
        <v>4680</v>
      </c>
      <c r="O1695" s="7">
        <v>520</v>
      </c>
      <c r="P1695" s="7">
        <v>0</v>
      </c>
    </row>
    <row r="1696" spans="1:16" x14ac:dyDescent="0.15">
      <c r="A1696" s="7">
        <v>2</v>
      </c>
      <c r="B1696" s="7">
        <v>1696</v>
      </c>
      <c r="C1696" s="7">
        <v>1611</v>
      </c>
      <c r="D1696" s="7" t="s">
        <v>1585</v>
      </c>
      <c r="E1696" s="7">
        <v>1312112241</v>
      </c>
      <c r="F1696" s="7" t="s">
        <v>3036</v>
      </c>
      <c r="G1696" s="7">
        <v>201810</v>
      </c>
      <c r="H1696" s="7">
        <v>31</v>
      </c>
      <c r="I1696" s="7" t="s">
        <v>2013</v>
      </c>
      <c r="J1696" s="7">
        <v>1</v>
      </c>
      <c r="K1696" s="7">
        <v>2</v>
      </c>
      <c r="L1696" s="7">
        <v>520</v>
      </c>
      <c r="M1696" s="7">
        <v>5200</v>
      </c>
      <c r="N1696" s="7">
        <v>4680</v>
      </c>
      <c r="O1696" s="7">
        <v>520</v>
      </c>
      <c r="P1696" s="7">
        <v>0</v>
      </c>
    </row>
    <row r="1697" spans="1:16" x14ac:dyDescent="0.15">
      <c r="A1697" s="7">
        <v>2</v>
      </c>
      <c r="B1697" s="7">
        <v>1697</v>
      </c>
      <c r="C1697" s="7">
        <v>1611</v>
      </c>
      <c r="D1697" s="7" t="s">
        <v>1585</v>
      </c>
      <c r="E1697" s="7">
        <v>1312128684</v>
      </c>
      <c r="F1697" s="7" t="s">
        <v>3037</v>
      </c>
      <c r="G1697" s="7">
        <v>201810</v>
      </c>
      <c r="H1697" s="7">
        <v>31</v>
      </c>
      <c r="I1697" s="7" t="s">
        <v>2013</v>
      </c>
      <c r="J1697" s="7">
        <v>2</v>
      </c>
      <c r="K1697" s="7">
        <v>4</v>
      </c>
      <c r="L1697" s="7">
        <v>1176</v>
      </c>
      <c r="M1697" s="7">
        <v>11760</v>
      </c>
      <c r="N1697" s="7">
        <v>10584</v>
      </c>
      <c r="O1697" s="7">
        <v>1176</v>
      </c>
      <c r="P1697" s="7">
        <v>0</v>
      </c>
    </row>
    <row r="1698" spans="1:16" x14ac:dyDescent="0.15">
      <c r="A1698" s="7">
        <v>2</v>
      </c>
      <c r="B1698" s="7">
        <v>1698</v>
      </c>
      <c r="C1698" s="7">
        <v>1611</v>
      </c>
      <c r="D1698" s="7" t="s">
        <v>1585</v>
      </c>
      <c r="E1698" s="7">
        <v>1312129310</v>
      </c>
      <c r="F1698" s="7" t="s">
        <v>3038</v>
      </c>
      <c r="G1698" s="7">
        <v>201810</v>
      </c>
      <c r="H1698" s="7">
        <v>31</v>
      </c>
      <c r="I1698" s="7" t="s">
        <v>2013</v>
      </c>
      <c r="J1698" s="7">
        <v>4</v>
      </c>
      <c r="K1698" s="7">
        <v>8</v>
      </c>
      <c r="L1698" s="7">
        <v>2080</v>
      </c>
      <c r="M1698" s="7">
        <v>20800</v>
      </c>
      <c r="N1698" s="7">
        <v>18720</v>
      </c>
      <c r="O1698" s="7">
        <v>2080</v>
      </c>
      <c r="P1698" s="7">
        <v>0</v>
      </c>
    </row>
    <row r="1699" spans="1:16" x14ac:dyDescent="0.15">
      <c r="A1699" s="7">
        <v>2</v>
      </c>
      <c r="B1699" s="7">
        <v>1699</v>
      </c>
      <c r="C1699" s="7">
        <v>1611</v>
      </c>
      <c r="D1699" s="7" t="s">
        <v>1585</v>
      </c>
      <c r="E1699" s="7">
        <v>1312129310</v>
      </c>
      <c r="F1699" s="7" t="s">
        <v>3038</v>
      </c>
      <c r="G1699" s="7">
        <v>201810</v>
      </c>
      <c r="H1699" s="7">
        <v>34</v>
      </c>
      <c r="I1699" s="7" t="s">
        <v>2132</v>
      </c>
      <c r="J1699" s="7">
        <v>1</v>
      </c>
      <c r="K1699" s="7">
        <v>2</v>
      </c>
      <c r="L1699" s="7">
        <v>520</v>
      </c>
      <c r="M1699" s="7">
        <v>5200</v>
      </c>
      <c r="N1699" s="7">
        <v>4680</v>
      </c>
      <c r="O1699" s="7">
        <v>520</v>
      </c>
      <c r="P1699" s="7">
        <v>0</v>
      </c>
    </row>
    <row r="1700" spans="1:16" x14ac:dyDescent="0.15">
      <c r="A1700" s="7">
        <v>2</v>
      </c>
      <c r="B1700" s="7">
        <v>1700</v>
      </c>
      <c r="C1700" s="7">
        <v>1611</v>
      </c>
      <c r="D1700" s="7" t="s">
        <v>1585</v>
      </c>
      <c r="E1700" s="7">
        <v>1312133015</v>
      </c>
      <c r="F1700" s="7" t="s">
        <v>3039</v>
      </c>
      <c r="G1700" s="7">
        <v>201810</v>
      </c>
      <c r="H1700" s="7">
        <v>31</v>
      </c>
      <c r="I1700" s="7" t="s">
        <v>2013</v>
      </c>
      <c r="J1700" s="7">
        <v>7</v>
      </c>
      <c r="K1700" s="7">
        <v>14</v>
      </c>
      <c r="L1700" s="7">
        <v>3976</v>
      </c>
      <c r="M1700" s="7">
        <v>39760</v>
      </c>
      <c r="N1700" s="7">
        <v>35784</v>
      </c>
      <c r="O1700" s="7">
        <v>3408</v>
      </c>
      <c r="P1700" s="7">
        <v>568</v>
      </c>
    </row>
    <row r="1701" spans="1:16" x14ac:dyDescent="0.15">
      <c r="A1701" s="7">
        <v>2</v>
      </c>
      <c r="B1701" s="7">
        <v>1701</v>
      </c>
      <c r="C1701" s="7">
        <v>1611</v>
      </c>
      <c r="D1701" s="7" t="s">
        <v>1585</v>
      </c>
      <c r="E1701" s="7">
        <v>1312231637</v>
      </c>
      <c r="F1701" s="7" t="s">
        <v>3040</v>
      </c>
      <c r="G1701" s="7">
        <v>201810</v>
      </c>
      <c r="H1701" s="7">
        <v>31</v>
      </c>
      <c r="I1701" s="7" t="s">
        <v>2013</v>
      </c>
      <c r="J1701" s="7">
        <v>1</v>
      </c>
      <c r="K1701" s="7">
        <v>2</v>
      </c>
      <c r="L1701" s="7">
        <v>520</v>
      </c>
      <c r="M1701" s="7">
        <v>5200</v>
      </c>
      <c r="N1701" s="7">
        <v>4680</v>
      </c>
      <c r="O1701" s="7">
        <v>520</v>
      </c>
      <c r="P1701" s="7">
        <v>0</v>
      </c>
    </row>
    <row r="1702" spans="1:16" x14ac:dyDescent="0.15">
      <c r="A1702" s="7">
        <v>2</v>
      </c>
      <c r="B1702" s="7">
        <v>1702</v>
      </c>
      <c r="C1702" s="7">
        <v>1611</v>
      </c>
      <c r="D1702" s="7" t="s">
        <v>1585</v>
      </c>
      <c r="E1702" s="7">
        <v>1312231702</v>
      </c>
      <c r="F1702" s="7" t="s">
        <v>3041</v>
      </c>
      <c r="G1702" s="7">
        <v>201810</v>
      </c>
      <c r="H1702" s="7">
        <v>31</v>
      </c>
      <c r="I1702" s="7" t="s">
        <v>2013</v>
      </c>
      <c r="J1702" s="7">
        <v>3</v>
      </c>
      <c r="K1702" s="7">
        <v>6</v>
      </c>
      <c r="L1702" s="7">
        <v>1560</v>
      </c>
      <c r="M1702" s="7">
        <v>15600</v>
      </c>
      <c r="N1702" s="7">
        <v>14040</v>
      </c>
      <c r="O1702" s="7">
        <v>1040</v>
      </c>
      <c r="P1702" s="7">
        <v>520</v>
      </c>
    </row>
    <row r="1703" spans="1:16" x14ac:dyDescent="0.15">
      <c r="A1703" s="7">
        <v>2</v>
      </c>
      <c r="B1703" s="7">
        <v>1703</v>
      </c>
      <c r="C1703" s="7">
        <v>1611</v>
      </c>
      <c r="D1703" s="7" t="s">
        <v>1585</v>
      </c>
      <c r="E1703" s="7">
        <v>1312232411</v>
      </c>
      <c r="F1703" s="7" t="s">
        <v>3042</v>
      </c>
      <c r="G1703" s="7">
        <v>201810</v>
      </c>
      <c r="H1703" s="7">
        <v>31</v>
      </c>
      <c r="I1703" s="7" t="s">
        <v>2013</v>
      </c>
      <c r="J1703" s="7">
        <v>1</v>
      </c>
      <c r="K1703" s="7">
        <v>2</v>
      </c>
      <c r="L1703" s="7">
        <v>520</v>
      </c>
      <c r="M1703" s="7">
        <v>5200</v>
      </c>
      <c r="N1703" s="7">
        <v>4680</v>
      </c>
      <c r="O1703" s="7">
        <v>520</v>
      </c>
      <c r="P1703" s="7">
        <v>0</v>
      </c>
    </row>
    <row r="1704" spans="1:16" x14ac:dyDescent="0.15">
      <c r="A1704" s="7">
        <v>2</v>
      </c>
      <c r="B1704" s="7">
        <v>1704</v>
      </c>
      <c r="C1704" s="7">
        <v>1611</v>
      </c>
      <c r="D1704" s="7" t="s">
        <v>1585</v>
      </c>
      <c r="E1704" s="7">
        <v>1312232536</v>
      </c>
      <c r="F1704" s="7" t="s">
        <v>3043</v>
      </c>
      <c r="G1704" s="7">
        <v>201810</v>
      </c>
      <c r="H1704" s="7">
        <v>31</v>
      </c>
      <c r="I1704" s="7" t="s">
        <v>2013</v>
      </c>
      <c r="J1704" s="7">
        <v>5</v>
      </c>
      <c r="K1704" s="7">
        <v>10</v>
      </c>
      <c r="L1704" s="7">
        <v>2600</v>
      </c>
      <c r="M1704" s="7">
        <v>26000</v>
      </c>
      <c r="N1704" s="7">
        <v>23400</v>
      </c>
      <c r="O1704" s="7">
        <v>520</v>
      </c>
      <c r="P1704" s="7">
        <v>2080</v>
      </c>
    </row>
    <row r="1705" spans="1:16" x14ac:dyDescent="0.15">
      <c r="A1705" s="7">
        <v>2</v>
      </c>
      <c r="B1705" s="7">
        <v>1705</v>
      </c>
      <c r="C1705" s="7">
        <v>1611</v>
      </c>
      <c r="D1705" s="7" t="s">
        <v>1585</v>
      </c>
      <c r="E1705" s="7">
        <v>1312930279</v>
      </c>
      <c r="F1705" s="7" t="s">
        <v>3044</v>
      </c>
      <c r="G1705" s="7">
        <v>201810</v>
      </c>
      <c r="H1705" s="7">
        <v>31</v>
      </c>
      <c r="I1705" s="7" t="s">
        <v>2013</v>
      </c>
      <c r="J1705" s="7">
        <v>1</v>
      </c>
      <c r="K1705" s="7">
        <v>2</v>
      </c>
      <c r="L1705" s="7">
        <v>520</v>
      </c>
      <c r="M1705" s="7">
        <v>5200</v>
      </c>
      <c r="N1705" s="7">
        <v>4680</v>
      </c>
      <c r="O1705" s="7">
        <v>520</v>
      </c>
      <c r="P1705" s="7">
        <v>0</v>
      </c>
    </row>
    <row r="1706" spans="1:16" x14ac:dyDescent="0.15">
      <c r="A1706" s="7">
        <v>2</v>
      </c>
      <c r="B1706" s="7">
        <v>1706</v>
      </c>
      <c r="C1706" s="7">
        <v>1611</v>
      </c>
      <c r="D1706" s="7" t="s">
        <v>1585</v>
      </c>
      <c r="E1706" s="7">
        <v>1313227691</v>
      </c>
      <c r="F1706" s="7" t="s">
        <v>3045</v>
      </c>
      <c r="G1706" s="7">
        <v>201810</v>
      </c>
      <c r="H1706" s="7">
        <v>31</v>
      </c>
      <c r="I1706" s="7" t="s">
        <v>2013</v>
      </c>
      <c r="J1706" s="7">
        <v>1</v>
      </c>
      <c r="K1706" s="7">
        <v>2</v>
      </c>
      <c r="L1706" s="7">
        <v>520</v>
      </c>
      <c r="M1706" s="7">
        <v>5200</v>
      </c>
      <c r="N1706" s="7">
        <v>4680</v>
      </c>
      <c r="O1706" s="7">
        <v>0</v>
      </c>
      <c r="P1706" s="7">
        <v>520</v>
      </c>
    </row>
    <row r="1707" spans="1:16" x14ac:dyDescent="0.15">
      <c r="A1707" s="7">
        <v>2</v>
      </c>
      <c r="B1707" s="7">
        <v>1707</v>
      </c>
      <c r="C1707" s="7">
        <v>1611</v>
      </c>
      <c r="D1707" s="7" t="s">
        <v>1585</v>
      </c>
      <c r="E1707" s="7">
        <v>1313523073</v>
      </c>
      <c r="F1707" s="7" t="s">
        <v>3046</v>
      </c>
      <c r="G1707" s="7">
        <v>201810</v>
      </c>
      <c r="H1707" s="7">
        <v>34</v>
      </c>
      <c r="I1707" s="7" t="s">
        <v>2132</v>
      </c>
      <c r="J1707" s="7">
        <v>1</v>
      </c>
      <c r="K1707" s="7">
        <v>2</v>
      </c>
      <c r="L1707" s="7">
        <v>520</v>
      </c>
      <c r="M1707" s="7">
        <v>5200</v>
      </c>
      <c r="N1707" s="7">
        <v>4680</v>
      </c>
      <c r="O1707" s="7">
        <v>520</v>
      </c>
      <c r="P1707" s="7">
        <v>0</v>
      </c>
    </row>
    <row r="1708" spans="1:16" x14ac:dyDescent="0.15">
      <c r="A1708" s="7">
        <v>2</v>
      </c>
      <c r="B1708" s="7">
        <v>1708</v>
      </c>
      <c r="C1708" s="7">
        <v>1611</v>
      </c>
      <c r="D1708" s="7" t="s">
        <v>1585</v>
      </c>
      <c r="E1708" s="7">
        <v>1315523816</v>
      </c>
      <c r="F1708" s="7" t="s">
        <v>3047</v>
      </c>
      <c r="G1708" s="7">
        <v>201810</v>
      </c>
      <c r="H1708" s="7">
        <v>31</v>
      </c>
      <c r="I1708" s="7" t="s">
        <v>2013</v>
      </c>
      <c r="J1708" s="7">
        <v>1</v>
      </c>
      <c r="K1708" s="7">
        <v>2</v>
      </c>
      <c r="L1708" s="7">
        <v>520</v>
      </c>
      <c r="M1708" s="7">
        <v>5200</v>
      </c>
      <c r="N1708" s="7">
        <v>4680</v>
      </c>
      <c r="O1708" s="7">
        <v>520</v>
      </c>
      <c r="P1708" s="7">
        <v>0</v>
      </c>
    </row>
    <row r="1709" spans="1:16" x14ac:dyDescent="0.15">
      <c r="A1709" s="7">
        <v>2</v>
      </c>
      <c r="B1709" s="7">
        <v>1709</v>
      </c>
      <c r="C1709" s="7">
        <v>1611</v>
      </c>
      <c r="D1709" s="7" t="s">
        <v>1585</v>
      </c>
      <c r="E1709" s="7">
        <v>1315524483</v>
      </c>
      <c r="F1709" s="7" t="s">
        <v>3048</v>
      </c>
      <c r="G1709" s="7">
        <v>201810</v>
      </c>
      <c r="H1709" s="7">
        <v>31</v>
      </c>
      <c r="I1709" s="7" t="s">
        <v>2013</v>
      </c>
      <c r="J1709" s="7">
        <v>1</v>
      </c>
      <c r="K1709" s="7">
        <v>2</v>
      </c>
      <c r="L1709" s="7">
        <v>520</v>
      </c>
      <c r="M1709" s="7">
        <v>5200</v>
      </c>
      <c r="N1709" s="7">
        <v>4680</v>
      </c>
      <c r="O1709" s="7">
        <v>520</v>
      </c>
      <c r="P1709" s="7">
        <v>0</v>
      </c>
    </row>
    <row r="1710" spans="1:16" x14ac:dyDescent="0.15">
      <c r="A1710" s="7">
        <v>2</v>
      </c>
      <c r="B1710" s="7">
        <v>1710</v>
      </c>
      <c r="C1710" s="7">
        <v>1611</v>
      </c>
      <c r="D1710" s="7" t="s">
        <v>1585</v>
      </c>
      <c r="E1710" s="7">
        <v>1315528831</v>
      </c>
      <c r="F1710" s="7" t="s">
        <v>3049</v>
      </c>
      <c r="G1710" s="7">
        <v>201810</v>
      </c>
      <c r="H1710" s="7">
        <v>31</v>
      </c>
      <c r="I1710" s="7" t="s">
        <v>2013</v>
      </c>
      <c r="J1710" s="7">
        <v>1</v>
      </c>
      <c r="K1710" s="7">
        <v>2</v>
      </c>
      <c r="L1710" s="7">
        <v>520</v>
      </c>
      <c r="M1710" s="7">
        <v>5200</v>
      </c>
      <c r="N1710" s="7">
        <v>4680</v>
      </c>
      <c r="O1710" s="7">
        <v>520</v>
      </c>
      <c r="P1710" s="7">
        <v>0</v>
      </c>
    </row>
    <row r="1711" spans="1:16" x14ac:dyDescent="0.15">
      <c r="A1711" s="7">
        <v>2</v>
      </c>
      <c r="B1711" s="7">
        <v>1711</v>
      </c>
      <c r="C1711" s="7">
        <v>1611</v>
      </c>
      <c r="D1711" s="7" t="s">
        <v>1585</v>
      </c>
      <c r="E1711" s="7">
        <v>1330389163</v>
      </c>
      <c r="F1711" s="7" t="s">
        <v>3050</v>
      </c>
      <c r="G1711" s="7">
        <v>201810</v>
      </c>
      <c r="H1711" s="7">
        <v>31</v>
      </c>
      <c r="I1711" s="7" t="s">
        <v>2013</v>
      </c>
      <c r="J1711" s="7">
        <v>1</v>
      </c>
      <c r="K1711" s="7">
        <v>1</v>
      </c>
      <c r="L1711" s="7">
        <v>806</v>
      </c>
      <c r="M1711" s="7">
        <v>8060</v>
      </c>
      <c r="N1711" s="7">
        <v>7254</v>
      </c>
      <c r="O1711" s="7">
        <v>806</v>
      </c>
      <c r="P1711" s="7">
        <v>0</v>
      </c>
    </row>
    <row r="1712" spans="1:16" x14ac:dyDescent="0.15">
      <c r="A1712" s="7">
        <v>2</v>
      </c>
      <c r="B1712" s="7">
        <v>1712</v>
      </c>
      <c r="C1712" s="7">
        <v>1611</v>
      </c>
      <c r="D1712" s="7" t="s">
        <v>1585</v>
      </c>
      <c r="E1712" s="7">
        <v>1330945543</v>
      </c>
      <c r="F1712" s="7" t="s">
        <v>3051</v>
      </c>
      <c r="G1712" s="7">
        <v>201810</v>
      </c>
      <c r="H1712" s="7">
        <v>31</v>
      </c>
      <c r="I1712" s="7" t="s">
        <v>2013</v>
      </c>
      <c r="J1712" s="7">
        <v>1</v>
      </c>
      <c r="K1712" s="7">
        <v>4</v>
      </c>
      <c r="L1712" s="7">
        <v>2064</v>
      </c>
      <c r="M1712" s="7">
        <v>20640</v>
      </c>
      <c r="N1712" s="7">
        <v>18576</v>
      </c>
      <c r="O1712" s="7">
        <v>2064</v>
      </c>
      <c r="P1712" s="7">
        <v>0</v>
      </c>
    </row>
    <row r="1713" spans="1:16" x14ac:dyDescent="0.15">
      <c r="A1713" s="7">
        <v>2</v>
      </c>
      <c r="B1713" s="7">
        <v>1713</v>
      </c>
      <c r="C1713" s="7">
        <v>1611</v>
      </c>
      <c r="D1713" s="7" t="s">
        <v>1585</v>
      </c>
      <c r="E1713" s="7">
        <v>1331285881</v>
      </c>
      <c r="F1713" s="7" t="s">
        <v>3052</v>
      </c>
      <c r="G1713" s="7">
        <v>201810</v>
      </c>
      <c r="H1713" s="7">
        <v>31</v>
      </c>
      <c r="I1713" s="7" t="s">
        <v>2013</v>
      </c>
      <c r="J1713" s="7">
        <v>1</v>
      </c>
      <c r="K1713" s="7">
        <v>2</v>
      </c>
      <c r="L1713" s="7">
        <v>1474</v>
      </c>
      <c r="M1713" s="7">
        <v>14740</v>
      </c>
      <c r="N1713" s="7">
        <v>13266</v>
      </c>
      <c r="O1713" s="7">
        <v>1474</v>
      </c>
      <c r="P1713" s="7">
        <v>0</v>
      </c>
    </row>
    <row r="1714" spans="1:16" x14ac:dyDescent="0.15">
      <c r="A1714" s="7">
        <v>2</v>
      </c>
      <c r="B1714" s="7">
        <v>1714</v>
      </c>
      <c r="C1714" s="7">
        <v>1611</v>
      </c>
      <c r="D1714" s="7" t="s">
        <v>1585</v>
      </c>
      <c r="E1714" s="7">
        <v>1332128684</v>
      </c>
      <c r="F1714" s="7" t="s">
        <v>3053</v>
      </c>
      <c r="G1714" s="7">
        <v>201810</v>
      </c>
      <c r="H1714" s="7">
        <v>31</v>
      </c>
      <c r="I1714" s="7" t="s">
        <v>2013</v>
      </c>
      <c r="J1714" s="7">
        <v>2</v>
      </c>
      <c r="K1714" s="7">
        <v>6</v>
      </c>
      <c r="L1714" s="7">
        <v>2904</v>
      </c>
      <c r="M1714" s="7">
        <v>29040</v>
      </c>
      <c r="N1714" s="7">
        <v>26136</v>
      </c>
      <c r="O1714" s="7">
        <v>2904</v>
      </c>
      <c r="P1714" s="7">
        <v>0</v>
      </c>
    </row>
    <row r="1715" spans="1:16" x14ac:dyDescent="0.15">
      <c r="A1715" s="7">
        <v>2</v>
      </c>
      <c r="B1715" s="7">
        <v>1715</v>
      </c>
      <c r="C1715" s="7">
        <v>1611</v>
      </c>
      <c r="D1715" s="7" t="s">
        <v>1585</v>
      </c>
      <c r="E1715" s="7">
        <v>1332146801</v>
      </c>
      <c r="F1715" s="7" t="s">
        <v>3054</v>
      </c>
      <c r="G1715" s="7">
        <v>201810</v>
      </c>
      <c r="H1715" s="7">
        <v>31</v>
      </c>
      <c r="I1715" s="7" t="s">
        <v>2013</v>
      </c>
      <c r="J1715" s="7">
        <v>1</v>
      </c>
      <c r="K1715" s="7">
        <v>3</v>
      </c>
      <c r="L1715" s="7">
        <v>1474</v>
      </c>
      <c r="M1715" s="7">
        <v>14740</v>
      </c>
      <c r="N1715" s="7">
        <v>13266</v>
      </c>
      <c r="O1715" s="7">
        <v>1474</v>
      </c>
      <c r="P1715" s="7">
        <v>0</v>
      </c>
    </row>
    <row r="1716" spans="1:16" x14ac:dyDescent="0.15">
      <c r="A1716" s="7">
        <v>2</v>
      </c>
      <c r="B1716" s="7">
        <v>1716</v>
      </c>
      <c r="C1716" s="7">
        <v>1611</v>
      </c>
      <c r="D1716" s="7" t="s">
        <v>1585</v>
      </c>
      <c r="E1716" s="7">
        <v>1332148831</v>
      </c>
      <c r="F1716" s="7" t="s">
        <v>3055</v>
      </c>
      <c r="G1716" s="7">
        <v>201810</v>
      </c>
      <c r="H1716" s="7">
        <v>31</v>
      </c>
      <c r="I1716" s="7" t="s">
        <v>2013</v>
      </c>
      <c r="J1716" s="7">
        <v>2</v>
      </c>
      <c r="K1716" s="7">
        <v>4</v>
      </c>
      <c r="L1716" s="7">
        <v>2948</v>
      </c>
      <c r="M1716" s="7">
        <v>29480</v>
      </c>
      <c r="N1716" s="7">
        <v>26532</v>
      </c>
      <c r="O1716" s="7">
        <v>2948</v>
      </c>
      <c r="P1716" s="7">
        <v>0</v>
      </c>
    </row>
    <row r="1717" spans="1:16" x14ac:dyDescent="0.15">
      <c r="A1717" s="7">
        <v>2</v>
      </c>
      <c r="B1717" s="7">
        <v>1717</v>
      </c>
      <c r="C1717" s="7">
        <v>1611</v>
      </c>
      <c r="D1717" s="7" t="s">
        <v>1585</v>
      </c>
      <c r="E1717" s="7">
        <v>1332181188</v>
      </c>
      <c r="F1717" s="7" t="s">
        <v>3056</v>
      </c>
      <c r="G1717" s="7">
        <v>201810</v>
      </c>
      <c r="H1717" s="7">
        <v>31</v>
      </c>
      <c r="I1717" s="7" t="s">
        <v>2013</v>
      </c>
      <c r="J1717" s="7">
        <v>5</v>
      </c>
      <c r="K1717" s="7">
        <v>16</v>
      </c>
      <c r="L1717" s="7">
        <v>7371</v>
      </c>
      <c r="M1717" s="7">
        <v>73710</v>
      </c>
      <c r="N1717" s="7">
        <v>62211</v>
      </c>
      <c r="O1717" s="7">
        <v>11499</v>
      </c>
      <c r="P1717" s="7">
        <v>0</v>
      </c>
    </row>
    <row r="1718" spans="1:16" x14ac:dyDescent="0.15">
      <c r="A1718" s="7">
        <v>2</v>
      </c>
      <c r="B1718" s="7">
        <v>1718</v>
      </c>
      <c r="C1718" s="7">
        <v>1611</v>
      </c>
      <c r="D1718" s="7" t="s">
        <v>1585</v>
      </c>
      <c r="E1718" s="7">
        <v>1332181188</v>
      </c>
      <c r="F1718" s="7" t="s">
        <v>3056</v>
      </c>
      <c r="G1718" s="7">
        <v>201810</v>
      </c>
      <c r="H1718" s="7">
        <v>34</v>
      </c>
      <c r="I1718" s="7" t="s">
        <v>2132</v>
      </c>
      <c r="J1718" s="7">
        <v>1</v>
      </c>
      <c r="K1718" s="7">
        <v>4</v>
      </c>
      <c r="L1718" s="7">
        <v>2064</v>
      </c>
      <c r="M1718" s="7">
        <v>20640</v>
      </c>
      <c r="N1718" s="7">
        <v>18576</v>
      </c>
      <c r="O1718" s="7">
        <v>2064</v>
      </c>
      <c r="P1718" s="7">
        <v>0</v>
      </c>
    </row>
    <row r="1719" spans="1:16" x14ac:dyDescent="0.15">
      <c r="A1719" s="7">
        <v>2</v>
      </c>
      <c r="B1719" s="7">
        <v>1719</v>
      </c>
      <c r="C1719" s="7">
        <v>1611</v>
      </c>
      <c r="D1719" s="7" t="s">
        <v>1585</v>
      </c>
      <c r="E1719" s="7">
        <v>1332181873</v>
      </c>
      <c r="F1719" s="7" t="s">
        <v>3057</v>
      </c>
      <c r="G1719" s="7">
        <v>201810</v>
      </c>
      <c r="H1719" s="7">
        <v>31</v>
      </c>
      <c r="I1719" s="7" t="s">
        <v>2013</v>
      </c>
      <c r="J1719" s="7">
        <v>9</v>
      </c>
      <c r="K1719" s="7">
        <v>34</v>
      </c>
      <c r="L1719" s="7">
        <v>15185</v>
      </c>
      <c r="M1719" s="7">
        <v>151850</v>
      </c>
      <c r="N1719" s="7">
        <v>134601</v>
      </c>
      <c r="O1719" s="7">
        <v>9288</v>
      </c>
      <c r="P1719" s="7">
        <v>7961</v>
      </c>
    </row>
    <row r="1720" spans="1:16" x14ac:dyDescent="0.15">
      <c r="A1720" s="7">
        <v>2</v>
      </c>
      <c r="B1720" s="7">
        <v>1720</v>
      </c>
      <c r="C1720" s="7">
        <v>1611</v>
      </c>
      <c r="D1720" s="7" t="s">
        <v>1585</v>
      </c>
      <c r="E1720" s="7">
        <v>1332247963</v>
      </c>
      <c r="F1720" s="7" t="s">
        <v>3058</v>
      </c>
      <c r="G1720" s="7">
        <v>201810</v>
      </c>
      <c r="H1720" s="7">
        <v>31</v>
      </c>
      <c r="I1720" s="7" t="s">
        <v>2013</v>
      </c>
      <c r="J1720" s="7">
        <v>1</v>
      </c>
      <c r="K1720" s="7">
        <v>1</v>
      </c>
      <c r="L1720" s="7">
        <v>737</v>
      </c>
      <c r="M1720" s="7">
        <v>7370</v>
      </c>
      <c r="N1720" s="7">
        <v>6633</v>
      </c>
      <c r="O1720" s="7">
        <v>737</v>
      </c>
      <c r="P1720" s="7">
        <v>0</v>
      </c>
    </row>
    <row r="1721" spans="1:16" x14ac:dyDescent="0.15">
      <c r="A1721" s="7">
        <v>2</v>
      </c>
      <c r="B1721" s="7">
        <v>1721</v>
      </c>
      <c r="C1721" s="7">
        <v>1611</v>
      </c>
      <c r="D1721" s="7" t="s">
        <v>1585</v>
      </c>
      <c r="E1721" s="7">
        <v>1332348647</v>
      </c>
      <c r="F1721" s="7" t="s">
        <v>3059</v>
      </c>
      <c r="G1721" s="7">
        <v>201810</v>
      </c>
      <c r="H1721" s="7">
        <v>31</v>
      </c>
      <c r="I1721" s="7" t="s">
        <v>2013</v>
      </c>
      <c r="J1721" s="7">
        <v>3</v>
      </c>
      <c r="K1721" s="7">
        <v>4</v>
      </c>
      <c r="L1721" s="7">
        <v>2948</v>
      </c>
      <c r="M1721" s="7">
        <v>29480</v>
      </c>
      <c r="N1721" s="7">
        <v>26532</v>
      </c>
      <c r="O1721" s="7">
        <v>2948</v>
      </c>
      <c r="P1721" s="7">
        <v>0</v>
      </c>
    </row>
    <row r="1722" spans="1:16" x14ac:dyDescent="0.15">
      <c r="A1722" s="7">
        <v>2</v>
      </c>
      <c r="B1722" s="7">
        <v>1722</v>
      </c>
      <c r="C1722" s="7">
        <v>1611</v>
      </c>
      <c r="D1722" s="7" t="s">
        <v>1585</v>
      </c>
      <c r="E1722" s="7">
        <v>1332930279</v>
      </c>
      <c r="F1722" s="7" t="s">
        <v>3060</v>
      </c>
      <c r="G1722" s="7">
        <v>201810</v>
      </c>
      <c r="H1722" s="7">
        <v>31</v>
      </c>
      <c r="I1722" s="7" t="s">
        <v>2013</v>
      </c>
      <c r="J1722" s="7">
        <v>1</v>
      </c>
      <c r="K1722" s="7">
        <v>4</v>
      </c>
      <c r="L1722" s="7">
        <v>1622</v>
      </c>
      <c r="M1722" s="7">
        <v>16220</v>
      </c>
      <c r="N1722" s="7">
        <v>14598</v>
      </c>
      <c r="O1722" s="7">
        <v>1622</v>
      </c>
      <c r="P1722" s="7">
        <v>0</v>
      </c>
    </row>
    <row r="1723" spans="1:16" x14ac:dyDescent="0.15">
      <c r="A1723" s="7">
        <v>2</v>
      </c>
      <c r="B1723" s="7">
        <v>1723</v>
      </c>
      <c r="C1723" s="7">
        <v>1611</v>
      </c>
      <c r="D1723" s="7" t="s">
        <v>1585</v>
      </c>
      <c r="E1723" s="7">
        <v>1332944676</v>
      </c>
      <c r="F1723" s="7" t="s">
        <v>3061</v>
      </c>
      <c r="G1723" s="7">
        <v>201810</v>
      </c>
      <c r="H1723" s="7">
        <v>34</v>
      </c>
      <c r="I1723" s="7" t="s">
        <v>2132</v>
      </c>
      <c r="J1723" s="7">
        <v>1</v>
      </c>
      <c r="K1723" s="7">
        <v>1</v>
      </c>
      <c r="L1723" s="7">
        <v>737</v>
      </c>
      <c r="M1723" s="7">
        <v>7370</v>
      </c>
      <c r="N1723" s="7">
        <v>6633</v>
      </c>
      <c r="O1723" s="7">
        <v>737</v>
      </c>
      <c r="P1723" s="7">
        <v>0</v>
      </c>
    </row>
    <row r="1724" spans="1:16" x14ac:dyDescent="0.15">
      <c r="A1724" s="7">
        <v>2</v>
      </c>
      <c r="B1724" s="7">
        <v>1724</v>
      </c>
      <c r="C1724" s="7">
        <v>1611</v>
      </c>
      <c r="D1724" s="7" t="s">
        <v>1585</v>
      </c>
      <c r="E1724" s="7">
        <v>1333043007</v>
      </c>
      <c r="F1724" s="7" t="s">
        <v>3062</v>
      </c>
      <c r="G1724" s="7">
        <v>201810</v>
      </c>
      <c r="H1724" s="7">
        <v>31</v>
      </c>
      <c r="I1724" s="7" t="s">
        <v>2013</v>
      </c>
      <c r="J1724" s="7">
        <v>1</v>
      </c>
      <c r="K1724" s="7">
        <v>1</v>
      </c>
      <c r="L1724" s="7">
        <v>737</v>
      </c>
      <c r="M1724" s="7">
        <v>7370</v>
      </c>
      <c r="N1724" s="7">
        <v>6633</v>
      </c>
      <c r="O1724" s="7">
        <v>737</v>
      </c>
      <c r="P1724" s="7">
        <v>0</v>
      </c>
    </row>
    <row r="1725" spans="1:16" x14ac:dyDescent="0.15">
      <c r="A1725" s="7">
        <v>2</v>
      </c>
      <c r="B1725" s="7">
        <v>1725</v>
      </c>
      <c r="C1725" s="7">
        <v>1611</v>
      </c>
      <c r="D1725" s="7" t="s">
        <v>1585</v>
      </c>
      <c r="E1725" s="7">
        <v>1335523576</v>
      </c>
      <c r="F1725" s="7" t="s">
        <v>3063</v>
      </c>
      <c r="G1725" s="7">
        <v>201810</v>
      </c>
      <c r="H1725" s="7">
        <v>31</v>
      </c>
      <c r="I1725" s="7" t="s">
        <v>2013</v>
      </c>
      <c r="J1725" s="7">
        <v>2</v>
      </c>
      <c r="K1725" s="7">
        <v>5</v>
      </c>
      <c r="L1725" s="7">
        <v>3243</v>
      </c>
      <c r="M1725" s="7">
        <v>32430</v>
      </c>
      <c r="N1725" s="7">
        <v>29187</v>
      </c>
      <c r="O1725" s="7">
        <v>3243</v>
      </c>
      <c r="P1725" s="7">
        <v>0</v>
      </c>
    </row>
    <row r="1726" spans="1:16" x14ac:dyDescent="0.15">
      <c r="A1726" s="7">
        <v>2</v>
      </c>
      <c r="B1726" s="7">
        <v>1726</v>
      </c>
      <c r="C1726" s="7">
        <v>1611</v>
      </c>
      <c r="D1726" s="7" t="s">
        <v>1585</v>
      </c>
      <c r="E1726" s="7">
        <v>1340355107</v>
      </c>
      <c r="F1726" s="7" t="s">
        <v>3064</v>
      </c>
      <c r="G1726" s="7">
        <v>201810</v>
      </c>
      <c r="H1726" s="7">
        <v>31</v>
      </c>
      <c r="I1726" s="7" t="s">
        <v>2013</v>
      </c>
      <c r="J1726" s="7">
        <v>4</v>
      </c>
      <c r="K1726" s="7">
        <v>14</v>
      </c>
      <c r="L1726" s="7">
        <v>4816</v>
      </c>
      <c r="M1726" s="7">
        <v>48160</v>
      </c>
      <c r="N1726" s="7">
        <v>41968</v>
      </c>
      <c r="O1726" s="7">
        <v>6192</v>
      </c>
      <c r="P1726" s="7">
        <v>0</v>
      </c>
    </row>
    <row r="1727" spans="1:16" x14ac:dyDescent="0.15">
      <c r="A1727" s="7">
        <v>2</v>
      </c>
      <c r="B1727" s="7">
        <v>1727</v>
      </c>
      <c r="C1727" s="7">
        <v>1611</v>
      </c>
      <c r="D1727" s="7" t="s">
        <v>1585</v>
      </c>
      <c r="E1727" s="7">
        <v>1340653477</v>
      </c>
      <c r="F1727" s="7" t="s">
        <v>3065</v>
      </c>
      <c r="G1727" s="7">
        <v>201810</v>
      </c>
      <c r="H1727" s="7">
        <v>31</v>
      </c>
      <c r="I1727" s="7" t="s">
        <v>2013</v>
      </c>
      <c r="J1727" s="7">
        <v>1</v>
      </c>
      <c r="K1727" s="7">
        <v>3</v>
      </c>
      <c r="L1727" s="7">
        <v>1032</v>
      </c>
      <c r="M1727" s="7">
        <v>10320</v>
      </c>
      <c r="N1727" s="7">
        <v>8256</v>
      </c>
      <c r="O1727" s="7">
        <v>2064</v>
      </c>
      <c r="P1727" s="7">
        <v>0</v>
      </c>
    </row>
    <row r="1728" spans="1:16" x14ac:dyDescent="0.15">
      <c r="A1728" s="7">
        <v>2</v>
      </c>
      <c r="B1728" s="7">
        <v>1728</v>
      </c>
      <c r="C1728" s="7">
        <v>1611</v>
      </c>
      <c r="D1728" s="7" t="s">
        <v>1585</v>
      </c>
      <c r="E1728" s="7">
        <v>1340653477</v>
      </c>
      <c r="F1728" s="7" t="s">
        <v>3065</v>
      </c>
      <c r="G1728" s="7">
        <v>201810</v>
      </c>
      <c r="H1728" s="7">
        <v>34</v>
      </c>
      <c r="I1728" s="7" t="s">
        <v>2132</v>
      </c>
      <c r="J1728" s="7">
        <v>1</v>
      </c>
      <c r="K1728" s="7">
        <v>2</v>
      </c>
      <c r="L1728" s="7">
        <v>688</v>
      </c>
      <c r="M1728" s="7">
        <v>6880</v>
      </c>
      <c r="N1728" s="7">
        <v>4816</v>
      </c>
      <c r="O1728" s="7">
        <v>2064</v>
      </c>
      <c r="P1728" s="7">
        <v>0</v>
      </c>
    </row>
    <row r="1729" spans="1:16" x14ac:dyDescent="0.15">
      <c r="A1729" s="7">
        <v>2</v>
      </c>
      <c r="B1729" s="7">
        <v>1729</v>
      </c>
      <c r="C1729" s="7">
        <v>1611</v>
      </c>
      <c r="D1729" s="7" t="s">
        <v>1585</v>
      </c>
      <c r="E1729" s="7">
        <v>1340654723</v>
      </c>
      <c r="F1729" s="7" t="s">
        <v>3066</v>
      </c>
      <c r="G1729" s="7">
        <v>201809</v>
      </c>
      <c r="H1729" s="7">
        <v>31</v>
      </c>
      <c r="I1729" s="7" t="s">
        <v>2013</v>
      </c>
      <c r="J1729" s="7">
        <v>1</v>
      </c>
      <c r="K1729" s="7">
        <v>3</v>
      </c>
      <c r="L1729" s="7">
        <v>1521</v>
      </c>
      <c r="M1729" s="7">
        <v>15210</v>
      </c>
      <c r="N1729" s="7">
        <v>13689</v>
      </c>
      <c r="O1729" s="7">
        <v>0</v>
      </c>
      <c r="P1729" s="7">
        <v>1521</v>
      </c>
    </row>
    <row r="1730" spans="1:16" x14ac:dyDescent="0.15">
      <c r="A1730" s="7">
        <v>2</v>
      </c>
      <c r="B1730" s="7">
        <v>1730</v>
      </c>
      <c r="C1730" s="7">
        <v>1611</v>
      </c>
      <c r="D1730" s="7" t="s">
        <v>1585</v>
      </c>
      <c r="E1730" s="7">
        <v>1340654723</v>
      </c>
      <c r="F1730" s="7" t="s">
        <v>3066</v>
      </c>
      <c r="G1730" s="7">
        <v>201810</v>
      </c>
      <c r="H1730" s="7">
        <v>31</v>
      </c>
      <c r="I1730" s="7" t="s">
        <v>2013</v>
      </c>
      <c r="J1730" s="7">
        <v>1</v>
      </c>
      <c r="K1730" s="7">
        <v>3</v>
      </c>
      <c r="L1730" s="7">
        <v>1521</v>
      </c>
      <c r="M1730" s="7">
        <v>15210</v>
      </c>
      <c r="N1730" s="7">
        <v>13689</v>
      </c>
      <c r="O1730" s="7">
        <v>1521</v>
      </c>
      <c r="P1730" s="7">
        <v>0</v>
      </c>
    </row>
    <row r="1731" spans="1:16" x14ac:dyDescent="0.15">
      <c r="A1731" s="7">
        <v>2</v>
      </c>
      <c r="B1731" s="7">
        <v>1731</v>
      </c>
      <c r="C1731" s="7">
        <v>1611</v>
      </c>
      <c r="D1731" s="7" t="s">
        <v>1585</v>
      </c>
      <c r="E1731" s="7">
        <v>1340854992</v>
      </c>
      <c r="F1731" s="7" t="s">
        <v>3067</v>
      </c>
      <c r="G1731" s="7">
        <v>201810</v>
      </c>
      <c r="H1731" s="7">
        <v>31</v>
      </c>
      <c r="I1731" s="7" t="s">
        <v>2013</v>
      </c>
      <c r="J1731" s="7">
        <v>1</v>
      </c>
      <c r="K1731" s="7">
        <v>2</v>
      </c>
      <c r="L1731" s="7">
        <v>688</v>
      </c>
      <c r="M1731" s="7">
        <v>6880</v>
      </c>
      <c r="N1731" s="7">
        <v>6192</v>
      </c>
      <c r="O1731" s="7">
        <v>688</v>
      </c>
      <c r="P1731" s="7">
        <v>0</v>
      </c>
    </row>
    <row r="1732" spans="1:16" x14ac:dyDescent="0.15">
      <c r="A1732" s="7">
        <v>2</v>
      </c>
      <c r="B1732" s="7">
        <v>1732</v>
      </c>
      <c r="C1732" s="7">
        <v>1611</v>
      </c>
      <c r="D1732" s="7" t="s">
        <v>1585</v>
      </c>
      <c r="E1732" s="7">
        <v>1341854074</v>
      </c>
      <c r="F1732" s="7" t="s">
        <v>3068</v>
      </c>
      <c r="G1732" s="7">
        <v>201810</v>
      </c>
      <c r="H1732" s="7">
        <v>34</v>
      </c>
      <c r="I1732" s="7" t="s">
        <v>2132</v>
      </c>
      <c r="J1732" s="7">
        <v>1</v>
      </c>
      <c r="K1732" s="7">
        <v>2</v>
      </c>
      <c r="L1732" s="7">
        <v>688</v>
      </c>
      <c r="M1732" s="7">
        <v>6880</v>
      </c>
      <c r="N1732" s="7">
        <v>5504</v>
      </c>
      <c r="O1732" s="7">
        <v>1376</v>
      </c>
      <c r="P1732" s="7">
        <v>0</v>
      </c>
    </row>
    <row r="1733" spans="1:16" x14ac:dyDescent="0.15">
      <c r="A1733" s="7">
        <v>2</v>
      </c>
      <c r="B1733" s="7">
        <v>1733</v>
      </c>
      <c r="C1733" s="7">
        <v>1611</v>
      </c>
      <c r="D1733" s="7" t="s">
        <v>1585</v>
      </c>
      <c r="E1733" s="7">
        <v>1342056463</v>
      </c>
      <c r="F1733" s="7" t="s">
        <v>3069</v>
      </c>
      <c r="G1733" s="7">
        <v>201810</v>
      </c>
      <c r="H1733" s="7">
        <v>31</v>
      </c>
      <c r="I1733" s="7" t="s">
        <v>2013</v>
      </c>
      <c r="J1733" s="7">
        <v>1</v>
      </c>
      <c r="K1733" s="7">
        <v>2</v>
      </c>
      <c r="L1733" s="7">
        <v>688</v>
      </c>
      <c r="M1733" s="7">
        <v>6880</v>
      </c>
      <c r="N1733" s="7">
        <v>6192</v>
      </c>
      <c r="O1733" s="7">
        <v>688</v>
      </c>
      <c r="P1733" s="7">
        <v>0</v>
      </c>
    </row>
    <row r="1734" spans="1:16" x14ac:dyDescent="0.15">
      <c r="A1734" s="7">
        <v>2</v>
      </c>
      <c r="B1734" s="7">
        <v>1734</v>
      </c>
      <c r="C1734" s="7">
        <v>1611</v>
      </c>
      <c r="D1734" s="7" t="s">
        <v>1585</v>
      </c>
      <c r="E1734" s="7">
        <v>1342154110</v>
      </c>
      <c r="F1734" s="7" t="s">
        <v>3070</v>
      </c>
      <c r="G1734" s="7">
        <v>201810</v>
      </c>
      <c r="H1734" s="7">
        <v>31</v>
      </c>
      <c r="I1734" s="7" t="s">
        <v>2013</v>
      </c>
      <c r="J1734" s="7">
        <v>3</v>
      </c>
      <c r="K1734" s="7">
        <v>6</v>
      </c>
      <c r="L1734" s="7">
        <v>2064</v>
      </c>
      <c r="M1734" s="7">
        <v>20640</v>
      </c>
      <c r="N1734" s="7">
        <v>17200</v>
      </c>
      <c r="O1734" s="7">
        <v>3440</v>
      </c>
      <c r="P1734" s="7">
        <v>0</v>
      </c>
    </row>
    <row r="1735" spans="1:16" x14ac:dyDescent="0.15">
      <c r="A1735" s="7">
        <v>2</v>
      </c>
      <c r="B1735" s="7">
        <v>1735</v>
      </c>
      <c r="C1735" s="7">
        <v>1611</v>
      </c>
      <c r="D1735" s="7" t="s">
        <v>1585</v>
      </c>
      <c r="E1735" s="7">
        <v>1342254456</v>
      </c>
      <c r="F1735" s="7" t="s">
        <v>3071</v>
      </c>
      <c r="G1735" s="7">
        <v>201810</v>
      </c>
      <c r="H1735" s="7">
        <v>31</v>
      </c>
      <c r="I1735" s="7" t="s">
        <v>2013</v>
      </c>
      <c r="J1735" s="7">
        <v>1</v>
      </c>
      <c r="K1735" s="7">
        <v>4</v>
      </c>
      <c r="L1735" s="7">
        <v>1376</v>
      </c>
      <c r="M1735" s="7">
        <v>13760</v>
      </c>
      <c r="N1735" s="7">
        <v>11008</v>
      </c>
      <c r="O1735" s="7">
        <v>2752</v>
      </c>
      <c r="P1735" s="7">
        <v>0</v>
      </c>
    </row>
    <row r="1736" spans="1:16" x14ac:dyDescent="0.15">
      <c r="A1736" s="7">
        <v>2</v>
      </c>
      <c r="B1736" s="7">
        <v>1736</v>
      </c>
      <c r="C1736" s="7">
        <v>1611</v>
      </c>
      <c r="D1736" s="7" t="s">
        <v>1585</v>
      </c>
      <c r="E1736" s="7">
        <v>1342256667</v>
      </c>
      <c r="F1736" s="7" t="s">
        <v>3072</v>
      </c>
      <c r="G1736" s="7">
        <v>201810</v>
      </c>
      <c r="H1736" s="7">
        <v>31</v>
      </c>
      <c r="I1736" s="7" t="s">
        <v>2013</v>
      </c>
      <c r="J1736" s="7">
        <v>1</v>
      </c>
      <c r="K1736" s="7">
        <v>2</v>
      </c>
      <c r="L1736" s="7">
        <v>688</v>
      </c>
      <c r="M1736" s="7">
        <v>6880</v>
      </c>
      <c r="N1736" s="7">
        <v>6192</v>
      </c>
      <c r="O1736" s="7">
        <v>688</v>
      </c>
      <c r="P1736" s="7">
        <v>0</v>
      </c>
    </row>
    <row r="1737" spans="1:16" x14ac:dyDescent="0.15">
      <c r="A1737" s="7">
        <v>2</v>
      </c>
      <c r="B1737" s="7">
        <v>1737</v>
      </c>
      <c r="C1737" s="7">
        <v>1611</v>
      </c>
      <c r="D1737" s="7" t="s">
        <v>1585</v>
      </c>
      <c r="E1737" s="7">
        <v>1342954071</v>
      </c>
      <c r="F1737" s="7" t="s">
        <v>3073</v>
      </c>
      <c r="G1737" s="7">
        <v>201810</v>
      </c>
      <c r="H1737" s="7">
        <v>31</v>
      </c>
      <c r="I1737" s="7" t="s">
        <v>2013</v>
      </c>
      <c r="J1737" s="7">
        <v>1</v>
      </c>
      <c r="K1737" s="7">
        <v>2</v>
      </c>
      <c r="L1737" s="7">
        <v>688</v>
      </c>
      <c r="M1737" s="7">
        <v>6880</v>
      </c>
      <c r="N1737" s="7">
        <v>6192</v>
      </c>
      <c r="O1737" s="7">
        <v>0</v>
      </c>
      <c r="P1737" s="7">
        <v>688</v>
      </c>
    </row>
    <row r="1738" spans="1:16" x14ac:dyDescent="0.15">
      <c r="A1738" s="7">
        <v>2</v>
      </c>
      <c r="B1738" s="7">
        <v>1738</v>
      </c>
      <c r="C1738" s="7">
        <v>1611</v>
      </c>
      <c r="D1738" s="7" t="s">
        <v>1585</v>
      </c>
      <c r="E1738" s="7">
        <v>1342955383</v>
      </c>
      <c r="F1738" s="7" t="s">
        <v>3074</v>
      </c>
      <c r="G1738" s="7">
        <v>201810</v>
      </c>
      <c r="H1738" s="7">
        <v>31</v>
      </c>
      <c r="I1738" s="7" t="s">
        <v>2013</v>
      </c>
      <c r="J1738" s="7">
        <v>1</v>
      </c>
      <c r="K1738" s="7">
        <v>4</v>
      </c>
      <c r="L1738" s="7">
        <v>1376</v>
      </c>
      <c r="M1738" s="7">
        <v>13760</v>
      </c>
      <c r="N1738" s="7">
        <v>12384</v>
      </c>
      <c r="O1738" s="7">
        <v>1376</v>
      </c>
      <c r="P1738" s="7">
        <v>0</v>
      </c>
    </row>
    <row r="1739" spans="1:16" x14ac:dyDescent="0.15">
      <c r="A1739" s="7">
        <v>2</v>
      </c>
      <c r="B1739" s="7">
        <v>1739</v>
      </c>
      <c r="C1739" s="7">
        <v>1611</v>
      </c>
      <c r="D1739" s="7" t="s">
        <v>1585</v>
      </c>
      <c r="E1739" s="7">
        <v>1343052230</v>
      </c>
      <c r="F1739" s="7" t="s">
        <v>3075</v>
      </c>
      <c r="G1739" s="7">
        <v>201810</v>
      </c>
      <c r="H1739" s="7">
        <v>31</v>
      </c>
      <c r="I1739" s="7" t="s">
        <v>2013</v>
      </c>
      <c r="J1739" s="7">
        <v>1</v>
      </c>
      <c r="K1739" s="7">
        <v>4</v>
      </c>
      <c r="L1739" s="7">
        <v>1376</v>
      </c>
      <c r="M1739" s="7">
        <v>13760</v>
      </c>
      <c r="N1739" s="7">
        <v>12384</v>
      </c>
      <c r="O1739" s="7">
        <v>1376</v>
      </c>
      <c r="P1739" s="7">
        <v>0</v>
      </c>
    </row>
    <row r="1740" spans="1:16" x14ac:dyDescent="0.15">
      <c r="A1740" s="7">
        <v>2</v>
      </c>
      <c r="B1740" s="7">
        <v>1740</v>
      </c>
      <c r="C1740" s="7">
        <v>1611</v>
      </c>
      <c r="D1740" s="7" t="s">
        <v>1585</v>
      </c>
      <c r="E1740" s="7">
        <v>1343551140</v>
      </c>
      <c r="F1740" s="7" t="s">
        <v>3076</v>
      </c>
      <c r="G1740" s="7">
        <v>201810</v>
      </c>
      <c r="H1740" s="7">
        <v>34</v>
      </c>
      <c r="I1740" s="7" t="s">
        <v>2132</v>
      </c>
      <c r="J1740" s="7">
        <v>1</v>
      </c>
      <c r="K1740" s="7">
        <v>2</v>
      </c>
      <c r="L1740" s="7">
        <v>688</v>
      </c>
      <c r="M1740" s="7">
        <v>6880</v>
      </c>
      <c r="N1740" s="7">
        <v>6192</v>
      </c>
      <c r="O1740" s="7">
        <v>688</v>
      </c>
      <c r="P1740" s="7">
        <v>0</v>
      </c>
    </row>
    <row r="1741" spans="1:16" x14ac:dyDescent="0.15">
      <c r="A1741" s="7">
        <v>2</v>
      </c>
      <c r="B1741" s="7">
        <v>1741</v>
      </c>
      <c r="C1741" s="7">
        <v>1611</v>
      </c>
      <c r="D1741" s="7" t="s">
        <v>1585</v>
      </c>
      <c r="E1741" s="7">
        <v>1343851680</v>
      </c>
      <c r="F1741" s="7" t="s">
        <v>3077</v>
      </c>
      <c r="G1741" s="7">
        <v>201810</v>
      </c>
      <c r="H1741" s="7">
        <v>31</v>
      </c>
      <c r="I1741" s="7" t="s">
        <v>2013</v>
      </c>
      <c r="J1741" s="7">
        <v>1</v>
      </c>
      <c r="K1741" s="7">
        <v>2</v>
      </c>
      <c r="L1741" s="7">
        <v>688</v>
      </c>
      <c r="M1741" s="7">
        <v>6880</v>
      </c>
      <c r="N1741" s="7">
        <v>6192</v>
      </c>
      <c r="O1741" s="7">
        <v>688</v>
      </c>
      <c r="P1741" s="7">
        <v>0</v>
      </c>
    </row>
    <row r="1742" spans="1:16" x14ac:dyDescent="0.15">
      <c r="A1742" s="7">
        <v>2</v>
      </c>
      <c r="B1742" s="7">
        <v>1742</v>
      </c>
      <c r="C1742" s="7">
        <v>1611</v>
      </c>
      <c r="D1742" s="7" t="s">
        <v>1585</v>
      </c>
      <c r="E1742" s="7">
        <v>1344251716</v>
      </c>
      <c r="F1742" s="7" t="s">
        <v>3078</v>
      </c>
      <c r="G1742" s="7">
        <v>201810</v>
      </c>
      <c r="H1742" s="7">
        <v>31</v>
      </c>
      <c r="I1742" s="7" t="s">
        <v>2013</v>
      </c>
      <c r="J1742" s="7">
        <v>1</v>
      </c>
      <c r="K1742" s="7">
        <v>2</v>
      </c>
      <c r="L1742" s="7">
        <v>688</v>
      </c>
      <c r="M1742" s="7">
        <v>6880</v>
      </c>
      <c r="N1742" s="7">
        <v>6192</v>
      </c>
      <c r="O1742" s="7">
        <v>688</v>
      </c>
      <c r="P1742" s="7">
        <v>0</v>
      </c>
    </row>
    <row r="1743" spans="1:16" x14ac:dyDescent="0.15">
      <c r="A1743" s="7">
        <v>2</v>
      </c>
      <c r="B1743" s="7">
        <v>1743</v>
      </c>
      <c r="C1743" s="7">
        <v>1611</v>
      </c>
      <c r="D1743" s="7" t="s">
        <v>1585</v>
      </c>
      <c r="E1743" s="7">
        <v>1344252276</v>
      </c>
      <c r="F1743" s="7" t="s">
        <v>3079</v>
      </c>
      <c r="G1743" s="7">
        <v>201810</v>
      </c>
      <c r="H1743" s="7">
        <v>31</v>
      </c>
      <c r="I1743" s="7" t="s">
        <v>2013</v>
      </c>
      <c r="J1743" s="7">
        <v>1</v>
      </c>
      <c r="K1743" s="7">
        <v>2</v>
      </c>
      <c r="L1743" s="7">
        <v>688</v>
      </c>
      <c r="M1743" s="7">
        <v>6880</v>
      </c>
      <c r="N1743" s="7">
        <v>6192</v>
      </c>
      <c r="O1743" s="7">
        <v>688</v>
      </c>
      <c r="P1743" s="7">
        <v>0</v>
      </c>
    </row>
    <row r="1744" spans="1:16" x14ac:dyDescent="0.15">
      <c r="A1744" s="7">
        <v>2</v>
      </c>
      <c r="B1744" s="7">
        <v>1744</v>
      </c>
      <c r="C1744" s="7">
        <v>1611</v>
      </c>
      <c r="D1744" s="7" t="s">
        <v>1585</v>
      </c>
      <c r="E1744" s="7">
        <v>1357080633</v>
      </c>
      <c r="F1744" s="7" t="s">
        <v>3080</v>
      </c>
      <c r="G1744" s="7">
        <v>201810</v>
      </c>
      <c r="H1744" s="7">
        <v>22</v>
      </c>
      <c r="I1744" s="7" t="s">
        <v>2437</v>
      </c>
      <c r="J1744" s="7">
        <v>1</v>
      </c>
      <c r="K1744" s="7">
        <v>3</v>
      </c>
      <c r="L1744" s="7">
        <v>4513</v>
      </c>
      <c r="M1744" s="7">
        <v>49191</v>
      </c>
      <c r="N1744" s="7">
        <v>39352</v>
      </c>
      <c r="O1744" s="7">
        <v>9839</v>
      </c>
      <c r="P1744" s="7">
        <v>0</v>
      </c>
    </row>
    <row r="1745" spans="1:16" x14ac:dyDescent="0.15">
      <c r="A1745" s="7">
        <v>2</v>
      </c>
      <c r="B1745" s="7">
        <v>1745</v>
      </c>
      <c r="C1745" s="7">
        <v>1611</v>
      </c>
      <c r="D1745" s="7" t="s">
        <v>1585</v>
      </c>
      <c r="E1745" s="7">
        <v>1357080963</v>
      </c>
      <c r="F1745" s="7" t="s">
        <v>3081</v>
      </c>
      <c r="G1745" s="7">
        <v>201810</v>
      </c>
      <c r="H1745" s="7">
        <v>52</v>
      </c>
      <c r="I1745" s="7" t="s">
        <v>2041</v>
      </c>
      <c r="J1745" s="7">
        <v>1</v>
      </c>
      <c r="K1745" s="7">
        <v>31</v>
      </c>
      <c r="L1745" s="7">
        <v>34505</v>
      </c>
      <c r="M1745" s="7">
        <v>376104</v>
      </c>
      <c r="N1745" s="7">
        <v>338493</v>
      </c>
      <c r="O1745" s="7">
        <v>37611</v>
      </c>
      <c r="P1745" s="7">
        <v>0</v>
      </c>
    </row>
    <row r="1746" spans="1:16" x14ac:dyDescent="0.15">
      <c r="A1746" s="7">
        <v>2</v>
      </c>
      <c r="B1746" s="7">
        <v>1746</v>
      </c>
      <c r="C1746" s="7">
        <v>1611</v>
      </c>
      <c r="D1746" s="7" t="s">
        <v>1585</v>
      </c>
      <c r="E1746" s="7">
        <v>1357081110</v>
      </c>
      <c r="F1746" s="7" t="s">
        <v>3082</v>
      </c>
      <c r="G1746" s="7">
        <v>201810</v>
      </c>
      <c r="H1746" s="7">
        <v>52</v>
      </c>
      <c r="I1746" s="7" t="s">
        <v>2041</v>
      </c>
      <c r="J1746" s="7">
        <v>1</v>
      </c>
      <c r="K1746" s="7">
        <v>1</v>
      </c>
      <c r="L1746" s="7">
        <v>1576</v>
      </c>
      <c r="M1746" s="7">
        <v>17178</v>
      </c>
      <c r="N1746" s="7">
        <v>15460</v>
      </c>
      <c r="O1746" s="7">
        <v>1718</v>
      </c>
      <c r="P1746" s="7">
        <v>0</v>
      </c>
    </row>
    <row r="1747" spans="1:16" x14ac:dyDescent="0.15">
      <c r="A1747" s="7">
        <v>2</v>
      </c>
      <c r="B1747" s="7">
        <v>1747</v>
      </c>
      <c r="C1747" s="7">
        <v>1611</v>
      </c>
      <c r="D1747" s="7" t="s">
        <v>1585</v>
      </c>
      <c r="E1747" s="7">
        <v>1357081458</v>
      </c>
      <c r="F1747" s="7" t="s">
        <v>3083</v>
      </c>
      <c r="G1747" s="7">
        <v>201810</v>
      </c>
      <c r="H1747" s="7">
        <v>16</v>
      </c>
      <c r="I1747" s="7" t="s">
        <v>2269</v>
      </c>
      <c r="J1747" s="7">
        <v>1</v>
      </c>
      <c r="K1747" s="7">
        <v>5</v>
      </c>
      <c r="L1747" s="7">
        <v>4157</v>
      </c>
      <c r="M1747" s="7">
        <v>46142</v>
      </c>
      <c r="N1747" s="7">
        <v>41527</v>
      </c>
      <c r="O1747" s="7">
        <v>4615</v>
      </c>
      <c r="P1747" s="7">
        <v>0</v>
      </c>
    </row>
    <row r="1748" spans="1:16" x14ac:dyDescent="0.15">
      <c r="A1748" s="7">
        <v>2</v>
      </c>
      <c r="B1748" s="7">
        <v>1748</v>
      </c>
      <c r="C1748" s="7">
        <v>1611</v>
      </c>
      <c r="D1748" s="7" t="s">
        <v>1585</v>
      </c>
      <c r="E1748" s="7">
        <v>1357081466</v>
      </c>
      <c r="F1748" s="7" t="s">
        <v>3084</v>
      </c>
      <c r="G1748" s="7">
        <v>201810</v>
      </c>
      <c r="H1748" s="7">
        <v>16</v>
      </c>
      <c r="I1748" s="7" t="s">
        <v>2269</v>
      </c>
      <c r="J1748" s="7">
        <v>1</v>
      </c>
      <c r="K1748" s="7">
        <v>4</v>
      </c>
      <c r="L1748" s="7">
        <v>5593</v>
      </c>
      <c r="M1748" s="7">
        <v>62082</v>
      </c>
      <c r="N1748" s="7">
        <v>49665</v>
      </c>
      <c r="O1748" s="7">
        <v>12417</v>
      </c>
      <c r="P1748" s="7">
        <v>0</v>
      </c>
    </row>
    <row r="1749" spans="1:16" x14ac:dyDescent="0.15">
      <c r="A1749" s="7">
        <v>2</v>
      </c>
      <c r="B1749" s="7">
        <v>1749</v>
      </c>
      <c r="C1749" s="7">
        <v>1611</v>
      </c>
      <c r="D1749" s="7" t="s">
        <v>1585</v>
      </c>
      <c r="E1749" s="7">
        <v>1361490194</v>
      </c>
      <c r="F1749" s="7" t="s">
        <v>3085</v>
      </c>
      <c r="G1749" s="7">
        <v>201810</v>
      </c>
      <c r="H1749" s="7">
        <v>13</v>
      </c>
      <c r="I1749" s="7" t="s">
        <v>2193</v>
      </c>
      <c r="J1749" s="7">
        <v>1</v>
      </c>
      <c r="K1749" s="7">
        <v>27</v>
      </c>
      <c r="L1749" s="7">
        <v>18900</v>
      </c>
      <c r="M1749" s="7">
        <v>215460</v>
      </c>
      <c r="N1749" s="7">
        <v>193914</v>
      </c>
      <c r="O1749" s="7">
        <v>21546</v>
      </c>
      <c r="P1749" s="7">
        <v>0</v>
      </c>
    </row>
    <row r="1750" spans="1:16" x14ac:dyDescent="0.15">
      <c r="A1750" s="7">
        <v>2</v>
      </c>
      <c r="B1750" s="7">
        <v>1750</v>
      </c>
      <c r="C1750" s="7">
        <v>1611</v>
      </c>
      <c r="D1750" s="7" t="s">
        <v>1585</v>
      </c>
      <c r="E1750" s="7">
        <v>1370200105</v>
      </c>
      <c r="F1750" s="7" t="s">
        <v>3086</v>
      </c>
      <c r="G1750" s="7">
        <v>201810</v>
      </c>
      <c r="H1750" s="7">
        <v>17</v>
      </c>
      <c r="I1750" s="7" t="s">
        <v>2019</v>
      </c>
      <c r="J1750" s="7">
        <v>1</v>
      </c>
      <c r="K1750" s="7">
        <v>31</v>
      </c>
      <c r="L1750" s="7">
        <v>300</v>
      </c>
      <c r="M1750" s="7">
        <v>3000</v>
      </c>
      <c r="N1750" s="7">
        <v>2700</v>
      </c>
      <c r="O1750" s="7">
        <v>300</v>
      </c>
      <c r="P1750" s="7">
        <v>0</v>
      </c>
    </row>
    <row r="1751" spans="1:16" x14ac:dyDescent="0.15">
      <c r="A1751" s="7">
        <v>2</v>
      </c>
      <c r="B1751" s="7">
        <v>1751</v>
      </c>
      <c r="C1751" s="7">
        <v>1611</v>
      </c>
      <c r="D1751" s="7" t="s">
        <v>1585</v>
      </c>
      <c r="E1751" s="7">
        <v>1370201954</v>
      </c>
      <c r="F1751" s="7" t="s">
        <v>3087</v>
      </c>
      <c r="G1751" s="7">
        <v>201809</v>
      </c>
      <c r="H1751" s="7">
        <v>17</v>
      </c>
      <c r="I1751" s="7" t="s">
        <v>2019</v>
      </c>
      <c r="J1751" s="7">
        <v>1</v>
      </c>
      <c r="K1751" s="7">
        <v>30</v>
      </c>
      <c r="L1751" s="7">
        <v>446</v>
      </c>
      <c r="M1751" s="7">
        <v>4460</v>
      </c>
      <c r="N1751" s="7">
        <v>4014</v>
      </c>
      <c r="O1751" s="7">
        <v>446</v>
      </c>
      <c r="P1751" s="7">
        <v>0</v>
      </c>
    </row>
    <row r="1752" spans="1:16" x14ac:dyDescent="0.15">
      <c r="A1752" s="7">
        <v>2</v>
      </c>
      <c r="B1752" s="7">
        <v>1752</v>
      </c>
      <c r="C1752" s="7">
        <v>1611</v>
      </c>
      <c r="D1752" s="7" t="s">
        <v>1585</v>
      </c>
      <c r="E1752" s="7">
        <v>1370201954</v>
      </c>
      <c r="F1752" s="7" t="s">
        <v>3087</v>
      </c>
      <c r="G1752" s="7">
        <v>201810</v>
      </c>
      <c r="H1752" s="7">
        <v>17</v>
      </c>
      <c r="I1752" s="7" t="s">
        <v>2019</v>
      </c>
      <c r="J1752" s="7">
        <v>51</v>
      </c>
      <c r="K1752" s="7">
        <v>1579</v>
      </c>
      <c r="L1752" s="7">
        <v>56829</v>
      </c>
      <c r="M1752" s="7">
        <v>568290</v>
      </c>
      <c r="N1752" s="7">
        <v>497055</v>
      </c>
      <c r="O1752" s="7">
        <v>68693</v>
      </c>
      <c r="P1752" s="7">
        <v>2542</v>
      </c>
    </row>
    <row r="1753" spans="1:16" x14ac:dyDescent="0.15">
      <c r="A1753" s="7">
        <v>2</v>
      </c>
      <c r="B1753" s="7">
        <v>1753</v>
      </c>
      <c r="C1753" s="7">
        <v>1611</v>
      </c>
      <c r="D1753" s="7" t="s">
        <v>1585</v>
      </c>
      <c r="E1753" s="7">
        <v>1370201954</v>
      </c>
      <c r="F1753" s="7" t="s">
        <v>3087</v>
      </c>
      <c r="G1753" s="7">
        <v>201810</v>
      </c>
      <c r="H1753" s="7">
        <v>67</v>
      </c>
      <c r="I1753" s="7" t="s">
        <v>2210</v>
      </c>
      <c r="J1753" s="7">
        <v>8</v>
      </c>
      <c r="K1753" s="7">
        <v>248</v>
      </c>
      <c r="L1753" s="7">
        <v>6516</v>
      </c>
      <c r="M1753" s="7">
        <v>65160</v>
      </c>
      <c r="N1753" s="7">
        <v>58644</v>
      </c>
      <c r="O1753" s="7">
        <v>6516</v>
      </c>
      <c r="P1753" s="7">
        <v>0</v>
      </c>
    </row>
    <row r="1754" spans="1:16" x14ac:dyDescent="0.15">
      <c r="A1754" s="7">
        <v>2</v>
      </c>
      <c r="B1754" s="7">
        <v>1754</v>
      </c>
      <c r="C1754" s="7">
        <v>1611</v>
      </c>
      <c r="D1754" s="7" t="s">
        <v>1585</v>
      </c>
      <c r="E1754" s="7">
        <v>1370202168</v>
      </c>
      <c r="F1754" s="7" t="s">
        <v>3088</v>
      </c>
      <c r="G1754" s="7">
        <v>201810</v>
      </c>
      <c r="H1754" s="7">
        <v>17</v>
      </c>
      <c r="I1754" s="7" t="s">
        <v>2019</v>
      </c>
      <c r="J1754" s="7">
        <v>8</v>
      </c>
      <c r="K1754" s="7">
        <v>226</v>
      </c>
      <c r="L1754" s="7">
        <v>17120</v>
      </c>
      <c r="M1754" s="7">
        <v>171200</v>
      </c>
      <c r="N1754" s="7">
        <v>153055</v>
      </c>
      <c r="O1754" s="7">
        <v>15215</v>
      </c>
      <c r="P1754" s="7">
        <v>2930</v>
      </c>
    </row>
    <row r="1755" spans="1:16" x14ac:dyDescent="0.15">
      <c r="A1755" s="7">
        <v>2</v>
      </c>
      <c r="B1755" s="7">
        <v>1755</v>
      </c>
      <c r="C1755" s="7">
        <v>1611</v>
      </c>
      <c r="D1755" s="7" t="s">
        <v>1585</v>
      </c>
      <c r="E1755" s="7">
        <v>1370301879</v>
      </c>
      <c r="F1755" s="7" t="s">
        <v>3089</v>
      </c>
      <c r="G1755" s="7">
        <v>201810</v>
      </c>
      <c r="H1755" s="7">
        <v>17</v>
      </c>
      <c r="I1755" s="7" t="s">
        <v>2019</v>
      </c>
      <c r="J1755" s="7">
        <v>1</v>
      </c>
      <c r="K1755" s="7">
        <v>31</v>
      </c>
      <c r="L1755" s="7">
        <v>3360</v>
      </c>
      <c r="M1755" s="7">
        <v>33600</v>
      </c>
      <c r="N1755" s="7">
        <v>26880</v>
      </c>
      <c r="O1755" s="7">
        <v>6720</v>
      </c>
      <c r="P1755" s="7">
        <v>0</v>
      </c>
    </row>
    <row r="1756" spans="1:16" x14ac:dyDescent="0.15">
      <c r="A1756" s="7">
        <v>2</v>
      </c>
      <c r="B1756" s="7">
        <v>1756</v>
      </c>
      <c r="C1756" s="7">
        <v>1611</v>
      </c>
      <c r="D1756" s="7" t="s">
        <v>1585</v>
      </c>
      <c r="E1756" s="7">
        <v>1370302356</v>
      </c>
      <c r="F1756" s="7" t="s">
        <v>3090</v>
      </c>
      <c r="G1756" s="7">
        <v>201810</v>
      </c>
      <c r="H1756" s="7">
        <v>15</v>
      </c>
      <c r="I1756" s="7" t="s">
        <v>2021</v>
      </c>
      <c r="J1756" s="7">
        <v>1</v>
      </c>
      <c r="K1756" s="7">
        <v>8</v>
      </c>
      <c r="L1756" s="7">
        <v>9023</v>
      </c>
      <c r="M1756" s="7">
        <v>98350</v>
      </c>
      <c r="N1756" s="7">
        <v>78680</v>
      </c>
      <c r="O1756" s="7">
        <v>19670</v>
      </c>
      <c r="P1756" s="7">
        <v>0</v>
      </c>
    </row>
    <row r="1757" spans="1:16" x14ac:dyDescent="0.15">
      <c r="A1757" s="7">
        <v>2</v>
      </c>
      <c r="B1757" s="7">
        <v>1757</v>
      </c>
      <c r="C1757" s="7">
        <v>1611</v>
      </c>
      <c r="D1757" s="7" t="s">
        <v>1585</v>
      </c>
      <c r="E1757" s="7">
        <v>1370303446</v>
      </c>
      <c r="F1757" s="7" t="s">
        <v>3091</v>
      </c>
      <c r="G1757" s="7">
        <v>201810</v>
      </c>
      <c r="H1757" s="7">
        <v>43</v>
      </c>
      <c r="I1757" s="7" t="s">
        <v>2015</v>
      </c>
      <c r="J1757" s="7">
        <v>1</v>
      </c>
      <c r="L1757" s="7">
        <v>1668</v>
      </c>
      <c r="M1757" s="7">
        <v>19015</v>
      </c>
      <c r="N1757" s="7">
        <v>19015</v>
      </c>
      <c r="O1757" s="7">
        <v>0</v>
      </c>
      <c r="P1757" s="7">
        <v>0</v>
      </c>
    </row>
    <row r="1758" spans="1:16" x14ac:dyDescent="0.15">
      <c r="A1758" s="7">
        <v>2</v>
      </c>
      <c r="B1758" s="7">
        <v>1758</v>
      </c>
      <c r="C1758" s="7">
        <v>1611</v>
      </c>
      <c r="D1758" s="7" t="s">
        <v>1585</v>
      </c>
      <c r="E1758" s="7">
        <v>1370400382</v>
      </c>
      <c r="F1758" s="7" t="s">
        <v>3092</v>
      </c>
      <c r="G1758" s="7">
        <v>201810</v>
      </c>
      <c r="H1758" s="7">
        <v>17</v>
      </c>
      <c r="I1758" s="7" t="s">
        <v>2019</v>
      </c>
      <c r="J1758" s="7">
        <v>2</v>
      </c>
      <c r="K1758" s="7">
        <v>62</v>
      </c>
      <c r="L1758" s="7">
        <v>5925</v>
      </c>
      <c r="M1758" s="7">
        <v>59250</v>
      </c>
      <c r="N1758" s="7">
        <v>53325</v>
      </c>
      <c r="O1758" s="7">
        <v>5925</v>
      </c>
      <c r="P1758" s="7">
        <v>0</v>
      </c>
    </row>
    <row r="1759" spans="1:16" x14ac:dyDescent="0.15">
      <c r="A1759" s="7">
        <v>2</v>
      </c>
      <c r="B1759" s="7">
        <v>1759</v>
      </c>
      <c r="C1759" s="7">
        <v>1611</v>
      </c>
      <c r="D1759" s="7" t="s">
        <v>1585</v>
      </c>
      <c r="E1759" s="7">
        <v>1370501866</v>
      </c>
      <c r="F1759" s="7" t="s">
        <v>3093</v>
      </c>
      <c r="G1759" s="7">
        <v>201810</v>
      </c>
      <c r="H1759" s="7">
        <v>12</v>
      </c>
      <c r="I1759" s="7" t="s">
        <v>2221</v>
      </c>
      <c r="J1759" s="7">
        <v>1</v>
      </c>
      <c r="K1759" s="7">
        <v>3</v>
      </c>
      <c r="L1759" s="7">
        <v>3968</v>
      </c>
      <c r="M1759" s="7">
        <v>45235</v>
      </c>
      <c r="N1759" s="7">
        <v>40711</v>
      </c>
      <c r="O1759" s="7">
        <v>4524</v>
      </c>
      <c r="P1759" s="7">
        <v>0</v>
      </c>
    </row>
    <row r="1760" spans="1:16" x14ac:dyDescent="0.15">
      <c r="A1760" s="7">
        <v>2</v>
      </c>
      <c r="B1760" s="7">
        <v>1760</v>
      </c>
      <c r="C1760" s="7">
        <v>1611</v>
      </c>
      <c r="D1760" s="7" t="s">
        <v>1585</v>
      </c>
      <c r="E1760" s="7">
        <v>1370502005</v>
      </c>
      <c r="F1760" s="7" t="s">
        <v>3094</v>
      </c>
      <c r="G1760" s="7">
        <v>201810</v>
      </c>
      <c r="H1760" s="7">
        <v>43</v>
      </c>
      <c r="I1760" s="7" t="s">
        <v>2015</v>
      </c>
      <c r="J1760" s="7">
        <v>1</v>
      </c>
      <c r="L1760" s="7">
        <v>1668</v>
      </c>
      <c r="M1760" s="7">
        <v>19015</v>
      </c>
      <c r="N1760" s="7">
        <v>19015</v>
      </c>
      <c r="O1760" s="7">
        <v>0</v>
      </c>
      <c r="P1760" s="7">
        <v>0</v>
      </c>
    </row>
    <row r="1761" spans="1:16" x14ac:dyDescent="0.15">
      <c r="A1761" s="7">
        <v>2</v>
      </c>
      <c r="B1761" s="7">
        <v>1761</v>
      </c>
      <c r="C1761" s="7">
        <v>1611</v>
      </c>
      <c r="D1761" s="7" t="s">
        <v>1585</v>
      </c>
      <c r="E1761" s="7">
        <v>1370800920</v>
      </c>
      <c r="F1761" s="7" t="s">
        <v>3095</v>
      </c>
      <c r="G1761" s="7">
        <v>201810</v>
      </c>
      <c r="H1761" s="7">
        <v>17</v>
      </c>
      <c r="I1761" s="7" t="s">
        <v>2019</v>
      </c>
      <c r="J1761" s="7">
        <v>1</v>
      </c>
      <c r="K1761" s="7">
        <v>11</v>
      </c>
      <c r="L1761" s="7">
        <v>505</v>
      </c>
      <c r="M1761" s="7">
        <v>5050</v>
      </c>
      <c r="N1761" s="7">
        <v>4545</v>
      </c>
      <c r="O1761" s="7">
        <v>505</v>
      </c>
      <c r="P1761" s="7">
        <v>0</v>
      </c>
    </row>
    <row r="1762" spans="1:16" x14ac:dyDescent="0.15">
      <c r="A1762" s="7">
        <v>2</v>
      </c>
      <c r="B1762" s="7">
        <v>1762</v>
      </c>
      <c r="C1762" s="7">
        <v>1611</v>
      </c>
      <c r="D1762" s="7" t="s">
        <v>1585</v>
      </c>
      <c r="E1762" s="7">
        <v>1370802793</v>
      </c>
      <c r="F1762" s="7" t="s">
        <v>3096</v>
      </c>
      <c r="G1762" s="7">
        <v>201810</v>
      </c>
      <c r="H1762" s="7">
        <v>43</v>
      </c>
      <c r="I1762" s="7" t="s">
        <v>2015</v>
      </c>
      <c r="J1762" s="7">
        <v>1</v>
      </c>
      <c r="L1762" s="7">
        <v>1768</v>
      </c>
      <c r="M1762" s="7">
        <v>20155</v>
      </c>
      <c r="N1762" s="7">
        <v>20155</v>
      </c>
      <c r="O1762" s="7">
        <v>0</v>
      </c>
      <c r="P1762" s="7">
        <v>0</v>
      </c>
    </row>
    <row r="1763" spans="1:16" x14ac:dyDescent="0.15">
      <c r="A1763" s="7">
        <v>2</v>
      </c>
      <c r="B1763" s="7">
        <v>1763</v>
      </c>
      <c r="C1763" s="7">
        <v>1611</v>
      </c>
      <c r="D1763" s="7" t="s">
        <v>1585</v>
      </c>
      <c r="E1763" s="7">
        <v>1370803866</v>
      </c>
      <c r="F1763" s="7" t="s">
        <v>3097</v>
      </c>
      <c r="G1763" s="7">
        <v>201810</v>
      </c>
      <c r="H1763" s="7">
        <v>43</v>
      </c>
      <c r="I1763" s="7" t="s">
        <v>2015</v>
      </c>
      <c r="J1763" s="7">
        <v>1</v>
      </c>
      <c r="L1763" s="7">
        <v>1053</v>
      </c>
      <c r="M1763" s="7">
        <v>12004</v>
      </c>
      <c r="N1763" s="7">
        <v>12004</v>
      </c>
      <c r="O1763" s="7">
        <v>0</v>
      </c>
      <c r="P1763" s="7">
        <v>0</v>
      </c>
    </row>
    <row r="1764" spans="1:16" x14ac:dyDescent="0.15">
      <c r="A1764" s="7">
        <v>2</v>
      </c>
      <c r="B1764" s="7">
        <v>1764</v>
      </c>
      <c r="C1764" s="7">
        <v>1611</v>
      </c>
      <c r="D1764" s="7" t="s">
        <v>1585</v>
      </c>
      <c r="E1764" s="7">
        <v>1370803874</v>
      </c>
      <c r="F1764" s="7" t="s">
        <v>3098</v>
      </c>
      <c r="G1764" s="7">
        <v>201810</v>
      </c>
      <c r="H1764" s="7">
        <v>11</v>
      </c>
      <c r="I1764" s="7" t="s">
        <v>2017</v>
      </c>
      <c r="J1764" s="7">
        <v>1</v>
      </c>
      <c r="K1764" s="7">
        <v>31</v>
      </c>
      <c r="L1764" s="7">
        <v>15973</v>
      </c>
      <c r="M1764" s="7">
        <v>182092</v>
      </c>
      <c r="N1764" s="7">
        <v>163882</v>
      </c>
      <c r="O1764" s="7">
        <v>18210</v>
      </c>
      <c r="P1764" s="7">
        <v>0</v>
      </c>
    </row>
    <row r="1765" spans="1:16" x14ac:dyDescent="0.15">
      <c r="A1765" s="7">
        <v>2</v>
      </c>
      <c r="B1765" s="7">
        <v>1765</v>
      </c>
      <c r="C1765" s="7">
        <v>1611</v>
      </c>
      <c r="D1765" s="7" t="s">
        <v>1585</v>
      </c>
      <c r="E1765" s="7">
        <v>1370902890</v>
      </c>
      <c r="F1765" s="7" t="s">
        <v>3099</v>
      </c>
      <c r="G1765" s="7">
        <v>201810</v>
      </c>
      <c r="H1765" s="7">
        <v>17</v>
      </c>
      <c r="I1765" s="7" t="s">
        <v>2019</v>
      </c>
      <c r="J1765" s="7">
        <v>1</v>
      </c>
      <c r="K1765" s="7">
        <v>31</v>
      </c>
      <c r="L1765" s="7">
        <v>850</v>
      </c>
      <c r="M1765" s="7">
        <v>8500</v>
      </c>
      <c r="N1765" s="7">
        <v>7650</v>
      </c>
      <c r="O1765" s="7">
        <v>850</v>
      </c>
      <c r="P1765" s="7">
        <v>0</v>
      </c>
    </row>
    <row r="1766" spans="1:16" x14ac:dyDescent="0.15">
      <c r="A1766" s="7">
        <v>2</v>
      </c>
      <c r="B1766" s="7">
        <v>1766</v>
      </c>
      <c r="C1766" s="7">
        <v>1611</v>
      </c>
      <c r="D1766" s="7" t="s">
        <v>1585</v>
      </c>
      <c r="E1766" s="7">
        <v>1371002344</v>
      </c>
      <c r="F1766" s="7" t="s">
        <v>3100</v>
      </c>
      <c r="G1766" s="7">
        <v>201810</v>
      </c>
      <c r="H1766" s="7">
        <v>43</v>
      </c>
      <c r="I1766" s="7" t="s">
        <v>2015</v>
      </c>
      <c r="J1766" s="7">
        <v>1</v>
      </c>
      <c r="L1766" s="7">
        <v>1353</v>
      </c>
      <c r="M1766" s="7">
        <v>15424</v>
      </c>
      <c r="N1766" s="7">
        <v>15424</v>
      </c>
      <c r="O1766" s="7">
        <v>0</v>
      </c>
      <c r="P1766" s="7">
        <v>0</v>
      </c>
    </row>
    <row r="1767" spans="1:16" x14ac:dyDescent="0.15">
      <c r="A1767" s="7">
        <v>2</v>
      </c>
      <c r="B1767" s="7">
        <v>1767</v>
      </c>
      <c r="C1767" s="7">
        <v>1611</v>
      </c>
      <c r="D1767" s="7" t="s">
        <v>1585</v>
      </c>
      <c r="E1767" s="7">
        <v>1371109123</v>
      </c>
      <c r="F1767" s="7" t="s">
        <v>3101</v>
      </c>
      <c r="G1767" s="7">
        <v>201810</v>
      </c>
      <c r="H1767" s="7">
        <v>17</v>
      </c>
      <c r="I1767" s="7" t="s">
        <v>2019</v>
      </c>
      <c r="J1767" s="7">
        <v>1</v>
      </c>
      <c r="K1767" s="7">
        <v>7</v>
      </c>
      <c r="L1767" s="7">
        <v>970</v>
      </c>
      <c r="M1767" s="7">
        <v>9700</v>
      </c>
      <c r="N1767" s="7">
        <v>8730</v>
      </c>
      <c r="O1767" s="7">
        <v>970</v>
      </c>
      <c r="P1767" s="7">
        <v>0</v>
      </c>
    </row>
    <row r="1768" spans="1:16" x14ac:dyDescent="0.15">
      <c r="A1768" s="7">
        <v>2</v>
      </c>
      <c r="B1768" s="7">
        <v>1768</v>
      </c>
      <c r="C1768" s="7">
        <v>1611</v>
      </c>
      <c r="D1768" s="7" t="s">
        <v>1585</v>
      </c>
      <c r="E1768" s="7">
        <v>1371214063</v>
      </c>
      <c r="F1768" s="7" t="s">
        <v>3102</v>
      </c>
      <c r="G1768" s="7">
        <v>201810</v>
      </c>
      <c r="H1768" s="7">
        <v>33</v>
      </c>
      <c r="I1768" s="7" t="s">
        <v>2069</v>
      </c>
      <c r="J1768" s="7">
        <v>1</v>
      </c>
      <c r="K1768" s="7">
        <v>31</v>
      </c>
      <c r="L1768" s="7">
        <v>20412</v>
      </c>
      <c r="M1768" s="7">
        <v>222490</v>
      </c>
      <c r="N1768" s="7">
        <v>200241</v>
      </c>
      <c r="O1768" s="7">
        <v>22249</v>
      </c>
      <c r="P1768" s="7">
        <v>0</v>
      </c>
    </row>
    <row r="1769" spans="1:16" x14ac:dyDescent="0.15">
      <c r="A1769" s="7">
        <v>2</v>
      </c>
      <c r="B1769" s="7">
        <v>1769</v>
      </c>
      <c r="C1769" s="7">
        <v>1611</v>
      </c>
      <c r="D1769" s="7" t="s">
        <v>1585</v>
      </c>
      <c r="E1769" s="7">
        <v>1371300672</v>
      </c>
      <c r="F1769" s="7" t="s">
        <v>3103</v>
      </c>
      <c r="G1769" s="7">
        <v>201810</v>
      </c>
      <c r="H1769" s="7">
        <v>11</v>
      </c>
      <c r="I1769" s="7" t="s">
        <v>2017</v>
      </c>
      <c r="J1769" s="7">
        <v>1</v>
      </c>
      <c r="K1769" s="7">
        <v>17</v>
      </c>
      <c r="L1769" s="7">
        <v>14924</v>
      </c>
      <c r="M1769" s="7">
        <v>170133</v>
      </c>
      <c r="N1769" s="7">
        <v>119093</v>
      </c>
      <c r="O1769" s="7">
        <v>51040</v>
      </c>
      <c r="P1769" s="7">
        <v>0</v>
      </c>
    </row>
    <row r="1770" spans="1:16" x14ac:dyDescent="0.15">
      <c r="A1770" s="7">
        <v>2</v>
      </c>
      <c r="B1770" s="7">
        <v>1770</v>
      </c>
      <c r="C1770" s="7">
        <v>1611</v>
      </c>
      <c r="D1770" s="7" t="s">
        <v>1585</v>
      </c>
      <c r="E1770" s="7">
        <v>1371302397</v>
      </c>
      <c r="F1770" s="7" t="s">
        <v>3104</v>
      </c>
      <c r="G1770" s="7">
        <v>201810</v>
      </c>
      <c r="H1770" s="7">
        <v>33</v>
      </c>
      <c r="I1770" s="7" t="s">
        <v>2069</v>
      </c>
      <c r="J1770" s="7">
        <v>1</v>
      </c>
      <c r="K1770" s="7">
        <v>31</v>
      </c>
      <c r="L1770" s="7">
        <v>25208</v>
      </c>
      <c r="M1770" s="7">
        <v>274767</v>
      </c>
      <c r="N1770" s="7">
        <v>247290</v>
      </c>
      <c r="O1770" s="7">
        <v>27477</v>
      </c>
      <c r="P1770" s="7">
        <v>0</v>
      </c>
    </row>
    <row r="1771" spans="1:16" x14ac:dyDescent="0.15">
      <c r="A1771" s="7">
        <v>2</v>
      </c>
      <c r="B1771" s="7">
        <v>1771</v>
      </c>
      <c r="C1771" s="7">
        <v>1611</v>
      </c>
      <c r="D1771" s="7" t="s">
        <v>1585</v>
      </c>
      <c r="E1771" s="7">
        <v>1371303346</v>
      </c>
      <c r="F1771" s="7" t="s">
        <v>3105</v>
      </c>
      <c r="G1771" s="7">
        <v>201810</v>
      </c>
      <c r="H1771" s="7">
        <v>15</v>
      </c>
      <c r="I1771" s="7" t="s">
        <v>2021</v>
      </c>
      <c r="J1771" s="7">
        <v>1</v>
      </c>
      <c r="K1771" s="7">
        <v>1</v>
      </c>
      <c r="L1771" s="7">
        <v>591</v>
      </c>
      <c r="M1771" s="7">
        <v>6441</v>
      </c>
      <c r="N1771" s="7">
        <v>5796</v>
      </c>
      <c r="O1771" s="7">
        <v>645</v>
      </c>
      <c r="P1771" s="7">
        <v>0</v>
      </c>
    </row>
    <row r="1772" spans="1:16" x14ac:dyDescent="0.15">
      <c r="A1772" s="7">
        <v>2</v>
      </c>
      <c r="B1772" s="7">
        <v>1772</v>
      </c>
      <c r="C1772" s="7">
        <v>1611</v>
      </c>
      <c r="D1772" s="7" t="s">
        <v>1585</v>
      </c>
      <c r="E1772" s="7">
        <v>1371400183</v>
      </c>
      <c r="F1772" s="7" t="s">
        <v>3106</v>
      </c>
      <c r="G1772" s="7">
        <v>201810</v>
      </c>
      <c r="H1772" s="7">
        <v>43</v>
      </c>
      <c r="I1772" s="7" t="s">
        <v>2015</v>
      </c>
      <c r="J1772" s="7">
        <v>1</v>
      </c>
      <c r="L1772" s="7">
        <v>1768</v>
      </c>
      <c r="M1772" s="7">
        <v>20155</v>
      </c>
      <c r="N1772" s="7">
        <v>20155</v>
      </c>
      <c r="O1772" s="7">
        <v>0</v>
      </c>
      <c r="P1772" s="7">
        <v>0</v>
      </c>
    </row>
    <row r="1773" spans="1:16" x14ac:dyDescent="0.15">
      <c r="A1773" s="7">
        <v>2</v>
      </c>
      <c r="B1773" s="7">
        <v>1773</v>
      </c>
      <c r="C1773" s="7">
        <v>1611</v>
      </c>
      <c r="D1773" s="7" t="s">
        <v>1585</v>
      </c>
      <c r="E1773" s="7">
        <v>1371401538</v>
      </c>
      <c r="F1773" s="7" t="s">
        <v>3107</v>
      </c>
      <c r="G1773" s="7">
        <v>201810</v>
      </c>
      <c r="H1773" s="7">
        <v>15</v>
      </c>
      <c r="I1773" s="7" t="s">
        <v>2021</v>
      </c>
      <c r="J1773" s="7">
        <v>1</v>
      </c>
      <c r="K1773" s="7">
        <v>3</v>
      </c>
      <c r="L1773" s="7">
        <v>3092</v>
      </c>
      <c r="M1773" s="7">
        <v>33702</v>
      </c>
      <c r="N1773" s="7">
        <v>30331</v>
      </c>
      <c r="O1773" s="7">
        <v>3371</v>
      </c>
      <c r="P1773" s="7">
        <v>0</v>
      </c>
    </row>
    <row r="1774" spans="1:16" x14ac:dyDescent="0.15">
      <c r="A1774" s="7">
        <v>2</v>
      </c>
      <c r="B1774" s="7">
        <v>1774</v>
      </c>
      <c r="C1774" s="7">
        <v>1611</v>
      </c>
      <c r="D1774" s="7" t="s">
        <v>1585</v>
      </c>
      <c r="E1774" s="7">
        <v>1371401546</v>
      </c>
      <c r="F1774" s="7" t="s">
        <v>3108</v>
      </c>
      <c r="G1774" s="7">
        <v>201810</v>
      </c>
      <c r="H1774" s="7">
        <v>21</v>
      </c>
      <c r="I1774" s="7" t="s">
        <v>2539</v>
      </c>
      <c r="J1774" s="7">
        <v>1</v>
      </c>
      <c r="K1774" s="7">
        <v>21</v>
      </c>
      <c r="L1774" s="7">
        <v>19987</v>
      </c>
      <c r="M1774" s="7">
        <v>221855</v>
      </c>
      <c r="N1774" s="7">
        <v>199669</v>
      </c>
      <c r="O1774" s="7">
        <v>22186</v>
      </c>
      <c r="P1774" s="7">
        <v>0</v>
      </c>
    </row>
    <row r="1775" spans="1:16" x14ac:dyDescent="0.15">
      <c r="A1775" s="7">
        <v>2</v>
      </c>
      <c r="B1775" s="7">
        <v>1775</v>
      </c>
      <c r="C1775" s="7">
        <v>1611</v>
      </c>
      <c r="D1775" s="7" t="s">
        <v>1585</v>
      </c>
      <c r="E1775" s="7">
        <v>1371401546</v>
      </c>
      <c r="F1775" s="7" t="s">
        <v>3108</v>
      </c>
      <c r="G1775" s="7">
        <v>201810</v>
      </c>
      <c r="H1775" s="7">
        <v>59</v>
      </c>
      <c r="I1775" s="7" t="s">
        <v>2042</v>
      </c>
      <c r="J1775" s="7">
        <v>1</v>
      </c>
      <c r="K1775" s="7">
        <v>21</v>
      </c>
      <c r="M1775" s="7">
        <v>46620</v>
      </c>
      <c r="N1775" s="7">
        <v>25200</v>
      </c>
      <c r="O1775" s="7">
        <v>21420</v>
      </c>
      <c r="P1775" s="7">
        <v>0</v>
      </c>
    </row>
    <row r="1776" spans="1:16" x14ac:dyDescent="0.15">
      <c r="A1776" s="7">
        <v>2</v>
      </c>
      <c r="B1776" s="7">
        <v>1776</v>
      </c>
      <c r="C1776" s="7">
        <v>1611</v>
      </c>
      <c r="D1776" s="7" t="s">
        <v>1585</v>
      </c>
      <c r="E1776" s="7">
        <v>1371800812</v>
      </c>
      <c r="F1776" s="7" t="s">
        <v>3109</v>
      </c>
      <c r="G1776" s="7">
        <v>201810</v>
      </c>
      <c r="H1776" s="7">
        <v>15</v>
      </c>
      <c r="I1776" s="7" t="s">
        <v>2021</v>
      </c>
      <c r="J1776" s="7">
        <v>1</v>
      </c>
      <c r="K1776" s="7">
        <v>10</v>
      </c>
      <c r="L1776" s="7">
        <v>10346</v>
      </c>
      <c r="M1776" s="7">
        <v>112771</v>
      </c>
      <c r="N1776" s="7">
        <v>101493</v>
      </c>
      <c r="O1776" s="7">
        <v>11278</v>
      </c>
      <c r="P1776" s="7">
        <v>0</v>
      </c>
    </row>
    <row r="1777" spans="1:16" x14ac:dyDescent="0.15">
      <c r="A1777" s="7">
        <v>2</v>
      </c>
      <c r="B1777" s="7">
        <v>1777</v>
      </c>
      <c r="C1777" s="7">
        <v>1611</v>
      </c>
      <c r="D1777" s="7" t="s">
        <v>1585</v>
      </c>
      <c r="E1777" s="7">
        <v>1371802636</v>
      </c>
      <c r="F1777" s="7" t="s">
        <v>3110</v>
      </c>
      <c r="G1777" s="7">
        <v>201810</v>
      </c>
      <c r="H1777" s="7">
        <v>33</v>
      </c>
      <c r="I1777" s="7" t="s">
        <v>2069</v>
      </c>
      <c r="J1777" s="7">
        <v>1</v>
      </c>
      <c r="K1777" s="7">
        <v>31</v>
      </c>
      <c r="L1777" s="7">
        <v>18937</v>
      </c>
      <c r="M1777" s="7">
        <v>206413</v>
      </c>
      <c r="N1777" s="7">
        <v>165130</v>
      </c>
      <c r="O1777" s="7">
        <v>41283</v>
      </c>
      <c r="P1777" s="7">
        <v>0</v>
      </c>
    </row>
    <row r="1778" spans="1:16" x14ac:dyDescent="0.15">
      <c r="A1778" s="7">
        <v>2</v>
      </c>
      <c r="B1778" s="7">
        <v>1778</v>
      </c>
      <c r="C1778" s="7">
        <v>1611</v>
      </c>
      <c r="D1778" s="7" t="s">
        <v>1585</v>
      </c>
      <c r="E1778" s="7">
        <v>1371802636</v>
      </c>
      <c r="F1778" s="7" t="s">
        <v>3110</v>
      </c>
      <c r="G1778" s="7">
        <v>201810</v>
      </c>
      <c r="H1778" s="7">
        <v>35</v>
      </c>
      <c r="I1778" s="7" t="s">
        <v>2231</v>
      </c>
      <c r="J1778" s="7">
        <v>1</v>
      </c>
      <c r="K1778" s="7">
        <v>31</v>
      </c>
      <c r="L1778" s="7">
        <v>11055</v>
      </c>
      <c r="M1778" s="7">
        <v>120499</v>
      </c>
      <c r="N1778" s="7">
        <v>84349</v>
      </c>
      <c r="O1778" s="7">
        <v>36150</v>
      </c>
      <c r="P1778" s="7">
        <v>0</v>
      </c>
    </row>
    <row r="1779" spans="1:16" x14ac:dyDescent="0.15">
      <c r="A1779" s="7">
        <v>2</v>
      </c>
      <c r="B1779" s="7">
        <v>1779</v>
      </c>
      <c r="C1779" s="7">
        <v>1611</v>
      </c>
      <c r="D1779" s="7" t="s">
        <v>1585</v>
      </c>
      <c r="E1779" s="7">
        <v>1371803816</v>
      </c>
      <c r="F1779" s="7" t="s">
        <v>3111</v>
      </c>
      <c r="G1779" s="7">
        <v>201810</v>
      </c>
      <c r="H1779" s="7">
        <v>11</v>
      </c>
      <c r="I1779" s="7" t="s">
        <v>2017</v>
      </c>
      <c r="J1779" s="7">
        <v>1</v>
      </c>
      <c r="K1779" s="7">
        <v>10</v>
      </c>
      <c r="L1779" s="7">
        <v>7527</v>
      </c>
      <c r="M1779" s="7">
        <v>85807</v>
      </c>
      <c r="N1779" s="7">
        <v>77226</v>
      </c>
      <c r="O1779" s="7">
        <v>8581</v>
      </c>
      <c r="P1779" s="7">
        <v>0</v>
      </c>
    </row>
    <row r="1780" spans="1:16" x14ac:dyDescent="0.15">
      <c r="A1780" s="7">
        <v>2</v>
      </c>
      <c r="B1780" s="7">
        <v>1780</v>
      </c>
      <c r="C1780" s="7">
        <v>1611</v>
      </c>
      <c r="D1780" s="7" t="s">
        <v>1585</v>
      </c>
      <c r="E1780" s="7">
        <v>1371803899</v>
      </c>
      <c r="F1780" s="7" t="s">
        <v>3111</v>
      </c>
      <c r="G1780" s="7">
        <v>201810</v>
      </c>
      <c r="H1780" s="7">
        <v>43</v>
      </c>
      <c r="I1780" s="7" t="s">
        <v>2015</v>
      </c>
      <c r="J1780" s="7">
        <v>1</v>
      </c>
      <c r="L1780" s="7">
        <v>1668</v>
      </c>
      <c r="M1780" s="7">
        <v>19015</v>
      </c>
      <c r="N1780" s="7">
        <v>19015</v>
      </c>
      <c r="O1780" s="7">
        <v>0</v>
      </c>
      <c r="P1780" s="7">
        <v>0</v>
      </c>
    </row>
    <row r="1781" spans="1:16" x14ac:dyDescent="0.15">
      <c r="A1781" s="7">
        <v>2</v>
      </c>
      <c r="B1781" s="7">
        <v>1781</v>
      </c>
      <c r="C1781" s="7">
        <v>1611</v>
      </c>
      <c r="D1781" s="7" t="s">
        <v>1585</v>
      </c>
      <c r="E1781" s="7">
        <v>1372001436</v>
      </c>
      <c r="F1781" s="7" t="s">
        <v>3112</v>
      </c>
      <c r="G1781" s="7">
        <v>201810</v>
      </c>
      <c r="H1781" s="7">
        <v>11</v>
      </c>
      <c r="I1781" s="7" t="s">
        <v>2017</v>
      </c>
      <c r="J1781" s="7">
        <v>1</v>
      </c>
      <c r="K1781" s="7">
        <v>31</v>
      </c>
      <c r="L1781" s="7">
        <v>24377</v>
      </c>
      <c r="M1781" s="7">
        <v>277897</v>
      </c>
      <c r="N1781" s="7">
        <v>250107</v>
      </c>
      <c r="O1781" s="7">
        <v>27790</v>
      </c>
      <c r="P1781" s="7">
        <v>0</v>
      </c>
    </row>
    <row r="1782" spans="1:16" x14ac:dyDescent="0.15">
      <c r="A1782" s="7">
        <v>2</v>
      </c>
      <c r="B1782" s="7">
        <v>1782</v>
      </c>
      <c r="C1782" s="7">
        <v>1611</v>
      </c>
      <c r="D1782" s="7" t="s">
        <v>1585</v>
      </c>
      <c r="E1782" s="7">
        <v>1372001881</v>
      </c>
      <c r="F1782" s="7" t="s">
        <v>3113</v>
      </c>
      <c r="G1782" s="7">
        <v>201810</v>
      </c>
      <c r="H1782" s="7">
        <v>43</v>
      </c>
      <c r="I1782" s="7" t="s">
        <v>2015</v>
      </c>
      <c r="J1782" s="7">
        <v>1</v>
      </c>
      <c r="L1782" s="7">
        <v>1168</v>
      </c>
      <c r="M1782" s="7">
        <v>13315</v>
      </c>
      <c r="N1782" s="7">
        <v>13315</v>
      </c>
      <c r="O1782" s="7">
        <v>0</v>
      </c>
      <c r="P1782" s="7">
        <v>0</v>
      </c>
    </row>
    <row r="1783" spans="1:16" x14ac:dyDescent="0.15">
      <c r="A1783" s="7">
        <v>2</v>
      </c>
      <c r="B1783" s="7">
        <v>1783</v>
      </c>
      <c r="C1783" s="7">
        <v>1611</v>
      </c>
      <c r="D1783" s="7" t="s">
        <v>1585</v>
      </c>
      <c r="E1783" s="7">
        <v>1372002426</v>
      </c>
      <c r="F1783" s="7" t="s">
        <v>3114</v>
      </c>
      <c r="G1783" s="7">
        <v>201810</v>
      </c>
      <c r="H1783" s="7">
        <v>33</v>
      </c>
      <c r="I1783" s="7" t="s">
        <v>2069</v>
      </c>
      <c r="J1783" s="7">
        <v>1</v>
      </c>
      <c r="K1783" s="7">
        <v>31</v>
      </c>
      <c r="L1783" s="7">
        <v>26013</v>
      </c>
      <c r="M1783" s="7">
        <v>283541</v>
      </c>
      <c r="N1783" s="7">
        <v>255186</v>
      </c>
      <c r="O1783" s="7">
        <v>28355</v>
      </c>
      <c r="P1783" s="7">
        <v>0</v>
      </c>
    </row>
    <row r="1784" spans="1:16" x14ac:dyDescent="0.15">
      <c r="A1784" s="7">
        <v>2</v>
      </c>
      <c r="B1784" s="7">
        <v>1784</v>
      </c>
      <c r="C1784" s="7">
        <v>1611</v>
      </c>
      <c r="D1784" s="7" t="s">
        <v>1585</v>
      </c>
      <c r="E1784" s="7">
        <v>1372102192</v>
      </c>
      <c r="F1784" s="7" t="s">
        <v>3115</v>
      </c>
      <c r="G1784" s="7">
        <v>201810</v>
      </c>
      <c r="H1784" s="7">
        <v>11</v>
      </c>
      <c r="I1784" s="7" t="s">
        <v>2017</v>
      </c>
      <c r="J1784" s="7">
        <v>1</v>
      </c>
      <c r="K1784" s="7">
        <v>9</v>
      </c>
      <c r="L1784" s="7">
        <v>2117</v>
      </c>
      <c r="M1784" s="7">
        <v>24133</v>
      </c>
      <c r="N1784" s="7">
        <v>21719</v>
      </c>
      <c r="O1784" s="7">
        <v>2414</v>
      </c>
      <c r="P1784" s="7">
        <v>0</v>
      </c>
    </row>
    <row r="1785" spans="1:16" x14ac:dyDescent="0.15">
      <c r="A1785" s="7">
        <v>2</v>
      </c>
      <c r="B1785" s="7">
        <v>1785</v>
      </c>
      <c r="C1785" s="7">
        <v>1611</v>
      </c>
      <c r="D1785" s="7" t="s">
        <v>1585</v>
      </c>
      <c r="E1785" s="7">
        <v>1372103430</v>
      </c>
      <c r="F1785" s="7" t="s">
        <v>3116</v>
      </c>
      <c r="G1785" s="7">
        <v>201810</v>
      </c>
      <c r="H1785" s="7">
        <v>43</v>
      </c>
      <c r="I1785" s="7" t="s">
        <v>2015</v>
      </c>
      <c r="J1785" s="7">
        <v>1</v>
      </c>
      <c r="L1785" s="7">
        <v>1053</v>
      </c>
      <c r="M1785" s="7">
        <v>12004</v>
      </c>
      <c r="N1785" s="7">
        <v>12004</v>
      </c>
      <c r="O1785" s="7">
        <v>0</v>
      </c>
      <c r="P1785" s="7">
        <v>0</v>
      </c>
    </row>
    <row r="1786" spans="1:16" x14ac:dyDescent="0.15">
      <c r="A1786" s="7">
        <v>2</v>
      </c>
      <c r="B1786" s="7">
        <v>1786</v>
      </c>
      <c r="C1786" s="7">
        <v>1611</v>
      </c>
      <c r="D1786" s="7" t="s">
        <v>1585</v>
      </c>
      <c r="E1786" s="7">
        <v>1372107456</v>
      </c>
      <c r="F1786" s="7" t="s">
        <v>3117</v>
      </c>
      <c r="G1786" s="7">
        <v>201810</v>
      </c>
      <c r="H1786" s="7">
        <v>17</v>
      </c>
      <c r="I1786" s="7" t="s">
        <v>2019</v>
      </c>
      <c r="J1786" s="7">
        <v>4</v>
      </c>
      <c r="K1786" s="7">
        <v>124</v>
      </c>
      <c r="L1786" s="7">
        <v>12680</v>
      </c>
      <c r="M1786" s="7">
        <v>126800</v>
      </c>
      <c r="N1786" s="7">
        <v>114120</v>
      </c>
      <c r="O1786" s="7">
        <v>12680</v>
      </c>
      <c r="P1786" s="7">
        <v>0</v>
      </c>
    </row>
    <row r="1787" spans="1:16" x14ac:dyDescent="0.15">
      <c r="A1787" s="7">
        <v>2</v>
      </c>
      <c r="B1787" s="7">
        <v>1787</v>
      </c>
      <c r="C1787" s="7">
        <v>1611</v>
      </c>
      <c r="D1787" s="7" t="s">
        <v>1585</v>
      </c>
      <c r="E1787" s="7">
        <v>1372107456</v>
      </c>
      <c r="F1787" s="7" t="s">
        <v>3117</v>
      </c>
      <c r="G1787" s="7">
        <v>201810</v>
      </c>
      <c r="H1787" s="7">
        <v>67</v>
      </c>
      <c r="I1787" s="7" t="s">
        <v>2210</v>
      </c>
      <c r="J1787" s="7">
        <v>1</v>
      </c>
      <c r="K1787" s="7">
        <v>31</v>
      </c>
      <c r="L1787" s="7">
        <v>204</v>
      </c>
      <c r="M1787" s="7">
        <v>2040</v>
      </c>
      <c r="N1787" s="7">
        <v>1428</v>
      </c>
      <c r="O1787" s="7">
        <v>612</v>
      </c>
      <c r="P1787" s="7">
        <v>0</v>
      </c>
    </row>
    <row r="1788" spans="1:16" x14ac:dyDescent="0.15">
      <c r="A1788" s="7">
        <v>2</v>
      </c>
      <c r="B1788" s="7">
        <v>1788</v>
      </c>
      <c r="C1788" s="7">
        <v>1611</v>
      </c>
      <c r="D1788" s="7" t="s">
        <v>1585</v>
      </c>
      <c r="E1788" s="7">
        <v>1372107654</v>
      </c>
      <c r="F1788" s="7" t="s">
        <v>3118</v>
      </c>
      <c r="G1788" s="7">
        <v>201810</v>
      </c>
      <c r="H1788" s="7">
        <v>17</v>
      </c>
      <c r="I1788" s="7" t="s">
        <v>2019</v>
      </c>
      <c r="J1788" s="7">
        <v>1</v>
      </c>
      <c r="K1788" s="7">
        <v>31</v>
      </c>
      <c r="L1788" s="7">
        <v>1236</v>
      </c>
      <c r="M1788" s="7">
        <v>12360</v>
      </c>
      <c r="N1788" s="7">
        <v>11124</v>
      </c>
      <c r="O1788" s="7">
        <v>1236</v>
      </c>
      <c r="P1788" s="7">
        <v>0</v>
      </c>
    </row>
    <row r="1789" spans="1:16" x14ac:dyDescent="0.15">
      <c r="A1789" s="7">
        <v>2</v>
      </c>
      <c r="B1789" s="7">
        <v>1789</v>
      </c>
      <c r="C1789" s="7">
        <v>1611</v>
      </c>
      <c r="D1789" s="7" t="s">
        <v>1585</v>
      </c>
      <c r="E1789" s="7">
        <v>1372110443</v>
      </c>
      <c r="F1789" s="7" t="s">
        <v>3119</v>
      </c>
      <c r="G1789" s="7">
        <v>201810</v>
      </c>
      <c r="H1789" s="7">
        <v>11</v>
      </c>
      <c r="I1789" s="7" t="s">
        <v>2017</v>
      </c>
      <c r="J1789" s="7">
        <v>1</v>
      </c>
      <c r="K1789" s="7">
        <v>29</v>
      </c>
      <c r="L1789" s="7">
        <v>6114</v>
      </c>
      <c r="M1789" s="7">
        <v>69699</v>
      </c>
      <c r="N1789" s="7">
        <v>62729</v>
      </c>
      <c r="O1789" s="7">
        <v>6970</v>
      </c>
      <c r="P1789" s="7">
        <v>0</v>
      </c>
    </row>
    <row r="1790" spans="1:16" x14ac:dyDescent="0.15">
      <c r="A1790" s="7">
        <v>2</v>
      </c>
      <c r="B1790" s="7">
        <v>1790</v>
      </c>
      <c r="C1790" s="7">
        <v>1611</v>
      </c>
      <c r="D1790" s="7" t="s">
        <v>1585</v>
      </c>
      <c r="E1790" s="7">
        <v>1372111938</v>
      </c>
      <c r="F1790" s="7" t="s">
        <v>3120</v>
      </c>
      <c r="G1790" s="7">
        <v>201810</v>
      </c>
      <c r="H1790" s="7">
        <v>11</v>
      </c>
      <c r="I1790" s="7" t="s">
        <v>2017</v>
      </c>
      <c r="J1790" s="7">
        <v>1</v>
      </c>
      <c r="K1790" s="7">
        <v>4</v>
      </c>
      <c r="L1790" s="7">
        <v>1003</v>
      </c>
      <c r="M1790" s="7">
        <v>11434</v>
      </c>
      <c r="N1790" s="7">
        <v>10290</v>
      </c>
      <c r="O1790" s="7">
        <v>1144</v>
      </c>
      <c r="P1790" s="7">
        <v>0</v>
      </c>
    </row>
    <row r="1791" spans="1:16" x14ac:dyDescent="0.15">
      <c r="A1791" s="7">
        <v>2</v>
      </c>
      <c r="B1791" s="7">
        <v>1791</v>
      </c>
      <c r="C1791" s="7">
        <v>1611</v>
      </c>
      <c r="D1791" s="7" t="s">
        <v>1585</v>
      </c>
      <c r="E1791" s="7">
        <v>1372111979</v>
      </c>
      <c r="F1791" s="7" t="s">
        <v>3121</v>
      </c>
      <c r="G1791" s="7">
        <v>201810</v>
      </c>
      <c r="H1791" s="7">
        <v>43</v>
      </c>
      <c r="I1791" s="7" t="s">
        <v>2015</v>
      </c>
      <c r="J1791" s="7">
        <v>1</v>
      </c>
      <c r="L1791" s="7">
        <v>1053</v>
      </c>
      <c r="M1791" s="7">
        <v>12004</v>
      </c>
      <c r="N1791" s="7">
        <v>12004</v>
      </c>
      <c r="O1791" s="7">
        <v>0</v>
      </c>
      <c r="P1791" s="7">
        <v>0</v>
      </c>
    </row>
    <row r="1792" spans="1:16" x14ac:dyDescent="0.15">
      <c r="A1792" s="7">
        <v>2</v>
      </c>
      <c r="B1792" s="7">
        <v>1792</v>
      </c>
      <c r="C1792" s="7">
        <v>1611</v>
      </c>
      <c r="D1792" s="7" t="s">
        <v>1585</v>
      </c>
      <c r="E1792" s="7">
        <v>1372201788</v>
      </c>
      <c r="F1792" s="7" t="s">
        <v>3122</v>
      </c>
      <c r="G1792" s="7">
        <v>201810</v>
      </c>
      <c r="H1792" s="7">
        <v>15</v>
      </c>
      <c r="I1792" s="7" t="s">
        <v>2021</v>
      </c>
      <c r="J1792" s="7">
        <v>1</v>
      </c>
      <c r="K1792" s="7">
        <v>2</v>
      </c>
      <c r="L1792" s="7">
        <v>1408</v>
      </c>
      <c r="M1792" s="7">
        <v>15347</v>
      </c>
      <c r="N1792" s="7">
        <v>13812</v>
      </c>
      <c r="O1792" s="7">
        <v>1535</v>
      </c>
      <c r="P1792" s="7">
        <v>0</v>
      </c>
    </row>
    <row r="1793" spans="1:16" x14ac:dyDescent="0.15">
      <c r="A1793" s="7">
        <v>2</v>
      </c>
      <c r="B1793" s="7">
        <v>1793</v>
      </c>
      <c r="C1793" s="7">
        <v>1611</v>
      </c>
      <c r="D1793" s="7" t="s">
        <v>1585</v>
      </c>
      <c r="E1793" s="7">
        <v>1372202935</v>
      </c>
      <c r="F1793" s="7" t="s">
        <v>3123</v>
      </c>
      <c r="G1793" s="7">
        <v>201810</v>
      </c>
      <c r="H1793" s="7">
        <v>33</v>
      </c>
      <c r="I1793" s="7" t="s">
        <v>2069</v>
      </c>
      <c r="J1793" s="7">
        <v>1</v>
      </c>
      <c r="K1793" s="7">
        <v>31</v>
      </c>
      <c r="L1793" s="7">
        <v>23263</v>
      </c>
      <c r="M1793" s="7">
        <v>253566</v>
      </c>
      <c r="N1793" s="7">
        <v>228209</v>
      </c>
      <c r="O1793" s="7">
        <v>25357</v>
      </c>
      <c r="P1793" s="7">
        <v>0</v>
      </c>
    </row>
    <row r="1794" spans="1:16" x14ac:dyDescent="0.15">
      <c r="A1794" s="7">
        <v>2</v>
      </c>
      <c r="B1794" s="7">
        <v>1794</v>
      </c>
      <c r="C1794" s="7">
        <v>1611</v>
      </c>
      <c r="D1794" s="7" t="s">
        <v>1585</v>
      </c>
      <c r="E1794" s="7">
        <v>1372203834</v>
      </c>
      <c r="F1794" s="7" t="s">
        <v>3124</v>
      </c>
      <c r="G1794" s="7">
        <v>201810</v>
      </c>
      <c r="H1794" s="7">
        <v>33</v>
      </c>
      <c r="I1794" s="7" t="s">
        <v>2069</v>
      </c>
      <c r="J1794" s="7">
        <v>1</v>
      </c>
      <c r="K1794" s="7">
        <v>27</v>
      </c>
      <c r="L1794" s="7">
        <v>23782</v>
      </c>
      <c r="M1794" s="7">
        <v>259223</v>
      </c>
      <c r="N1794" s="7">
        <v>233300</v>
      </c>
      <c r="O1794" s="7">
        <v>25923</v>
      </c>
      <c r="P1794" s="7">
        <v>0</v>
      </c>
    </row>
    <row r="1795" spans="1:16" x14ac:dyDescent="0.15">
      <c r="A1795" s="7">
        <v>2</v>
      </c>
      <c r="B1795" s="7">
        <v>1795</v>
      </c>
      <c r="C1795" s="7">
        <v>1611</v>
      </c>
      <c r="D1795" s="7" t="s">
        <v>1585</v>
      </c>
      <c r="E1795" s="7">
        <v>1372304681</v>
      </c>
      <c r="F1795" s="7" t="s">
        <v>3125</v>
      </c>
      <c r="G1795" s="7">
        <v>201810</v>
      </c>
      <c r="H1795" s="7">
        <v>17</v>
      </c>
      <c r="I1795" s="7" t="s">
        <v>2019</v>
      </c>
      <c r="J1795" s="7">
        <v>1</v>
      </c>
      <c r="K1795" s="7">
        <v>31</v>
      </c>
      <c r="L1795" s="7">
        <v>3280</v>
      </c>
      <c r="M1795" s="7">
        <v>32800</v>
      </c>
      <c r="N1795" s="7">
        <v>29520</v>
      </c>
      <c r="O1795" s="7">
        <v>3280</v>
      </c>
      <c r="P1795" s="7">
        <v>0</v>
      </c>
    </row>
    <row r="1796" spans="1:16" x14ac:dyDescent="0.15">
      <c r="A1796" s="7">
        <v>2</v>
      </c>
      <c r="B1796" s="7">
        <v>1796</v>
      </c>
      <c r="C1796" s="7">
        <v>1611</v>
      </c>
      <c r="D1796" s="7" t="s">
        <v>1585</v>
      </c>
      <c r="E1796" s="7">
        <v>1372305258</v>
      </c>
      <c r="F1796" s="7" t="s">
        <v>3126</v>
      </c>
      <c r="G1796" s="7">
        <v>201810</v>
      </c>
      <c r="H1796" s="7">
        <v>43</v>
      </c>
      <c r="I1796" s="7" t="s">
        <v>2015</v>
      </c>
      <c r="J1796" s="7">
        <v>1</v>
      </c>
      <c r="L1796" s="7">
        <v>1368</v>
      </c>
      <c r="M1796" s="7">
        <v>15595</v>
      </c>
      <c r="N1796" s="7">
        <v>15595</v>
      </c>
      <c r="O1796" s="7">
        <v>0</v>
      </c>
      <c r="P1796" s="7">
        <v>0</v>
      </c>
    </row>
    <row r="1797" spans="1:16" x14ac:dyDescent="0.15">
      <c r="A1797" s="7">
        <v>2</v>
      </c>
      <c r="B1797" s="7">
        <v>1797</v>
      </c>
      <c r="C1797" s="7">
        <v>1611</v>
      </c>
      <c r="D1797" s="7" t="s">
        <v>1585</v>
      </c>
      <c r="E1797" s="7">
        <v>1372900462</v>
      </c>
      <c r="F1797" s="7" t="s">
        <v>3127</v>
      </c>
      <c r="G1797" s="7">
        <v>201810</v>
      </c>
      <c r="H1797" s="7">
        <v>51</v>
      </c>
      <c r="I1797" s="7" t="s">
        <v>2058</v>
      </c>
      <c r="J1797" s="7">
        <v>1</v>
      </c>
      <c r="K1797" s="7">
        <v>31</v>
      </c>
      <c r="L1797" s="7">
        <v>26454</v>
      </c>
      <c r="M1797" s="7">
        <v>282528</v>
      </c>
      <c r="N1797" s="7">
        <v>254275</v>
      </c>
      <c r="O1797" s="7">
        <v>28253</v>
      </c>
      <c r="P1797" s="7">
        <v>0</v>
      </c>
    </row>
    <row r="1798" spans="1:16" x14ac:dyDescent="0.15">
      <c r="A1798" s="7">
        <v>2</v>
      </c>
      <c r="B1798" s="7">
        <v>1798</v>
      </c>
      <c r="C1798" s="7">
        <v>1611</v>
      </c>
      <c r="D1798" s="7" t="s">
        <v>1585</v>
      </c>
      <c r="E1798" s="7">
        <v>1372900462</v>
      </c>
      <c r="F1798" s="7" t="s">
        <v>3127</v>
      </c>
      <c r="G1798" s="7">
        <v>201810</v>
      </c>
      <c r="H1798" s="7">
        <v>59</v>
      </c>
      <c r="I1798" s="7" t="s">
        <v>2042</v>
      </c>
      <c r="J1798" s="7">
        <v>1</v>
      </c>
      <c r="K1798" s="7">
        <v>31</v>
      </c>
      <c r="M1798" s="7">
        <v>68820</v>
      </c>
      <c r="N1798" s="7">
        <v>37200</v>
      </c>
      <c r="O1798" s="7">
        <v>31620</v>
      </c>
      <c r="P1798" s="7">
        <v>0</v>
      </c>
    </row>
    <row r="1799" spans="1:16" x14ac:dyDescent="0.15">
      <c r="A1799" s="7">
        <v>2</v>
      </c>
      <c r="B1799" s="7">
        <v>1799</v>
      </c>
      <c r="C1799" s="7">
        <v>1611</v>
      </c>
      <c r="D1799" s="7" t="s">
        <v>1585</v>
      </c>
      <c r="E1799" s="7">
        <v>1372905156</v>
      </c>
      <c r="F1799" s="7" t="s">
        <v>3128</v>
      </c>
      <c r="G1799" s="7">
        <v>201810</v>
      </c>
      <c r="H1799" s="7">
        <v>33</v>
      </c>
      <c r="I1799" s="7" t="s">
        <v>2069</v>
      </c>
      <c r="J1799" s="7">
        <v>1</v>
      </c>
      <c r="K1799" s="7">
        <v>31</v>
      </c>
      <c r="L1799" s="7">
        <v>18567</v>
      </c>
      <c r="M1799" s="7">
        <v>198295</v>
      </c>
      <c r="N1799" s="7">
        <v>178465</v>
      </c>
      <c r="O1799" s="7">
        <v>19830</v>
      </c>
      <c r="P1799" s="7">
        <v>0</v>
      </c>
    </row>
    <row r="1800" spans="1:16" x14ac:dyDescent="0.15">
      <c r="A1800" s="7">
        <v>2</v>
      </c>
      <c r="B1800" s="7">
        <v>1800</v>
      </c>
      <c r="C1800" s="7">
        <v>1611</v>
      </c>
      <c r="D1800" s="7" t="s">
        <v>1585</v>
      </c>
      <c r="E1800" s="7">
        <v>1373100666</v>
      </c>
      <c r="F1800" s="7" t="s">
        <v>3129</v>
      </c>
      <c r="G1800" s="7">
        <v>201810</v>
      </c>
      <c r="H1800" s="7">
        <v>43</v>
      </c>
      <c r="I1800" s="7" t="s">
        <v>2015</v>
      </c>
      <c r="J1800" s="7">
        <v>1</v>
      </c>
      <c r="L1800" s="7">
        <v>1368</v>
      </c>
      <c r="M1800" s="7">
        <v>15116</v>
      </c>
      <c r="N1800" s="7">
        <v>15116</v>
      </c>
      <c r="O1800" s="7">
        <v>0</v>
      </c>
      <c r="P1800" s="7">
        <v>0</v>
      </c>
    </row>
    <row r="1801" spans="1:16" x14ac:dyDescent="0.15">
      <c r="A1801" s="7">
        <v>2</v>
      </c>
      <c r="B1801" s="7">
        <v>1801</v>
      </c>
      <c r="C1801" s="7">
        <v>1611</v>
      </c>
      <c r="D1801" s="7" t="s">
        <v>1585</v>
      </c>
      <c r="E1801" s="7">
        <v>1373204666</v>
      </c>
      <c r="F1801" s="7" t="s">
        <v>3130</v>
      </c>
      <c r="G1801" s="7">
        <v>201810</v>
      </c>
      <c r="H1801" s="7">
        <v>33</v>
      </c>
      <c r="I1801" s="7" t="s">
        <v>2069</v>
      </c>
      <c r="J1801" s="7">
        <v>1</v>
      </c>
      <c r="K1801" s="7">
        <v>31</v>
      </c>
      <c r="L1801" s="7">
        <v>20916</v>
      </c>
      <c r="M1801" s="7">
        <v>224219</v>
      </c>
      <c r="N1801" s="7">
        <v>201797</v>
      </c>
      <c r="O1801" s="7">
        <v>22422</v>
      </c>
      <c r="P1801" s="7">
        <v>0</v>
      </c>
    </row>
    <row r="1802" spans="1:16" x14ac:dyDescent="0.15">
      <c r="A1802" s="7">
        <v>2</v>
      </c>
      <c r="B1802" s="7">
        <v>1802</v>
      </c>
      <c r="C1802" s="7">
        <v>1611</v>
      </c>
      <c r="D1802" s="7" t="s">
        <v>1585</v>
      </c>
      <c r="E1802" s="7">
        <v>1373206414</v>
      </c>
      <c r="F1802" s="7" t="s">
        <v>3131</v>
      </c>
      <c r="G1802" s="7">
        <v>201810</v>
      </c>
      <c r="H1802" s="7">
        <v>33</v>
      </c>
      <c r="I1802" s="7" t="s">
        <v>2069</v>
      </c>
      <c r="J1802" s="7">
        <v>1</v>
      </c>
      <c r="K1802" s="7">
        <v>23</v>
      </c>
      <c r="L1802" s="7">
        <v>17054</v>
      </c>
      <c r="M1802" s="7">
        <v>182818</v>
      </c>
      <c r="N1802" s="7">
        <v>164536</v>
      </c>
      <c r="O1802" s="7">
        <v>18282</v>
      </c>
      <c r="P1802" s="7">
        <v>0</v>
      </c>
    </row>
    <row r="1803" spans="1:16" x14ac:dyDescent="0.15">
      <c r="A1803" s="7">
        <v>2</v>
      </c>
      <c r="B1803" s="7">
        <v>1803</v>
      </c>
      <c r="C1803" s="7">
        <v>1611</v>
      </c>
      <c r="D1803" s="7" t="s">
        <v>1585</v>
      </c>
      <c r="E1803" s="7">
        <v>1373602182</v>
      </c>
      <c r="F1803" s="7" t="s">
        <v>3132</v>
      </c>
      <c r="G1803" s="7">
        <v>201810</v>
      </c>
      <c r="H1803" s="7">
        <v>33</v>
      </c>
      <c r="I1803" s="7" t="s">
        <v>2069</v>
      </c>
      <c r="J1803" s="7">
        <v>1</v>
      </c>
      <c r="K1803" s="7">
        <v>31</v>
      </c>
      <c r="L1803" s="7">
        <v>27489</v>
      </c>
      <c r="M1803" s="7">
        <v>293582</v>
      </c>
      <c r="N1803" s="7">
        <v>264223</v>
      </c>
      <c r="O1803" s="7">
        <v>29359</v>
      </c>
      <c r="P1803" s="7">
        <v>0</v>
      </c>
    </row>
    <row r="1804" spans="1:16" x14ac:dyDescent="0.15">
      <c r="A1804" s="7">
        <v>2</v>
      </c>
      <c r="B1804" s="7">
        <v>1804</v>
      </c>
      <c r="C1804" s="7">
        <v>1611</v>
      </c>
      <c r="D1804" s="7" t="s">
        <v>1585</v>
      </c>
      <c r="E1804" s="7">
        <v>1374202032</v>
      </c>
      <c r="F1804" s="7" t="s">
        <v>3133</v>
      </c>
      <c r="G1804" s="7">
        <v>201810</v>
      </c>
      <c r="H1804" s="7">
        <v>78</v>
      </c>
      <c r="I1804" s="7" t="s">
        <v>2089</v>
      </c>
      <c r="J1804" s="7">
        <v>1</v>
      </c>
      <c r="K1804" s="7">
        <v>4</v>
      </c>
      <c r="L1804" s="7">
        <v>2095</v>
      </c>
      <c r="M1804" s="7">
        <v>22374</v>
      </c>
      <c r="N1804" s="7">
        <v>20136</v>
      </c>
      <c r="O1804" s="7">
        <v>2238</v>
      </c>
      <c r="P1804" s="7">
        <v>0</v>
      </c>
    </row>
    <row r="1805" spans="1:16" x14ac:dyDescent="0.15">
      <c r="A1805" s="7">
        <v>2</v>
      </c>
      <c r="B1805" s="7">
        <v>1805</v>
      </c>
      <c r="C1805" s="7">
        <v>1611</v>
      </c>
      <c r="D1805" s="7" t="s">
        <v>1585</v>
      </c>
      <c r="E1805" s="7">
        <v>1374202602</v>
      </c>
      <c r="F1805" s="7" t="s">
        <v>3134</v>
      </c>
      <c r="G1805" s="7">
        <v>201810</v>
      </c>
      <c r="H1805" s="7">
        <v>11</v>
      </c>
      <c r="I1805" s="7" t="s">
        <v>2017</v>
      </c>
      <c r="J1805" s="7">
        <v>1</v>
      </c>
      <c r="K1805" s="7">
        <v>9</v>
      </c>
      <c r="L1805" s="7">
        <v>3177</v>
      </c>
      <c r="M1805" s="7">
        <v>35105</v>
      </c>
      <c r="N1805" s="7">
        <v>31594</v>
      </c>
      <c r="O1805" s="7">
        <v>3511</v>
      </c>
      <c r="P1805" s="7">
        <v>0</v>
      </c>
    </row>
    <row r="1806" spans="1:16" x14ac:dyDescent="0.15">
      <c r="A1806" s="7">
        <v>2</v>
      </c>
      <c r="B1806" s="7">
        <v>1806</v>
      </c>
      <c r="C1806" s="7">
        <v>1611</v>
      </c>
      <c r="D1806" s="7" t="s">
        <v>1585</v>
      </c>
      <c r="E1806" s="7">
        <v>1374203196</v>
      </c>
      <c r="F1806" s="7" t="s">
        <v>3135</v>
      </c>
      <c r="G1806" s="7">
        <v>201810</v>
      </c>
      <c r="H1806" s="7">
        <v>43</v>
      </c>
      <c r="I1806" s="7" t="s">
        <v>2015</v>
      </c>
      <c r="J1806" s="7">
        <v>1</v>
      </c>
      <c r="L1806" s="7">
        <v>853</v>
      </c>
      <c r="M1806" s="7">
        <v>9425</v>
      </c>
      <c r="N1806" s="7">
        <v>9425</v>
      </c>
      <c r="O1806" s="7">
        <v>0</v>
      </c>
      <c r="P1806" s="7">
        <v>0</v>
      </c>
    </row>
    <row r="1807" spans="1:16" x14ac:dyDescent="0.15">
      <c r="A1807" s="7">
        <v>2</v>
      </c>
      <c r="B1807" s="7">
        <v>1807</v>
      </c>
      <c r="C1807" s="7">
        <v>1611</v>
      </c>
      <c r="D1807" s="7" t="s">
        <v>1585</v>
      </c>
      <c r="E1807" s="7">
        <v>1374700118</v>
      </c>
      <c r="F1807" s="7" t="s">
        <v>3136</v>
      </c>
      <c r="G1807" s="7">
        <v>201810</v>
      </c>
      <c r="H1807" s="7">
        <v>51</v>
      </c>
      <c r="I1807" s="7" t="s">
        <v>2058</v>
      </c>
      <c r="J1807" s="7">
        <v>1</v>
      </c>
      <c r="K1807" s="7">
        <v>31</v>
      </c>
      <c r="L1807" s="7">
        <v>30231</v>
      </c>
      <c r="M1807" s="7">
        <v>318634</v>
      </c>
      <c r="N1807" s="7">
        <v>286770</v>
      </c>
      <c r="O1807" s="7">
        <v>31864</v>
      </c>
      <c r="P1807" s="7">
        <v>0</v>
      </c>
    </row>
    <row r="1808" spans="1:16" x14ac:dyDescent="0.15">
      <c r="A1808" s="7">
        <v>2</v>
      </c>
      <c r="B1808" s="7">
        <v>1808</v>
      </c>
      <c r="C1808" s="7">
        <v>1611</v>
      </c>
      <c r="D1808" s="7" t="s">
        <v>1585</v>
      </c>
      <c r="E1808" s="7">
        <v>1374700118</v>
      </c>
      <c r="F1808" s="7" t="s">
        <v>3136</v>
      </c>
      <c r="G1808" s="7">
        <v>201810</v>
      </c>
      <c r="H1808" s="7">
        <v>59</v>
      </c>
      <c r="I1808" s="7" t="s">
        <v>2042</v>
      </c>
      <c r="J1808" s="7">
        <v>1</v>
      </c>
      <c r="K1808" s="7">
        <v>31</v>
      </c>
      <c r="M1808" s="7">
        <v>68820</v>
      </c>
      <c r="N1808" s="7">
        <v>37200</v>
      </c>
      <c r="O1808" s="7">
        <v>31620</v>
      </c>
      <c r="P1808" s="7">
        <v>0</v>
      </c>
    </row>
    <row r="1809" spans="1:16" x14ac:dyDescent="0.15">
      <c r="A1809" s="7">
        <v>2</v>
      </c>
      <c r="B1809" s="7">
        <v>1809</v>
      </c>
      <c r="C1809" s="7">
        <v>1611</v>
      </c>
      <c r="D1809" s="7" t="s">
        <v>1585</v>
      </c>
      <c r="E1809" s="7">
        <v>1375300660</v>
      </c>
      <c r="F1809" s="7" t="s">
        <v>3137</v>
      </c>
      <c r="G1809" s="7">
        <v>201810</v>
      </c>
      <c r="H1809" s="7">
        <v>35</v>
      </c>
      <c r="I1809" s="7" t="s">
        <v>2231</v>
      </c>
      <c r="J1809" s="7">
        <v>1</v>
      </c>
      <c r="K1809" s="7">
        <v>31</v>
      </c>
      <c r="L1809" s="7">
        <v>6157</v>
      </c>
      <c r="M1809" s="7">
        <v>63232</v>
      </c>
      <c r="N1809" s="7">
        <v>56908</v>
      </c>
      <c r="O1809" s="7">
        <v>6324</v>
      </c>
      <c r="P1809" s="7">
        <v>0</v>
      </c>
    </row>
    <row r="1810" spans="1:16" x14ac:dyDescent="0.15">
      <c r="A1810" s="7">
        <v>2</v>
      </c>
      <c r="B1810" s="7">
        <v>1810</v>
      </c>
      <c r="C1810" s="7">
        <v>1611</v>
      </c>
      <c r="D1810" s="7" t="s">
        <v>1585</v>
      </c>
      <c r="E1810" s="7">
        <v>1410310243</v>
      </c>
      <c r="F1810" s="7" t="s">
        <v>3138</v>
      </c>
      <c r="G1810" s="7">
        <v>201810</v>
      </c>
      <c r="H1810" s="7">
        <v>16</v>
      </c>
      <c r="I1810" s="7" t="s">
        <v>2269</v>
      </c>
      <c r="J1810" s="7">
        <v>1</v>
      </c>
      <c r="K1810" s="7">
        <v>1</v>
      </c>
      <c r="L1810" s="7">
        <v>343</v>
      </c>
      <c r="M1810" s="7">
        <v>3731</v>
      </c>
      <c r="N1810" s="7">
        <v>3357</v>
      </c>
      <c r="O1810" s="7">
        <v>374</v>
      </c>
      <c r="P1810" s="7">
        <v>0</v>
      </c>
    </row>
    <row r="1811" spans="1:16" x14ac:dyDescent="0.15">
      <c r="A1811" s="7">
        <v>2</v>
      </c>
      <c r="B1811" s="7">
        <v>1811</v>
      </c>
      <c r="C1811" s="7">
        <v>1611</v>
      </c>
      <c r="D1811" s="7" t="s">
        <v>1585</v>
      </c>
      <c r="E1811" s="7">
        <v>1410610097</v>
      </c>
      <c r="F1811" s="7" t="s">
        <v>3139</v>
      </c>
      <c r="G1811" s="7">
        <v>201810</v>
      </c>
      <c r="H1811" s="7">
        <v>31</v>
      </c>
      <c r="I1811" s="7" t="s">
        <v>2013</v>
      </c>
      <c r="J1811" s="7">
        <v>1</v>
      </c>
      <c r="K1811" s="7">
        <v>2</v>
      </c>
      <c r="L1811" s="7">
        <v>520</v>
      </c>
      <c r="M1811" s="7">
        <v>5200</v>
      </c>
      <c r="N1811" s="7">
        <v>4680</v>
      </c>
      <c r="O1811" s="7">
        <v>520</v>
      </c>
      <c r="P1811" s="7">
        <v>0</v>
      </c>
    </row>
    <row r="1812" spans="1:16" x14ac:dyDescent="0.15">
      <c r="A1812" s="7">
        <v>2</v>
      </c>
      <c r="B1812" s="7">
        <v>1812</v>
      </c>
      <c r="C1812" s="7">
        <v>1611</v>
      </c>
      <c r="D1812" s="7" t="s">
        <v>1585</v>
      </c>
      <c r="E1812" s="7">
        <v>1411501204</v>
      </c>
      <c r="F1812" s="7" t="s">
        <v>3140</v>
      </c>
      <c r="G1812" s="7">
        <v>201810</v>
      </c>
      <c r="H1812" s="7">
        <v>31</v>
      </c>
      <c r="I1812" s="7" t="s">
        <v>2013</v>
      </c>
      <c r="J1812" s="7">
        <v>2</v>
      </c>
      <c r="K1812" s="7">
        <v>4</v>
      </c>
      <c r="L1812" s="7">
        <v>1088</v>
      </c>
      <c r="M1812" s="7">
        <v>10880</v>
      </c>
      <c r="N1812" s="7">
        <v>9792</v>
      </c>
      <c r="O1812" s="7">
        <v>1088</v>
      </c>
      <c r="P1812" s="7">
        <v>0</v>
      </c>
    </row>
    <row r="1813" spans="1:16" x14ac:dyDescent="0.15">
      <c r="A1813" s="7">
        <v>2</v>
      </c>
      <c r="B1813" s="7">
        <v>1813</v>
      </c>
      <c r="C1813" s="7">
        <v>1611</v>
      </c>
      <c r="D1813" s="7" t="s">
        <v>1585</v>
      </c>
      <c r="E1813" s="7">
        <v>1412110195</v>
      </c>
      <c r="F1813" s="7" t="s">
        <v>3141</v>
      </c>
      <c r="G1813" s="7">
        <v>201810</v>
      </c>
      <c r="H1813" s="7">
        <v>31</v>
      </c>
      <c r="I1813" s="7" t="s">
        <v>2013</v>
      </c>
      <c r="J1813" s="7">
        <v>1</v>
      </c>
      <c r="K1813" s="7">
        <v>2</v>
      </c>
      <c r="L1813" s="7">
        <v>520</v>
      </c>
      <c r="M1813" s="7">
        <v>5200</v>
      </c>
      <c r="N1813" s="7">
        <v>4680</v>
      </c>
      <c r="O1813" s="7">
        <v>520</v>
      </c>
      <c r="P1813" s="7">
        <v>0</v>
      </c>
    </row>
    <row r="1814" spans="1:16" x14ac:dyDescent="0.15">
      <c r="A1814" s="7">
        <v>2</v>
      </c>
      <c r="B1814" s="7">
        <v>1814</v>
      </c>
      <c r="C1814" s="7">
        <v>1611</v>
      </c>
      <c r="D1814" s="7" t="s">
        <v>1585</v>
      </c>
      <c r="E1814" s="7">
        <v>1412208668</v>
      </c>
      <c r="F1814" s="7" t="s">
        <v>3142</v>
      </c>
      <c r="G1814" s="7">
        <v>201810</v>
      </c>
      <c r="H1814" s="7">
        <v>31</v>
      </c>
      <c r="I1814" s="7" t="s">
        <v>2013</v>
      </c>
      <c r="J1814" s="7">
        <v>1</v>
      </c>
      <c r="K1814" s="7">
        <v>2</v>
      </c>
      <c r="L1814" s="7">
        <v>520</v>
      </c>
      <c r="M1814" s="7">
        <v>5200</v>
      </c>
      <c r="N1814" s="7">
        <v>4160</v>
      </c>
      <c r="O1814" s="7">
        <v>1040</v>
      </c>
      <c r="P1814" s="7">
        <v>0</v>
      </c>
    </row>
    <row r="1815" spans="1:16" x14ac:dyDescent="0.15">
      <c r="A1815" s="7">
        <v>2</v>
      </c>
      <c r="B1815" s="7">
        <v>1815</v>
      </c>
      <c r="C1815" s="7">
        <v>1611</v>
      </c>
      <c r="D1815" s="7" t="s">
        <v>1585</v>
      </c>
      <c r="E1815" s="7">
        <v>1412606259</v>
      </c>
      <c r="F1815" s="7" t="s">
        <v>3143</v>
      </c>
      <c r="G1815" s="7">
        <v>201810</v>
      </c>
      <c r="H1815" s="7">
        <v>34</v>
      </c>
      <c r="I1815" s="7" t="s">
        <v>2132</v>
      </c>
      <c r="J1815" s="7">
        <v>1</v>
      </c>
      <c r="K1815" s="7">
        <v>2</v>
      </c>
      <c r="L1815" s="7">
        <v>520</v>
      </c>
      <c r="M1815" s="7">
        <v>5200</v>
      </c>
      <c r="N1815" s="7">
        <v>4680</v>
      </c>
      <c r="O1815" s="7">
        <v>520</v>
      </c>
      <c r="P1815" s="7">
        <v>0</v>
      </c>
    </row>
    <row r="1816" spans="1:16" x14ac:dyDescent="0.15">
      <c r="A1816" s="7">
        <v>2</v>
      </c>
      <c r="B1816" s="7">
        <v>1816</v>
      </c>
      <c r="C1816" s="7">
        <v>1611</v>
      </c>
      <c r="D1816" s="7" t="s">
        <v>1585</v>
      </c>
      <c r="E1816" s="7">
        <v>1413802725</v>
      </c>
      <c r="F1816" s="7" t="s">
        <v>3144</v>
      </c>
      <c r="G1816" s="7">
        <v>201810</v>
      </c>
      <c r="H1816" s="7">
        <v>31</v>
      </c>
      <c r="I1816" s="7" t="s">
        <v>2013</v>
      </c>
      <c r="J1816" s="7">
        <v>1</v>
      </c>
      <c r="K1816" s="7">
        <v>2</v>
      </c>
      <c r="L1816" s="7">
        <v>520</v>
      </c>
      <c r="M1816" s="7">
        <v>5200</v>
      </c>
      <c r="N1816" s="7">
        <v>4680</v>
      </c>
      <c r="O1816" s="7">
        <v>520</v>
      </c>
      <c r="P1816" s="7">
        <v>0</v>
      </c>
    </row>
    <row r="1817" spans="1:16" x14ac:dyDescent="0.15">
      <c r="A1817" s="7">
        <v>2</v>
      </c>
      <c r="B1817" s="7">
        <v>1817</v>
      </c>
      <c r="C1817" s="7">
        <v>1611</v>
      </c>
      <c r="D1817" s="7" t="s">
        <v>1585</v>
      </c>
      <c r="E1817" s="7">
        <v>1413810017</v>
      </c>
      <c r="F1817" s="7" t="s">
        <v>3145</v>
      </c>
      <c r="G1817" s="7">
        <v>201810</v>
      </c>
      <c r="H1817" s="7">
        <v>31</v>
      </c>
      <c r="I1817" s="7" t="s">
        <v>2013</v>
      </c>
      <c r="J1817" s="7">
        <v>1</v>
      </c>
      <c r="K1817" s="7">
        <v>2</v>
      </c>
      <c r="L1817" s="7">
        <v>568</v>
      </c>
      <c r="M1817" s="7">
        <v>5680</v>
      </c>
      <c r="N1817" s="7">
        <v>5112</v>
      </c>
      <c r="O1817" s="7">
        <v>568</v>
      </c>
      <c r="P1817" s="7">
        <v>0</v>
      </c>
    </row>
    <row r="1818" spans="1:16" x14ac:dyDescent="0.15">
      <c r="A1818" s="7">
        <v>2</v>
      </c>
      <c r="B1818" s="7">
        <v>1818</v>
      </c>
      <c r="C1818" s="7">
        <v>1611</v>
      </c>
      <c r="D1818" s="7" t="s">
        <v>1585</v>
      </c>
      <c r="E1818" s="7">
        <v>1415210273</v>
      </c>
      <c r="F1818" s="7" t="s">
        <v>3146</v>
      </c>
      <c r="G1818" s="7">
        <v>201809</v>
      </c>
      <c r="H1818" s="7">
        <v>31</v>
      </c>
      <c r="I1818" s="7" t="s">
        <v>2013</v>
      </c>
      <c r="J1818" s="7">
        <v>1</v>
      </c>
      <c r="K1818" s="7">
        <v>2</v>
      </c>
      <c r="L1818" s="7">
        <v>588</v>
      </c>
      <c r="M1818" s="7">
        <v>5880</v>
      </c>
      <c r="N1818" s="7">
        <v>5292</v>
      </c>
      <c r="O1818" s="7">
        <v>588</v>
      </c>
      <c r="P1818" s="7">
        <v>0</v>
      </c>
    </row>
    <row r="1819" spans="1:16" x14ac:dyDescent="0.15">
      <c r="A1819" s="7">
        <v>2</v>
      </c>
      <c r="B1819" s="7">
        <v>1819</v>
      </c>
      <c r="C1819" s="7">
        <v>1611</v>
      </c>
      <c r="D1819" s="7" t="s">
        <v>1585</v>
      </c>
      <c r="E1819" s="7">
        <v>1415210273</v>
      </c>
      <c r="F1819" s="7" t="s">
        <v>3146</v>
      </c>
      <c r="G1819" s="7">
        <v>201810</v>
      </c>
      <c r="H1819" s="7">
        <v>31</v>
      </c>
      <c r="I1819" s="7" t="s">
        <v>2013</v>
      </c>
      <c r="J1819" s="7">
        <v>2</v>
      </c>
      <c r="K1819" s="7">
        <v>4</v>
      </c>
      <c r="L1819" s="7">
        <v>1176</v>
      </c>
      <c r="M1819" s="7">
        <v>11760</v>
      </c>
      <c r="N1819" s="7">
        <v>9996</v>
      </c>
      <c r="O1819" s="7">
        <v>1764</v>
      </c>
      <c r="P1819" s="7">
        <v>0</v>
      </c>
    </row>
    <row r="1820" spans="1:16" x14ac:dyDescent="0.15">
      <c r="A1820" s="7">
        <v>2</v>
      </c>
      <c r="B1820" s="7">
        <v>1820</v>
      </c>
      <c r="C1820" s="7">
        <v>1611</v>
      </c>
      <c r="D1820" s="7" t="s">
        <v>1585</v>
      </c>
      <c r="E1820" s="7">
        <v>1415610308</v>
      </c>
      <c r="F1820" s="7" t="s">
        <v>3147</v>
      </c>
      <c r="G1820" s="7">
        <v>201810</v>
      </c>
      <c r="H1820" s="7">
        <v>31</v>
      </c>
      <c r="I1820" s="7" t="s">
        <v>2013</v>
      </c>
      <c r="J1820" s="7">
        <v>2</v>
      </c>
      <c r="K1820" s="7">
        <v>4</v>
      </c>
      <c r="L1820" s="7">
        <v>1040</v>
      </c>
      <c r="M1820" s="7">
        <v>10400</v>
      </c>
      <c r="N1820" s="7">
        <v>9360</v>
      </c>
      <c r="O1820" s="7">
        <v>1040</v>
      </c>
      <c r="P1820" s="7">
        <v>0</v>
      </c>
    </row>
    <row r="1821" spans="1:16" x14ac:dyDescent="0.15">
      <c r="A1821" s="7">
        <v>2</v>
      </c>
      <c r="B1821" s="7">
        <v>1821</v>
      </c>
      <c r="C1821" s="7">
        <v>1611</v>
      </c>
      <c r="D1821" s="7" t="s">
        <v>1585</v>
      </c>
      <c r="E1821" s="7">
        <v>1430444992</v>
      </c>
      <c r="F1821" s="7" t="s">
        <v>3148</v>
      </c>
      <c r="G1821" s="7">
        <v>201810</v>
      </c>
      <c r="H1821" s="7">
        <v>31</v>
      </c>
      <c r="I1821" s="7" t="s">
        <v>2013</v>
      </c>
      <c r="J1821" s="7">
        <v>1</v>
      </c>
      <c r="K1821" s="7">
        <v>4</v>
      </c>
      <c r="L1821" s="7">
        <v>2258</v>
      </c>
      <c r="M1821" s="7">
        <v>22580</v>
      </c>
      <c r="N1821" s="7">
        <v>20322</v>
      </c>
      <c r="O1821" s="7">
        <v>2258</v>
      </c>
      <c r="P1821" s="7">
        <v>0</v>
      </c>
    </row>
    <row r="1822" spans="1:16" x14ac:dyDescent="0.15">
      <c r="A1822" s="7">
        <v>2</v>
      </c>
      <c r="B1822" s="7">
        <v>1822</v>
      </c>
      <c r="C1822" s="7">
        <v>1611</v>
      </c>
      <c r="D1822" s="7" t="s">
        <v>1585</v>
      </c>
      <c r="E1822" s="7">
        <v>1432230654</v>
      </c>
      <c r="F1822" s="7" t="s">
        <v>3149</v>
      </c>
      <c r="G1822" s="7">
        <v>201810</v>
      </c>
      <c r="H1822" s="7">
        <v>31</v>
      </c>
      <c r="I1822" s="7" t="s">
        <v>2013</v>
      </c>
      <c r="J1822" s="7">
        <v>1</v>
      </c>
      <c r="K1822" s="7">
        <v>2</v>
      </c>
      <c r="L1822" s="7">
        <v>1474</v>
      </c>
      <c r="M1822" s="7">
        <v>14740</v>
      </c>
      <c r="N1822" s="7">
        <v>11792</v>
      </c>
      <c r="O1822" s="7">
        <v>2948</v>
      </c>
      <c r="P1822" s="7">
        <v>0</v>
      </c>
    </row>
    <row r="1823" spans="1:16" x14ac:dyDescent="0.15">
      <c r="A1823" s="7">
        <v>2</v>
      </c>
      <c r="B1823" s="7">
        <v>1823</v>
      </c>
      <c r="C1823" s="7">
        <v>1611</v>
      </c>
      <c r="D1823" s="7" t="s">
        <v>1585</v>
      </c>
      <c r="E1823" s="7">
        <v>1432646875</v>
      </c>
      <c r="F1823" s="7" t="s">
        <v>3150</v>
      </c>
      <c r="G1823" s="7">
        <v>201810</v>
      </c>
      <c r="H1823" s="7">
        <v>31</v>
      </c>
      <c r="I1823" s="7" t="s">
        <v>2013</v>
      </c>
      <c r="J1823" s="7">
        <v>1</v>
      </c>
      <c r="K1823" s="7">
        <v>6</v>
      </c>
      <c r="L1823" s="7">
        <v>2064</v>
      </c>
      <c r="M1823" s="7">
        <v>20640</v>
      </c>
      <c r="N1823" s="7">
        <v>18576</v>
      </c>
      <c r="O1823" s="7">
        <v>2064</v>
      </c>
      <c r="P1823" s="7">
        <v>0</v>
      </c>
    </row>
    <row r="1824" spans="1:16" x14ac:dyDescent="0.15">
      <c r="A1824" s="7">
        <v>2</v>
      </c>
      <c r="B1824" s="7">
        <v>1824</v>
      </c>
      <c r="C1824" s="7">
        <v>1611</v>
      </c>
      <c r="D1824" s="7" t="s">
        <v>1585</v>
      </c>
      <c r="E1824" s="7">
        <v>1440640052</v>
      </c>
      <c r="F1824" s="7" t="s">
        <v>3151</v>
      </c>
      <c r="G1824" s="7">
        <v>201810</v>
      </c>
      <c r="H1824" s="7">
        <v>31</v>
      </c>
      <c r="I1824" s="7" t="s">
        <v>2013</v>
      </c>
      <c r="J1824" s="7">
        <v>1</v>
      </c>
      <c r="K1824" s="7">
        <v>2</v>
      </c>
      <c r="L1824" s="7">
        <v>688</v>
      </c>
      <c r="M1824" s="7">
        <v>6880</v>
      </c>
      <c r="N1824" s="7">
        <v>6192</v>
      </c>
      <c r="O1824" s="7">
        <v>688</v>
      </c>
      <c r="P1824" s="7">
        <v>0</v>
      </c>
    </row>
    <row r="1825" spans="1:16" x14ac:dyDescent="0.15">
      <c r="A1825" s="7">
        <v>2</v>
      </c>
      <c r="B1825" s="7">
        <v>1825</v>
      </c>
      <c r="C1825" s="7">
        <v>1611</v>
      </c>
      <c r="D1825" s="7" t="s">
        <v>1585</v>
      </c>
      <c r="E1825" s="7">
        <v>1441540046</v>
      </c>
      <c r="F1825" s="7" t="s">
        <v>3152</v>
      </c>
      <c r="G1825" s="7">
        <v>201810</v>
      </c>
      <c r="H1825" s="7">
        <v>31</v>
      </c>
      <c r="I1825" s="7" t="s">
        <v>2013</v>
      </c>
      <c r="J1825" s="7">
        <v>1</v>
      </c>
      <c r="K1825" s="7">
        <v>1</v>
      </c>
      <c r="L1825" s="7">
        <v>344</v>
      </c>
      <c r="M1825" s="7">
        <v>3440</v>
      </c>
      <c r="N1825" s="7">
        <v>3096</v>
      </c>
      <c r="O1825" s="7">
        <v>344</v>
      </c>
      <c r="P1825" s="7">
        <v>0</v>
      </c>
    </row>
    <row r="1826" spans="1:16" x14ac:dyDescent="0.15">
      <c r="A1826" s="7">
        <v>2</v>
      </c>
      <c r="B1826" s="7">
        <v>1826</v>
      </c>
      <c r="C1826" s="7">
        <v>1611</v>
      </c>
      <c r="D1826" s="7" t="s">
        <v>1585</v>
      </c>
      <c r="E1826" s="7">
        <v>1442140119</v>
      </c>
      <c r="F1826" s="7" t="s">
        <v>3153</v>
      </c>
      <c r="G1826" s="7">
        <v>201810</v>
      </c>
      <c r="H1826" s="7">
        <v>31</v>
      </c>
      <c r="I1826" s="7" t="s">
        <v>2013</v>
      </c>
      <c r="J1826" s="7">
        <v>1</v>
      </c>
      <c r="K1826" s="7">
        <v>2</v>
      </c>
      <c r="L1826" s="7">
        <v>688</v>
      </c>
      <c r="M1826" s="7">
        <v>6880</v>
      </c>
      <c r="N1826" s="7">
        <v>6192</v>
      </c>
      <c r="O1826" s="7">
        <v>688</v>
      </c>
      <c r="P1826" s="7">
        <v>0</v>
      </c>
    </row>
    <row r="1827" spans="1:16" x14ac:dyDescent="0.15">
      <c r="A1827" s="7">
        <v>2</v>
      </c>
      <c r="B1827" s="7">
        <v>1827</v>
      </c>
      <c r="C1827" s="7">
        <v>1611</v>
      </c>
      <c r="D1827" s="7" t="s">
        <v>1585</v>
      </c>
      <c r="E1827" s="7">
        <v>1442640043</v>
      </c>
      <c r="F1827" s="7" t="s">
        <v>3154</v>
      </c>
      <c r="G1827" s="7">
        <v>201810</v>
      </c>
      <c r="H1827" s="7">
        <v>31</v>
      </c>
      <c r="I1827" s="7" t="s">
        <v>2013</v>
      </c>
      <c r="J1827" s="7">
        <v>1</v>
      </c>
      <c r="K1827" s="7">
        <v>4</v>
      </c>
      <c r="L1827" s="7">
        <v>1376</v>
      </c>
      <c r="M1827" s="7">
        <v>13760</v>
      </c>
      <c r="N1827" s="7">
        <v>12384</v>
      </c>
      <c r="O1827" s="7">
        <v>1376</v>
      </c>
      <c r="P1827" s="7">
        <v>0</v>
      </c>
    </row>
    <row r="1828" spans="1:16" x14ac:dyDescent="0.15">
      <c r="A1828" s="7">
        <v>2</v>
      </c>
      <c r="B1828" s="7">
        <v>1828</v>
      </c>
      <c r="C1828" s="7">
        <v>1611</v>
      </c>
      <c r="D1828" s="7" t="s">
        <v>1585</v>
      </c>
      <c r="E1828" s="7">
        <v>1443182011</v>
      </c>
      <c r="F1828" s="7" t="s">
        <v>3155</v>
      </c>
      <c r="G1828" s="7">
        <v>201810</v>
      </c>
      <c r="H1828" s="7">
        <v>34</v>
      </c>
      <c r="I1828" s="7" t="s">
        <v>2132</v>
      </c>
      <c r="J1828" s="7">
        <v>1</v>
      </c>
      <c r="K1828" s="7">
        <v>2</v>
      </c>
      <c r="L1828" s="7">
        <v>688</v>
      </c>
      <c r="M1828" s="7">
        <v>6880</v>
      </c>
      <c r="N1828" s="7">
        <v>6192</v>
      </c>
      <c r="O1828" s="7">
        <v>688</v>
      </c>
      <c r="P1828" s="7">
        <v>0</v>
      </c>
    </row>
    <row r="1829" spans="1:16" x14ac:dyDescent="0.15">
      <c r="A1829" s="7">
        <v>2</v>
      </c>
      <c r="B1829" s="7">
        <v>1829</v>
      </c>
      <c r="C1829" s="7">
        <v>1611</v>
      </c>
      <c r="D1829" s="7" t="s">
        <v>1585</v>
      </c>
      <c r="E1829" s="7">
        <v>1443440013</v>
      </c>
      <c r="F1829" s="7" t="s">
        <v>3156</v>
      </c>
      <c r="G1829" s="7">
        <v>201809</v>
      </c>
      <c r="H1829" s="7">
        <v>31</v>
      </c>
      <c r="I1829" s="7" t="s">
        <v>2013</v>
      </c>
      <c r="J1829" s="7">
        <v>1</v>
      </c>
      <c r="K1829" s="7">
        <v>2</v>
      </c>
      <c r="L1829" s="7">
        <v>688</v>
      </c>
      <c r="M1829" s="7">
        <v>6880</v>
      </c>
      <c r="N1829" s="7">
        <v>5504</v>
      </c>
      <c r="O1829" s="7">
        <v>1376</v>
      </c>
      <c r="P1829" s="7">
        <v>0</v>
      </c>
    </row>
    <row r="1830" spans="1:16" x14ac:dyDescent="0.15">
      <c r="A1830" s="7">
        <v>2</v>
      </c>
      <c r="B1830" s="7">
        <v>1830</v>
      </c>
      <c r="C1830" s="7">
        <v>1611</v>
      </c>
      <c r="D1830" s="7" t="s">
        <v>1585</v>
      </c>
      <c r="E1830" s="7">
        <v>1443440013</v>
      </c>
      <c r="F1830" s="7" t="s">
        <v>3156</v>
      </c>
      <c r="G1830" s="7">
        <v>201810</v>
      </c>
      <c r="H1830" s="7">
        <v>31</v>
      </c>
      <c r="I1830" s="7" t="s">
        <v>2013</v>
      </c>
      <c r="J1830" s="7">
        <v>1</v>
      </c>
      <c r="K1830" s="7">
        <v>2</v>
      </c>
      <c r="L1830" s="7">
        <v>688</v>
      </c>
      <c r="M1830" s="7">
        <v>6880</v>
      </c>
      <c r="N1830" s="7">
        <v>5504</v>
      </c>
      <c r="O1830" s="7">
        <v>1376</v>
      </c>
      <c r="P1830" s="7">
        <v>0</v>
      </c>
    </row>
    <row r="1831" spans="1:16" x14ac:dyDescent="0.15">
      <c r="A1831" s="7">
        <v>2</v>
      </c>
      <c r="B1831" s="7">
        <v>1831</v>
      </c>
      <c r="C1831" s="7">
        <v>1611</v>
      </c>
      <c r="D1831" s="7" t="s">
        <v>1585</v>
      </c>
      <c r="E1831" s="7">
        <v>1445040134</v>
      </c>
      <c r="F1831" s="7" t="s">
        <v>3157</v>
      </c>
      <c r="G1831" s="7">
        <v>201810</v>
      </c>
      <c r="H1831" s="7">
        <v>31</v>
      </c>
      <c r="I1831" s="7" t="s">
        <v>2013</v>
      </c>
      <c r="J1831" s="7">
        <v>1</v>
      </c>
      <c r="K1831" s="7">
        <v>2</v>
      </c>
      <c r="L1831" s="7">
        <v>688</v>
      </c>
      <c r="M1831" s="7">
        <v>6880</v>
      </c>
      <c r="N1831" s="7">
        <v>5504</v>
      </c>
      <c r="O1831" s="7">
        <v>1376</v>
      </c>
      <c r="P1831" s="7">
        <v>0</v>
      </c>
    </row>
    <row r="1832" spans="1:16" x14ac:dyDescent="0.15">
      <c r="A1832" s="7">
        <v>2</v>
      </c>
      <c r="B1832" s="7">
        <v>1832</v>
      </c>
      <c r="C1832" s="7">
        <v>1611</v>
      </c>
      <c r="D1832" s="7" t="s">
        <v>1585</v>
      </c>
      <c r="E1832" s="7">
        <v>1445282462</v>
      </c>
      <c r="F1832" s="7" t="s">
        <v>3158</v>
      </c>
      <c r="G1832" s="7">
        <v>201810</v>
      </c>
      <c r="H1832" s="7">
        <v>31</v>
      </c>
      <c r="I1832" s="7" t="s">
        <v>2013</v>
      </c>
      <c r="J1832" s="7">
        <v>1</v>
      </c>
      <c r="K1832" s="7">
        <v>3</v>
      </c>
      <c r="L1832" s="7">
        <v>1032</v>
      </c>
      <c r="M1832" s="7">
        <v>10320</v>
      </c>
      <c r="N1832" s="7">
        <v>9288</v>
      </c>
      <c r="O1832" s="7">
        <v>1032</v>
      </c>
      <c r="P1832" s="7">
        <v>0</v>
      </c>
    </row>
    <row r="1833" spans="1:16" x14ac:dyDescent="0.15">
      <c r="A1833" s="7">
        <v>2</v>
      </c>
      <c r="B1833" s="7">
        <v>1833</v>
      </c>
      <c r="C1833" s="7">
        <v>1611</v>
      </c>
      <c r="D1833" s="7" t="s">
        <v>1585</v>
      </c>
      <c r="E1833" s="7">
        <v>1445340021</v>
      </c>
      <c r="F1833" s="7" t="s">
        <v>3159</v>
      </c>
      <c r="G1833" s="7">
        <v>201810</v>
      </c>
      <c r="H1833" s="7">
        <v>31</v>
      </c>
      <c r="I1833" s="7" t="s">
        <v>2013</v>
      </c>
      <c r="J1833" s="7">
        <v>1</v>
      </c>
      <c r="K1833" s="7">
        <v>2</v>
      </c>
      <c r="L1833" s="7">
        <v>688</v>
      </c>
      <c r="M1833" s="7">
        <v>6880</v>
      </c>
      <c r="N1833" s="7">
        <v>6192</v>
      </c>
      <c r="O1833" s="7">
        <v>688</v>
      </c>
      <c r="P1833" s="7">
        <v>0</v>
      </c>
    </row>
    <row r="1834" spans="1:16" x14ac:dyDescent="0.15">
      <c r="A1834" s="7">
        <v>2</v>
      </c>
      <c r="B1834" s="7">
        <v>1834</v>
      </c>
      <c r="C1834" s="7">
        <v>1611</v>
      </c>
      <c r="D1834" s="7" t="s">
        <v>1585</v>
      </c>
      <c r="E1834" s="7">
        <v>1463890241</v>
      </c>
      <c r="F1834" s="7" t="s">
        <v>3160</v>
      </c>
      <c r="G1834" s="7">
        <v>201806</v>
      </c>
      <c r="H1834" s="7">
        <v>13</v>
      </c>
      <c r="I1834" s="7" t="s">
        <v>2193</v>
      </c>
      <c r="J1834" s="7">
        <v>1</v>
      </c>
      <c r="K1834" s="7">
        <v>9</v>
      </c>
      <c r="L1834" s="7">
        <v>6770</v>
      </c>
      <c r="M1834" s="7">
        <v>75282</v>
      </c>
      <c r="N1834" s="7">
        <v>67753</v>
      </c>
      <c r="O1834" s="7">
        <v>7529</v>
      </c>
      <c r="P1834" s="7">
        <v>0</v>
      </c>
    </row>
    <row r="1835" spans="1:16" x14ac:dyDescent="0.15">
      <c r="A1835" s="7">
        <v>2</v>
      </c>
      <c r="B1835" s="7">
        <v>1835</v>
      </c>
      <c r="C1835" s="7">
        <v>1611</v>
      </c>
      <c r="D1835" s="7" t="s">
        <v>1585</v>
      </c>
      <c r="E1835" s="7">
        <v>1463890241</v>
      </c>
      <c r="F1835" s="7" t="s">
        <v>3160</v>
      </c>
      <c r="G1835" s="7">
        <v>201807</v>
      </c>
      <c r="H1835" s="7">
        <v>13</v>
      </c>
      <c r="I1835" s="7" t="s">
        <v>2193</v>
      </c>
      <c r="J1835" s="7">
        <v>1</v>
      </c>
      <c r="K1835" s="7">
        <v>12</v>
      </c>
      <c r="L1835" s="7">
        <v>7104</v>
      </c>
      <c r="M1835" s="7">
        <v>78996</v>
      </c>
      <c r="N1835" s="7">
        <v>71096</v>
      </c>
      <c r="O1835" s="7">
        <v>7900</v>
      </c>
      <c r="P1835" s="7">
        <v>0</v>
      </c>
    </row>
    <row r="1836" spans="1:16" x14ac:dyDescent="0.15">
      <c r="A1836" s="7">
        <v>2</v>
      </c>
      <c r="B1836" s="7">
        <v>1836</v>
      </c>
      <c r="C1836" s="7">
        <v>1611</v>
      </c>
      <c r="D1836" s="7" t="s">
        <v>1585</v>
      </c>
      <c r="E1836" s="7">
        <v>1463890241</v>
      </c>
      <c r="F1836" s="7" t="s">
        <v>3160</v>
      </c>
      <c r="G1836" s="7">
        <v>201808</v>
      </c>
      <c r="H1836" s="7">
        <v>13</v>
      </c>
      <c r="I1836" s="7" t="s">
        <v>2193</v>
      </c>
      <c r="J1836" s="7">
        <v>1</v>
      </c>
      <c r="K1836" s="7">
        <v>12</v>
      </c>
      <c r="L1836" s="7">
        <v>7104</v>
      </c>
      <c r="M1836" s="7">
        <v>78996</v>
      </c>
      <c r="N1836" s="7">
        <v>71096</v>
      </c>
      <c r="O1836" s="7">
        <v>7900</v>
      </c>
      <c r="P1836" s="7">
        <v>0</v>
      </c>
    </row>
    <row r="1837" spans="1:16" x14ac:dyDescent="0.15">
      <c r="A1837" s="7">
        <v>2</v>
      </c>
      <c r="B1837" s="7">
        <v>1837</v>
      </c>
      <c r="C1837" s="7">
        <v>1611</v>
      </c>
      <c r="D1837" s="7" t="s">
        <v>1585</v>
      </c>
      <c r="E1837" s="7">
        <v>1463890241</v>
      </c>
      <c r="F1837" s="7" t="s">
        <v>3160</v>
      </c>
      <c r="G1837" s="7">
        <v>201809</v>
      </c>
      <c r="H1837" s="7">
        <v>13</v>
      </c>
      <c r="I1837" s="7" t="s">
        <v>2193</v>
      </c>
      <c r="J1837" s="7">
        <v>1</v>
      </c>
      <c r="K1837" s="7">
        <v>13</v>
      </c>
      <c r="L1837" s="7">
        <v>7696</v>
      </c>
      <c r="M1837" s="7">
        <v>85579</v>
      </c>
      <c r="N1837" s="7">
        <v>77021</v>
      </c>
      <c r="O1837" s="7">
        <v>8558</v>
      </c>
      <c r="P1837" s="7">
        <v>0</v>
      </c>
    </row>
    <row r="1838" spans="1:16" x14ac:dyDescent="0.15">
      <c r="A1838" s="7">
        <v>2</v>
      </c>
      <c r="B1838" s="7">
        <v>1838</v>
      </c>
      <c r="C1838" s="7">
        <v>1611</v>
      </c>
      <c r="D1838" s="7" t="s">
        <v>1585</v>
      </c>
      <c r="E1838" s="7">
        <v>1463890241</v>
      </c>
      <c r="F1838" s="7" t="s">
        <v>3160</v>
      </c>
      <c r="G1838" s="7">
        <v>201810</v>
      </c>
      <c r="H1838" s="7">
        <v>13</v>
      </c>
      <c r="I1838" s="7" t="s">
        <v>2193</v>
      </c>
      <c r="J1838" s="7">
        <v>1</v>
      </c>
      <c r="K1838" s="7">
        <v>12</v>
      </c>
      <c r="L1838" s="7">
        <v>7104</v>
      </c>
      <c r="M1838" s="7">
        <v>78996</v>
      </c>
      <c r="N1838" s="7">
        <v>71096</v>
      </c>
      <c r="O1838" s="7">
        <v>7900</v>
      </c>
      <c r="P1838" s="7">
        <v>0</v>
      </c>
    </row>
    <row r="1839" spans="1:16" x14ac:dyDescent="0.15">
      <c r="A1839" s="7">
        <v>2</v>
      </c>
      <c r="B1839" s="7">
        <v>1839</v>
      </c>
      <c r="C1839" s="7">
        <v>1611</v>
      </c>
      <c r="D1839" s="7" t="s">
        <v>1585</v>
      </c>
      <c r="E1839" s="7">
        <v>1470400951</v>
      </c>
      <c r="F1839" s="7" t="s">
        <v>3161</v>
      </c>
      <c r="G1839" s="7">
        <v>201810</v>
      </c>
      <c r="H1839" s="7">
        <v>33</v>
      </c>
      <c r="I1839" s="7" t="s">
        <v>2069</v>
      </c>
      <c r="J1839" s="7">
        <v>1</v>
      </c>
      <c r="K1839" s="7">
        <v>31</v>
      </c>
      <c r="L1839" s="7">
        <v>24841</v>
      </c>
      <c r="M1839" s="7">
        <v>266295</v>
      </c>
      <c r="N1839" s="7">
        <v>239665</v>
      </c>
      <c r="O1839" s="7">
        <v>26630</v>
      </c>
      <c r="P1839" s="7">
        <v>0</v>
      </c>
    </row>
    <row r="1840" spans="1:16" x14ac:dyDescent="0.15">
      <c r="A1840" s="7">
        <v>2</v>
      </c>
      <c r="B1840" s="7">
        <v>1840</v>
      </c>
      <c r="C1840" s="7">
        <v>1611</v>
      </c>
      <c r="D1840" s="7" t="s">
        <v>1585</v>
      </c>
      <c r="E1840" s="7">
        <v>1470401355</v>
      </c>
      <c r="F1840" s="7" t="s">
        <v>3162</v>
      </c>
      <c r="G1840" s="7">
        <v>201810</v>
      </c>
      <c r="H1840" s="7">
        <v>43</v>
      </c>
      <c r="I1840" s="7" t="s">
        <v>2015</v>
      </c>
      <c r="J1840" s="7">
        <v>1</v>
      </c>
      <c r="L1840" s="7">
        <v>1653</v>
      </c>
      <c r="M1840" s="7">
        <v>18381</v>
      </c>
      <c r="N1840" s="7">
        <v>18381</v>
      </c>
      <c r="O1840" s="7">
        <v>0</v>
      </c>
      <c r="P1840" s="7">
        <v>0</v>
      </c>
    </row>
    <row r="1841" spans="1:16" x14ac:dyDescent="0.15">
      <c r="A1841" s="7">
        <v>2</v>
      </c>
      <c r="B1841" s="7">
        <v>1841</v>
      </c>
      <c r="C1841" s="7">
        <v>1611</v>
      </c>
      <c r="D1841" s="7" t="s">
        <v>1585</v>
      </c>
      <c r="E1841" s="7">
        <v>1470600501</v>
      </c>
      <c r="F1841" s="7" t="s">
        <v>3163</v>
      </c>
      <c r="G1841" s="7">
        <v>201810</v>
      </c>
      <c r="H1841" s="7">
        <v>43</v>
      </c>
      <c r="I1841" s="7" t="s">
        <v>2015</v>
      </c>
      <c r="J1841" s="7">
        <v>1</v>
      </c>
      <c r="L1841" s="7">
        <v>1653</v>
      </c>
      <c r="M1841" s="7">
        <v>18381</v>
      </c>
      <c r="N1841" s="7">
        <v>18381</v>
      </c>
      <c r="O1841" s="7">
        <v>0</v>
      </c>
      <c r="P1841" s="7">
        <v>0</v>
      </c>
    </row>
    <row r="1842" spans="1:16" x14ac:dyDescent="0.15">
      <c r="A1842" s="7">
        <v>2</v>
      </c>
      <c r="B1842" s="7">
        <v>1842</v>
      </c>
      <c r="C1842" s="7">
        <v>1611</v>
      </c>
      <c r="D1842" s="7" t="s">
        <v>1585</v>
      </c>
      <c r="E1842" s="7">
        <v>1470600667</v>
      </c>
      <c r="F1842" s="7" t="s">
        <v>3164</v>
      </c>
      <c r="G1842" s="7">
        <v>201810</v>
      </c>
      <c r="H1842" s="7">
        <v>33</v>
      </c>
      <c r="I1842" s="7" t="s">
        <v>2069</v>
      </c>
      <c r="J1842" s="7">
        <v>1</v>
      </c>
      <c r="K1842" s="7">
        <v>31</v>
      </c>
      <c r="L1842" s="7">
        <v>27892</v>
      </c>
      <c r="M1842" s="7">
        <v>299002</v>
      </c>
      <c r="N1842" s="7">
        <v>269101</v>
      </c>
      <c r="O1842" s="7">
        <v>29901</v>
      </c>
      <c r="P1842" s="7">
        <v>0</v>
      </c>
    </row>
    <row r="1843" spans="1:16" x14ac:dyDescent="0.15">
      <c r="A1843" s="7">
        <v>2</v>
      </c>
      <c r="B1843" s="7">
        <v>1843</v>
      </c>
      <c r="C1843" s="7">
        <v>1611</v>
      </c>
      <c r="D1843" s="7" t="s">
        <v>1585</v>
      </c>
      <c r="E1843" s="7">
        <v>1470900422</v>
      </c>
      <c r="F1843" s="7" t="s">
        <v>3165</v>
      </c>
      <c r="G1843" s="7">
        <v>201810</v>
      </c>
      <c r="H1843" s="7">
        <v>21</v>
      </c>
      <c r="I1843" s="7" t="s">
        <v>2539</v>
      </c>
      <c r="J1843" s="7">
        <v>1</v>
      </c>
      <c r="K1843" s="7">
        <v>2</v>
      </c>
      <c r="L1843" s="7">
        <v>2380</v>
      </c>
      <c r="M1843" s="7">
        <v>25894</v>
      </c>
      <c r="N1843" s="7">
        <v>20715</v>
      </c>
      <c r="O1843" s="7">
        <v>5179</v>
      </c>
      <c r="P1843" s="7">
        <v>0</v>
      </c>
    </row>
    <row r="1844" spans="1:16" x14ac:dyDescent="0.15">
      <c r="A1844" s="7">
        <v>2</v>
      </c>
      <c r="B1844" s="7">
        <v>1844</v>
      </c>
      <c r="C1844" s="7">
        <v>1611</v>
      </c>
      <c r="D1844" s="7" t="s">
        <v>1585</v>
      </c>
      <c r="E1844" s="7">
        <v>1470903566</v>
      </c>
      <c r="F1844" s="7" t="s">
        <v>3166</v>
      </c>
      <c r="G1844" s="7">
        <v>201810</v>
      </c>
      <c r="H1844" s="7">
        <v>43</v>
      </c>
      <c r="I1844" s="7" t="s">
        <v>2015</v>
      </c>
      <c r="J1844" s="7">
        <v>1</v>
      </c>
      <c r="L1844" s="7">
        <v>853</v>
      </c>
      <c r="M1844" s="7">
        <v>9485</v>
      </c>
      <c r="N1844" s="7">
        <v>9485</v>
      </c>
      <c r="O1844" s="7">
        <v>0</v>
      </c>
      <c r="P1844" s="7">
        <v>0</v>
      </c>
    </row>
    <row r="1845" spans="1:16" x14ac:dyDescent="0.15">
      <c r="A1845" s="7">
        <v>2</v>
      </c>
      <c r="B1845" s="7">
        <v>1845</v>
      </c>
      <c r="C1845" s="7">
        <v>1611</v>
      </c>
      <c r="D1845" s="7" t="s">
        <v>1585</v>
      </c>
      <c r="E1845" s="7">
        <v>1470903574</v>
      </c>
      <c r="F1845" s="7" t="s">
        <v>3167</v>
      </c>
      <c r="G1845" s="7">
        <v>201810</v>
      </c>
      <c r="H1845" s="7">
        <v>11</v>
      </c>
      <c r="I1845" s="7" t="s">
        <v>2017</v>
      </c>
      <c r="J1845" s="7">
        <v>1</v>
      </c>
      <c r="K1845" s="7">
        <v>5</v>
      </c>
      <c r="L1845" s="7">
        <v>1018</v>
      </c>
      <c r="M1845" s="7">
        <v>11320</v>
      </c>
      <c r="N1845" s="7">
        <v>9056</v>
      </c>
      <c r="O1845" s="7">
        <v>2264</v>
      </c>
      <c r="P1845" s="7">
        <v>0</v>
      </c>
    </row>
    <row r="1846" spans="1:16" x14ac:dyDescent="0.15">
      <c r="A1846" s="7">
        <v>2</v>
      </c>
      <c r="B1846" s="7">
        <v>1846</v>
      </c>
      <c r="C1846" s="7">
        <v>1611</v>
      </c>
      <c r="D1846" s="7" t="s">
        <v>1585</v>
      </c>
      <c r="E1846" s="7">
        <v>1471400265</v>
      </c>
      <c r="F1846" s="7" t="s">
        <v>3168</v>
      </c>
      <c r="G1846" s="7">
        <v>201810</v>
      </c>
      <c r="H1846" s="7">
        <v>17</v>
      </c>
      <c r="I1846" s="7" t="s">
        <v>2019</v>
      </c>
      <c r="J1846" s="7">
        <v>1</v>
      </c>
      <c r="K1846" s="7">
        <v>28</v>
      </c>
      <c r="L1846" s="7">
        <v>300</v>
      </c>
      <c r="M1846" s="7">
        <v>3000</v>
      </c>
      <c r="N1846" s="7">
        <v>2700</v>
      </c>
      <c r="O1846" s="7">
        <v>300</v>
      </c>
      <c r="P1846" s="7">
        <v>0</v>
      </c>
    </row>
    <row r="1847" spans="1:16" x14ac:dyDescent="0.15">
      <c r="A1847" s="7">
        <v>2</v>
      </c>
      <c r="B1847" s="7">
        <v>1847</v>
      </c>
      <c r="C1847" s="7">
        <v>1611</v>
      </c>
      <c r="D1847" s="7" t="s">
        <v>1585</v>
      </c>
      <c r="E1847" s="7">
        <v>1471904670</v>
      </c>
      <c r="F1847" s="7" t="s">
        <v>3169</v>
      </c>
      <c r="G1847" s="7">
        <v>201810</v>
      </c>
      <c r="H1847" s="7">
        <v>51</v>
      </c>
      <c r="I1847" s="7" t="s">
        <v>2058</v>
      </c>
      <c r="J1847" s="7">
        <v>1</v>
      </c>
      <c r="K1847" s="7">
        <v>31</v>
      </c>
      <c r="L1847" s="7">
        <v>26003</v>
      </c>
      <c r="M1847" s="7">
        <v>271731</v>
      </c>
      <c r="N1847" s="7">
        <v>244557</v>
      </c>
      <c r="O1847" s="7">
        <v>27174</v>
      </c>
      <c r="P1847" s="7">
        <v>0</v>
      </c>
    </row>
    <row r="1848" spans="1:16" x14ac:dyDescent="0.15">
      <c r="A1848" s="7">
        <v>2</v>
      </c>
      <c r="B1848" s="7">
        <v>1848</v>
      </c>
      <c r="C1848" s="7">
        <v>1611</v>
      </c>
      <c r="D1848" s="7" t="s">
        <v>1585</v>
      </c>
      <c r="E1848" s="7">
        <v>1472102910</v>
      </c>
      <c r="F1848" s="7" t="s">
        <v>3170</v>
      </c>
      <c r="G1848" s="7">
        <v>201810</v>
      </c>
      <c r="H1848" s="7">
        <v>43</v>
      </c>
      <c r="I1848" s="7" t="s">
        <v>2015</v>
      </c>
      <c r="J1848" s="7">
        <v>1</v>
      </c>
      <c r="L1848" s="7">
        <v>1368</v>
      </c>
      <c r="M1848" s="7">
        <v>15116</v>
      </c>
      <c r="N1848" s="7">
        <v>15116</v>
      </c>
      <c r="O1848" s="7">
        <v>0</v>
      </c>
      <c r="P1848" s="7">
        <v>0</v>
      </c>
    </row>
    <row r="1849" spans="1:16" x14ac:dyDescent="0.15">
      <c r="A1849" s="7">
        <v>2</v>
      </c>
      <c r="B1849" s="7">
        <v>1849</v>
      </c>
      <c r="C1849" s="7">
        <v>1611</v>
      </c>
      <c r="D1849" s="7" t="s">
        <v>1585</v>
      </c>
      <c r="E1849" s="7">
        <v>1472102928</v>
      </c>
      <c r="F1849" s="7" t="s">
        <v>3171</v>
      </c>
      <c r="G1849" s="7">
        <v>201810</v>
      </c>
      <c r="H1849" s="7">
        <v>11</v>
      </c>
      <c r="I1849" s="7" t="s">
        <v>2017</v>
      </c>
      <c r="J1849" s="7">
        <v>1</v>
      </c>
      <c r="K1849" s="7">
        <v>31</v>
      </c>
      <c r="L1849" s="7">
        <v>15479</v>
      </c>
      <c r="M1849" s="7">
        <v>171042</v>
      </c>
      <c r="N1849" s="7">
        <v>153937</v>
      </c>
      <c r="O1849" s="7">
        <v>17105</v>
      </c>
      <c r="P1849" s="7">
        <v>0</v>
      </c>
    </row>
    <row r="1850" spans="1:16" x14ac:dyDescent="0.15">
      <c r="A1850" s="7">
        <v>2</v>
      </c>
      <c r="B1850" s="7">
        <v>1850</v>
      </c>
      <c r="C1850" s="7">
        <v>1611</v>
      </c>
      <c r="D1850" s="7" t="s">
        <v>1585</v>
      </c>
      <c r="E1850" s="7">
        <v>1472303252</v>
      </c>
      <c r="F1850" s="7" t="s">
        <v>3172</v>
      </c>
      <c r="G1850" s="7">
        <v>201809</v>
      </c>
      <c r="H1850" s="7">
        <v>11</v>
      </c>
      <c r="I1850" s="7" t="s">
        <v>2017</v>
      </c>
      <c r="J1850" s="7">
        <v>1</v>
      </c>
      <c r="K1850" s="7">
        <v>8</v>
      </c>
      <c r="L1850" s="7">
        <v>3687</v>
      </c>
      <c r="M1850" s="7">
        <v>39450</v>
      </c>
      <c r="N1850" s="7">
        <v>35505</v>
      </c>
      <c r="O1850" s="7">
        <v>3945</v>
      </c>
      <c r="P1850" s="7">
        <v>0</v>
      </c>
    </row>
    <row r="1851" spans="1:16" x14ac:dyDescent="0.15">
      <c r="A1851" s="7">
        <v>2</v>
      </c>
      <c r="B1851" s="7">
        <v>1851</v>
      </c>
      <c r="C1851" s="7">
        <v>1611</v>
      </c>
      <c r="D1851" s="7" t="s">
        <v>1585</v>
      </c>
      <c r="E1851" s="7">
        <v>1472303252</v>
      </c>
      <c r="F1851" s="7" t="s">
        <v>3172</v>
      </c>
      <c r="G1851" s="7">
        <v>201810</v>
      </c>
      <c r="H1851" s="7">
        <v>11</v>
      </c>
      <c r="I1851" s="7" t="s">
        <v>2017</v>
      </c>
      <c r="J1851" s="7">
        <v>1</v>
      </c>
      <c r="K1851" s="7">
        <v>8</v>
      </c>
      <c r="L1851" s="7">
        <v>3467</v>
      </c>
      <c r="M1851" s="7">
        <v>37096</v>
      </c>
      <c r="N1851" s="7">
        <v>33386</v>
      </c>
      <c r="O1851" s="7">
        <v>3710</v>
      </c>
      <c r="P1851" s="7">
        <v>0</v>
      </c>
    </row>
    <row r="1852" spans="1:16" x14ac:dyDescent="0.15">
      <c r="A1852" s="7">
        <v>2</v>
      </c>
      <c r="B1852" s="7">
        <v>1852</v>
      </c>
      <c r="C1852" s="7">
        <v>1611</v>
      </c>
      <c r="D1852" s="7" t="s">
        <v>1585</v>
      </c>
      <c r="E1852" s="7">
        <v>1472608676</v>
      </c>
      <c r="F1852" s="7" t="s">
        <v>3173</v>
      </c>
      <c r="G1852" s="7">
        <v>201810</v>
      </c>
      <c r="H1852" s="7">
        <v>11</v>
      </c>
      <c r="I1852" s="7" t="s">
        <v>2017</v>
      </c>
      <c r="J1852" s="7">
        <v>1</v>
      </c>
      <c r="K1852" s="7">
        <v>8</v>
      </c>
      <c r="L1852" s="7">
        <v>2943</v>
      </c>
      <c r="M1852" s="7">
        <v>31902</v>
      </c>
      <c r="N1852" s="7">
        <v>28711</v>
      </c>
      <c r="O1852" s="7">
        <v>0</v>
      </c>
      <c r="P1852" s="7">
        <v>3191</v>
      </c>
    </row>
    <row r="1853" spans="1:16" x14ac:dyDescent="0.15">
      <c r="A1853" s="7">
        <v>2</v>
      </c>
      <c r="B1853" s="7">
        <v>1853</v>
      </c>
      <c r="C1853" s="7">
        <v>1611</v>
      </c>
      <c r="D1853" s="7" t="s">
        <v>1585</v>
      </c>
      <c r="E1853" s="7">
        <v>1472608684</v>
      </c>
      <c r="F1853" s="7" t="s">
        <v>3174</v>
      </c>
      <c r="G1853" s="7">
        <v>201810</v>
      </c>
      <c r="H1853" s="7">
        <v>17</v>
      </c>
      <c r="I1853" s="7" t="s">
        <v>2019</v>
      </c>
      <c r="J1853" s="7">
        <v>1</v>
      </c>
      <c r="K1853" s="7">
        <v>31</v>
      </c>
      <c r="L1853" s="7">
        <v>1650</v>
      </c>
      <c r="M1853" s="7">
        <v>16500</v>
      </c>
      <c r="N1853" s="7">
        <v>14850</v>
      </c>
      <c r="O1853" s="7">
        <v>0</v>
      </c>
      <c r="P1853" s="7">
        <v>1650</v>
      </c>
    </row>
    <row r="1854" spans="1:16" x14ac:dyDescent="0.15">
      <c r="A1854" s="7">
        <v>2</v>
      </c>
      <c r="B1854" s="7">
        <v>1854</v>
      </c>
      <c r="C1854" s="7">
        <v>1611</v>
      </c>
      <c r="D1854" s="7" t="s">
        <v>1585</v>
      </c>
      <c r="E1854" s="7">
        <v>1472608692</v>
      </c>
      <c r="F1854" s="7" t="s">
        <v>3175</v>
      </c>
      <c r="G1854" s="7">
        <v>201810</v>
      </c>
      <c r="H1854" s="7">
        <v>43</v>
      </c>
      <c r="I1854" s="7" t="s">
        <v>2015</v>
      </c>
      <c r="J1854" s="7">
        <v>1</v>
      </c>
      <c r="L1854" s="7">
        <v>1368</v>
      </c>
      <c r="M1854" s="7">
        <v>14829</v>
      </c>
      <c r="N1854" s="7">
        <v>14829</v>
      </c>
      <c r="O1854" s="7">
        <v>0</v>
      </c>
      <c r="P1854" s="7">
        <v>0</v>
      </c>
    </row>
    <row r="1855" spans="1:16" x14ac:dyDescent="0.15">
      <c r="A1855" s="7">
        <v>2</v>
      </c>
      <c r="B1855" s="7">
        <v>1855</v>
      </c>
      <c r="C1855" s="7">
        <v>1611</v>
      </c>
      <c r="D1855" s="7" t="s">
        <v>1585</v>
      </c>
      <c r="E1855" s="7">
        <v>1472608734</v>
      </c>
      <c r="F1855" s="7" t="s">
        <v>3176</v>
      </c>
      <c r="G1855" s="7">
        <v>201810</v>
      </c>
      <c r="H1855" s="7">
        <v>15</v>
      </c>
      <c r="I1855" s="7" t="s">
        <v>2021</v>
      </c>
      <c r="J1855" s="7">
        <v>1</v>
      </c>
      <c r="K1855" s="7">
        <v>27</v>
      </c>
      <c r="L1855" s="7">
        <v>22897</v>
      </c>
      <c r="M1855" s="7">
        <v>241334</v>
      </c>
      <c r="N1855" s="7">
        <v>217200</v>
      </c>
      <c r="O1855" s="7">
        <v>0</v>
      </c>
      <c r="P1855" s="7">
        <v>24134</v>
      </c>
    </row>
    <row r="1856" spans="1:16" x14ac:dyDescent="0.15">
      <c r="A1856" s="7">
        <v>2</v>
      </c>
      <c r="B1856" s="7">
        <v>1856</v>
      </c>
      <c r="C1856" s="7">
        <v>1611</v>
      </c>
      <c r="D1856" s="7" t="s">
        <v>1585</v>
      </c>
      <c r="E1856" s="7">
        <v>1472902426</v>
      </c>
      <c r="F1856" s="7" t="s">
        <v>3177</v>
      </c>
      <c r="G1856" s="7">
        <v>201810</v>
      </c>
      <c r="H1856" s="7">
        <v>17</v>
      </c>
      <c r="I1856" s="7" t="s">
        <v>2019</v>
      </c>
      <c r="J1856" s="7">
        <v>1</v>
      </c>
      <c r="K1856" s="7">
        <v>31</v>
      </c>
      <c r="L1856" s="7">
        <v>1640</v>
      </c>
      <c r="M1856" s="7">
        <v>16400</v>
      </c>
      <c r="N1856" s="7">
        <v>14760</v>
      </c>
      <c r="O1856" s="7">
        <v>1640</v>
      </c>
      <c r="P1856" s="7">
        <v>0</v>
      </c>
    </row>
    <row r="1857" spans="1:16" x14ac:dyDescent="0.15">
      <c r="A1857" s="7">
        <v>2</v>
      </c>
      <c r="B1857" s="7">
        <v>1857</v>
      </c>
      <c r="C1857" s="7">
        <v>1611</v>
      </c>
      <c r="D1857" s="7" t="s">
        <v>1585</v>
      </c>
      <c r="E1857" s="7">
        <v>1473001939</v>
      </c>
      <c r="F1857" s="7" t="s">
        <v>3178</v>
      </c>
      <c r="G1857" s="7">
        <v>201810</v>
      </c>
      <c r="H1857" s="7">
        <v>51</v>
      </c>
      <c r="I1857" s="7" t="s">
        <v>2058</v>
      </c>
      <c r="J1857" s="7">
        <v>1</v>
      </c>
      <c r="K1857" s="7">
        <v>1</v>
      </c>
      <c r="L1857" s="7">
        <v>1117</v>
      </c>
      <c r="M1857" s="7">
        <v>11672</v>
      </c>
      <c r="N1857" s="7">
        <v>10504</v>
      </c>
      <c r="O1857" s="7">
        <v>1168</v>
      </c>
      <c r="P1857" s="7">
        <v>0</v>
      </c>
    </row>
    <row r="1858" spans="1:16" x14ac:dyDescent="0.15">
      <c r="A1858" s="7">
        <v>2</v>
      </c>
      <c r="B1858" s="7">
        <v>1858</v>
      </c>
      <c r="C1858" s="7">
        <v>1611</v>
      </c>
      <c r="D1858" s="7" t="s">
        <v>1585</v>
      </c>
      <c r="E1858" s="7">
        <v>1473001939</v>
      </c>
      <c r="F1858" s="7" t="s">
        <v>3178</v>
      </c>
      <c r="G1858" s="7">
        <v>201810</v>
      </c>
      <c r="H1858" s="7">
        <v>59</v>
      </c>
      <c r="I1858" s="7" t="s">
        <v>2042</v>
      </c>
      <c r="J1858" s="7">
        <v>1</v>
      </c>
      <c r="K1858" s="7">
        <v>1</v>
      </c>
      <c r="M1858" s="7">
        <v>3350</v>
      </c>
      <c r="N1858" s="7">
        <v>1390</v>
      </c>
      <c r="O1858" s="7">
        <v>1960</v>
      </c>
      <c r="P1858" s="7">
        <v>0</v>
      </c>
    </row>
    <row r="1859" spans="1:16" x14ac:dyDescent="0.15">
      <c r="A1859" s="7">
        <v>2</v>
      </c>
      <c r="B1859" s="7">
        <v>1859</v>
      </c>
      <c r="C1859" s="7">
        <v>1611</v>
      </c>
      <c r="D1859" s="7" t="s">
        <v>1585</v>
      </c>
      <c r="E1859" s="7">
        <v>1473601761</v>
      </c>
      <c r="F1859" s="7" t="s">
        <v>3179</v>
      </c>
      <c r="G1859" s="7">
        <v>201810</v>
      </c>
      <c r="H1859" s="7">
        <v>33</v>
      </c>
      <c r="I1859" s="7" t="s">
        <v>2069</v>
      </c>
      <c r="J1859" s="7">
        <v>1</v>
      </c>
      <c r="K1859" s="7">
        <v>31</v>
      </c>
      <c r="L1859" s="7">
        <v>27295</v>
      </c>
      <c r="M1859" s="7">
        <v>292602</v>
      </c>
      <c r="N1859" s="7">
        <v>234081</v>
      </c>
      <c r="O1859" s="7">
        <v>58521</v>
      </c>
      <c r="P1859" s="7">
        <v>0</v>
      </c>
    </row>
    <row r="1860" spans="1:16" x14ac:dyDescent="0.15">
      <c r="A1860" s="7">
        <v>2</v>
      </c>
      <c r="B1860" s="7">
        <v>1860</v>
      </c>
      <c r="C1860" s="7">
        <v>1611</v>
      </c>
      <c r="D1860" s="7" t="s">
        <v>1585</v>
      </c>
      <c r="E1860" s="7">
        <v>1473703492</v>
      </c>
      <c r="F1860" s="7" t="s">
        <v>3180</v>
      </c>
      <c r="G1860" s="7">
        <v>201806</v>
      </c>
      <c r="H1860" s="7">
        <v>17</v>
      </c>
      <c r="I1860" s="7" t="s">
        <v>2019</v>
      </c>
      <c r="J1860" s="7">
        <v>1</v>
      </c>
      <c r="K1860" s="7">
        <v>30</v>
      </c>
      <c r="L1860" s="7">
        <v>300</v>
      </c>
      <c r="M1860" s="7">
        <v>3000</v>
      </c>
      <c r="N1860" s="7">
        <v>2700</v>
      </c>
      <c r="O1860" s="7">
        <v>300</v>
      </c>
      <c r="P1860" s="7">
        <v>0</v>
      </c>
    </row>
    <row r="1861" spans="1:16" x14ac:dyDescent="0.15">
      <c r="A1861" s="7">
        <v>2</v>
      </c>
      <c r="B1861" s="7">
        <v>1861</v>
      </c>
      <c r="C1861" s="7">
        <v>1611</v>
      </c>
      <c r="D1861" s="7" t="s">
        <v>1585</v>
      </c>
      <c r="E1861" s="7">
        <v>1473703492</v>
      </c>
      <c r="F1861" s="7" t="s">
        <v>3180</v>
      </c>
      <c r="G1861" s="7">
        <v>201807</v>
      </c>
      <c r="H1861" s="7">
        <v>17</v>
      </c>
      <c r="I1861" s="7" t="s">
        <v>2019</v>
      </c>
      <c r="J1861" s="7">
        <v>1</v>
      </c>
      <c r="K1861" s="7">
        <v>31</v>
      </c>
      <c r="L1861" s="7">
        <v>300</v>
      </c>
      <c r="M1861" s="7">
        <v>3000</v>
      </c>
      <c r="N1861" s="7">
        <v>2700</v>
      </c>
      <c r="O1861" s="7">
        <v>300</v>
      </c>
      <c r="P1861" s="7">
        <v>0</v>
      </c>
    </row>
    <row r="1862" spans="1:16" x14ac:dyDescent="0.15">
      <c r="A1862" s="7">
        <v>2</v>
      </c>
      <c r="B1862" s="7">
        <v>1862</v>
      </c>
      <c r="C1862" s="7">
        <v>1611</v>
      </c>
      <c r="D1862" s="7" t="s">
        <v>1585</v>
      </c>
      <c r="E1862" s="7">
        <v>1473703492</v>
      </c>
      <c r="F1862" s="7" t="s">
        <v>3180</v>
      </c>
      <c r="G1862" s="7">
        <v>201808</v>
      </c>
      <c r="H1862" s="7">
        <v>17</v>
      </c>
      <c r="I1862" s="7" t="s">
        <v>2019</v>
      </c>
      <c r="J1862" s="7">
        <v>1</v>
      </c>
      <c r="K1862" s="7">
        <v>31</v>
      </c>
      <c r="L1862" s="7">
        <v>300</v>
      </c>
      <c r="M1862" s="7">
        <v>3000</v>
      </c>
      <c r="N1862" s="7">
        <v>2700</v>
      </c>
      <c r="O1862" s="7">
        <v>300</v>
      </c>
      <c r="P1862" s="7">
        <v>0</v>
      </c>
    </row>
    <row r="1863" spans="1:16" x14ac:dyDescent="0.15">
      <c r="A1863" s="7">
        <v>2</v>
      </c>
      <c r="B1863" s="7">
        <v>1863</v>
      </c>
      <c r="C1863" s="7">
        <v>1611</v>
      </c>
      <c r="D1863" s="7" t="s">
        <v>1585</v>
      </c>
      <c r="E1863" s="7">
        <v>1473703492</v>
      </c>
      <c r="F1863" s="7" t="s">
        <v>3180</v>
      </c>
      <c r="G1863" s="7">
        <v>201809</v>
      </c>
      <c r="H1863" s="7">
        <v>17</v>
      </c>
      <c r="I1863" s="7" t="s">
        <v>2019</v>
      </c>
      <c r="J1863" s="7">
        <v>1</v>
      </c>
      <c r="K1863" s="7">
        <v>30</v>
      </c>
      <c r="L1863" s="7">
        <v>300</v>
      </c>
      <c r="M1863" s="7">
        <v>3000</v>
      </c>
      <c r="N1863" s="7">
        <v>2700</v>
      </c>
      <c r="O1863" s="7">
        <v>300</v>
      </c>
      <c r="P1863" s="7">
        <v>0</v>
      </c>
    </row>
    <row r="1864" spans="1:16" x14ac:dyDescent="0.15">
      <c r="A1864" s="7">
        <v>2</v>
      </c>
      <c r="B1864" s="7">
        <v>1864</v>
      </c>
      <c r="C1864" s="7">
        <v>1611</v>
      </c>
      <c r="D1864" s="7" t="s">
        <v>1585</v>
      </c>
      <c r="E1864" s="7">
        <v>1473703492</v>
      </c>
      <c r="F1864" s="7" t="s">
        <v>3180</v>
      </c>
      <c r="G1864" s="7">
        <v>201810</v>
      </c>
      <c r="H1864" s="7">
        <v>17</v>
      </c>
      <c r="I1864" s="7" t="s">
        <v>2019</v>
      </c>
      <c r="J1864" s="7">
        <v>1</v>
      </c>
      <c r="K1864" s="7">
        <v>31</v>
      </c>
      <c r="L1864" s="7">
        <v>300</v>
      </c>
      <c r="M1864" s="7">
        <v>3000</v>
      </c>
      <c r="N1864" s="7">
        <v>2700</v>
      </c>
      <c r="O1864" s="7">
        <v>300</v>
      </c>
      <c r="P1864" s="7">
        <v>0</v>
      </c>
    </row>
    <row r="1865" spans="1:16" x14ac:dyDescent="0.15">
      <c r="A1865" s="7">
        <v>2</v>
      </c>
      <c r="B1865" s="7">
        <v>1865</v>
      </c>
      <c r="C1865" s="7">
        <v>1611</v>
      </c>
      <c r="D1865" s="7" t="s">
        <v>1585</v>
      </c>
      <c r="E1865" s="7">
        <v>1473703575</v>
      </c>
      <c r="F1865" s="7" t="s">
        <v>3181</v>
      </c>
      <c r="G1865" s="7">
        <v>201806</v>
      </c>
      <c r="H1865" s="7">
        <v>43</v>
      </c>
      <c r="I1865" s="7" t="s">
        <v>2015</v>
      </c>
      <c r="J1865" s="7">
        <v>1</v>
      </c>
      <c r="L1865" s="7">
        <v>1053</v>
      </c>
      <c r="M1865" s="7">
        <v>11709</v>
      </c>
      <c r="N1865" s="7">
        <v>11709</v>
      </c>
      <c r="O1865" s="7">
        <v>0</v>
      </c>
      <c r="P1865" s="7">
        <v>0</v>
      </c>
    </row>
    <row r="1866" spans="1:16" x14ac:dyDescent="0.15">
      <c r="A1866" s="7">
        <v>2</v>
      </c>
      <c r="B1866" s="7">
        <v>1866</v>
      </c>
      <c r="C1866" s="7">
        <v>1611</v>
      </c>
      <c r="D1866" s="7" t="s">
        <v>1585</v>
      </c>
      <c r="E1866" s="7">
        <v>1473703575</v>
      </c>
      <c r="F1866" s="7" t="s">
        <v>3181</v>
      </c>
      <c r="G1866" s="7">
        <v>201807</v>
      </c>
      <c r="H1866" s="7">
        <v>43</v>
      </c>
      <c r="I1866" s="7" t="s">
        <v>2015</v>
      </c>
      <c r="J1866" s="7">
        <v>1</v>
      </c>
      <c r="L1866" s="7">
        <v>1053</v>
      </c>
      <c r="M1866" s="7">
        <v>11709</v>
      </c>
      <c r="N1866" s="7">
        <v>11709</v>
      </c>
      <c r="O1866" s="7">
        <v>0</v>
      </c>
      <c r="P1866" s="7">
        <v>0</v>
      </c>
    </row>
    <row r="1867" spans="1:16" x14ac:dyDescent="0.15">
      <c r="A1867" s="7">
        <v>2</v>
      </c>
      <c r="B1867" s="7">
        <v>1867</v>
      </c>
      <c r="C1867" s="7">
        <v>1611</v>
      </c>
      <c r="D1867" s="7" t="s">
        <v>1585</v>
      </c>
      <c r="E1867" s="7">
        <v>1473703575</v>
      </c>
      <c r="F1867" s="7" t="s">
        <v>3181</v>
      </c>
      <c r="G1867" s="7">
        <v>201808</v>
      </c>
      <c r="H1867" s="7">
        <v>43</v>
      </c>
      <c r="I1867" s="7" t="s">
        <v>2015</v>
      </c>
      <c r="J1867" s="7">
        <v>1</v>
      </c>
      <c r="L1867" s="7">
        <v>1053</v>
      </c>
      <c r="M1867" s="7">
        <v>11709</v>
      </c>
      <c r="N1867" s="7">
        <v>11709</v>
      </c>
      <c r="O1867" s="7">
        <v>0</v>
      </c>
      <c r="P1867" s="7">
        <v>0</v>
      </c>
    </row>
    <row r="1868" spans="1:16" x14ac:dyDescent="0.15">
      <c r="A1868" s="7">
        <v>2</v>
      </c>
      <c r="B1868" s="7">
        <v>1868</v>
      </c>
      <c r="C1868" s="7">
        <v>1611</v>
      </c>
      <c r="D1868" s="7" t="s">
        <v>1585</v>
      </c>
      <c r="E1868" s="7">
        <v>1473703575</v>
      </c>
      <c r="F1868" s="7" t="s">
        <v>3181</v>
      </c>
      <c r="G1868" s="7">
        <v>201809</v>
      </c>
      <c r="H1868" s="7">
        <v>43</v>
      </c>
      <c r="I1868" s="7" t="s">
        <v>2015</v>
      </c>
      <c r="J1868" s="7">
        <v>1</v>
      </c>
      <c r="L1868" s="7">
        <v>1053</v>
      </c>
      <c r="M1868" s="7">
        <v>11709</v>
      </c>
      <c r="N1868" s="7">
        <v>11709</v>
      </c>
      <c r="O1868" s="7">
        <v>0</v>
      </c>
      <c r="P1868" s="7">
        <v>0</v>
      </c>
    </row>
    <row r="1869" spans="1:16" x14ac:dyDescent="0.15">
      <c r="A1869" s="7">
        <v>2</v>
      </c>
      <c r="B1869" s="7">
        <v>1869</v>
      </c>
      <c r="C1869" s="7">
        <v>1611</v>
      </c>
      <c r="D1869" s="7" t="s">
        <v>1585</v>
      </c>
      <c r="E1869" s="7">
        <v>1473703575</v>
      </c>
      <c r="F1869" s="7" t="s">
        <v>3181</v>
      </c>
      <c r="G1869" s="7">
        <v>201810</v>
      </c>
      <c r="H1869" s="7">
        <v>43</v>
      </c>
      <c r="I1869" s="7" t="s">
        <v>2015</v>
      </c>
      <c r="J1869" s="7">
        <v>1</v>
      </c>
      <c r="L1869" s="7">
        <v>1053</v>
      </c>
      <c r="M1869" s="7">
        <v>11709</v>
      </c>
      <c r="N1869" s="7">
        <v>11709</v>
      </c>
      <c r="O1869" s="7">
        <v>0</v>
      </c>
      <c r="P1869" s="7">
        <v>0</v>
      </c>
    </row>
    <row r="1870" spans="1:16" x14ac:dyDescent="0.15">
      <c r="A1870" s="7">
        <v>2</v>
      </c>
      <c r="B1870" s="7">
        <v>1870</v>
      </c>
      <c r="C1870" s="7">
        <v>1611</v>
      </c>
      <c r="D1870" s="7" t="s">
        <v>1585</v>
      </c>
      <c r="E1870" s="7">
        <v>1473703591</v>
      </c>
      <c r="F1870" s="7" t="s">
        <v>3182</v>
      </c>
      <c r="G1870" s="7">
        <v>201806</v>
      </c>
      <c r="H1870" s="7">
        <v>15</v>
      </c>
      <c r="I1870" s="7" t="s">
        <v>2021</v>
      </c>
      <c r="J1870" s="7">
        <v>1</v>
      </c>
      <c r="K1870" s="7">
        <v>9</v>
      </c>
      <c r="L1870" s="7">
        <v>3393</v>
      </c>
      <c r="M1870" s="7">
        <v>36372</v>
      </c>
      <c r="N1870" s="7">
        <v>32734</v>
      </c>
      <c r="O1870" s="7">
        <v>3638</v>
      </c>
      <c r="P1870" s="7">
        <v>0</v>
      </c>
    </row>
    <row r="1871" spans="1:16" x14ac:dyDescent="0.15">
      <c r="A1871" s="7">
        <v>2</v>
      </c>
      <c r="B1871" s="7">
        <v>1871</v>
      </c>
      <c r="C1871" s="7">
        <v>1611</v>
      </c>
      <c r="D1871" s="7" t="s">
        <v>1585</v>
      </c>
      <c r="E1871" s="7">
        <v>1473703591</v>
      </c>
      <c r="F1871" s="7" t="s">
        <v>3182</v>
      </c>
      <c r="G1871" s="7">
        <v>201807</v>
      </c>
      <c r="H1871" s="7">
        <v>15</v>
      </c>
      <c r="I1871" s="7" t="s">
        <v>2021</v>
      </c>
      <c r="J1871" s="7">
        <v>1</v>
      </c>
      <c r="K1871" s="7">
        <v>8</v>
      </c>
      <c r="L1871" s="7">
        <v>3016</v>
      </c>
      <c r="M1871" s="7">
        <v>32331</v>
      </c>
      <c r="N1871" s="7">
        <v>29097</v>
      </c>
      <c r="O1871" s="7">
        <v>3234</v>
      </c>
      <c r="P1871" s="7">
        <v>0</v>
      </c>
    </row>
    <row r="1872" spans="1:16" x14ac:dyDescent="0.15">
      <c r="A1872" s="7">
        <v>2</v>
      </c>
      <c r="B1872" s="7">
        <v>1872</v>
      </c>
      <c r="C1872" s="7">
        <v>1611</v>
      </c>
      <c r="D1872" s="7" t="s">
        <v>1585</v>
      </c>
      <c r="E1872" s="7">
        <v>1473703591</v>
      </c>
      <c r="F1872" s="7" t="s">
        <v>3182</v>
      </c>
      <c r="G1872" s="7">
        <v>201808</v>
      </c>
      <c r="H1872" s="7">
        <v>15</v>
      </c>
      <c r="I1872" s="7" t="s">
        <v>2021</v>
      </c>
      <c r="J1872" s="7">
        <v>1</v>
      </c>
      <c r="K1872" s="7">
        <v>10</v>
      </c>
      <c r="L1872" s="7">
        <v>3210</v>
      </c>
      <c r="M1872" s="7">
        <v>34411</v>
      </c>
      <c r="N1872" s="7">
        <v>30969</v>
      </c>
      <c r="O1872" s="7">
        <v>3442</v>
      </c>
      <c r="P1872" s="7">
        <v>0</v>
      </c>
    </row>
    <row r="1873" spans="1:16" x14ac:dyDescent="0.15">
      <c r="A1873" s="7">
        <v>2</v>
      </c>
      <c r="B1873" s="7">
        <v>1873</v>
      </c>
      <c r="C1873" s="7">
        <v>1611</v>
      </c>
      <c r="D1873" s="7" t="s">
        <v>1585</v>
      </c>
      <c r="E1873" s="7">
        <v>1473703591</v>
      </c>
      <c r="F1873" s="7" t="s">
        <v>3182</v>
      </c>
      <c r="G1873" s="7">
        <v>201809</v>
      </c>
      <c r="H1873" s="7">
        <v>15</v>
      </c>
      <c r="I1873" s="7" t="s">
        <v>2021</v>
      </c>
      <c r="J1873" s="7">
        <v>1</v>
      </c>
      <c r="K1873" s="7">
        <v>8</v>
      </c>
      <c r="L1873" s="7">
        <v>2568</v>
      </c>
      <c r="M1873" s="7">
        <v>27528</v>
      </c>
      <c r="N1873" s="7">
        <v>24775</v>
      </c>
      <c r="O1873" s="7">
        <v>2753</v>
      </c>
      <c r="P1873" s="7">
        <v>0</v>
      </c>
    </row>
    <row r="1874" spans="1:16" x14ac:dyDescent="0.15">
      <c r="A1874" s="7">
        <v>2</v>
      </c>
      <c r="B1874" s="7">
        <v>1874</v>
      </c>
      <c r="C1874" s="7">
        <v>1611</v>
      </c>
      <c r="D1874" s="7" t="s">
        <v>1585</v>
      </c>
      <c r="E1874" s="7">
        <v>1473703591</v>
      </c>
      <c r="F1874" s="7" t="s">
        <v>3182</v>
      </c>
      <c r="G1874" s="7">
        <v>201810</v>
      </c>
      <c r="H1874" s="7">
        <v>15</v>
      </c>
      <c r="I1874" s="7" t="s">
        <v>2021</v>
      </c>
      <c r="J1874" s="7">
        <v>1</v>
      </c>
      <c r="K1874" s="7">
        <v>9</v>
      </c>
      <c r="L1874" s="7">
        <v>2889</v>
      </c>
      <c r="M1874" s="7">
        <v>30970</v>
      </c>
      <c r="N1874" s="7">
        <v>27873</v>
      </c>
      <c r="O1874" s="7">
        <v>3097</v>
      </c>
      <c r="P1874" s="7">
        <v>0</v>
      </c>
    </row>
    <row r="1875" spans="1:16" x14ac:dyDescent="0.15">
      <c r="A1875" s="7">
        <v>2</v>
      </c>
      <c r="B1875" s="7">
        <v>1875</v>
      </c>
      <c r="C1875" s="7">
        <v>1611</v>
      </c>
      <c r="D1875" s="7" t="s">
        <v>1585</v>
      </c>
      <c r="E1875" s="7">
        <v>1474200837</v>
      </c>
      <c r="F1875" s="7" t="s">
        <v>3183</v>
      </c>
      <c r="G1875" s="7">
        <v>201810</v>
      </c>
      <c r="H1875" s="7">
        <v>51</v>
      </c>
      <c r="I1875" s="7" t="s">
        <v>2058</v>
      </c>
      <c r="J1875" s="7">
        <v>1</v>
      </c>
      <c r="K1875" s="7">
        <v>31</v>
      </c>
      <c r="L1875" s="7">
        <v>31591</v>
      </c>
      <c r="M1875" s="7">
        <v>330125</v>
      </c>
      <c r="N1875" s="7">
        <v>297112</v>
      </c>
      <c r="O1875" s="7">
        <v>33013</v>
      </c>
      <c r="P1875" s="7">
        <v>0</v>
      </c>
    </row>
    <row r="1876" spans="1:16" x14ac:dyDescent="0.15">
      <c r="A1876" s="7">
        <v>2</v>
      </c>
      <c r="B1876" s="7">
        <v>1876</v>
      </c>
      <c r="C1876" s="7">
        <v>1611</v>
      </c>
      <c r="D1876" s="7" t="s">
        <v>1585</v>
      </c>
      <c r="E1876" s="7">
        <v>1475100143</v>
      </c>
      <c r="F1876" s="7" t="s">
        <v>3184</v>
      </c>
      <c r="G1876" s="7">
        <v>201810</v>
      </c>
      <c r="H1876" s="7">
        <v>43</v>
      </c>
      <c r="I1876" s="7" t="s">
        <v>2015</v>
      </c>
      <c r="J1876" s="7">
        <v>1</v>
      </c>
      <c r="L1876" s="7">
        <v>1768</v>
      </c>
      <c r="M1876" s="7">
        <v>19660</v>
      </c>
      <c r="N1876" s="7">
        <v>19660</v>
      </c>
      <c r="O1876" s="7">
        <v>0</v>
      </c>
      <c r="P1876" s="7">
        <v>0</v>
      </c>
    </row>
    <row r="1877" spans="1:16" x14ac:dyDescent="0.15">
      <c r="A1877" s="7">
        <v>2</v>
      </c>
      <c r="B1877" s="7">
        <v>1877</v>
      </c>
      <c r="C1877" s="7">
        <v>1611</v>
      </c>
      <c r="D1877" s="7" t="s">
        <v>1585</v>
      </c>
      <c r="E1877" s="7">
        <v>1475100291</v>
      </c>
      <c r="F1877" s="7" t="s">
        <v>3185</v>
      </c>
      <c r="G1877" s="7">
        <v>201810</v>
      </c>
      <c r="H1877" s="7">
        <v>15</v>
      </c>
      <c r="I1877" s="7" t="s">
        <v>2021</v>
      </c>
      <c r="J1877" s="7">
        <v>1</v>
      </c>
      <c r="K1877" s="7">
        <v>21</v>
      </c>
      <c r="L1877" s="7">
        <v>24285</v>
      </c>
      <c r="M1877" s="7">
        <v>260335</v>
      </c>
      <c r="N1877" s="7">
        <v>208268</v>
      </c>
      <c r="O1877" s="7">
        <v>52067</v>
      </c>
      <c r="P1877" s="7">
        <v>0</v>
      </c>
    </row>
    <row r="1878" spans="1:16" x14ac:dyDescent="0.15">
      <c r="A1878" s="7">
        <v>2</v>
      </c>
      <c r="B1878" s="7">
        <v>1878</v>
      </c>
      <c r="C1878" s="7">
        <v>1611</v>
      </c>
      <c r="D1878" s="7" t="s">
        <v>1585</v>
      </c>
      <c r="E1878" s="7">
        <v>1475301774</v>
      </c>
      <c r="F1878" s="7" t="s">
        <v>3186</v>
      </c>
      <c r="G1878" s="7">
        <v>201810</v>
      </c>
      <c r="H1878" s="7">
        <v>33</v>
      </c>
      <c r="I1878" s="7" t="s">
        <v>2069</v>
      </c>
      <c r="J1878" s="7">
        <v>1</v>
      </c>
      <c r="K1878" s="7">
        <v>31</v>
      </c>
      <c r="L1878" s="7">
        <v>27489</v>
      </c>
      <c r="M1878" s="7">
        <v>294682</v>
      </c>
      <c r="N1878" s="7">
        <v>265213</v>
      </c>
      <c r="O1878" s="7">
        <v>29469</v>
      </c>
      <c r="P1878" s="7">
        <v>0</v>
      </c>
    </row>
    <row r="1879" spans="1:16" x14ac:dyDescent="0.15">
      <c r="A1879" s="7">
        <v>2</v>
      </c>
      <c r="B1879" s="7">
        <v>1879</v>
      </c>
      <c r="C1879" s="7">
        <v>1611</v>
      </c>
      <c r="D1879" s="7" t="s">
        <v>1585</v>
      </c>
      <c r="E1879" s="7">
        <v>1475600555</v>
      </c>
      <c r="F1879" s="7" t="s">
        <v>3187</v>
      </c>
      <c r="G1879" s="7">
        <v>201810</v>
      </c>
      <c r="H1879" s="7">
        <v>33</v>
      </c>
      <c r="I1879" s="7" t="s">
        <v>2069</v>
      </c>
      <c r="J1879" s="7">
        <v>1</v>
      </c>
      <c r="K1879" s="7">
        <v>31</v>
      </c>
      <c r="L1879" s="7">
        <v>18970</v>
      </c>
      <c r="M1879" s="7">
        <v>203358</v>
      </c>
      <c r="N1879" s="7">
        <v>183022</v>
      </c>
      <c r="O1879" s="7">
        <v>20336</v>
      </c>
      <c r="P1879" s="7">
        <v>0</v>
      </c>
    </row>
    <row r="1880" spans="1:16" x14ac:dyDescent="0.15">
      <c r="A1880" s="7">
        <v>2</v>
      </c>
      <c r="B1880" s="7">
        <v>1880</v>
      </c>
      <c r="C1880" s="7">
        <v>1611</v>
      </c>
      <c r="D1880" s="7" t="s">
        <v>1585</v>
      </c>
      <c r="E1880" s="7">
        <v>1475600738</v>
      </c>
      <c r="F1880" s="7" t="s">
        <v>3188</v>
      </c>
      <c r="G1880" s="7">
        <v>201810</v>
      </c>
      <c r="H1880" s="7">
        <v>33</v>
      </c>
      <c r="I1880" s="7" t="s">
        <v>2069</v>
      </c>
      <c r="J1880" s="7">
        <v>1</v>
      </c>
      <c r="K1880" s="7">
        <v>31</v>
      </c>
      <c r="L1880" s="7">
        <v>25208</v>
      </c>
      <c r="M1880" s="7">
        <v>270229</v>
      </c>
      <c r="N1880" s="7">
        <v>243206</v>
      </c>
      <c r="O1880" s="7">
        <v>27023</v>
      </c>
      <c r="P1880" s="7">
        <v>0</v>
      </c>
    </row>
    <row r="1881" spans="1:16" x14ac:dyDescent="0.15">
      <c r="A1881" s="7">
        <v>2</v>
      </c>
      <c r="B1881" s="7">
        <v>1881</v>
      </c>
      <c r="C1881" s="7">
        <v>1611</v>
      </c>
      <c r="D1881" s="7" t="s">
        <v>1585</v>
      </c>
      <c r="E1881" s="7">
        <v>1493700569</v>
      </c>
      <c r="F1881" s="7" t="s">
        <v>3189</v>
      </c>
      <c r="G1881" s="7">
        <v>201806</v>
      </c>
      <c r="H1881" s="7">
        <v>78</v>
      </c>
      <c r="I1881" s="7" t="s">
        <v>2089</v>
      </c>
      <c r="J1881" s="7">
        <v>1</v>
      </c>
      <c r="K1881" s="7">
        <v>4</v>
      </c>
      <c r="L1881" s="7">
        <v>3207</v>
      </c>
      <c r="M1881" s="7">
        <v>34379</v>
      </c>
      <c r="N1881" s="7">
        <v>30941</v>
      </c>
      <c r="O1881" s="7">
        <v>3438</v>
      </c>
      <c r="P1881" s="7">
        <v>0</v>
      </c>
    </row>
    <row r="1882" spans="1:16" x14ac:dyDescent="0.15">
      <c r="A1882" s="7">
        <v>2</v>
      </c>
      <c r="B1882" s="7">
        <v>1882</v>
      </c>
      <c r="C1882" s="7">
        <v>1611</v>
      </c>
      <c r="D1882" s="7" t="s">
        <v>1585</v>
      </c>
      <c r="E1882" s="7">
        <v>1493700569</v>
      </c>
      <c r="F1882" s="7" t="s">
        <v>3189</v>
      </c>
      <c r="G1882" s="7">
        <v>201807</v>
      </c>
      <c r="H1882" s="7">
        <v>78</v>
      </c>
      <c r="I1882" s="7" t="s">
        <v>2089</v>
      </c>
      <c r="J1882" s="7">
        <v>1</v>
      </c>
      <c r="K1882" s="7">
        <v>4</v>
      </c>
      <c r="L1882" s="7">
        <v>3207</v>
      </c>
      <c r="M1882" s="7">
        <v>34379</v>
      </c>
      <c r="N1882" s="7">
        <v>30941</v>
      </c>
      <c r="O1882" s="7">
        <v>3438</v>
      </c>
      <c r="P1882" s="7">
        <v>0</v>
      </c>
    </row>
    <row r="1883" spans="1:16" x14ac:dyDescent="0.15">
      <c r="A1883" s="7">
        <v>2</v>
      </c>
      <c r="B1883" s="7">
        <v>1883</v>
      </c>
      <c r="C1883" s="7">
        <v>1611</v>
      </c>
      <c r="D1883" s="7" t="s">
        <v>1585</v>
      </c>
      <c r="E1883" s="7">
        <v>1493700569</v>
      </c>
      <c r="F1883" s="7" t="s">
        <v>3189</v>
      </c>
      <c r="G1883" s="7">
        <v>201808</v>
      </c>
      <c r="H1883" s="7">
        <v>78</v>
      </c>
      <c r="I1883" s="7" t="s">
        <v>2089</v>
      </c>
      <c r="J1883" s="7">
        <v>1</v>
      </c>
      <c r="K1883" s="7">
        <v>5</v>
      </c>
      <c r="L1883" s="7">
        <v>3723</v>
      </c>
      <c r="M1883" s="7">
        <v>39910</v>
      </c>
      <c r="N1883" s="7">
        <v>35919</v>
      </c>
      <c r="O1883" s="7">
        <v>3991</v>
      </c>
      <c r="P1883" s="7">
        <v>0</v>
      </c>
    </row>
    <row r="1884" spans="1:16" x14ac:dyDescent="0.15">
      <c r="A1884" s="7">
        <v>2</v>
      </c>
      <c r="B1884" s="7">
        <v>1884</v>
      </c>
      <c r="C1884" s="7">
        <v>1611</v>
      </c>
      <c r="D1884" s="7" t="s">
        <v>1585</v>
      </c>
      <c r="E1884" s="7">
        <v>1493700569</v>
      </c>
      <c r="F1884" s="7" t="s">
        <v>3189</v>
      </c>
      <c r="G1884" s="7">
        <v>201809</v>
      </c>
      <c r="H1884" s="7">
        <v>78</v>
      </c>
      <c r="I1884" s="7" t="s">
        <v>2089</v>
      </c>
      <c r="J1884" s="7">
        <v>1</v>
      </c>
      <c r="K1884" s="7">
        <v>3</v>
      </c>
      <c r="L1884" s="7">
        <v>2551</v>
      </c>
      <c r="M1884" s="7">
        <v>27346</v>
      </c>
      <c r="N1884" s="7">
        <v>24611</v>
      </c>
      <c r="O1884" s="7">
        <v>2735</v>
      </c>
      <c r="P1884" s="7">
        <v>0</v>
      </c>
    </row>
    <row r="1885" spans="1:16" x14ac:dyDescent="0.15">
      <c r="A1885" s="7">
        <v>2</v>
      </c>
      <c r="B1885" s="7">
        <v>1885</v>
      </c>
      <c r="C1885" s="7">
        <v>1611</v>
      </c>
      <c r="D1885" s="7" t="s">
        <v>1585</v>
      </c>
      <c r="E1885" s="7">
        <v>1493700569</v>
      </c>
      <c r="F1885" s="7" t="s">
        <v>3189</v>
      </c>
      <c r="G1885" s="7">
        <v>201810</v>
      </c>
      <c r="H1885" s="7">
        <v>78</v>
      </c>
      <c r="I1885" s="7" t="s">
        <v>2089</v>
      </c>
      <c r="J1885" s="7">
        <v>1</v>
      </c>
      <c r="K1885" s="7">
        <v>4</v>
      </c>
      <c r="L1885" s="7">
        <v>3427</v>
      </c>
      <c r="M1885" s="7">
        <v>36737</v>
      </c>
      <c r="N1885" s="7">
        <v>33063</v>
      </c>
      <c r="O1885" s="7">
        <v>3674</v>
      </c>
      <c r="P1885" s="7">
        <v>0</v>
      </c>
    </row>
    <row r="1886" spans="1:16" x14ac:dyDescent="0.15">
      <c r="A1886" s="7">
        <v>2</v>
      </c>
      <c r="B1886" s="7">
        <v>1886</v>
      </c>
      <c r="C1886" s="7">
        <v>1611</v>
      </c>
      <c r="D1886" s="7" t="s">
        <v>1585</v>
      </c>
      <c r="E1886" s="7">
        <v>1950480010</v>
      </c>
      <c r="F1886" s="7" t="s">
        <v>3190</v>
      </c>
      <c r="G1886" s="7">
        <v>201810</v>
      </c>
      <c r="H1886" s="7">
        <v>52</v>
      </c>
      <c r="I1886" s="7" t="s">
        <v>2041</v>
      </c>
      <c r="J1886" s="7">
        <v>1</v>
      </c>
      <c r="K1886" s="7">
        <v>31</v>
      </c>
      <c r="L1886" s="7">
        <v>30855</v>
      </c>
      <c r="M1886" s="7">
        <v>308550</v>
      </c>
      <c r="N1886" s="7">
        <v>277695</v>
      </c>
      <c r="O1886" s="7">
        <v>30855</v>
      </c>
      <c r="P1886" s="7">
        <v>0</v>
      </c>
    </row>
    <row r="1887" spans="1:16" x14ac:dyDescent="0.15">
      <c r="A1887" s="7">
        <v>2</v>
      </c>
      <c r="B1887" s="7">
        <v>1887</v>
      </c>
      <c r="C1887" s="7">
        <v>1611</v>
      </c>
      <c r="D1887" s="7" t="s">
        <v>1585</v>
      </c>
      <c r="E1887" s="7">
        <v>1950480010</v>
      </c>
      <c r="F1887" s="7" t="s">
        <v>3190</v>
      </c>
      <c r="G1887" s="7">
        <v>201810</v>
      </c>
      <c r="H1887" s="7">
        <v>59</v>
      </c>
      <c r="I1887" s="7" t="s">
        <v>2042</v>
      </c>
      <c r="J1887" s="7">
        <v>1</v>
      </c>
      <c r="K1887" s="7">
        <v>31</v>
      </c>
      <c r="M1887" s="7">
        <v>42780</v>
      </c>
      <c r="N1887" s="7">
        <v>22630</v>
      </c>
      <c r="O1887" s="7">
        <v>20150</v>
      </c>
      <c r="P1887" s="7">
        <v>0</v>
      </c>
    </row>
    <row r="1888" spans="1:16" x14ac:dyDescent="0.15">
      <c r="A1888" s="7">
        <v>2</v>
      </c>
      <c r="B1888" s="7">
        <v>1888</v>
      </c>
      <c r="C1888" s="7">
        <v>1611</v>
      </c>
      <c r="D1888" s="7" t="s">
        <v>1585</v>
      </c>
      <c r="E1888" s="7">
        <v>2011417363</v>
      </c>
      <c r="F1888" s="7" t="s">
        <v>3191</v>
      </c>
      <c r="G1888" s="7">
        <v>201808</v>
      </c>
      <c r="H1888" s="7">
        <v>31</v>
      </c>
      <c r="I1888" s="7" t="s">
        <v>2013</v>
      </c>
      <c r="J1888" s="7">
        <v>1</v>
      </c>
      <c r="K1888" s="7">
        <v>1</v>
      </c>
      <c r="L1888" s="7">
        <v>260</v>
      </c>
      <c r="M1888" s="7">
        <v>2600</v>
      </c>
      <c r="N1888" s="7">
        <v>2340</v>
      </c>
      <c r="O1888" s="7">
        <v>260</v>
      </c>
      <c r="P1888" s="7">
        <v>0</v>
      </c>
    </row>
    <row r="1889" spans="1:16" x14ac:dyDescent="0.15">
      <c r="A1889" s="7">
        <v>2</v>
      </c>
      <c r="B1889" s="7">
        <v>1889</v>
      </c>
      <c r="C1889" s="7">
        <v>1611</v>
      </c>
      <c r="D1889" s="7" t="s">
        <v>1585</v>
      </c>
      <c r="E1889" s="7">
        <v>2011417363</v>
      </c>
      <c r="F1889" s="7" t="s">
        <v>3191</v>
      </c>
      <c r="G1889" s="7">
        <v>201810</v>
      </c>
      <c r="H1889" s="7">
        <v>31</v>
      </c>
      <c r="I1889" s="7" t="s">
        <v>2013</v>
      </c>
      <c r="J1889" s="7">
        <v>1</v>
      </c>
      <c r="K1889" s="7">
        <v>1</v>
      </c>
      <c r="L1889" s="7">
        <v>260</v>
      </c>
      <c r="M1889" s="7">
        <v>2600</v>
      </c>
      <c r="N1889" s="7">
        <v>2340</v>
      </c>
      <c r="O1889" s="7">
        <v>260</v>
      </c>
      <c r="P1889" s="7">
        <v>0</v>
      </c>
    </row>
    <row r="1890" spans="1:16" x14ac:dyDescent="0.15">
      <c r="A1890" s="7">
        <v>2</v>
      </c>
      <c r="B1890" s="7">
        <v>1890</v>
      </c>
      <c r="C1890" s="7">
        <v>1611</v>
      </c>
      <c r="D1890" s="7" t="s">
        <v>1585</v>
      </c>
      <c r="E1890" s="7">
        <v>2031430438</v>
      </c>
      <c r="F1890" s="7" t="s">
        <v>3192</v>
      </c>
      <c r="G1890" s="7">
        <v>201810</v>
      </c>
      <c r="H1890" s="7">
        <v>31</v>
      </c>
      <c r="I1890" s="7" t="s">
        <v>2013</v>
      </c>
      <c r="J1890" s="7">
        <v>1</v>
      </c>
      <c r="K1890" s="7">
        <v>1</v>
      </c>
      <c r="L1890" s="7">
        <v>806</v>
      </c>
      <c r="M1890" s="7">
        <v>8060</v>
      </c>
      <c r="N1890" s="7">
        <v>7254</v>
      </c>
      <c r="O1890" s="7">
        <v>806</v>
      </c>
      <c r="P1890" s="7">
        <v>0</v>
      </c>
    </row>
    <row r="1891" spans="1:16" x14ac:dyDescent="0.15">
      <c r="A1891" s="7">
        <v>2</v>
      </c>
      <c r="B1891" s="7">
        <v>1891</v>
      </c>
      <c r="C1891" s="7">
        <v>1611</v>
      </c>
      <c r="D1891" s="7" t="s">
        <v>1585</v>
      </c>
      <c r="E1891" s="7">
        <v>2070600800</v>
      </c>
      <c r="F1891" s="7" t="s">
        <v>3193</v>
      </c>
      <c r="G1891" s="7">
        <v>201810</v>
      </c>
      <c r="H1891" s="7">
        <v>35</v>
      </c>
      <c r="I1891" s="7" t="s">
        <v>2231</v>
      </c>
      <c r="J1891" s="7">
        <v>1</v>
      </c>
      <c r="K1891" s="7">
        <v>31</v>
      </c>
      <c r="L1891" s="7">
        <v>6124</v>
      </c>
      <c r="M1891" s="7">
        <v>61240</v>
      </c>
      <c r="N1891" s="7">
        <v>55116</v>
      </c>
      <c r="O1891" s="7">
        <v>6124</v>
      </c>
      <c r="P1891" s="7">
        <v>0</v>
      </c>
    </row>
    <row r="1892" spans="1:16" x14ac:dyDescent="0.15">
      <c r="A1892" s="7">
        <v>2</v>
      </c>
      <c r="B1892" s="7">
        <v>1892</v>
      </c>
      <c r="C1892" s="7">
        <v>1611</v>
      </c>
      <c r="D1892" s="7" t="s">
        <v>1585</v>
      </c>
      <c r="E1892" s="7">
        <v>2071400424</v>
      </c>
      <c r="F1892" s="7" t="s">
        <v>3194</v>
      </c>
      <c r="G1892" s="7">
        <v>201810</v>
      </c>
      <c r="H1892" s="7">
        <v>11</v>
      </c>
      <c r="I1892" s="7" t="s">
        <v>2017</v>
      </c>
      <c r="J1892" s="7">
        <v>1</v>
      </c>
      <c r="K1892" s="7">
        <v>31</v>
      </c>
      <c r="L1892" s="7">
        <v>13864</v>
      </c>
      <c r="M1892" s="7">
        <v>138640</v>
      </c>
      <c r="N1892" s="7">
        <v>124776</v>
      </c>
      <c r="O1892" s="7">
        <v>13864</v>
      </c>
      <c r="P1892" s="7">
        <v>0</v>
      </c>
    </row>
    <row r="1893" spans="1:16" x14ac:dyDescent="0.15">
      <c r="A1893" s="7">
        <v>2</v>
      </c>
      <c r="B1893" s="7">
        <v>1893</v>
      </c>
      <c r="C1893" s="7">
        <v>1611</v>
      </c>
      <c r="D1893" s="7" t="s">
        <v>1585</v>
      </c>
      <c r="E1893" s="7">
        <v>2071400499</v>
      </c>
      <c r="F1893" s="7" t="s">
        <v>3195</v>
      </c>
      <c r="G1893" s="7">
        <v>201810</v>
      </c>
      <c r="H1893" s="7">
        <v>43</v>
      </c>
      <c r="I1893" s="7" t="s">
        <v>2015</v>
      </c>
      <c r="J1893" s="7">
        <v>1</v>
      </c>
      <c r="L1893" s="7">
        <v>853</v>
      </c>
      <c r="M1893" s="7">
        <v>8530</v>
      </c>
      <c r="N1893" s="7">
        <v>8530</v>
      </c>
      <c r="O1893" s="7">
        <v>0</v>
      </c>
      <c r="P1893" s="7">
        <v>0</v>
      </c>
    </row>
    <row r="1894" spans="1:16" x14ac:dyDescent="0.15">
      <c r="A1894" s="7">
        <v>2</v>
      </c>
      <c r="B1894" s="7">
        <v>1894</v>
      </c>
      <c r="C1894" s="7">
        <v>1611</v>
      </c>
      <c r="D1894" s="7" t="s">
        <v>1585</v>
      </c>
      <c r="E1894" s="7">
        <v>2211110917</v>
      </c>
      <c r="F1894" s="7" t="s">
        <v>3196</v>
      </c>
      <c r="G1894" s="7">
        <v>201810</v>
      </c>
      <c r="H1894" s="7">
        <v>31</v>
      </c>
      <c r="I1894" s="7" t="s">
        <v>2013</v>
      </c>
      <c r="J1894" s="7">
        <v>1</v>
      </c>
      <c r="K1894" s="7">
        <v>2</v>
      </c>
      <c r="L1894" s="7">
        <v>520</v>
      </c>
      <c r="M1894" s="7">
        <v>5200</v>
      </c>
      <c r="N1894" s="7">
        <v>4680</v>
      </c>
      <c r="O1894" s="7">
        <v>0</v>
      </c>
      <c r="P1894" s="7">
        <v>520</v>
      </c>
    </row>
    <row r="1895" spans="1:16" x14ac:dyDescent="0.15">
      <c r="A1895" s="7">
        <v>2</v>
      </c>
      <c r="B1895" s="7">
        <v>1895</v>
      </c>
      <c r="C1895" s="7">
        <v>1611</v>
      </c>
      <c r="D1895" s="7" t="s">
        <v>1585</v>
      </c>
      <c r="E1895" s="7">
        <v>2270500206</v>
      </c>
      <c r="F1895" s="7" t="s">
        <v>3197</v>
      </c>
      <c r="G1895" s="7">
        <v>201810</v>
      </c>
      <c r="H1895" s="7">
        <v>33</v>
      </c>
      <c r="I1895" s="7" t="s">
        <v>2069</v>
      </c>
      <c r="J1895" s="7">
        <v>1</v>
      </c>
      <c r="K1895" s="7">
        <v>31</v>
      </c>
      <c r="L1895" s="7">
        <v>23464</v>
      </c>
      <c r="M1895" s="7">
        <v>234640</v>
      </c>
      <c r="N1895" s="7">
        <v>211176</v>
      </c>
      <c r="O1895" s="7">
        <v>23464</v>
      </c>
      <c r="P1895" s="7">
        <v>0</v>
      </c>
    </row>
    <row r="1896" spans="1:16" x14ac:dyDescent="0.15">
      <c r="A1896" s="7">
        <v>2</v>
      </c>
      <c r="B1896" s="7">
        <v>1896</v>
      </c>
      <c r="C1896" s="7">
        <v>1611</v>
      </c>
      <c r="D1896" s="7" t="s">
        <v>1585</v>
      </c>
      <c r="E1896" s="7">
        <v>2270500669</v>
      </c>
      <c r="F1896" s="7" t="s">
        <v>3198</v>
      </c>
      <c r="G1896" s="7">
        <v>201810</v>
      </c>
      <c r="H1896" s="7">
        <v>33</v>
      </c>
      <c r="I1896" s="7" t="s">
        <v>2069</v>
      </c>
      <c r="J1896" s="7">
        <v>1</v>
      </c>
      <c r="K1896" s="7">
        <v>31</v>
      </c>
      <c r="L1896" s="7">
        <v>23464</v>
      </c>
      <c r="M1896" s="7">
        <v>234640</v>
      </c>
      <c r="N1896" s="7">
        <v>211176</v>
      </c>
      <c r="O1896" s="7">
        <v>23464</v>
      </c>
      <c r="P1896" s="7">
        <v>0</v>
      </c>
    </row>
    <row r="1897" spans="1:16" x14ac:dyDescent="0.15">
      <c r="A1897" s="7">
        <v>2</v>
      </c>
      <c r="B1897" s="7">
        <v>1897</v>
      </c>
      <c r="C1897" s="7">
        <v>1611</v>
      </c>
      <c r="D1897" s="7" t="s">
        <v>1585</v>
      </c>
      <c r="E1897" s="7">
        <v>2271100253</v>
      </c>
      <c r="F1897" s="7" t="s">
        <v>3199</v>
      </c>
      <c r="G1897" s="7">
        <v>201810</v>
      </c>
      <c r="H1897" s="7">
        <v>17</v>
      </c>
      <c r="I1897" s="7" t="s">
        <v>2019</v>
      </c>
      <c r="J1897" s="7">
        <v>1</v>
      </c>
      <c r="K1897" s="7">
        <v>31</v>
      </c>
      <c r="L1897" s="7">
        <v>1530</v>
      </c>
      <c r="M1897" s="7">
        <v>15300</v>
      </c>
      <c r="N1897" s="7">
        <v>13770</v>
      </c>
      <c r="O1897" s="7">
        <v>0</v>
      </c>
      <c r="P1897" s="7">
        <v>1530</v>
      </c>
    </row>
    <row r="1898" spans="1:16" x14ac:dyDescent="0.15">
      <c r="A1898" s="7">
        <v>2</v>
      </c>
      <c r="B1898" s="7">
        <v>1898</v>
      </c>
      <c r="C1898" s="7">
        <v>1611</v>
      </c>
      <c r="D1898" s="7" t="s">
        <v>1585</v>
      </c>
      <c r="E1898" s="7">
        <v>2271102036</v>
      </c>
      <c r="F1898" s="7" t="s">
        <v>3200</v>
      </c>
      <c r="G1898" s="7">
        <v>201810</v>
      </c>
      <c r="H1898" s="7">
        <v>11</v>
      </c>
      <c r="I1898" s="7" t="s">
        <v>2017</v>
      </c>
      <c r="J1898" s="7">
        <v>1</v>
      </c>
      <c r="K1898" s="7">
        <v>13</v>
      </c>
      <c r="L1898" s="7">
        <v>6041</v>
      </c>
      <c r="M1898" s="7">
        <v>61678</v>
      </c>
      <c r="N1898" s="7">
        <v>55510</v>
      </c>
      <c r="O1898" s="7">
        <v>0</v>
      </c>
      <c r="P1898" s="7">
        <v>6168</v>
      </c>
    </row>
    <row r="1899" spans="1:16" x14ac:dyDescent="0.15">
      <c r="A1899" s="7">
        <v>2</v>
      </c>
      <c r="B1899" s="7">
        <v>1899</v>
      </c>
      <c r="C1899" s="7">
        <v>1611</v>
      </c>
      <c r="D1899" s="7" t="s">
        <v>1585</v>
      </c>
      <c r="E1899" s="7">
        <v>2271102036</v>
      </c>
      <c r="F1899" s="7" t="s">
        <v>3200</v>
      </c>
      <c r="G1899" s="7">
        <v>201810</v>
      </c>
      <c r="H1899" s="7">
        <v>43</v>
      </c>
      <c r="I1899" s="7" t="s">
        <v>2015</v>
      </c>
      <c r="J1899" s="7">
        <v>1</v>
      </c>
      <c r="L1899" s="7">
        <v>853</v>
      </c>
      <c r="M1899" s="7">
        <v>8709</v>
      </c>
      <c r="N1899" s="7">
        <v>8709</v>
      </c>
      <c r="O1899" s="7">
        <v>0</v>
      </c>
      <c r="P1899" s="7">
        <v>0</v>
      </c>
    </row>
    <row r="1900" spans="1:16" x14ac:dyDescent="0.15">
      <c r="A1900" s="7">
        <v>2</v>
      </c>
      <c r="B1900" s="7">
        <v>1900</v>
      </c>
      <c r="C1900" s="7">
        <v>1611</v>
      </c>
      <c r="D1900" s="7" t="s">
        <v>1585</v>
      </c>
      <c r="E1900" s="7">
        <v>2271200517</v>
      </c>
      <c r="F1900" s="7" t="s">
        <v>3201</v>
      </c>
      <c r="G1900" s="7">
        <v>201810</v>
      </c>
      <c r="H1900" s="7">
        <v>33</v>
      </c>
      <c r="I1900" s="7" t="s">
        <v>2069</v>
      </c>
      <c r="J1900" s="7">
        <v>1</v>
      </c>
      <c r="K1900" s="7">
        <v>31</v>
      </c>
      <c r="L1900" s="7">
        <v>20412</v>
      </c>
      <c r="M1900" s="7">
        <v>206977</v>
      </c>
      <c r="N1900" s="7">
        <v>186279</v>
      </c>
      <c r="O1900" s="7">
        <v>20698</v>
      </c>
      <c r="P1900" s="7">
        <v>0</v>
      </c>
    </row>
    <row r="1901" spans="1:16" x14ac:dyDescent="0.15">
      <c r="A1901" s="7">
        <v>2</v>
      </c>
      <c r="B1901" s="7">
        <v>1901</v>
      </c>
      <c r="C1901" s="7">
        <v>1611</v>
      </c>
      <c r="D1901" s="7" t="s">
        <v>1585</v>
      </c>
      <c r="E1901" s="7">
        <v>2277102212</v>
      </c>
      <c r="F1901" s="7" t="s">
        <v>3202</v>
      </c>
      <c r="G1901" s="7">
        <v>201810</v>
      </c>
      <c r="H1901" s="7">
        <v>35</v>
      </c>
      <c r="I1901" s="7" t="s">
        <v>2231</v>
      </c>
      <c r="J1901" s="7">
        <v>1</v>
      </c>
      <c r="K1901" s="7">
        <v>31</v>
      </c>
      <c r="L1901" s="7">
        <v>6780</v>
      </c>
      <c r="M1901" s="7">
        <v>68749</v>
      </c>
      <c r="N1901" s="7">
        <v>61874</v>
      </c>
      <c r="O1901" s="7">
        <v>6875</v>
      </c>
      <c r="P1901" s="7">
        <v>0</v>
      </c>
    </row>
    <row r="1902" spans="1:16" x14ac:dyDescent="0.15">
      <c r="A1902" s="7">
        <v>2</v>
      </c>
      <c r="B1902" s="7">
        <v>1902</v>
      </c>
      <c r="C1902" s="7">
        <v>1611</v>
      </c>
      <c r="D1902" s="7" t="s">
        <v>1585</v>
      </c>
      <c r="E1902" s="7">
        <v>2291100317</v>
      </c>
      <c r="F1902" s="7" t="s">
        <v>3203</v>
      </c>
      <c r="G1902" s="7">
        <v>201808</v>
      </c>
      <c r="H1902" s="7">
        <v>78</v>
      </c>
      <c r="I1902" s="7" t="s">
        <v>2089</v>
      </c>
      <c r="J1902" s="7">
        <v>1</v>
      </c>
      <c r="K1902" s="7">
        <v>5</v>
      </c>
      <c r="L1902" s="7">
        <v>4585</v>
      </c>
      <c r="M1902" s="7">
        <v>46491</v>
      </c>
      <c r="N1902" s="7">
        <v>41841</v>
      </c>
      <c r="O1902" s="7">
        <v>0</v>
      </c>
      <c r="P1902" s="7">
        <v>4650</v>
      </c>
    </row>
    <row r="1903" spans="1:16" x14ac:dyDescent="0.15">
      <c r="A1903" s="7">
        <v>2</v>
      </c>
      <c r="B1903" s="7">
        <v>1903</v>
      </c>
      <c r="C1903" s="7">
        <v>1611</v>
      </c>
      <c r="D1903" s="7" t="s">
        <v>1585</v>
      </c>
      <c r="E1903" s="7">
        <v>2291100317</v>
      </c>
      <c r="F1903" s="7" t="s">
        <v>3203</v>
      </c>
      <c r="G1903" s="7">
        <v>201809</v>
      </c>
      <c r="H1903" s="7">
        <v>78</v>
      </c>
      <c r="I1903" s="7" t="s">
        <v>2089</v>
      </c>
      <c r="J1903" s="7">
        <v>1</v>
      </c>
      <c r="K1903" s="7">
        <v>7</v>
      </c>
      <c r="L1903" s="7">
        <v>6746</v>
      </c>
      <c r="M1903" s="7">
        <v>68404</v>
      </c>
      <c r="N1903" s="7">
        <v>61563</v>
      </c>
      <c r="O1903" s="7">
        <v>0</v>
      </c>
      <c r="P1903" s="7">
        <v>6841</v>
      </c>
    </row>
    <row r="1904" spans="1:16" x14ac:dyDescent="0.15">
      <c r="A1904" s="7">
        <v>2</v>
      </c>
      <c r="B1904" s="7">
        <v>1904</v>
      </c>
      <c r="C1904" s="7">
        <v>1611</v>
      </c>
      <c r="D1904" s="7" t="s">
        <v>1585</v>
      </c>
      <c r="E1904" s="7">
        <v>2291100317</v>
      </c>
      <c r="F1904" s="7" t="s">
        <v>3203</v>
      </c>
      <c r="G1904" s="7">
        <v>201810</v>
      </c>
      <c r="H1904" s="7">
        <v>78</v>
      </c>
      <c r="I1904" s="7" t="s">
        <v>2089</v>
      </c>
      <c r="J1904" s="7">
        <v>1</v>
      </c>
      <c r="K1904" s="7">
        <v>9</v>
      </c>
      <c r="L1904" s="7">
        <v>8674</v>
      </c>
      <c r="M1904" s="7">
        <v>87954</v>
      </c>
      <c r="N1904" s="7">
        <v>79158</v>
      </c>
      <c r="O1904" s="7">
        <v>0</v>
      </c>
      <c r="P1904" s="7">
        <v>8796</v>
      </c>
    </row>
    <row r="1905" spans="1:16" x14ac:dyDescent="0.15">
      <c r="A1905" s="7">
        <v>2</v>
      </c>
      <c r="B1905" s="7">
        <v>1905</v>
      </c>
      <c r="C1905" s="7">
        <v>1611</v>
      </c>
      <c r="D1905" s="7" t="s">
        <v>1585</v>
      </c>
      <c r="E1905" s="7">
        <v>2770900583</v>
      </c>
      <c r="F1905" s="7" t="s">
        <v>3204</v>
      </c>
      <c r="G1905" s="7">
        <v>201810</v>
      </c>
      <c r="H1905" s="7">
        <v>43</v>
      </c>
      <c r="I1905" s="7" t="s">
        <v>2015</v>
      </c>
      <c r="J1905" s="7">
        <v>1</v>
      </c>
      <c r="L1905" s="7">
        <v>1053</v>
      </c>
      <c r="M1905" s="7">
        <v>11414</v>
      </c>
      <c r="N1905" s="7">
        <v>11414</v>
      </c>
      <c r="O1905" s="7">
        <v>0</v>
      </c>
      <c r="P1905" s="7">
        <v>0</v>
      </c>
    </row>
    <row r="1906" spans="1:16" x14ac:dyDescent="0.15">
      <c r="A1906" s="7">
        <v>2</v>
      </c>
      <c r="B1906" s="7">
        <v>1906</v>
      </c>
      <c r="C1906" s="7">
        <v>1611</v>
      </c>
      <c r="D1906" s="7" t="s">
        <v>1585</v>
      </c>
      <c r="E1906" s="7">
        <v>2774002493</v>
      </c>
      <c r="F1906" s="7" t="s">
        <v>3205</v>
      </c>
      <c r="G1906" s="7">
        <v>201810</v>
      </c>
      <c r="H1906" s="7">
        <v>17</v>
      </c>
      <c r="I1906" s="7" t="s">
        <v>2019</v>
      </c>
      <c r="J1906" s="7">
        <v>1</v>
      </c>
      <c r="K1906" s="7">
        <v>31</v>
      </c>
      <c r="L1906" s="7">
        <v>700</v>
      </c>
      <c r="M1906" s="7">
        <v>7000</v>
      </c>
      <c r="N1906" s="7">
        <v>6300</v>
      </c>
      <c r="O1906" s="7">
        <v>700</v>
      </c>
      <c r="P1906" s="7">
        <v>0</v>
      </c>
    </row>
    <row r="1907" spans="1:16" x14ac:dyDescent="0.15">
      <c r="A1907" s="7">
        <v>2</v>
      </c>
      <c r="B1907" s="7">
        <v>1907</v>
      </c>
      <c r="C1907" s="7">
        <v>1611</v>
      </c>
      <c r="D1907" s="7" t="s">
        <v>1585</v>
      </c>
      <c r="E1907" s="7">
        <v>2855180077</v>
      </c>
      <c r="F1907" s="7" t="s">
        <v>3206</v>
      </c>
      <c r="G1907" s="7">
        <v>201809</v>
      </c>
      <c r="H1907" s="7">
        <v>52</v>
      </c>
      <c r="I1907" s="7" t="s">
        <v>2041</v>
      </c>
      <c r="J1907" s="7">
        <v>1</v>
      </c>
      <c r="K1907" s="7">
        <v>30</v>
      </c>
      <c r="L1907" s="7">
        <v>35846</v>
      </c>
      <c r="M1907" s="7">
        <v>377816</v>
      </c>
      <c r="N1907" s="7">
        <v>340034</v>
      </c>
      <c r="O1907" s="7">
        <v>37782</v>
      </c>
      <c r="P1907" s="7">
        <v>0</v>
      </c>
    </row>
    <row r="1908" spans="1:16" x14ac:dyDescent="0.15">
      <c r="A1908" s="7">
        <v>2</v>
      </c>
      <c r="B1908" s="7">
        <v>1908</v>
      </c>
      <c r="C1908" s="7">
        <v>1611</v>
      </c>
      <c r="D1908" s="7" t="s">
        <v>1585</v>
      </c>
      <c r="E1908" s="7">
        <v>2855180077</v>
      </c>
      <c r="F1908" s="7" t="s">
        <v>3206</v>
      </c>
      <c r="G1908" s="7">
        <v>201809</v>
      </c>
      <c r="H1908" s="7">
        <v>59</v>
      </c>
      <c r="I1908" s="7" t="s">
        <v>2042</v>
      </c>
      <c r="J1908" s="7">
        <v>1</v>
      </c>
      <c r="K1908" s="7">
        <v>30</v>
      </c>
      <c r="M1908" s="7">
        <v>100500</v>
      </c>
      <c r="N1908" s="7">
        <v>64200</v>
      </c>
      <c r="O1908" s="7">
        <v>36300</v>
      </c>
      <c r="P1908" s="7">
        <v>0</v>
      </c>
    </row>
    <row r="1909" spans="1:16" x14ac:dyDescent="0.15">
      <c r="A1909" s="7">
        <v>2</v>
      </c>
      <c r="B1909" s="7">
        <v>1909</v>
      </c>
      <c r="C1909" s="7">
        <v>1611</v>
      </c>
      <c r="D1909" s="7" t="s">
        <v>1585</v>
      </c>
      <c r="E1909" s="7">
        <v>2855180077</v>
      </c>
      <c r="F1909" s="7" t="s">
        <v>3206</v>
      </c>
      <c r="G1909" s="7">
        <v>201810</v>
      </c>
      <c r="H1909" s="7">
        <v>52</v>
      </c>
      <c r="I1909" s="7" t="s">
        <v>2041</v>
      </c>
      <c r="J1909" s="7">
        <v>1</v>
      </c>
      <c r="K1909" s="7">
        <v>31</v>
      </c>
      <c r="L1909" s="7">
        <v>30856</v>
      </c>
      <c r="M1909" s="7">
        <v>325222</v>
      </c>
      <c r="N1909" s="7">
        <v>292699</v>
      </c>
      <c r="O1909" s="7">
        <v>32523</v>
      </c>
      <c r="P1909" s="7">
        <v>0</v>
      </c>
    </row>
    <row r="1910" spans="1:16" x14ac:dyDescent="0.15">
      <c r="A1910" s="7">
        <v>2</v>
      </c>
      <c r="B1910" s="7">
        <v>1910</v>
      </c>
      <c r="C1910" s="7">
        <v>1611</v>
      </c>
      <c r="D1910" s="7" t="s">
        <v>1585</v>
      </c>
      <c r="E1910" s="7">
        <v>2855180077</v>
      </c>
      <c r="F1910" s="7" t="s">
        <v>3206</v>
      </c>
      <c r="G1910" s="7">
        <v>201810</v>
      </c>
      <c r="H1910" s="7">
        <v>59</v>
      </c>
      <c r="I1910" s="7" t="s">
        <v>2042</v>
      </c>
      <c r="J1910" s="7">
        <v>1</v>
      </c>
      <c r="K1910" s="7">
        <v>31</v>
      </c>
      <c r="M1910" s="7">
        <v>103850</v>
      </c>
      <c r="N1910" s="7">
        <v>66340</v>
      </c>
      <c r="O1910" s="7">
        <v>37510</v>
      </c>
      <c r="P1910" s="7">
        <v>0</v>
      </c>
    </row>
    <row r="1911" spans="1:16" x14ac:dyDescent="0.15">
      <c r="A1911" s="7">
        <v>2</v>
      </c>
      <c r="B1911" s="7">
        <v>1911</v>
      </c>
      <c r="C1911" s="7">
        <v>1611</v>
      </c>
      <c r="D1911" s="7" t="s">
        <v>1585</v>
      </c>
      <c r="E1911" s="7">
        <v>2875002269</v>
      </c>
      <c r="F1911" s="7" t="s">
        <v>3207</v>
      </c>
      <c r="G1911" s="7">
        <v>201810</v>
      </c>
      <c r="H1911" s="7">
        <v>33</v>
      </c>
      <c r="I1911" s="7" t="s">
        <v>2069</v>
      </c>
      <c r="J1911" s="7">
        <v>1</v>
      </c>
      <c r="K1911" s="7">
        <v>31</v>
      </c>
      <c r="L1911" s="7">
        <v>21666</v>
      </c>
      <c r="M1911" s="7">
        <v>228359</v>
      </c>
      <c r="N1911" s="7">
        <v>205523</v>
      </c>
      <c r="O1911" s="7">
        <v>22836</v>
      </c>
      <c r="P1911" s="7">
        <v>0</v>
      </c>
    </row>
    <row r="1912" spans="1:16" x14ac:dyDescent="0.15">
      <c r="A1912" s="7">
        <v>2</v>
      </c>
      <c r="B1912" s="7">
        <v>1912</v>
      </c>
      <c r="C1912" s="7">
        <v>1611</v>
      </c>
      <c r="D1912" s="7" t="s">
        <v>1585</v>
      </c>
      <c r="E1912" s="7">
        <v>2973000017</v>
      </c>
      <c r="F1912" s="7" t="s">
        <v>3208</v>
      </c>
      <c r="G1912" s="7">
        <v>201810</v>
      </c>
      <c r="H1912" s="7">
        <v>51</v>
      </c>
      <c r="I1912" s="7" t="s">
        <v>2058</v>
      </c>
      <c r="J1912" s="7">
        <v>1</v>
      </c>
      <c r="K1912" s="7">
        <v>31</v>
      </c>
      <c r="L1912" s="7">
        <v>29544</v>
      </c>
      <c r="M1912" s="7">
        <v>299576</v>
      </c>
      <c r="N1912" s="7">
        <v>269618</v>
      </c>
      <c r="O1912" s="7">
        <v>29958</v>
      </c>
      <c r="P1912" s="7">
        <v>0</v>
      </c>
    </row>
    <row r="1913" spans="1:16" x14ac:dyDescent="0.15">
      <c r="A1913" s="7">
        <v>2</v>
      </c>
      <c r="B1913" s="7">
        <v>1913</v>
      </c>
      <c r="C1913" s="7">
        <v>1611</v>
      </c>
      <c r="D1913" s="7" t="s">
        <v>1585</v>
      </c>
      <c r="E1913" s="7">
        <v>2973000017</v>
      </c>
      <c r="F1913" s="7" t="s">
        <v>3208</v>
      </c>
      <c r="G1913" s="7">
        <v>201810</v>
      </c>
      <c r="H1913" s="7">
        <v>59</v>
      </c>
      <c r="I1913" s="7" t="s">
        <v>2042</v>
      </c>
      <c r="J1913" s="7">
        <v>1</v>
      </c>
      <c r="K1913" s="7">
        <v>31</v>
      </c>
      <c r="M1913" s="7">
        <v>68820</v>
      </c>
      <c r="N1913" s="7">
        <v>45260</v>
      </c>
      <c r="O1913" s="7">
        <v>23560</v>
      </c>
      <c r="P1913" s="7">
        <v>0</v>
      </c>
    </row>
    <row r="1914" spans="1:16" x14ac:dyDescent="0.15">
      <c r="A1914" s="7">
        <v>2</v>
      </c>
      <c r="B1914" s="7">
        <v>1914</v>
      </c>
      <c r="C1914" s="7">
        <v>1611</v>
      </c>
      <c r="D1914" s="7" t="s">
        <v>1585</v>
      </c>
      <c r="E1914" s="7">
        <v>3310123512</v>
      </c>
      <c r="F1914" s="7" t="s">
        <v>3209</v>
      </c>
      <c r="G1914" s="7">
        <v>201810</v>
      </c>
      <c r="H1914" s="7">
        <v>31</v>
      </c>
      <c r="I1914" s="7" t="s">
        <v>2013</v>
      </c>
      <c r="J1914" s="7">
        <v>1</v>
      </c>
      <c r="K1914" s="7">
        <v>2</v>
      </c>
      <c r="L1914" s="7">
        <v>588</v>
      </c>
      <c r="M1914" s="7">
        <v>5880</v>
      </c>
      <c r="N1914" s="7">
        <v>5292</v>
      </c>
      <c r="O1914" s="7">
        <v>588</v>
      </c>
      <c r="P1914" s="7">
        <v>0</v>
      </c>
    </row>
    <row r="1915" spans="1:16" x14ac:dyDescent="0.15">
      <c r="A1915" s="7">
        <v>2</v>
      </c>
      <c r="B1915" s="7">
        <v>1915</v>
      </c>
      <c r="C1915" s="7">
        <v>1611</v>
      </c>
      <c r="D1915" s="7" t="s">
        <v>1585</v>
      </c>
      <c r="E1915" s="7">
        <v>3340115173</v>
      </c>
      <c r="F1915" s="7" t="s">
        <v>3210</v>
      </c>
      <c r="G1915" s="7">
        <v>201810</v>
      </c>
      <c r="H1915" s="7">
        <v>31</v>
      </c>
      <c r="I1915" s="7" t="s">
        <v>2013</v>
      </c>
      <c r="J1915" s="7">
        <v>1</v>
      </c>
      <c r="K1915" s="7">
        <v>3</v>
      </c>
      <c r="L1915" s="7">
        <v>1032</v>
      </c>
      <c r="M1915" s="7">
        <v>10320</v>
      </c>
      <c r="N1915" s="7">
        <v>9288</v>
      </c>
      <c r="O1915" s="7">
        <v>1032</v>
      </c>
      <c r="P1915" s="7">
        <v>0</v>
      </c>
    </row>
    <row r="1916" spans="1:16" x14ac:dyDescent="0.15">
      <c r="A1916" s="7">
        <v>2</v>
      </c>
      <c r="B1916" s="7">
        <v>1916</v>
      </c>
      <c r="C1916" s="7">
        <v>1611</v>
      </c>
      <c r="D1916" s="7" t="s">
        <v>1585</v>
      </c>
      <c r="E1916" s="7">
        <v>3810112742</v>
      </c>
      <c r="F1916" s="7" t="s">
        <v>3211</v>
      </c>
      <c r="G1916" s="7">
        <v>201810</v>
      </c>
      <c r="H1916" s="7">
        <v>31</v>
      </c>
      <c r="I1916" s="7" t="s">
        <v>2013</v>
      </c>
      <c r="J1916" s="7">
        <v>1</v>
      </c>
      <c r="K1916" s="7">
        <v>2</v>
      </c>
      <c r="L1916" s="7">
        <v>520</v>
      </c>
      <c r="M1916" s="7">
        <v>5200</v>
      </c>
      <c r="N1916" s="7">
        <v>4680</v>
      </c>
      <c r="O1916" s="7">
        <v>520</v>
      </c>
      <c r="P1916" s="7">
        <v>0</v>
      </c>
    </row>
    <row r="1917" spans="1:16" x14ac:dyDescent="0.15">
      <c r="A1917" s="7">
        <v>2</v>
      </c>
      <c r="B1917" s="7">
        <v>1917</v>
      </c>
      <c r="C1917" s="7">
        <v>1611</v>
      </c>
      <c r="D1917" s="7" t="s">
        <v>1585</v>
      </c>
      <c r="E1917" s="7">
        <v>3840143790</v>
      </c>
      <c r="F1917" s="7" t="s">
        <v>3212</v>
      </c>
      <c r="G1917" s="7">
        <v>201810</v>
      </c>
      <c r="H1917" s="7">
        <v>31</v>
      </c>
      <c r="I1917" s="7" t="s">
        <v>2013</v>
      </c>
      <c r="J1917" s="7">
        <v>1</v>
      </c>
      <c r="K1917" s="7">
        <v>2</v>
      </c>
      <c r="L1917" s="7">
        <v>688</v>
      </c>
      <c r="M1917" s="7">
        <v>6880</v>
      </c>
      <c r="N1917" s="7">
        <v>6192</v>
      </c>
      <c r="O1917" s="7">
        <v>688</v>
      </c>
      <c r="P1917" s="7">
        <v>0</v>
      </c>
    </row>
    <row r="1918" spans="1:16" x14ac:dyDescent="0.15">
      <c r="A1918" s="7">
        <v>2</v>
      </c>
      <c r="B1918" s="7">
        <v>1918</v>
      </c>
      <c r="C1918" s="7">
        <v>1611</v>
      </c>
      <c r="D1918" s="7" t="s">
        <v>1585</v>
      </c>
      <c r="E1918" s="7">
        <v>3870108051</v>
      </c>
      <c r="F1918" s="7" t="s">
        <v>3213</v>
      </c>
      <c r="G1918" s="7">
        <v>201810</v>
      </c>
      <c r="H1918" s="7">
        <v>33</v>
      </c>
      <c r="I1918" s="7" t="s">
        <v>2069</v>
      </c>
      <c r="J1918" s="7">
        <v>1</v>
      </c>
      <c r="K1918" s="7">
        <v>26</v>
      </c>
      <c r="L1918" s="7">
        <v>15592</v>
      </c>
      <c r="M1918" s="7">
        <v>155920</v>
      </c>
      <c r="N1918" s="7">
        <v>140328</v>
      </c>
      <c r="O1918" s="7">
        <v>15592</v>
      </c>
      <c r="P1918" s="7">
        <v>0</v>
      </c>
    </row>
    <row r="1919" spans="1:16" x14ac:dyDescent="0.15">
      <c r="A1919" s="7">
        <v>2</v>
      </c>
      <c r="B1919" s="7">
        <v>1919</v>
      </c>
      <c r="C1919" s="7">
        <v>1611</v>
      </c>
      <c r="D1919" s="7" t="s">
        <v>1585</v>
      </c>
      <c r="E1919" s="7">
        <v>4077200063</v>
      </c>
      <c r="F1919" s="7" t="s">
        <v>3214</v>
      </c>
      <c r="G1919" s="7">
        <v>201810</v>
      </c>
      <c r="H1919" s="7">
        <v>51</v>
      </c>
      <c r="I1919" s="7" t="s">
        <v>2058</v>
      </c>
      <c r="J1919" s="7">
        <v>1</v>
      </c>
      <c r="K1919" s="7">
        <v>31</v>
      </c>
      <c r="L1919" s="7">
        <v>26287</v>
      </c>
      <c r="M1919" s="7">
        <v>269967</v>
      </c>
      <c r="N1919" s="7">
        <v>242970</v>
      </c>
      <c r="O1919" s="7">
        <v>26997</v>
      </c>
      <c r="P1919" s="7">
        <v>0</v>
      </c>
    </row>
    <row r="1920" spans="1:16" x14ac:dyDescent="0.15">
      <c r="A1920" s="7">
        <v>2</v>
      </c>
      <c r="B1920" s="7">
        <v>1920</v>
      </c>
      <c r="C1920" s="7">
        <v>1611</v>
      </c>
      <c r="D1920" s="7" t="s">
        <v>1585</v>
      </c>
      <c r="E1920" s="7">
        <v>4077200063</v>
      </c>
      <c r="F1920" s="7" t="s">
        <v>3214</v>
      </c>
      <c r="G1920" s="7">
        <v>201810</v>
      </c>
      <c r="H1920" s="7">
        <v>59</v>
      </c>
      <c r="I1920" s="7" t="s">
        <v>2042</v>
      </c>
      <c r="J1920" s="7">
        <v>1</v>
      </c>
      <c r="K1920" s="7">
        <v>31</v>
      </c>
      <c r="M1920" s="7">
        <v>42780</v>
      </c>
      <c r="N1920" s="7">
        <v>30690</v>
      </c>
      <c r="O1920" s="7">
        <v>12090</v>
      </c>
      <c r="P1920" s="7">
        <v>0</v>
      </c>
    </row>
    <row r="1921" spans="1:16" x14ac:dyDescent="0.15">
      <c r="A1921" s="7">
        <v>2</v>
      </c>
      <c r="B1921" s="7">
        <v>1921</v>
      </c>
      <c r="C1921" s="7">
        <v>1611</v>
      </c>
      <c r="D1921" s="7" t="s">
        <v>1585</v>
      </c>
      <c r="E1921" s="7">
        <v>4079800043</v>
      </c>
      <c r="F1921" s="7" t="s">
        <v>3215</v>
      </c>
      <c r="G1921" s="7">
        <v>201810</v>
      </c>
      <c r="H1921" s="7">
        <v>51</v>
      </c>
      <c r="I1921" s="7" t="s">
        <v>2058</v>
      </c>
      <c r="J1921" s="7">
        <v>1</v>
      </c>
      <c r="K1921" s="7">
        <v>31</v>
      </c>
      <c r="L1921" s="7">
        <v>25578</v>
      </c>
      <c r="M1921" s="7">
        <v>255780</v>
      </c>
      <c r="N1921" s="7">
        <v>230202</v>
      </c>
      <c r="O1921" s="7">
        <v>25578</v>
      </c>
      <c r="P1921" s="7">
        <v>0</v>
      </c>
    </row>
    <row r="1922" spans="1:16" x14ac:dyDescent="0.15">
      <c r="A1922" s="7">
        <v>2</v>
      </c>
      <c r="B1922" s="7">
        <v>1922</v>
      </c>
      <c r="C1922" s="7">
        <v>1611</v>
      </c>
      <c r="D1922" s="7" t="s">
        <v>1585</v>
      </c>
      <c r="E1922" s="7">
        <v>4079800043</v>
      </c>
      <c r="F1922" s="7" t="s">
        <v>3215</v>
      </c>
      <c r="G1922" s="7">
        <v>201810</v>
      </c>
      <c r="H1922" s="7">
        <v>59</v>
      </c>
      <c r="I1922" s="7" t="s">
        <v>2042</v>
      </c>
      <c r="J1922" s="7">
        <v>1</v>
      </c>
      <c r="K1922" s="7">
        <v>31</v>
      </c>
      <c r="M1922" s="7">
        <v>68820</v>
      </c>
      <c r="N1922" s="7">
        <v>37200</v>
      </c>
      <c r="O1922" s="7">
        <v>31620</v>
      </c>
      <c r="P1922" s="7">
        <v>0</v>
      </c>
    </row>
    <row r="1923" spans="1:16" x14ac:dyDescent="0.15">
      <c r="A1923" s="7">
        <v>2</v>
      </c>
      <c r="B1923" s="7">
        <v>1923</v>
      </c>
      <c r="C1923" s="7">
        <v>1611</v>
      </c>
      <c r="D1923" s="7" t="s">
        <v>3216</v>
      </c>
      <c r="E1923" s="7">
        <v>156</v>
      </c>
      <c r="F1923" s="7">
        <v>1664531</v>
      </c>
      <c r="G1923" s="7">
        <v>-1664531</v>
      </c>
    </row>
    <row r="1924" spans="1:16" x14ac:dyDescent="0.15">
      <c r="A1924" s="7">
        <v>2</v>
      </c>
      <c r="B1924" s="7">
        <v>1924</v>
      </c>
      <c r="C1924" s="7">
        <v>1611</v>
      </c>
      <c r="D1924" s="7" t="s">
        <v>3217</v>
      </c>
      <c r="E1924" s="7">
        <v>16718</v>
      </c>
      <c r="F1924" s="7">
        <v>94169883</v>
      </c>
      <c r="G1924" s="7">
        <v>1018648142</v>
      </c>
      <c r="H1924" s="7">
        <v>886939594</v>
      </c>
      <c r="I1924" s="7">
        <v>128410909</v>
      </c>
      <c r="J1924" s="7">
        <v>3297639</v>
      </c>
    </row>
    <row r="1925" spans="1:16" x14ac:dyDescent="0.15">
      <c r="A1925" s="7">
        <v>3</v>
      </c>
      <c r="B1925" s="7">
        <v>1925</v>
      </c>
    </row>
  </sheetData>
  <autoFilter ref="A1:P1925"/>
  <phoneticPr fontId="4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7"/>
  <sheetViews>
    <sheetView zoomScale="80" zoomScaleNormal="80" workbookViewId="0">
      <selection activeCell="B6" sqref="B6:B7"/>
    </sheetView>
  </sheetViews>
  <sheetFormatPr defaultRowHeight="13.5" x14ac:dyDescent="0.15"/>
  <cols>
    <col min="1" max="1" width="10.625" style="13" customWidth="1"/>
    <col min="2" max="2" width="29.625" style="13" customWidth="1"/>
    <col min="3" max="3" width="9.625" style="13" customWidth="1"/>
    <col min="4" max="4" width="20.125" style="13" customWidth="1"/>
    <col min="5" max="5" width="10" style="13" customWidth="1"/>
    <col min="6" max="6" width="9.875" style="13" customWidth="1"/>
    <col min="7" max="7" width="17.625" style="13" customWidth="1"/>
    <col min="8" max="8" width="10.25" style="13" customWidth="1"/>
    <col min="9" max="9" width="12.125" style="13" customWidth="1"/>
    <col min="10" max="10" width="29.125" style="13" customWidth="1"/>
    <col min="11" max="14" width="11.625" style="16" customWidth="1"/>
    <col min="15" max="15" width="27.125" style="16" customWidth="1"/>
    <col min="16" max="16" width="9" style="13"/>
    <col min="17" max="17" width="11.375" style="13" bestFit="1" customWidth="1"/>
    <col min="18" max="18" width="12.5" style="13" bestFit="1" customWidth="1"/>
    <col min="19" max="16384" width="9" style="13"/>
  </cols>
  <sheetData>
    <row r="1" spans="1:18" ht="29.25" customHeight="1" x14ac:dyDescent="0.3">
      <c r="A1" s="10" t="s">
        <v>1586</v>
      </c>
      <c r="B1" s="11"/>
      <c r="C1" s="11"/>
      <c r="D1" s="130" t="s">
        <v>1587</v>
      </c>
      <c r="E1" s="130"/>
      <c r="F1" s="130"/>
      <c r="G1" s="130"/>
      <c r="H1" s="130"/>
      <c r="I1" s="130"/>
      <c r="J1" s="130"/>
      <c r="K1" s="130"/>
      <c r="L1" s="130"/>
      <c r="M1" s="130"/>
      <c r="N1" s="12"/>
      <c r="O1" s="12"/>
    </row>
    <row r="2" spans="1:18" ht="12.75" customHeight="1" x14ac:dyDescent="0.15">
      <c r="A2" s="131">
        <v>43405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8" ht="15" customHeight="1" x14ac:dyDescent="0.15">
      <c r="A3" s="14" t="s">
        <v>1588</v>
      </c>
      <c r="B3" s="132" t="s">
        <v>0</v>
      </c>
      <c r="C3" s="133"/>
      <c r="D3" s="15"/>
      <c r="E3" s="15"/>
      <c r="F3" s="116"/>
      <c r="G3" s="116"/>
      <c r="H3" s="116"/>
      <c r="I3" s="117"/>
      <c r="J3" s="117"/>
      <c r="K3" s="27"/>
      <c r="N3" s="134">
        <v>43441</v>
      </c>
      <c r="O3" s="134"/>
    </row>
    <row r="4" spans="1:18" ht="15" customHeight="1" x14ac:dyDescent="0.15">
      <c r="A4" s="14" t="s">
        <v>1589</v>
      </c>
      <c r="B4" s="114" t="s">
        <v>1</v>
      </c>
      <c r="C4" s="115"/>
      <c r="D4" s="15"/>
      <c r="E4" s="15"/>
      <c r="F4" s="116"/>
      <c r="G4" s="116"/>
      <c r="H4" s="116"/>
      <c r="I4" s="117"/>
      <c r="J4" s="117"/>
      <c r="N4" s="118" t="s">
        <v>1590</v>
      </c>
      <c r="O4" s="118"/>
    </row>
    <row r="5" spans="1:18" ht="15" customHeight="1" x14ac:dyDescent="0.15">
      <c r="A5" s="17"/>
      <c r="B5" s="17"/>
      <c r="C5" s="18"/>
      <c r="D5" s="18"/>
      <c r="E5" s="18"/>
      <c r="F5" s="18"/>
      <c r="G5" s="18"/>
      <c r="H5" s="17"/>
      <c r="I5" s="18"/>
      <c r="J5" s="18"/>
    </row>
    <row r="6" spans="1:18" s="19" customFormat="1" ht="17.25" customHeight="1" x14ac:dyDescent="0.15">
      <c r="A6" s="119" t="s">
        <v>1591</v>
      </c>
      <c r="B6" s="121" t="s">
        <v>1592</v>
      </c>
      <c r="C6" s="122" t="s">
        <v>1593</v>
      </c>
      <c r="D6" s="121" t="s">
        <v>1594</v>
      </c>
      <c r="E6" s="125" t="s">
        <v>1595</v>
      </c>
      <c r="F6" s="127" t="s">
        <v>1596</v>
      </c>
      <c r="G6" s="128" t="s">
        <v>1597</v>
      </c>
      <c r="H6" s="119" t="s">
        <v>1598</v>
      </c>
      <c r="I6" s="127" t="s">
        <v>1599</v>
      </c>
      <c r="J6" s="121" t="s">
        <v>1600</v>
      </c>
      <c r="K6" s="119" t="s">
        <v>1601</v>
      </c>
      <c r="L6" s="119" t="s">
        <v>1602</v>
      </c>
      <c r="M6" s="119" t="s">
        <v>1603</v>
      </c>
      <c r="N6" s="119" t="s">
        <v>1604</v>
      </c>
      <c r="O6" s="121" t="s">
        <v>1605</v>
      </c>
    </row>
    <row r="7" spans="1:18" s="19" customFormat="1" ht="17.25" customHeight="1" x14ac:dyDescent="0.15">
      <c r="A7" s="120"/>
      <c r="B7" s="121"/>
      <c r="C7" s="123"/>
      <c r="D7" s="124"/>
      <c r="E7" s="126"/>
      <c r="F7" s="120"/>
      <c r="G7" s="129"/>
      <c r="H7" s="119"/>
      <c r="I7" s="120"/>
      <c r="J7" s="124"/>
      <c r="K7" s="121"/>
      <c r="L7" s="119"/>
      <c r="M7" s="119"/>
      <c r="N7" s="121"/>
      <c r="O7" s="121"/>
    </row>
    <row r="8" spans="1:18" s="6" customFormat="1" ht="19.5" customHeight="1" x14ac:dyDescent="0.15">
      <c r="A8" s="1" t="s">
        <v>1071</v>
      </c>
      <c r="B8" s="2" t="s">
        <v>2</v>
      </c>
      <c r="C8" s="3" t="s">
        <v>1072</v>
      </c>
      <c r="D8" s="2" t="s">
        <v>1073</v>
      </c>
      <c r="E8" s="1" t="s">
        <v>0</v>
      </c>
      <c r="F8" s="3" t="s">
        <v>1074</v>
      </c>
      <c r="G8" s="2" t="s">
        <v>1075</v>
      </c>
      <c r="H8" s="4">
        <v>43374</v>
      </c>
      <c r="I8" s="1" t="s">
        <v>1258</v>
      </c>
      <c r="J8" s="2" t="s">
        <v>397</v>
      </c>
      <c r="K8" s="5">
        <v>4480</v>
      </c>
      <c r="L8" s="5">
        <v>4354</v>
      </c>
      <c r="M8" s="5">
        <v>126</v>
      </c>
      <c r="N8" s="5">
        <v>0</v>
      </c>
      <c r="O8" s="2" t="s">
        <v>1073</v>
      </c>
      <c r="Q8" s="32">
        <f>VALUE(I8)</f>
        <v>1272501808</v>
      </c>
      <c r="R8" s="6" t="str">
        <f>TEXT(J8,"G/標準")</f>
        <v>居宅介護支援事業所マミイハウス</v>
      </c>
    </row>
    <row r="9" spans="1:18" s="6" customFormat="1" ht="19.5" customHeight="1" x14ac:dyDescent="0.15">
      <c r="A9" s="1" t="s">
        <v>1071</v>
      </c>
      <c r="B9" s="2" t="s">
        <v>2</v>
      </c>
      <c r="C9" s="3" t="s">
        <v>1072</v>
      </c>
      <c r="D9" s="2" t="s">
        <v>1073</v>
      </c>
      <c r="E9" s="1" t="s">
        <v>0</v>
      </c>
      <c r="F9" s="3" t="s">
        <v>1076</v>
      </c>
      <c r="G9" s="2" t="s">
        <v>1077</v>
      </c>
      <c r="H9" s="4">
        <v>43374</v>
      </c>
      <c r="I9" s="1" t="s">
        <v>1078</v>
      </c>
      <c r="J9" s="2" t="s">
        <v>6</v>
      </c>
      <c r="K9" s="5">
        <v>4480</v>
      </c>
      <c r="L9" s="5">
        <v>4354</v>
      </c>
      <c r="M9" s="5">
        <v>126</v>
      </c>
      <c r="N9" s="5">
        <v>0</v>
      </c>
      <c r="O9" s="2" t="s">
        <v>1073</v>
      </c>
      <c r="Q9" s="32">
        <f t="shared" ref="Q9:Q17" si="0">VALUE(I9)</f>
        <v>1272501758</v>
      </c>
    </row>
    <row r="10" spans="1:18" s="6" customFormat="1" ht="19.5" customHeight="1" x14ac:dyDescent="0.15">
      <c r="A10" s="1" t="s">
        <v>1071</v>
      </c>
      <c r="B10" s="2" t="s">
        <v>2</v>
      </c>
      <c r="C10" s="3" t="s">
        <v>1072</v>
      </c>
      <c r="D10" s="2" t="s">
        <v>1073</v>
      </c>
      <c r="E10" s="1" t="s">
        <v>0</v>
      </c>
      <c r="F10" s="3" t="s">
        <v>1079</v>
      </c>
      <c r="G10" s="2" t="s">
        <v>1080</v>
      </c>
      <c r="H10" s="4">
        <v>43374</v>
      </c>
      <c r="I10" s="1" t="s">
        <v>1081</v>
      </c>
      <c r="J10" s="2" t="s">
        <v>22</v>
      </c>
      <c r="K10" s="5">
        <v>4480</v>
      </c>
      <c r="L10" s="5">
        <v>4354</v>
      </c>
      <c r="M10" s="5">
        <v>126</v>
      </c>
      <c r="N10" s="5">
        <v>0</v>
      </c>
      <c r="O10" s="2" t="s">
        <v>1073</v>
      </c>
      <c r="Q10" s="32">
        <f t="shared" si="0"/>
        <v>1272500768</v>
      </c>
    </row>
    <row r="11" spans="1:18" s="6" customFormat="1" ht="19.5" customHeight="1" x14ac:dyDescent="0.15">
      <c r="A11" s="1" t="s">
        <v>1071</v>
      </c>
      <c r="B11" s="2" t="s">
        <v>2</v>
      </c>
      <c r="C11" s="3" t="s">
        <v>1072</v>
      </c>
      <c r="D11" s="2" t="s">
        <v>1073</v>
      </c>
      <c r="E11" s="1" t="s">
        <v>0</v>
      </c>
      <c r="F11" s="3" t="s">
        <v>1451</v>
      </c>
      <c r="G11" s="2" t="s">
        <v>1452</v>
      </c>
      <c r="H11" s="4">
        <v>43374</v>
      </c>
      <c r="I11" s="1" t="s">
        <v>1081</v>
      </c>
      <c r="J11" s="2" t="s">
        <v>22</v>
      </c>
      <c r="K11" s="5">
        <v>4480</v>
      </c>
      <c r="L11" s="5">
        <v>4354</v>
      </c>
      <c r="M11" s="5">
        <v>126</v>
      </c>
      <c r="N11" s="5">
        <v>0</v>
      </c>
      <c r="O11" s="2" t="s">
        <v>1073</v>
      </c>
      <c r="Q11" s="32">
        <f t="shared" si="0"/>
        <v>1272500768</v>
      </c>
    </row>
    <row r="12" spans="1:18" s="6" customFormat="1" ht="19.5" customHeight="1" x14ac:dyDescent="0.15">
      <c r="A12" s="1" t="s">
        <v>1071</v>
      </c>
      <c r="B12" s="2" t="s">
        <v>2</v>
      </c>
      <c r="C12" s="3" t="s">
        <v>1072</v>
      </c>
      <c r="D12" s="2" t="s">
        <v>1073</v>
      </c>
      <c r="E12" s="1" t="s">
        <v>0</v>
      </c>
      <c r="F12" s="3" t="s">
        <v>1082</v>
      </c>
      <c r="G12" s="2" t="s">
        <v>1083</v>
      </c>
      <c r="H12" s="4">
        <v>43374</v>
      </c>
      <c r="I12" s="1" t="s">
        <v>1118</v>
      </c>
      <c r="J12" s="2" t="s">
        <v>5</v>
      </c>
      <c r="K12" s="5">
        <v>4480</v>
      </c>
      <c r="L12" s="5">
        <v>4354</v>
      </c>
      <c r="M12" s="5">
        <v>126</v>
      </c>
      <c r="N12" s="5">
        <v>0</v>
      </c>
      <c r="O12" s="2" t="s">
        <v>1073</v>
      </c>
      <c r="Q12" s="32">
        <f t="shared" si="0"/>
        <v>1272502160</v>
      </c>
    </row>
    <row r="13" spans="1:18" s="6" customFormat="1" ht="19.5" customHeight="1" x14ac:dyDescent="0.15">
      <c r="A13" s="1" t="s">
        <v>1071</v>
      </c>
      <c r="B13" s="2" t="s">
        <v>2</v>
      </c>
      <c r="C13" s="3" t="s">
        <v>1072</v>
      </c>
      <c r="D13" s="2" t="s">
        <v>1073</v>
      </c>
      <c r="E13" s="1" t="s">
        <v>0</v>
      </c>
      <c r="F13" s="3" t="s">
        <v>1500</v>
      </c>
      <c r="G13" s="2" t="s">
        <v>1501</v>
      </c>
      <c r="H13" s="4">
        <v>43374</v>
      </c>
      <c r="I13" s="1" t="s">
        <v>1087</v>
      </c>
      <c r="J13" s="2" t="s">
        <v>14</v>
      </c>
      <c r="K13" s="5">
        <v>4480</v>
      </c>
      <c r="L13" s="5">
        <v>4354</v>
      </c>
      <c r="M13" s="5">
        <v>126</v>
      </c>
      <c r="N13" s="5">
        <v>0</v>
      </c>
      <c r="O13" s="2" t="s">
        <v>1073</v>
      </c>
      <c r="Q13" s="32">
        <f t="shared" si="0"/>
        <v>1272501519</v>
      </c>
    </row>
    <row r="14" spans="1:18" s="6" customFormat="1" ht="19.5" customHeight="1" x14ac:dyDescent="0.15">
      <c r="A14" s="1" t="s">
        <v>1071</v>
      </c>
      <c r="B14" s="2" t="s">
        <v>2</v>
      </c>
      <c r="C14" s="3" t="s">
        <v>1072</v>
      </c>
      <c r="D14" s="2" t="s">
        <v>1073</v>
      </c>
      <c r="E14" s="1" t="s">
        <v>0</v>
      </c>
      <c r="F14" s="3" t="s">
        <v>1085</v>
      </c>
      <c r="G14" s="2" t="s">
        <v>1086</v>
      </c>
      <c r="H14" s="4">
        <v>43374</v>
      </c>
      <c r="I14" s="1" t="s">
        <v>1087</v>
      </c>
      <c r="J14" s="2" t="s">
        <v>14</v>
      </c>
      <c r="K14" s="5">
        <v>4480</v>
      </c>
      <c r="L14" s="5">
        <v>4354</v>
      </c>
      <c r="M14" s="5">
        <v>126</v>
      </c>
      <c r="N14" s="5">
        <v>0</v>
      </c>
      <c r="O14" s="2" t="s">
        <v>1073</v>
      </c>
      <c r="Q14" s="32">
        <f t="shared" si="0"/>
        <v>1272501519</v>
      </c>
    </row>
    <row r="15" spans="1:18" s="6" customFormat="1" ht="19.5" customHeight="1" x14ac:dyDescent="0.15">
      <c r="A15" s="1" t="s">
        <v>1071</v>
      </c>
      <c r="B15" s="2" t="s">
        <v>2</v>
      </c>
      <c r="C15" s="3" t="s">
        <v>1072</v>
      </c>
      <c r="D15" s="2" t="s">
        <v>1073</v>
      </c>
      <c r="E15" s="1" t="s">
        <v>0</v>
      </c>
      <c r="F15" s="3" t="s">
        <v>1502</v>
      </c>
      <c r="G15" s="2" t="s">
        <v>1503</v>
      </c>
      <c r="H15" s="4">
        <v>43374</v>
      </c>
      <c r="I15" s="1" t="s">
        <v>1087</v>
      </c>
      <c r="J15" s="2" t="s">
        <v>14</v>
      </c>
      <c r="K15" s="5">
        <v>4480</v>
      </c>
      <c r="L15" s="5">
        <v>4354</v>
      </c>
      <c r="M15" s="5">
        <v>126</v>
      </c>
      <c r="N15" s="5">
        <v>0</v>
      </c>
      <c r="O15" s="2" t="s">
        <v>1073</v>
      </c>
      <c r="Q15" s="32">
        <f t="shared" si="0"/>
        <v>1272501519</v>
      </c>
    </row>
    <row r="16" spans="1:18" s="6" customFormat="1" ht="19.5" customHeight="1" x14ac:dyDescent="0.15">
      <c r="A16" s="1" t="s">
        <v>1071</v>
      </c>
      <c r="B16" s="2" t="s">
        <v>2</v>
      </c>
      <c r="C16" s="3" t="s">
        <v>1072</v>
      </c>
      <c r="D16" s="2" t="s">
        <v>1073</v>
      </c>
      <c r="E16" s="1" t="s">
        <v>0</v>
      </c>
      <c r="F16" s="3" t="s">
        <v>1481</v>
      </c>
      <c r="G16" s="2" t="s">
        <v>1482</v>
      </c>
      <c r="H16" s="4">
        <v>43374</v>
      </c>
      <c r="I16" s="1" t="s">
        <v>1103</v>
      </c>
      <c r="J16" s="2" t="s">
        <v>114</v>
      </c>
      <c r="K16" s="5">
        <v>4480</v>
      </c>
      <c r="L16" s="5">
        <v>4354</v>
      </c>
      <c r="M16" s="5">
        <v>126</v>
      </c>
      <c r="N16" s="5">
        <v>0</v>
      </c>
      <c r="O16" s="2" t="s">
        <v>1073</v>
      </c>
      <c r="Q16" s="32">
        <f t="shared" si="0"/>
        <v>1272500115</v>
      </c>
    </row>
    <row r="17" spans="1:17" s="6" customFormat="1" ht="19.5" customHeight="1" x14ac:dyDescent="0.15">
      <c r="A17" s="1" t="s">
        <v>1071</v>
      </c>
      <c r="B17" s="2" t="s">
        <v>2</v>
      </c>
      <c r="C17" s="3" t="s">
        <v>1072</v>
      </c>
      <c r="D17" s="2" t="s">
        <v>1073</v>
      </c>
      <c r="E17" s="1" t="s">
        <v>0</v>
      </c>
      <c r="F17" s="3" t="s">
        <v>1088</v>
      </c>
      <c r="G17" s="2" t="s">
        <v>1089</v>
      </c>
      <c r="H17" s="4">
        <v>43374</v>
      </c>
      <c r="I17" s="1" t="s">
        <v>1118</v>
      </c>
      <c r="J17" s="2" t="s">
        <v>5</v>
      </c>
      <c r="K17" s="5">
        <v>4480</v>
      </c>
      <c r="L17" s="5">
        <v>4354</v>
      </c>
      <c r="M17" s="5">
        <v>126</v>
      </c>
      <c r="N17" s="5">
        <v>0</v>
      </c>
      <c r="O17" s="2" t="s">
        <v>1073</v>
      </c>
      <c r="Q17" s="32">
        <f t="shared" si="0"/>
        <v>1272502160</v>
      </c>
    </row>
    <row r="18" spans="1:17" s="6" customFormat="1" ht="19.5" customHeight="1" x14ac:dyDescent="0.15">
      <c r="A18" s="1" t="s">
        <v>1071</v>
      </c>
      <c r="B18" s="2" t="s">
        <v>2</v>
      </c>
      <c r="C18" s="3" t="s">
        <v>1072</v>
      </c>
      <c r="D18" s="2" t="s">
        <v>1073</v>
      </c>
      <c r="E18" s="1" t="s">
        <v>0</v>
      </c>
      <c r="F18" s="3" t="s">
        <v>1090</v>
      </c>
      <c r="G18" s="2" t="s">
        <v>1091</v>
      </c>
      <c r="H18" s="4">
        <v>43374</v>
      </c>
      <c r="I18" s="1" t="s">
        <v>1118</v>
      </c>
      <c r="J18" s="2" t="s">
        <v>5</v>
      </c>
      <c r="K18" s="5">
        <v>4480</v>
      </c>
      <c r="L18" s="5">
        <v>4354</v>
      </c>
      <c r="M18" s="5">
        <v>126</v>
      </c>
      <c r="N18" s="5">
        <v>0</v>
      </c>
      <c r="O18" s="2" t="s">
        <v>1073</v>
      </c>
    </row>
    <row r="19" spans="1:17" s="6" customFormat="1" ht="19.5" customHeight="1" x14ac:dyDescent="0.15">
      <c r="A19" s="1" t="s">
        <v>1071</v>
      </c>
      <c r="B19" s="2" t="s">
        <v>2</v>
      </c>
      <c r="C19" s="3" t="s">
        <v>1072</v>
      </c>
      <c r="D19" s="2" t="s">
        <v>1073</v>
      </c>
      <c r="E19" s="1" t="s">
        <v>0</v>
      </c>
      <c r="F19" s="3" t="s">
        <v>1092</v>
      </c>
      <c r="G19" s="2" t="s">
        <v>1093</v>
      </c>
      <c r="H19" s="4">
        <v>43374</v>
      </c>
      <c r="I19" s="1" t="s">
        <v>1094</v>
      </c>
      <c r="J19" s="2" t="s">
        <v>38</v>
      </c>
      <c r="K19" s="5">
        <v>4480</v>
      </c>
      <c r="L19" s="5">
        <v>4354</v>
      </c>
      <c r="M19" s="5">
        <v>126</v>
      </c>
      <c r="N19" s="5">
        <v>0</v>
      </c>
      <c r="O19" s="2" t="s">
        <v>1073</v>
      </c>
    </row>
    <row r="20" spans="1:17" s="6" customFormat="1" ht="19.5" customHeight="1" x14ac:dyDescent="0.15">
      <c r="A20" s="1" t="s">
        <v>1071</v>
      </c>
      <c r="B20" s="2" t="s">
        <v>2</v>
      </c>
      <c r="C20" s="3" t="s">
        <v>1072</v>
      </c>
      <c r="D20" s="2" t="s">
        <v>1073</v>
      </c>
      <c r="E20" s="1" t="s">
        <v>0</v>
      </c>
      <c r="F20" s="3" t="s">
        <v>1095</v>
      </c>
      <c r="G20" s="2" t="s">
        <v>1096</v>
      </c>
      <c r="H20" s="4">
        <v>43374</v>
      </c>
      <c r="I20" s="1" t="s">
        <v>1084</v>
      </c>
      <c r="J20" s="2" t="s">
        <v>48</v>
      </c>
      <c r="K20" s="5">
        <v>4480</v>
      </c>
      <c r="L20" s="5">
        <v>4354</v>
      </c>
      <c r="M20" s="5">
        <v>126</v>
      </c>
      <c r="N20" s="5">
        <v>0</v>
      </c>
      <c r="O20" s="2" t="s">
        <v>1073</v>
      </c>
    </row>
    <row r="21" spans="1:17" s="6" customFormat="1" ht="19.5" customHeight="1" x14ac:dyDescent="0.15">
      <c r="A21" s="1" t="s">
        <v>1071</v>
      </c>
      <c r="B21" s="2" t="s">
        <v>2</v>
      </c>
      <c r="C21" s="3" t="s">
        <v>1072</v>
      </c>
      <c r="D21" s="2" t="s">
        <v>1073</v>
      </c>
      <c r="E21" s="1" t="s">
        <v>0</v>
      </c>
      <c r="F21" s="3" t="s">
        <v>1098</v>
      </c>
      <c r="G21" s="2" t="s">
        <v>1099</v>
      </c>
      <c r="H21" s="4">
        <v>43374</v>
      </c>
      <c r="I21" s="1" t="s">
        <v>1100</v>
      </c>
      <c r="J21" s="2" t="s">
        <v>35</v>
      </c>
      <c r="K21" s="5">
        <v>4480</v>
      </c>
      <c r="L21" s="5">
        <v>4354</v>
      </c>
      <c r="M21" s="5">
        <v>126</v>
      </c>
      <c r="N21" s="5">
        <v>0</v>
      </c>
      <c r="O21" s="2" t="s">
        <v>1073</v>
      </c>
    </row>
    <row r="22" spans="1:17" s="6" customFormat="1" ht="19.5" customHeight="1" x14ac:dyDescent="0.15">
      <c r="A22" s="1" t="s">
        <v>1071</v>
      </c>
      <c r="B22" s="2" t="s">
        <v>2</v>
      </c>
      <c r="C22" s="3" t="s">
        <v>1072</v>
      </c>
      <c r="D22" s="2" t="s">
        <v>1073</v>
      </c>
      <c r="E22" s="1" t="s">
        <v>0</v>
      </c>
      <c r="F22" s="3" t="s">
        <v>1606</v>
      </c>
      <c r="G22" s="2" t="s">
        <v>1607</v>
      </c>
      <c r="H22" s="4">
        <v>43374</v>
      </c>
      <c r="I22" s="1" t="s">
        <v>1167</v>
      </c>
      <c r="J22" s="2" t="s">
        <v>17</v>
      </c>
      <c r="K22" s="5">
        <v>4480</v>
      </c>
      <c r="L22" s="5">
        <v>4354</v>
      </c>
      <c r="M22" s="5">
        <v>126</v>
      </c>
      <c r="N22" s="5">
        <v>0</v>
      </c>
      <c r="O22" s="2" t="s">
        <v>1073</v>
      </c>
    </row>
    <row r="23" spans="1:17" s="6" customFormat="1" ht="19.5" customHeight="1" x14ac:dyDescent="0.15">
      <c r="A23" s="1" t="s">
        <v>1071</v>
      </c>
      <c r="B23" s="2" t="s">
        <v>2</v>
      </c>
      <c r="C23" s="3" t="s">
        <v>1072</v>
      </c>
      <c r="D23" s="2" t="s">
        <v>1073</v>
      </c>
      <c r="E23" s="1" t="s">
        <v>0</v>
      </c>
      <c r="F23" s="3" t="s">
        <v>1437</v>
      </c>
      <c r="G23" s="2" t="s">
        <v>1438</v>
      </c>
      <c r="H23" s="4">
        <v>43374</v>
      </c>
      <c r="I23" s="1" t="s">
        <v>1087</v>
      </c>
      <c r="J23" s="2" t="s">
        <v>14</v>
      </c>
      <c r="K23" s="5">
        <v>4480</v>
      </c>
      <c r="L23" s="5">
        <v>4354</v>
      </c>
      <c r="M23" s="5">
        <v>126</v>
      </c>
      <c r="N23" s="5">
        <v>0</v>
      </c>
      <c r="O23" s="2" t="s">
        <v>1073</v>
      </c>
    </row>
    <row r="24" spans="1:17" s="6" customFormat="1" ht="19.5" customHeight="1" x14ac:dyDescent="0.15">
      <c r="A24" s="1" t="s">
        <v>1071</v>
      </c>
      <c r="B24" s="2" t="s">
        <v>2</v>
      </c>
      <c r="C24" s="3" t="s">
        <v>1072</v>
      </c>
      <c r="D24" s="2" t="s">
        <v>1073</v>
      </c>
      <c r="E24" s="1" t="s">
        <v>0</v>
      </c>
      <c r="F24" s="3" t="s">
        <v>1101</v>
      </c>
      <c r="G24" s="2" t="s">
        <v>1102</v>
      </c>
      <c r="H24" s="4">
        <v>43374</v>
      </c>
      <c r="I24" s="1" t="s">
        <v>1103</v>
      </c>
      <c r="J24" s="2" t="s">
        <v>114</v>
      </c>
      <c r="K24" s="5">
        <v>4480</v>
      </c>
      <c r="L24" s="5">
        <v>4354</v>
      </c>
      <c r="M24" s="5">
        <v>126</v>
      </c>
      <c r="N24" s="5">
        <v>0</v>
      </c>
      <c r="O24" s="2" t="s">
        <v>1073</v>
      </c>
    </row>
    <row r="25" spans="1:17" s="6" customFormat="1" ht="19.5" customHeight="1" x14ac:dyDescent="0.15">
      <c r="A25" s="1" t="s">
        <v>1071</v>
      </c>
      <c r="B25" s="2" t="s">
        <v>2</v>
      </c>
      <c r="C25" s="3" t="s">
        <v>1072</v>
      </c>
      <c r="D25" s="2" t="s">
        <v>1073</v>
      </c>
      <c r="E25" s="1" t="s">
        <v>0</v>
      </c>
      <c r="F25" s="3" t="s">
        <v>1012</v>
      </c>
      <c r="G25" s="2" t="s">
        <v>1106</v>
      </c>
      <c r="H25" s="4">
        <v>43374</v>
      </c>
      <c r="I25" s="1" t="s">
        <v>1084</v>
      </c>
      <c r="J25" s="2" t="s">
        <v>48</v>
      </c>
      <c r="K25" s="5">
        <v>4480</v>
      </c>
      <c r="L25" s="5">
        <v>4354</v>
      </c>
      <c r="M25" s="5">
        <v>126</v>
      </c>
      <c r="N25" s="5">
        <v>0</v>
      </c>
      <c r="O25" s="2" t="s">
        <v>1073</v>
      </c>
    </row>
    <row r="26" spans="1:17" s="6" customFormat="1" ht="19.5" customHeight="1" x14ac:dyDescent="0.15">
      <c r="A26" s="1" t="s">
        <v>1071</v>
      </c>
      <c r="B26" s="2" t="s">
        <v>2</v>
      </c>
      <c r="C26" s="3" t="s">
        <v>1072</v>
      </c>
      <c r="D26" s="2" t="s">
        <v>1073</v>
      </c>
      <c r="E26" s="1" t="s">
        <v>0</v>
      </c>
      <c r="F26" s="3" t="s">
        <v>1504</v>
      </c>
      <c r="G26" s="2" t="s">
        <v>1505</v>
      </c>
      <c r="H26" s="4">
        <v>43374</v>
      </c>
      <c r="I26" s="1" t="s">
        <v>1100</v>
      </c>
      <c r="J26" s="2" t="s">
        <v>35</v>
      </c>
      <c r="K26" s="5">
        <v>4480</v>
      </c>
      <c r="L26" s="5">
        <v>4354</v>
      </c>
      <c r="M26" s="5">
        <v>126</v>
      </c>
      <c r="N26" s="5">
        <v>0</v>
      </c>
      <c r="O26" s="2" t="s">
        <v>1073</v>
      </c>
    </row>
    <row r="27" spans="1:17" s="6" customFormat="1" ht="19.5" customHeight="1" x14ac:dyDescent="0.15">
      <c r="A27" s="1" t="s">
        <v>1071</v>
      </c>
      <c r="B27" s="2" t="s">
        <v>2</v>
      </c>
      <c r="C27" s="3" t="s">
        <v>1072</v>
      </c>
      <c r="D27" s="2" t="s">
        <v>1073</v>
      </c>
      <c r="E27" s="1" t="s">
        <v>0</v>
      </c>
      <c r="F27" s="3" t="s">
        <v>1107</v>
      </c>
      <c r="G27" s="2" t="s">
        <v>1108</v>
      </c>
      <c r="H27" s="4">
        <v>43374</v>
      </c>
      <c r="I27" s="1" t="s">
        <v>1078</v>
      </c>
      <c r="J27" s="2" t="s">
        <v>6</v>
      </c>
      <c r="K27" s="5">
        <v>4480</v>
      </c>
      <c r="L27" s="5">
        <v>4354</v>
      </c>
      <c r="M27" s="5">
        <v>126</v>
      </c>
      <c r="N27" s="5">
        <v>0</v>
      </c>
      <c r="O27" s="2" t="s">
        <v>1073</v>
      </c>
    </row>
    <row r="28" spans="1:17" s="6" customFormat="1" ht="19.5" customHeight="1" x14ac:dyDescent="0.15">
      <c r="A28" s="1" t="s">
        <v>1071</v>
      </c>
      <c r="B28" s="2" t="s">
        <v>2</v>
      </c>
      <c r="C28" s="3" t="s">
        <v>1072</v>
      </c>
      <c r="D28" s="2" t="s">
        <v>1073</v>
      </c>
      <c r="E28" s="1" t="s">
        <v>0</v>
      </c>
      <c r="F28" s="3" t="s">
        <v>1439</v>
      </c>
      <c r="G28" s="2" t="s">
        <v>1440</v>
      </c>
      <c r="H28" s="4">
        <v>43374</v>
      </c>
      <c r="I28" s="1" t="s">
        <v>1084</v>
      </c>
      <c r="J28" s="2" t="s">
        <v>48</v>
      </c>
      <c r="K28" s="5">
        <v>4480</v>
      </c>
      <c r="L28" s="5">
        <v>4354</v>
      </c>
      <c r="M28" s="5">
        <v>126</v>
      </c>
      <c r="N28" s="5">
        <v>0</v>
      </c>
      <c r="O28" s="2" t="s">
        <v>1073</v>
      </c>
    </row>
    <row r="29" spans="1:17" s="6" customFormat="1" ht="19.5" customHeight="1" x14ac:dyDescent="0.15">
      <c r="A29" s="1" t="s">
        <v>1071</v>
      </c>
      <c r="B29" s="2" t="s">
        <v>2</v>
      </c>
      <c r="C29" s="3" t="s">
        <v>1072</v>
      </c>
      <c r="D29" s="2" t="s">
        <v>1073</v>
      </c>
      <c r="E29" s="1" t="s">
        <v>0</v>
      </c>
      <c r="F29" s="3" t="s">
        <v>57</v>
      </c>
      <c r="G29" s="2" t="s">
        <v>58</v>
      </c>
      <c r="H29" s="4">
        <v>43374</v>
      </c>
      <c r="I29" s="1" t="s">
        <v>1109</v>
      </c>
      <c r="J29" s="2" t="s">
        <v>9</v>
      </c>
      <c r="K29" s="5">
        <v>4480</v>
      </c>
      <c r="L29" s="5">
        <v>4354</v>
      </c>
      <c r="M29" s="5">
        <v>126</v>
      </c>
      <c r="N29" s="5">
        <v>0</v>
      </c>
      <c r="O29" s="2" t="s">
        <v>1073</v>
      </c>
    </row>
    <row r="30" spans="1:17" s="6" customFormat="1" ht="19.5" customHeight="1" x14ac:dyDescent="0.15">
      <c r="A30" s="1" t="s">
        <v>1071</v>
      </c>
      <c r="B30" s="2" t="s">
        <v>2</v>
      </c>
      <c r="C30" s="3" t="s">
        <v>1072</v>
      </c>
      <c r="D30" s="2" t="s">
        <v>1073</v>
      </c>
      <c r="E30" s="1" t="s">
        <v>0</v>
      </c>
      <c r="F30" s="3" t="s">
        <v>1111</v>
      </c>
      <c r="G30" s="2" t="s">
        <v>1112</v>
      </c>
      <c r="H30" s="4">
        <v>43374</v>
      </c>
      <c r="I30" s="1" t="s">
        <v>1103</v>
      </c>
      <c r="J30" s="2" t="s">
        <v>114</v>
      </c>
      <c r="K30" s="5">
        <v>4480</v>
      </c>
      <c r="L30" s="5">
        <v>4354</v>
      </c>
      <c r="M30" s="5">
        <v>126</v>
      </c>
      <c r="N30" s="5">
        <v>0</v>
      </c>
      <c r="O30" s="2" t="s">
        <v>1073</v>
      </c>
    </row>
    <row r="31" spans="1:17" s="6" customFormat="1" ht="19.5" customHeight="1" x14ac:dyDescent="0.15">
      <c r="A31" s="1" t="s">
        <v>1071</v>
      </c>
      <c r="B31" s="2" t="s">
        <v>2</v>
      </c>
      <c r="C31" s="3" t="s">
        <v>1072</v>
      </c>
      <c r="D31" s="2" t="s">
        <v>1073</v>
      </c>
      <c r="E31" s="1" t="s">
        <v>0</v>
      </c>
      <c r="F31" s="3" t="s">
        <v>1113</v>
      </c>
      <c r="G31" s="2" t="s">
        <v>1114</v>
      </c>
      <c r="H31" s="4">
        <v>43374</v>
      </c>
      <c r="I31" s="1" t="s">
        <v>1115</v>
      </c>
      <c r="J31" s="2" t="s">
        <v>790</v>
      </c>
      <c r="K31" s="5">
        <v>4480</v>
      </c>
      <c r="L31" s="5">
        <v>4354</v>
      </c>
      <c r="M31" s="5">
        <v>126</v>
      </c>
      <c r="N31" s="5">
        <v>0</v>
      </c>
      <c r="O31" s="2" t="s">
        <v>1073</v>
      </c>
    </row>
    <row r="32" spans="1:17" s="6" customFormat="1" ht="19.5" customHeight="1" x14ac:dyDescent="0.15">
      <c r="A32" s="1" t="s">
        <v>1071</v>
      </c>
      <c r="B32" s="2" t="s">
        <v>2</v>
      </c>
      <c r="C32" s="3" t="s">
        <v>1072</v>
      </c>
      <c r="D32" s="2" t="s">
        <v>1073</v>
      </c>
      <c r="E32" s="1" t="s">
        <v>0</v>
      </c>
      <c r="F32" s="3" t="s">
        <v>1403</v>
      </c>
      <c r="G32" s="2" t="s">
        <v>1404</v>
      </c>
      <c r="H32" s="4">
        <v>43374</v>
      </c>
      <c r="I32" s="1" t="s">
        <v>1103</v>
      </c>
      <c r="J32" s="2" t="s">
        <v>114</v>
      </c>
      <c r="K32" s="5">
        <v>4480</v>
      </c>
      <c r="L32" s="5">
        <v>4354</v>
      </c>
      <c r="M32" s="5">
        <v>126</v>
      </c>
      <c r="N32" s="5">
        <v>0</v>
      </c>
      <c r="O32" s="2" t="s">
        <v>1073</v>
      </c>
    </row>
    <row r="33" spans="1:15" s="6" customFormat="1" ht="19.5" customHeight="1" x14ac:dyDescent="0.15">
      <c r="A33" s="1" t="s">
        <v>1071</v>
      </c>
      <c r="B33" s="2" t="s">
        <v>2</v>
      </c>
      <c r="C33" s="3" t="s">
        <v>1072</v>
      </c>
      <c r="D33" s="2" t="s">
        <v>1073</v>
      </c>
      <c r="E33" s="1" t="s">
        <v>0</v>
      </c>
      <c r="F33" s="3" t="s">
        <v>1608</v>
      </c>
      <c r="G33" s="2" t="s">
        <v>1609</v>
      </c>
      <c r="H33" s="4">
        <v>43374</v>
      </c>
      <c r="I33" s="1" t="s">
        <v>1094</v>
      </c>
      <c r="J33" s="2" t="s">
        <v>38</v>
      </c>
      <c r="K33" s="5">
        <v>4480</v>
      </c>
      <c r="L33" s="5">
        <v>4354</v>
      </c>
      <c r="M33" s="5">
        <v>126</v>
      </c>
      <c r="N33" s="5">
        <v>0</v>
      </c>
      <c r="O33" s="2" t="s">
        <v>1073</v>
      </c>
    </row>
    <row r="34" spans="1:15" s="6" customFormat="1" ht="19.5" customHeight="1" x14ac:dyDescent="0.15">
      <c r="A34" s="1" t="s">
        <v>1071</v>
      </c>
      <c r="B34" s="2" t="s">
        <v>2</v>
      </c>
      <c r="C34" s="3" t="s">
        <v>1072</v>
      </c>
      <c r="D34" s="2" t="s">
        <v>1073</v>
      </c>
      <c r="E34" s="1" t="s">
        <v>0</v>
      </c>
      <c r="F34" s="3" t="s">
        <v>1405</v>
      </c>
      <c r="G34" s="2" t="s">
        <v>1406</v>
      </c>
      <c r="H34" s="4">
        <v>43374</v>
      </c>
      <c r="I34" s="1" t="s">
        <v>1084</v>
      </c>
      <c r="J34" s="2" t="s">
        <v>48</v>
      </c>
      <c r="K34" s="5">
        <v>4480</v>
      </c>
      <c r="L34" s="5">
        <v>4354</v>
      </c>
      <c r="M34" s="5">
        <v>126</v>
      </c>
      <c r="N34" s="5">
        <v>0</v>
      </c>
      <c r="O34" s="2" t="s">
        <v>1073</v>
      </c>
    </row>
    <row r="35" spans="1:15" s="6" customFormat="1" ht="19.5" customHeight="1" x14ac:dyDescent="0.15">
      <c r="A35" s="1" t="s">
        <v>1071</v>
      </c>
      <c r="B35" s="2" t="s">
        <v>2</v>
      </c>
      <c r="C35" s="3" t="s">
        <v>1072</v>
      </c>
      <c r="D35" s="2" t="s">
        <v>1073</v>
      </c>
      <c r="E35" s="1" t="s">
        <v>0</v>
      </c>
      <c r="F35" s="3" t="s">
        <v>1116</v>
      </c>
      <c r="G35" s="2" t="s">
        <v>1117</v>
      </c>
      <c r="H35" s="4">
        <v>43374</v>
      </c>
      <c r="I35" s="1" t="s">
        <v>1078</v>
      </c>
      <c r="J35" s="2" t="s">
        <v>6</v>
      </c>
      <c r="K35" s="5">
        <v>4480</v>
      </c>
      <c r="L35" s="5">
        <v>4354</v>
      </c>
      <c r="M35" s="5">
        <v>126</v>
      </c>
      <c r="N35" s="5">
        <v>0</v>
      </c>
      <c r="O35" s="2" t="s">
        <v>1073</v>
      </c>
    </row>
    <row r="36" spans="1:15" s="6" customFormat="1" ht="19.5" customHeight="1" x14ac:dyDescent="0.15">
      <c r="A36" s="1" t="s">
        <v>1071</v>
      </c>
      <c r="B36" s="2" t="s">
        <v>2</v>
      </c>
      <c r="C36" s="3" t="s">
        <v>1072</v>
      </c>
      <c r="D36" s="2" t="s">
        <v>1073</v>
      </c>
      <c r="E36" s="1" t="s">
        <v>0</v>
      </c>
      <c r="F36" s="3" t="s">
        <v>1514</v>
      </c>
      <c r="G36" s="2" t="s">
        <v>1515</v>
      </c>
      <c r="H36" s="4">
        <v>43374</v>
      </c>
      <c r="I36" s="1" t="s">
        <v>1320</v>
      </c>
      <c r="J36" s="2" t="s">
        <v>1321</v>
      </c>
      <c r="K36" s="5">
        <v>4480</v>
      </c>
      <c r="L36" s="5">
        <v>4354</v>
      </c>
      <c r="M36" s="5">
        <v>126</v>
      </c>
      <c r="N36" s="5">
        <v>0</v>
      </c>
      <c r="O36" s="2" t="s">
        <v>1073</v>
      </c>
    </row>
    <row r="37" spans="1:15" s="6" customFormat="1" ht="19.5" customHeight="1" x14ac:dyDescent="0.15">
      <c r="A37" s="1" t="s">
        <v>1071</v>
      </c>
      <c r="B37" s="2" t="s">
        <v>2</v>
      </c>
      <c r="C37" s="3" t="s">
        <v>1072</v>
      </c>
      <c r="D37" s="2" t="s">
        <v>1073</v>
      </c>
      <c r="E37" s="1" t="s">
        <v>0</v>
      </c>
      <c r="F37" s="3" t="s">
        <v>1027</v>
      </c>
      <c r="G37" s="2" t="s">
        <v>1026</v>
      </c>
      <c r="H37" s="4">
        <v>43374</v>
      </c>
      <c r="I37" s="1" t="s">
        <v>1118</v>
      </c>
      <c r="J37" s="2" t="s">
        <v>5</v>
      </c>
      <c r="K37" s="5">
        <v>4480</v>
      </c>
      <c r="L37" s="5">
        <v>4354</v>
      </c>
      <c r="M37" s="5">
        <v>126</v>
      </c>
      <c r="N37" s="5">
        <v>0</v>
      </c>
      <c r="O37" s="2" t="s">
        <v>1073</v>
      </c>
    </row>
    <row r="38" spans="1:15" s="6" customFormat="1" ht="19.5" customHeight="1" x14ac:dyDescent="0.15">
      <c r="A38" s="1" t="s">
        <v>1071</v>
      </c>
      <c r="B38" s="2" t="s">
        <v>2</v>
      </c>
      <c r="C38" s="3" t="s">
        <v>1072</v>
      </c>
      <c r="D38" s="2" t="s">
        <v>1073</v>
      </c>
      <c r="E38" s="1" t="s">
        <v>0</v>
      </c>
      <c r="F38" s="3" t="s">
        <v>69</v>
      </c>
      <c r="G38" s="2" t="s">
        <v>70</v>
      </c>
      <c r="H38" s="4">
        <v>43374</v>
      </c>
      <c r="I38" s="1" t="s">
        <v>1432</v>
      </c>
      <c r="J38" s="2" t="s">
        <v>601</v>
      </c>
      <c r="K38" s="5">
        <v>4480</v>
      </c>
      <c r="L38" s="5">
        <v>4354</v>
      </c>
      <c r="M38" s="5">
        <v>126</v>
      </c>
      <c r="N38" s="5">
        <v>0</v>
      </c>
      <c r="O38" s="2" t="s">
        <v>1073</v>
      </c>
    </row>
    <row r="39" spans="1:15" s="6" customFormat="1" ht="19.5" customHeight="1" x14ac:dyDescent="0.15">
      <c r="A39" s="1" t="s">
        <v>1071</v>
      </c>
      <c r="B39" s="2" t="s">
        <v>2</v>
      </c>
      <c r="C39" s="3" t="s">
        <v>1072</v>
      </c>
      <c r="D39" s="2" t="s">
        <v>1073</v>
      </c>
      <c r="E39" s="1" t="s">
        <v>0</v>
      </c>
      <c r="F39" s="3" t="s">
        <v>1119</v>
      </c>
      <c r="G39" s="2" t="s">
        <v>1120</v>
      </c>
      <c r="H39" s="4">
        <v>43374</v>
      </c>
      <c r="I39" s="1" t="s">
        <v>1084</v>
      </c>
      <c r="J39" s="2" t="s">
        <v>48</v>
      </c>
      <c r="K39" s="5">
        <v>4480</v>
      </c>
      <c r="L39" s="5">
        <v>4354</v>
      </c>
      <c r="M39" s="5">
        <v>126</v>
      </c>
      <c r="N39" s="5">
        <v>0</v>
      </c>
      <c r="O39" s="2" t="s">
        <v>1073</v>
      </c>
    </row>
    <row r="40" spans="1:15" s="6" customFormat="1" ht="19.5" customHeight="1" x14ac:dyDescent="0.15">
      <c r="A40" s="1" t="s">
        <v>1071</v>
      </c>
      <c r="B40" s="2" t="s">
        <v>2</v>
      </c>
      <c r="C40" s="3" t="s">
        <v>1072</v>
      </c>
      <c r="D40" s="2" t="s">
        <v>1073</v>
      </c>
      <c r="E40" s="1" t="s">
        <v>0</v>
      </c>
      <c r="F40" s="3" t="s">
        <v>1545</v>
      </c>
      <c r="G40" s="2" t="s">
        <v>1546</v>
      </c>
      <c r="H40" s="4">
        <v>43374</v>
      </c>
      <c r="I40" s="1" t="s">
        <v>1115</v>
      </c>
      <c r="J40" s="2" t="s">
        <v>790</v>
      </c>
      <c r="K40" s="5">
        <v>4480</v>
      </c>
      <c r="L40" s="5">
        <v>4354</v>
      </c>
      <c r="M40" s="5">
        <v>126</v>
      </c>
      <c r="N40" s="5">
        <v>0</v>
      </c>
      <c r="O40" s="2" t="s">
        <v>1073</v>
      </c>
    </row>
    <row r="41" spans="1:15" s="6" customFormat="1" ht="19.5" customHeight="1" x14ac:dyDescent="0.15">
      <c r="A41" s="1" t="s">
        <v>1071</v>
      </c>
      <c r="B41" s="2" t="s">
        <v>2</v>
      </c>
      <c r="C41" s="3" t="s">
        <v>1072</v>
      </c>
      <c r="D41" s="2" t="s">
        <v>1073</v>
      </c>
      <c r="E41" s="1" t="s">
        <v>0</v>
      </c>
      <c r="F41" s="3" t="s">
        <v>1121</v>
      </c>
      <c r="G41" s="2" t="s">
        <v>1122</v>
      </c>
      <c r="H41" s="4">
        <v>43374</v>
      </c>
      <c r="I41" s="1" t="s">
        <v>1081</v>
      </c>
      <c r="J41" s="2" t="s">
        <v>22</v>
      </c>
      <c r="K41" s="5">
        <v>4480</v>
      </c>
      <c r="L41" s="5">
        <v>4354</v>
      </c>
      <c r="M41" s="5">
        <v>126</v>
      </c>
      <c r="N41" s="5">
        <v>0</v>
      </c>
      <c r="O41" s="2" t="s">
        <v>1073</v>
      </c>
    </row>
    <row r="42" spans="1:15" s="6" customFormat="1" ht="19.5" customHeight="1" x14ac:dyDescent="0.15">
      <c r="A42" s="1" t="s">
        <v>1071</v>
      </c>
      <c r="B42" s="2" t="s">
        <v>2</v>
      </c>
      <c r="C42" s="3" t="s">
        <v>1072</v>
      </c>
      <c r="D42" s="2" t="s">
        <v>1073</v>
      </c>
      <c r="E42" s="1" t="s">
        <v>0</v>
      </c>
      <c r="F42" s="3" t="s">
        <v>1123</v>
      </c>
      <c r="G42" s="2" t="s">
        <v>1124</v>
      </c>
      <c r="H42" s="4">
        <v>43374</v>
      </c>
      <c r="I42" s="1" t="s">
        <v>1078</v>
      </c>
      <c r="J42" s="2" t="s">
        <v>6</v>
      </c>
      <c r="K42" s="5">
        <v>4480</v>
      </c>
      <c r="L42" s="5">
        <v>4354</v>
      </c>
      <c r="M42" s="5">
        <v>126</v>
      </c>
      <c r="N42" s="5">
        <v>0</v>
      </c>
      <c r="O42" s="2" t="s">
        <v>1073</v>
      </c>
    </row>
    <row r="43" spans="1:15" s="6" customFormat="1" ht="19.5" customHeight="1" x14ac:dyDescent="0.15">
      <c r="A43" s="1" t="s">
        <v>1071</v>
      </c>
      <c r="B43" s="2" t="s">
        <v>2</v>
      </c>
      <c r="C43" s="3" t="s">
        <v>1072</v>
      </c>
      <c r="D43" s="2" t="s">
        <v>1073</v>
      </c>
      <c r="E43" s="1" t="s">
        <v>0</v>
      </c>
      <c r="F43" s="3" t="s">
        <v>1547</v>
      </c>
      <c r="G43" s="2" t="s">
        <v>1548</v>
      </c>
      <c r="H43" s="4">
        <v>43374</v>
      </c>
      <c r="I43" s="1" t="s">
        <v>1097</v>
      </c>
      <c r="J43" s="2" t="s">
        <v>45</v>
      </c>
      <c r="K43" s="5">
        <v>4480</v>
      </c>
      <c r="L43" s="5">
        <v>4354</v>
      </c>
      <c r="M43" s="5">
        <v>126</v>
      </c>
      <c r="N43" s="5">
        <v>0</v>
      </c>
      <c r="O43" s="2" t="s">
        <v>1073</v>
      </c>
    </row>
    <row r="44" spans="1:15" s="6" customFormat="1" ht="19.5" customHeight="1" x14ac:dyDescent="0.15">
      <c r="A44" s="1" t="s">
        <v>1071</v>
      </c>
      <c r="B44" s="2" t="s">
        <v>2</v>
      </c>
      <c r="C44" s="3" t="s">
        <v>1072</v>
      </c>
      <c r="D44" s="2" t="s">
        <v>1073</v>
      </c>
      <c r="E44" s="1" t="s">
        <v>0</v>
      </c>
      <c r="F44" s="3" t="s">
        <v>1453</v>
      </c>
      <c r="G44" s="2" t="s">
        <v>1454</v>
      </c>
      <c r="H44" s="4">
        <v>43374</v>
      </c>
      <c r="I44" s="1" t="s">
        <v>1432</v>
      </c>
      <c r="J44" s="2" t="s">
        <v>601</v>
      </c>
      <c r="K44" s="5">
        <v>4480</v>
      </c>
      <c r="L44" s="5">
        <v>4354</v>
      </c>
      <c r="M44" s="5">
        <v>126</v>
      </c>
      <c r="N44" s="5">
        <v>0</v>
      </c>
      <c r="O44" s="2" t="s">
        <v>1073</v>
      </c>
    </row>
    <row r="45" spans="1:15" s="6" customFormat="1" ht="19.5" customHeight="1" x14ac:dyDescent="0.15">
      <c r="A45" s="1" t="s">
        <v>1071</v>
      </c>
      <c r="B45" s="2" t="s">
        <v>2</v>
      </c>
      <c r="C45" s="3" t="s">
        <v>1072</v>
      </c>
      <c r="D45" s="2" t="s">
        <v>1073</v>
      </c>
      <c r="E45" s="1" t="s">
        <v>0</v>
      </c>
      <c r="F45" s="3" t="s">
        <v>1125</v>
      </c>
      <c r="G45" s="2" t="s">
        <v>1126</v>
      </c>
      <c r="H45" s="4">
        <v>43374</v>
      </c>
      <c r="I45" s="1" t="s">
        <v>1087</v>
      </c>
      <c r="J45" s="2" t="s">
        <v>14</v>
      </c>
      <c r="K45" s="5">
        <v>4480</v>
      </c>
      <c r="L45" s="5">
        <v>4354</v>
      </c>
      <c r="M45" s="5">
        <v>126</v>
      </c>
      <c r="N45" s="5">
        <v>0</v>
      </c>
      <c r="O45" s="2" t="s">
        <v>1073</v>
      </c>
    </row>
    <row r="46" spans="1:15" s="6" customFormat="1" ht="19.5" customHeight="1" x14ac:dyDescent="0.15">
      <c r="A46" s="1" t="s">
        <v>1071</v>
      </c>
      <c r="B46" s="2" t="s">
        <v>2</v>
      </c>
      <c r="C46" s="3" t="s">
        <v>1072</v>
      </c>
      <c r="D46" s="2" t="s">
        <v>1073</v>
      </c>
      <c r="E46" s="1" t="s">
        <v>0</v>
      </c>
      <c r="F46" s="3" t="s">
        <v>1127</v>
      </c>
      <c r="G46" s="2" t="s">
        <v>1128</v>
      </c>
      <c r="H46" s="4">
        <v>43374</v>
      </c>
      <c r="I46" s="1" t="s">
        <v>1115</v>
      </c>
      <c r="J46" s="2" t="s">
        <v>790</v>
      </c>
      <c r="K46" s="5">
        <v>4480</v>
      </c>
      <c r="L46" s="5">
        <v>4354</v>
      </c>
      <c r="M46" s="5">
        <v>126</v>
      </c>
      <c r="N46" s="5">
        <v>0</v>
      </c>
      <c r="O46" s="2" t="s">
        <v>1073</v>
      </c>
    </row>
    <row r="47" spans="1:15" s="6" customFormat="1" ht="19.5" customHeight="1" x14ac:dyDescent="0.15">
      <c r="A47" s="1" t="s">
        <v>1071</v>
      </c>
      <c r="B47" s="2" t="s">
        <v>2</v>
      </c>
      <c r="C47" s="3" t="s">
        <v>1072</v>
      </c>
      <c r="D47" s="2" t="s">
        <v>1073</v>
      </c>
      <c r="E47" s="1" t="s">
        <v>0</v>
      </c>
      <c r="F47" s="3" t="s">
        <v>1069</v>
      </c>
      <c r="G47" s="2" t="s">
        <v>1068</v>
      </c>
      <c r="H47" s="4">
        <v>43374</v>
      </c>
      <c r="I47" s="1" t="s">
        <v>1103</v>
      </c>
      <c r="J47" s="2" t="s">
        <v>114</v>
      </c>
      <c r="K47" s="5">
        <v>4480</v>
      </c>
      <c r="L47" s="5">
        <v>4354</v>
      </c>
      <c r="M47" s="5">
        <v>126</v>
      </c>
      <c r="N47" s="5">
        <v>0</v>
      </c>
      <c r="O47" s="2" t="s">
        <v>1073</v>
      </c>
    </row>
    <row r="48" spans="1:15" s="6" customFormat="1" ht="19.5" customHeight="1" x14ac:dyDescent="0.15">
      <c r="A48" s="1" t="s">
        <v>1071</v>
      </c>
      <c r="B48" s="2" t="s">
        <v>2</v>
      </c>
      <c r="C48" s="3" t="s">
        <v>1072</v>
      </c>
      <c r="D48" s="2" t="s">
        <v>1073</v>
      </c>
      <c r="E48" s="1" t="s">
        <v>0</v>
      </c>
      <c r="F48" s="3" t="s">
        <v>937</v>
      </c>
      <c r="G48" s="2" t="s">
        <v>936</v>
      </c>
      <c r="H48" s="4">
        <v>43374</v>
      </c>
      <c r="I48" s="1" t="s">
        <v>1118</v>
      </c>
      <c r="J48" s="2" t="s">
        <v>5</v>
      </c>
      <c r="K48" s="5">
        <v>4480</v>
      </c>
      <c r="L48" s="5">
        <v>4354</v>
      </c>
      <c r="M48" s="5">
        <v>126</v>
      </c>
      <c r="N48" s="5">
        <v>0</v>
      </c>
      <c r="O48" s="2" t="s">
        <v>1073</v>
      </c>
    </row>
    <row r="49" spans="1:15" s="6" customFormat="1" ht="19.5" customHeight="1" x14ac:dyDescent="0.15">
      <c r="A49" s="1" t="s">
        <v>1071</v>
      </c>
      <c r="B49" s="2" t="s">
        <v>2</v>
      </c>
      <c r="C49" s="3" t="s">
        <v>1072</v>
      </c>
      <c r="D49" s="2" t="s">
        <v>1073</v>
      </c>
      <c r="E49" s="1" t="s">
        <v>0</v>
      </c>
      <c r="F49" s="3" t="s">
        <v>1610</v>
      </c>
      <c r="G49" s="2" t="s">
        <v>1611</v>
      </c>
      <c r="H49" s="4">
        <v>43374</v>
      </c>
      <c r="I49" s="1" t="s">
        <v>1103</v>
      </c>
      <c r="J49" s="2" t="s">
        <v>114</v>
      </c>
      <c r="K49" s="5">
        <v>4480</v>
      </c>
      <c r="L49" s="5">
        <v>4354</v>
      </c>
      <c r="M49" s="5">
        <v>126</v>
      </c>
      <c r="N49" s="5">
        <v>0</v>
      </c>
      <c r="O49" s="2" t="s">
        <v>1073</v>
      </c>
    </row>
    <row r="50" spans="1:15" s="6" customFormat="1" ht="19.5" customHeight="1" x14ac:dyDescent="0.15">
      <c r="A50" s="1" t="s">
        <v>1071</v>
      </c>
      <c r="B50" s="2" t="s">
        <v>2</v>
      </c>
      <c r="C50" s="3" t="s">
        <v>1072</v>
      </c>
      <c r="D50" s="2" t="s">
        <v>1073</v>
      </c>
      <c r="E50" s="1" t="s">
        <v>0</v>
      </c>
      <c r="F50" s="3" t="s">
        <v>1130</v>
      </c>
      <c r="G50" s="2" t="s">
        <v>1131</v>
      </c>
      <c r="H50" s="4">
        <v>43374</v>
      </c>
      <c r="I50" s="1" t="s">
        <v>1118</v>
      </c>
      <c r="J50" s="2" t="s">
        <v>5</v>
      </c>
      <c r="K50" s="5">
        <v>4480</v>
      </c>
      <c r="L50" s="5">
        <v>4354</v>
      </c>
      <c r="M50" s="5">
        <v>126</v>
      </c>
      <c r="N50" s="5">
        <v>0</v>
      </c>
      <c r="O50" s="2" t="s">
        <v>1073</v>
      </c>
    </row>
    <row r="51" spans="1:15" s="6" customFormat="1" ht="19.5" customHeight="1" x14ac:dyDescent="0.15">
      <c r="A51" s="1" t="s">
        <v>1071</v>
      </c>
      <c r="B51" s="2" t="s">
        <v>2</v>
      </c>
      <c r="C51" s="3" t="s">
        <v>1072</v>
      </c>
      <c r="D51" s="2" t="s">
        <v>1073</v>
      </c>
      <c r="E51" s="1" t="s">
        <v>0</v>
      </c>
      <c r="F51" s="3" t="s">
        <v>1612</v>
      </c>
      <c r="G51" s="2" t="s">
        <v>1613</v>
      </c>
      <c r="H51" s="4">
        <v>43374</v>
      </c>
      <c r="I51" s="1" t="s">
        <v>1197</v>
      </c>
      <c r="J51" s="2" t="s">
        <v>1198</v>
      </c>
      <c r="K51" s="5">
        <v>4480</v>
      </c>
      <c r="L51" s="5">
        <v>4354</v>
      </c>
      <c r="M51" s="5">
        <v>126</v>
      </c>
      <c r="N51" s="5">
        <v>0</v>
      </c>
      <c r="O51" s="2" t="s">
        <v>1073</v>
      </c>
    </row>
    <row r="52" spans="1:15" s="6" customFormat="1" ht="19.5" customHeight="1" x14ac:dyDescent="0.15">
      <c r="A52" s="1" t="s">
        <v>1071</v>
      </c>
      <c r="B52" s="2" t="s">
        <v>2</v>
      </c>
      <c r="C52" s="3" t="s">
        <v>1072</v>
      </c>
      <c r="D52" s="2" t="s">
        <v>1073</v>
      </c>
      <c r="E52" s="1" t="s">
        <v>0</v>
      </c>
      <c r="F52" s="3" t="s">
        <v>1614</v>
      </c>
      <c r="G52" s="2" t="s">
        <v>1615</v>
      </c>
      <c r="H52" s="4">
        <v>43374</v>
      </c>
      <c r="I52" s="1" t="s">
        <v>1167</v>
      </c>
      <c r="J52" s="2" t="s">
        <v>17</v>
      </c>
      <c r="K52" s="5">
        <v>4480</v>
      </c>
      <c r="L52" s="5">
        <v>4354</v>
      </c>
      <c r="M52" s="5">
        <v>126</v>
      </c>
      <c r="N52" s="5">
        <v>0</v>
      </c>
      <c r="O52" s="2" t="s">
        <v>1073</v>
      </c>
    </row>
    <row r="53" spans="1:15" s="6" customFormat="1" ht="19.5" customHeight="1" x14ac:dyDescent="0.15">
      <c r="A53" s="1" t="s">
        <v>1071</v>
      </c>
      <c r="B53" s="2" t="s">
        <v>2</v>
      </c>
      <c r="C53" s="3" t="s">
        <v>1072</v>
      </c>
      <c r="D53" s="2" t="s">
        <v>1073</v>
      </c>
      <c r="E53" s="1" t="s">
        <v>0</v>
      </c>
      <c r="F53" s="3" t="s">
        <v>1616</v>
      </c>
      <c r="G53" s="2" t="s">
        <v>1617</v>
      </c>
      <c r="H53" s="4">
        <v>43374</v>
      </c>
      <c r="I53" s="1" t="s">
        <v>1110</v>
      </c>
      <c r="J53" s="2" t="s">
        <v>121</v>
      </c>
      <c r="K53" s="5">
        <v>4480</v>
      </c>
      <c r="L53" s="5">
        <v>4354</v>
      </c>
      <c r="M53" s="5">
        <v>126</v>
      </c>
      <c r="N53" s="5">
        <v>0</v>
      </c>
      <c r="O53" s="2" t="s">
        <v>1073</v>
      </c>
    </row>
    <row r="54" spans="1:15" s="6" customFormat="1" ht="19.5" customHeight="1" x14ac:dyDescent="0.15">
      <c r="A54" s="1" t="s">
        <v>1071</v>
      </c>
      <c r="B54" s="2" t="s">
        <v>2</v>
      </c>
      <c r="C54" s="3" t="s">
        <v>1072</v>
      </c>
      <c r="D54" s="2" t="s">
        <v>1073</v>
      </c>
      <c r="E54" s="1" t="s">
        <v>0</v>
      </c>
      <c r="F54" s="3" t="s">
        <v>1132</v>
      </c>
      <c r="G54" s="2" t="s">
        <v>1133</v>
      </c>
      <c r="H54" s="4">
        <v>43374</v>
      </c>
      <c r="I54" s="1" t="s">
        <v>1100</v>
      </c>
      <c r="J54" s="2" t="s">
        <v>35</v>
      </c>
      <c r="K54" s="5">
        <v>4480</v>
      </c>
      <c r="L54" s="5">
        <v>4354</v>
      </c>
      <c r="M54" s="5">
        <v>126</v>
      </c>
      <c r="N54" s="5">
        <v>0</v>
      </c>
      <c r="O54" s="2" t="s">
        <v>1073</v>
      </c>
    </row>
    <row r="55" spans="1:15" s="6" customFormat="1" ht="19.5" customHeight="1" x14ac:dyDescent="0.15">
      <c r="A55" s="1" t="s">
        <v>1071</v>
      </c>
      <c r="B55" s="2" t="s">
        <v>2</v>
      </c>
      <c r="C55" s="3" t="s">
        <v>1072</v>
      </c>
      <c r="D55" s="2" t="s">
        <v>1073</v>
      </c>
      <c r="E55" s="1" t="s">
        <v>0</v>
      </c>
      <c r="F55" s="3" t="s">
        <v>1134</v>
      </c>
      <c r="G55" s="2" t="s">
        <v>1135</v>
      </c>
      <c r="H55" s="4">
        <v>43374</v>
      </c>
      <c r="I55" s="1" t="s">
        <v>1097</v>
      </c>
      <c r="J55" s="2" t="s">
        <v>45</v>
      </c>
      <c r="K55" s="5">
        <v>4480</v>
      </c>
      <c r="L55" s="5">
        <v>4354</v>
      </c>
      <c r="M55" s="5">
        <v>126</v>
      </c>
      <c r="N55" s="5">
        <v>0</v>
      </c>
      <c r="O55" s="2" t="s">
        <v>1073</v>
      </c>
    </row>
    <row r="56" spans="1:15" s="6" customFormat="1" ht="19.5" customHeight="1" x14ac:dyDescent="0.15">
      <c r="A56" s="1" t="s">
        <v>1071</v>
      </c>
      <c r="B56" s="2" t="s">
        <v>2</v>
      </c>
      <c r="C56" s="3" t="s">
        <v>1072</v>
      </c>
      <c r="D56" s="2" t="s">
        <v>1073</v>
      </c>
      <c r="E56" s="1" t="s">
        <v>0</v>
      </c>
      <c r="F56" s="3" t="s">
        <v>1136</v>
      </c>
      <c r="G56" s="2" t="s">
        <v>1137</v>
      </c>
      <c r="H56" s="4">
        <v>43374</v>
      </c>
      <c r="I56" s="1" t="s">
        <v>1087</v>
      </c>
      <c r="J56" s="2" t="s">
        <v>14</v>
      </c>
      <c r="K56" s="5">
        <v>4480</v>
      </c>
      <c r="L56" s="5">
        <v>4354</v>
      </c>
      <c r="M56" s="5">
        <v>126</v>
      </c>
      <c r="N56" s="5">
        <v>0</v>
      </c>
      <c r="O56" s="2" t="s">
        <v>1073</v>
      </c>
    </row>
    <row r="57" spans="1:15" s="6" customFormat="1" ht="19.5" customHeight="1" x14ac:dyDescent="0.15">
      <c r="A57" s="1" t="s">
        <v>1071</v>
      </c>
      <c r="B57" s="2" t="s">
        <v>2</v>
      </c>
      <c r="C57" s="3" t="s">
        <v>1072</v>
      </c>
      <c r="D57" s="2" t="s">
        <v>1073</v>
      </c>
      <c r="E57" s="1" t="s">
        <v>0</v>
      </c>
      <c r="F57" s="3" t="s">
        <v>1483</v>
      </c>
      <c r="G57" s="2" t="s">
        <v>1484</v>
      </c>
      <c r="H57" s="4">
        <v>43374</v>
      </c>
      <c r="I57" s="1" t="s">
        <v>1227</v>
      </c>
      <c r="J57" s="2" t="s">
        <v>366</v>
      </c>
      <c r="K57" s="5">
        <v>4480</v>
      </c>
      <c r="L57" s="5">
        <v>4354</v>
      </c>
      <c r="M57" s="5">
        <v>126</v>
      </c>
      <c r="N57" s="5">
        <v>0</v>
      </c>
      <c r="O57" s="2" t="s">
        <v>1073</v>
      </c>
    </row>
    <row r="58" spans="1:15" s="6" customFormat="1" ht="19.5" customHeight="1" x14ac:dyDescent="0.15">
      <c r="A58" s="1" t="s">
        <v>1071</v>
      </c>
      <c r="B58" s="2" t="s">
        <v>2</v>
      </c>
      <c r="C58" s="3" t="s">
        <v>1072</v>
      </c>
      <c r="D58" s="2" t="s">
        <v>1073</v>
      </c>
      <c r="E58" s="1" t="s">
        <v>0</v>
      </c>
      <c r="F58" s="3" t="s">
        <v>844</v>
      </c>
      <c r="G58" s="2" t="s">
        <v>843</v>
      </c>
      <c r="H58" s="4">
        <v>43374</v>
      </c>
      <c r="I58" s="1" t="s">
        <v>1110</v>
      </c>
      <c r="J58" s="2" t="s">
        <v>121</v>
      </c>
      <c r="K58" s="5">
        <v>4480</v>
      </c>
      <c r="L58" s="5">
        <v>4354</v>
      </c>
      <c r="M58" s="5">
        <v>126</v>
      </c>
      <c r="N58" s="5">
        <v>0</v>
      </c>
      <c r="O58" s="2" t="s">
        <v>1073</v>
      </c>
    </row>
    <row r="59" spans="1:15" s="6" customFormat="1" ht="19.5" customHeight="1" x14ac:dyDescent="0.15">
      <c r="A59" s="1" t="s">
        <v>1071</v>
      </c>
      <c r="B59" s="2" t="s">
        <v>2</v>
      </c>
      <c r="C59" s="3" t="s">
        <v>1072</v>
      </c>
      <c r="D59" s="2" t="s">
        <v>1073</v>
      </c>
      <c r="E59" s="1" t="s">
        <v>0</v>
      </c>
      <c r="F59" s="3" t="s">
        <v>1563</v>
      </c>
      <c r="G59" s="2" t="s">
        <v>1564</v>
      </c>
      <c r="H59" s="4">
        <v>43374</v>
      </c>
      <c r="I59" s="1" t="s">
        <v>1419</v>
      </c>
      <c r="J59" s="2" t="s">
        <v>743</v>
      </c>
      <c r="K59" s="5">
        <v>4480</v>
      </c>
      <c r="L59" s="5">
        <v>4354</v>
      </c>
      <c r="M59" s="5">
        <v>126</v>
      </c>
      <c r="N59" s="5">
        <v>0</v>
      </c>
      <c r="O59" s="2" t="s">
        <v>1073</v>
      </c>
    </row>
    <row r="60" spans="1:15" s="6" customFormat="1" ht="19.5" customHeight="1" x14ac:dyDescent="0.15">
      <c r="A60" s="1" t="s">
        <v>1071</v>
      </c>
      <c r="B60" s="2" t="s">
        <v>2</v>
      </c>
      <c r="C60" s="3" t="s">
        <v>1072</v>
      </c>
      <c r="D60" s="2" t="s">
        <v>1073</v>
      </c>
      <c r="E60" s="1" t="s">
        <v>0</v>
      </c>
      <c r="F60" s="3" t="s">
        <v>1565</v>
      </c>
      <c r="G60" s="2" t="s">
        <v>1566</v>
      </c>
      <c r="H60" s="4">
        <v>43374</v>
      </c>
      <c r="I60" s="1" t="s">
        <v>1419</v>
      </c>
      <c r="J60" s="2" t="s">
        <v>743</v>
      </c>
      <c r="K60" s="5">
        <v>4480</v>
      </c>
      <c r="L60" s="5">
        <v>4354</v>
      </c>
      <c r="M60" s="5">
        <v>126</v>
      </c>
      <c r="N60" s="5">
        <v>0</v>
      </c>
      <c r="O60" s="2" t="s">
        <v>1073</v>
      </c>
    </row>
    <row r="61" spans="1:15" s="6" customFormat="1" ht="19.5" customHeight="1" x14ac:dyDescent="0.15">
      <c r="A61" s="1" t="s">
        <v>1071</v>
      </c>
      <c r="B61" s="2" t="s">
        <v>2</v>
      </c>
      <c r="C61" s="3" t="s">
        <v>1072</v>
      </c>
      <c r="D61" s="2" t="s">
        <v>1073</v>
      </c>
      <c r="E61" s="1" t="s">
        <v>0</v>
      </c>
      <c r="F61" s="3" t="s">
        <v>1138</v>
      </c>
      <c r="G61" s="2" t="s">
        <v>1139</v>
      </c>
      <c r="H61" s="4">
        <v>43374</v>
      </c>
      <c r="I61" s="1" t="s">
        <v>1261</v>
      </c>
      <c r="J61" s="2" t="s">
        <v>102</v>
      </c>
      <c r="K61" s="5">
        <v>4480</v>
      </c>
      <c r="L61" s="5">
        <v>4354</v>
      </c>
      <c r="M61" s="5">
        <v>126</v>
      </c>
      <c r="N61" s="5">
        <v>0</v>
      </c>
      <c r="O61" s="2" t="s">
        <v>1073</v>
      </c>
    </row>
    <row r="62" spans="1:15" s="6" customFormat="1" ht="19.5" customHeight="1" x14ac:dyDescent="0.15">
      <c r="A62" s="1" t="s">
        <v>1071</v>
      </c>
      <c r="B62" s="2" t="s">
        <v>2</v>
      </c>
      <c r="C62" s="3" t="s">
        <v>1072</v>
      </c>
      <c r="D62" s="2" t="s">
        <v>1073</v>
      </c>
      <c r="E62" s="1" t="s">
        <v>0</v>
      </c>
      <c r="F62" s="3" t="s">
        <v>1467</v>
      </c>
      <c r="G62" s="2" t="s">
        <v>1468</v>
      </c>
      <c r="H62" s="4">
        <v>43374</v>
      </c>
      <c r="I62" s="1" t="s">
        <v>1094</v>
      </c>
      <c r="J62" s="2" t="s">
        <v>38</v>
      </c>
      <c r="K62" s="5">
        <v>4480</v>
      </c>
      <c r="L62" s="5">
        <v>4354</v>
      </c>
      <c r="M62" s="5">
        <v>126</v>
      </c>
      <c r="N62" s="5">
        <v>0</v>
      </c>
      <c r="O62" s="2" t="s">
        <v>1073</v>
      </c>
    </row>
    <row r="63" spans="1:15" s="6" customFormat="1" ht="19.5" customHeight="1" x14ac:dyDescent="0.15">
      <c r="A63" s="1" t="s">
        <v>1071</v>
      </c>
      <c r="B63" s="2" t="s">
        <v>2</v>
      </c>
      <c r="C63" s="3" t="s">
        <v>1072</v>
      </c>
      <c r="D63" s="2" t="s">
        <v>1073</v>
      </c>
      <c r="E63" s="1" t="s">
        <v>0</v>
      </c>
      <c r="F63" s="3" t="s">
        <v>1567</v>
      </c>
      <c r="G63" s="2" t="s">
        <v>1568</v>
      </c>
      <c r="H63" s="4">
        <v>43374</v>
      </c>
      <c r="I63" s="1" t="s">
        <v>1320</v>
      </c>
      <c r="J63" s="2" t="s">
        <v>1321</v>
      </c>
      <c r="K63" s="5">
        <v>4480</v>
      </c>
      <c r="L63" s="5">
        <v>4354</v>
      </c>
      <c r="M63" s="5">
        <v>126</v>
      </c>
      <c r="N63" s="5">
        <v>0</v>
      </c>
      <c r="O63" s="2" t="s">
        <v>1073</v>
      </c>
    </row>
    <row r="64" spans="1:15" s="6" customFormat="1" ht="19.5" customHeight="1" x14ac:dyDescent="0.15">
      <c r="A64" s="1" t="s">
        <v>1071</v>
      </c>
      <c r="B64" s="2" t="s">
        <v>2</v>
      </c>
      <c r="C64" s="3" t="s">
        <v>1072</v>
      </c>
      <c r="D64" s="2" t="s">
        <v>1073</v>
      </c>
      <c r="E64" s="1" t="s">
        <v>0</v>
      </c>
      <c r="F64" s="3" t="s">
        <v>1618</v>
      </c>
      <c r="G64" s="2" t="s">
        <v>1619</v>
      </c>
      <c r="H64" s="4">
        <v>43374</v>
      </c>
      <c r="I64" s="1" t="s">
        <v>1526</v>
      </c>
      <c r="J64" s="2" t="s">
        <v>126</v>
      </c>
      <c r="K64" s="5">
        <v>4480</v>
      </c>
      <c r="L64" s="5">
        <v>4354</v>
      </c>
      <c r="M64" s="5">
        <v>126</v>
      </c>
      <c r="N64" s="5">
        <v>0</v>
      </c>
      <c r="O64" s="2" t="s">
        <v>1073</v>
      </c>
    </row>
    <row r="65" spans="1:15" s="6" customFormat="1" ht="19.5" customHeight="1" x14ac:dyDescent="0.15">
      <c r="A65" s="1" t="s">
        <v>1071</v>
      </c>
      <c r="B65" s="2" t="s">
        <v>2</v>
      </c>
      <c r="C65" s="3" t="s">
        <v>1072</v>
      </c>
      <c r="D65" s="2" t="s">
        <v>1073</v>
      </c>
      <c r="E65" s="1" t="s">
        <v>0</v>
      </c>
      <c r="F65" s="3" t="s">
        <v>1140</v>
      </c>
      <c r="G65" s="2" t="s">
        <v>1141</v>
      </c>
      <c r="H65" s="4">
        <v>43374</v>
      </c>
      <c r="I65" s="1" t="s">
        <v>1084</v>
      </c>
      <c r="J65" s="2" t="s">
        <v>48</v>
      </c>
      <c r="K65" s="5">
        <v>4480</v>
      </c>
      <c r="L65" s="5">
        <v>4354</v>
      </c>
      <c r="M65" s="5">
        <v>126</v>
      </c>
      <c r="N65" s="5">
        <v>0</v>
      </c>
      <c r="O65" s="2" t="s">
        <v>1073</v>
      </c>
    </row>
    <row r="66" spans="1:15" s="6" customFormat="1" ht="19.5" customHeight="1" x14ac:dyDescent="0.15">
      <c r="A66" s="1" t="s">
        <v>1071</v>
      </c>
      <c r="B66" s="2" t="s">
        <v>2</v>
      </c>
      <c r="C66" s="3" t="s">
        <v>1072</v>
      </c>
      <c r="D66" s="2" t="s">
        <v>1073</v>
      </c>
      <c r="E66" s="1" t="s">
        <v>0</v>
      </c>
      <c r="F66" s="3" t="s">
        <v>1549</v>
      </c>
      <c r="G66" s="2" t="s">
        <v>1550</v>
      </c>
      <c r="H66" s="4">
        <v>43374</v>
      </c>
      <c r="I66" s="1" t="s">
        <v>1110</v>
      </c>
      <c r="J66" s="2" t="s">
        <v>121</v>
      </c>
      <c r="K66" s="5">
        <v>4480</v>
      </c>
      <c r="L66" s="5">
        <v>4354</v>
      </c>
      <c r="M66" s="5">
        <v>126</v>
      </c>
      <c r="N66" s="5">
        <v>0</v>
      </c>
      <c r="O66" s="2" t="s">
        <v>1073</v>
      </c>
    </row>
    <row r="67" spans="1:15" s="6" customFormat="1" ht="19.5" customHeight="1" x14ac:dyDescent="0.15">
      <c r="A67" s="1" t="s">
        <v>1071</v>
      </c>
      <c r="B67" s="2" t="s">
        <v>2</v>
      </c>
      <c r="C67" s="3" t="s">
        <v>1072</v>
      </c>
      <c r="D67" s="2" t="s">
        <v>1073</v>
      </c>
      <c r="E67" s="1" t="s">
        <v>0</v>
      </c>
      <c r="F67" s="3" t="s">
        <v>1142</v>
      </c>
      <c r="G67" s="2" t="s">
        <v>1143</v>
      </c>
      <c r="H67" s="4">
        <v>43374</v>
      </c>
      <c r="I67" s="1" t="s">
        <v>1118</v>
      </c>
      <c r="J67" s="2" t="s">
        <v>5</v>
      </c>
      <c r="K67" s="5">
        <v>4480</v>
      </c>
      <c r="L67" s="5">
        <v>4354</v>
      </c>
      <c r="M67" s="5">
        <v>126</v>
      </c>
      <c r="N67" s="5">
        <v>0</v>
      </c>
      <c r="O67" s="2" t="s">
        <v>1073</v>
      </c>
    </row>
    <row r="68" spans="1:15" s="6" customFormat="1" ht="19.5" customHeight="1" x14ac:dyDescent="0.15">
      <c r="A68" s="1" t="s">
        <v>1071</v>
      </c>
      <c r="B68" s="2" t="s">
        <v>2</v>
      </c>
      <c r="C68" s="3" t="s">
        <v>1072</v>
      </c>
      <c r="D68" s="2" t="s">
        <v>1073</v>
      </c>
      <c r="E68" s="1" t="s">
        <v>0</v>
      </c>
      <c r="F68" s="3" t="s">
        <v>1144</v>
      </c>
      <c r="G68" s="2" t="s">
        <v>1145</v>
      </c>
      <c r="H68" s="4">
        <v>43374</v>
      </c>
      <c r="I68" s="1" t="s">
        <v>1078</v>
      </c>
      <c r="J68" s="2" t="s">
        <v>6</v>
      </c>
      <c r="K68" s="5">
        <v>4480</v>
      </c>
      <c r="L68" s="5">
        <v>4354</v>
      </c>
      <c r="M68" s="5">
        <v>126</v>
      </c>
      <c r="N68" s="5">
        <v>0</v>
      </c>
      <c r="O68" s="2" t="s">
        <v>1073</v>
      </c>
    </row>
    <row r="69" spans="1:15" s="6" customFormat="1" ht="19.5" customHeight="1" x14ac:dyDescent="0.15">
      <c r="A69" s="1" t="s">
        <v>1071</v>
      </c>
      <c r="B69" s="2" t="s">
        <v>2</v>
      </c>
      <c r="C69" s="3" t="s">
        <v>1072</v>
      </c>
      <c r="D69" s="2" t="s">
        <v>1073</v>
      </c>
      <c r="E69" s="1" t="s">
        <v>0</v>
      </c>
      <c r="F69" s="3" t="s">
        <v>1146</v>
      </c>
      <c r="G69" s="2" t="s">
        <v>1147</v>
      </c>
      <c r="H69" s="4">
        <v>43374</v>
      </c>
      <c r="I69" s="1" t="s">
        <v>1084</v>
      </c>
      <c r="J69" s="2" t="s">
        <v>48</v>
      </c>
      <c r="K69" s="5">
        <v>4480</v>
      </c>
      <c r="L69" s="5">
        <v>4354</v>
      </c>
      <c r="M69" s="5">
        <v>126</v>
      </c>
      <c r="N69" s="5">
        <v>0</v>
      </c>
      <c r="O69" s="2" t="s">
        <v>1073</v>
      </c>
    </row>
    <row r="70" spans="1:15" s="6" customFormat="1" ht="19.5" customHeight="1" x14ac:dyDescent="0.15">
      <c r="A70" s="1" t="s">
        <v>1071</v>
      </c>
      <c r="B70" s="2" t="s">
        <v>2</v>
      </c>
      <c r="C70" s="3" t="s">
        <v>1072</v>
      </c>
      <c r="D70" s="2" t="s">
        <v>1073</v>
      </c>
      <c r="E70" s="1" t="s">
        <v>0</v>
      </c>
      <c r="F70" s="3" t="s">
        <v>1469</v>
      </c>
      <c r="G70" s="2" t="s">
        <v>1470</v>
      </c>
      <c r="H70" s="4">
        <v>43344</v>
      </c>
      <c r="I70" s="1" t="s">
        <v>1129</v>
      </c>
      <c r="J70" s="2" t="s">
        <v>85</v>
      </c>
      <c r="K70" s="5">
        <v>4480</v>
      </c>
      <c r="L70" s="5">
        <v>4354</v>
      </c>
      <c r="M70" s="5">
        <v>126</v>
      </c>
      <c r="N70" s="5">
        <v>0</v>
      </c>
      <c r="O70" s="2" t="s">
        <v>1073</v>
      </c>
    </row>
    <row r="71" spans="1:15" s="6" customFormat="1" ht="19.5" customHeight="1" x14ac:dyDescent="0.15">
      <c r="A71" s="1" t="s">
        <v>1071</v>
      </c>
      <c r="B71" s="2" t="s">
        <v>2</v>
      </c>
      <c r="C71" s="3" t="s">
        <v>1072</v>
      </c>
      <c r="D71" s="2" t="s">
        <v>1073</v>
      </c>
      <c r="E71" s="1" t="s">
        <v>0</v>
      </c>
      <c r="F71" s="3" t="s">
        <v>1469</v>
      </c>
      <c r="G71" s="2" t="s">
        <v>1470</v>
      </c>
      <c r="H71" s="4">
        <v>43374</v>
      </c>
      <c r="I71" s="1" t="s">
        <v>1129</v>
      </c>
      <c r="J71" s="2" t="s">
        <v>85</v>
      </c>
      <c r="K71" s="5">
        <v>4480</v>
      </c>
      <c r="L71" s="5">
        <v>4354</v>
      </c>
      <c r="M71" s="5">
        <v>126</v>
      </c>
      <c r="N71" s="5">
        <v>0</v>
      </c>
      <c r="O71" s="2" t="s">
        <v>1073</v>
      </c>
    </row>
    <row r="72" spans="1:15" s="6" customFormat="1" ht="19.5" customHeight="1" x14ac:dyDescent="0.15">
      <c r="A72" s="1" t="s">
        <v>1071</v>
      </c>
      <c r="B72" s="2" t="s">
        <v>2</v>
      </c>
      <c r="C72" s="3" t="s">
        <v>1072</v>
      </c>
      <c r="D72" s="2" t="s">
        <v>1073</v>
      </c>
      <c r="E72" s="1" t="s">
        <v>0</v>
      </c>
      <c r="F72" s="3" t="s">
        <v>127</v>
      </c>
      <c r="G72" s="2" t="s">
        <v>128</v>
      </c>
      <c r="H72" s="4">
        <v>43374</v>
      </c>
      <c r="I72" s="1" t="s">
        <v>1094</v>
      </c>
      <c r="J72" s="2" t="s">
        <v>38</v>
      </c>
      <c r="K72" s="5">
        <v>4480</v>
      </c>
      <c r="L72" s="5">
        <v>4354</v>
      </c>
      <c r="M72" s="5">
        <v>126</v>
      </c>
      <c r="N72" s="5">
        <v>0</v>
      </c>
      <c r="O72" s="2" t="s">
        <v>1073</v>
      </c>
    </row>
    <row r="73" spans="1:15" s="6" customFormat="1" ht="19.5" customHeight="1" x14ac:dyDescent="0.15">
      <c r="A73" s="1" t="s">
        <v>1071</v>
      </c>
      <c r="B73" s="2" t="s">
        <v>2</v>
      </c>
      <c r="C73" s="3" t="s">
        <v>1072</v>
      </c>
      <c r="D73" s="2" t="s">
        <v>1073</v>
      </c>
      <c r="E73" s="1" t="s">
        <v>0</v>
      </c>
      <c r="F73" s="3" t="s">
        <v>1149</v>
      </c>
      <c r="G73" s="2" t="s">
        <v>1150</v>
      </c>
      <c r="H73" s="4">
        <v>43374</v>
      </c>
      <c r="I73" s="1" t="s">
        <v>1078</v>
      </c>
      <c r="J73" s="2" t="s">
        <v>6</v>
      </c>
      <c r="K73" s="5">
        <v>4480</v>
      </c>
      <c r="L73" s="5">
        <v>4354</v>
      </c>
      <c r="M73" s="5">
        <v>126</v>
      </c>
      <c r="N73" s="5">
        <v>0</v>
      </c>
      <c r="O73" s="2" t="s">
        <v>1073</v>
      </c>
    </row>
    <row r="74" spans="1:15" s="6" customFormat="1" ht="19.5" customHeight="1" x14ac:dyDescent="0.15">
      <c r="A74" s="1" t="s">
        <v>1071</v>
      </c>
      <c r="B74" s="2" t="s">
        <v>2</v>
      </c>
      <c r="C74" s="3" t="s">
        <v>1072</v>
      </c>
      <c r="D74" s="2" t="s">
        <v>1073</v>
      </c>
      <c r="E74" s="1" t="s">
        <v>0</v>
      </c>
      <c r="F74" s="3" t="s">
        <v>1151</v>
      </c>
      <c r="G74" s="2" t="s">
        <v>1152</v>
      </c>
      <c r="H74" s="4">
        <v>43374</v>
      </c>
      <c r="I74" s="1" t="s">
        <v>1078</v>
      </c>
      <c r="J74" s="2" t="s">
        <v>6</v>
      </c>
      <c r="K74" s="5">
        <v>4480</v>
      </c>
      <c r="L74" s="5">
        <v>4354</v>
      </c>
      <c r="M74" s="5">
        <v>126</v>
      </c>
      <c r="N74" s="5">
        <v>0</v>
      </c>
      <c r="O74" s="2" t="s">
        <v>1073</v>
      </c>
    </row>
    <row r="75" spans="1:15" s="6" customFormat="1" ht="19.5" customHeight="1" x14ac:dyDescent="0.15">
      <c r="A75" s="1" t="s">
        <v>1071</v>
      </c>
      <c r="B75" s="2" t="s">
        <v>2</v>
      </c>
      <c r="C75" s="3" t="s">
        <v>1072</v>
      </c>
      <c r="D75" s="2" t="s">
        <v>1073</v>
      </c>
      <c r="E75" s="1" t="s">
        <v>0</v>
      </c>
      <c r="F75" s="3" t="s">
        <v>1153</v>
      </c>
      <c r="G75" s="2" t="s">
        <v>1154</v>
      </c>
      <c r="H75" s="4">
        <v>43374</v>
      </c>
      <c r="I75" s="1" t="s">
        <v>1078</v>
      </c>
      <c r="J75" s="2" t="s">
        <v>6</v>
      </c>
      <c r="K75" s="5">
        <v>4480</v>
      </c>
      <c r="L75" s="5">
        <v>4354</v>
      </c>
      <c r="M75" s="5">
        <v>126</v>
      </c>
      <c r="N75" s="5">
        <v>0</v>
      </c>
      <c r="O75" s="2" t="s">
        <v>1073</v>
      </c>
    </row>
    <row r="76" spans="1:15" s="6" customFormat="1" ht="19.5" customHeight="1" x14ac:dyDescent="0.15">
      <c r="A76" s="1" t="s">
        <v>1071</v>
      </c>
      <c r="B76" s="2" t="s">
        <v>2</v>
      </c>
      <c r="C76" s="3" t="s">
        <v>1072</v>
      </c>
      <c r="D76" s="2" t="s">
        <v>1073</v>
      </c>
      <c r="E76" s="1" t="s">
        <v>0</v>
      </c>
      <c r="F76" s="3" t="s">
        <v>1155</v>
      </c>
      <c r="G76" s="2" t="s">
        <v>789</v>
      </c>
      <c r="H76" s="4">
        <v>43374</v>
      </c>
      <c r="I76" s="1" t="s">
        <v>1078</v>
      </c>
      <c r="J76" s="2" t="s">
        <v>6</v>
      </c>
      <c r="K76" s="5">
        <v>4480</v>
      </c>
      <c r="L76" s="5">
        <v>4354</v>
      </c>
      <c r="M76" s="5">
        <v>126</v>
      </c>
      <c r="N76" s="5">
        <v>0</v>
      </c>
      <c r="O76" s="2" t="s">
        <v>1073</v>
      </c>
    </row>
    <row r="77" spans="1:15" s="6" customFormat="1" ht="19.5" customHeight="1" x14ac:dyDescent="0.15">
      <c r="A77" s="1" t="s">
        <v>1071</v>
      </c>
      <c r="B77" s="2" t="s">
        <v>2</v>
      </c>
      <c r="C77" s="3" t="s">
        <v>1072</v>
      </c>
      <c r="D77" s="2" t="s">
        <v>1073</v>
      </c>
      <c r="E77" s="1" t="s">
        <v>0</v>
      </c>
      <c r="F77" s="3" t="s">
        <v>1506</v>
      </c>
      <c r="G77" s="2" t="s">
        <v>1507</v>
      </c>
      <c r="H77" s="4">
        <v>43374</v>
      </c>
      <c r="I77" s="1" t="s">
        <v>1258</v>
      </c>
      <c r="J77" s="2" t="s">
        <v>397</v>
      </c>
      <c r="K77" s="5">
        <v>4480</v>
      </c>
      <c r="L77" s="5">
        <v>4354</v>
      </c>
      <c r="M77" s="5">
        <v>126</v>
      </c>
      <c r="N77" s="5">
        <v>0</v>
      </c>
      <c r="O77" s="2" t="s">
        <v>1073</v>
      </c>
    </row>
    <row r="78" spans="1:15" s="6" customFormat="1" ht="19.5" customHeight="1" x14ac:dyDescent="0.15">
      <c r="A78" s="1" t="s">
        <v>1071</v>
      </c>
      <c r="B78" s="2" t="s">
        <v>2</v>
      </c>
      <c r="C78" s="3" t="s">
        <v>1072</v>
      </c>
      <c r="D78" s="2" t="s">
        <v>1073</v>
      </c>
      <c r="E78" s="1" t="s">
        <v>0</v>
      </c>
      <c r="F78" s="3" t="s">
        <v>136</v>
      </c>
      <c r="G78" s="2" t="s">
        <v>137</v>
      </c>
      <c r="H78" s="4">
        <v>43374</v>
      </c>
      <c r="I78" s="1" t="s">
        <v>1261</v>
      </c>
      <c r="J78" s="2" t="s">
        <v>102</v>
      </c>
      <c r="K78" s="5">
        <v>4480</v>
      </c>
      <c r="L78" s="5">
        <v>4354</v>
      </c>
      <c r="M78" s="5">
        <v>126</v>
      </c>
      <c r="N78" s="5">
        <v>0</v>
      </c>
      <c r="O78" s="2" t="s">
        <v>1073</v>
      </c>
    </row>
    <row r="79" spans="1:15" s="6" customFormat="1" ht="19.5" customHeight="1" x14ac:dyDescent="0.15">
      <c r="A79" s="1" t="s">
        <v>1071</v>
      </c>
      <c r="B79" s="2" t="s">
        <v>2</v>
      </c>
      <c r="C79" s="3" t="s">
        <v>1072</v>
      </c>
      <c r="D79" s="2" t="s">
        <v>1073</v>
      </c>
      <c r="E79" s="1" t="s">
        <v>0</v>
      </c>
      <c r="F79" s="3" t="s">
        <v>1156</v>
      </c>
      <c r="G79" s="2" t="s">
        <v>1157</v>
      </c>
      <c r="H79" s="4">
        <v>43374</v>
      </c>
      <c r="I79" s="1" t="s">
        <v>1115</v>
      </c>
      <c r="J79" s="2" t="s">
        <v>790</v>
      </c>
      <c r="K79" s="5">
        <v>4480</v>
      </c>
      <c r="L79" s="5">
        <v>4354</v>
      </c>
      <c r="M79" s="5">
        <v>126</v>
      </c>
      <c r="N79" s="5">
        <v>0</v>
      </c>
      <c r="O79" s="2" t="s">
        <v>1073</v>
      </c>
    </row>
    <row r="80" spans="1:15" s="6" customFormat="1" ht="19.5" customHeight="1" x14ac:dyDescent="0.15">
      <c r="A80" s="1" t="s">
        <v>1071</v>
      </c>
      <c r="B80" s="2" t="s">
        <v>2</v>
      </c>
      <c r="C80" s="3" t="s">
        <v>1072</v>
      </c>
      <c r="D80" s="2" t="s">
        <v>1073</v>
      </c>
      <c r="E80" s="1" t="s">
        <v>0</v>
      </c>
      <c r="F80" s="3" t="s">
        <v>1620</v>
      </c>
      <c r="G80" s="2" t="s">
        <v>353</v>
      </c>
      <c r="H80" s="4">
        <v>43374</v>
      </c>
      <c r="I80" s="1" t="s">
        <v>1257</v>
      </c>
      <c r="J80" s="2" t="s">
        <v>158</v>
      </c>
      <c r="K80" s="5">
        <v>7606</v>
      </c>
      <c r="L80" s="5">
        <v>7392</v>
      </c>
      <c r="M80" s="5">
        <v>214</v>
      </c>
      <c r="N80" s="5">
        <v>0</v>
      </c>
      <c r="O80" s="2" t="s">
        <v>1073</v>
      </c>
    </row>
    <row r="81" spans="1:15" s="6" customFormat="1" ht="19.5" customHeight="1" x14ac:dyDescent="0.15">
      <c r="A81" s="1" t="s">
        <v>1071</v>
      </c>
      <c r="B81" s="2" t="s">
        <v>2</v>
      </c>
      <c r="C81" s="3" t="s">
        <v>1072</v>
      </c>
      <c r="D81" s="2" t="s">
        <v>1073</v>
      </c>
      <c r="E81" s="1" t="s">
        <v>0</v>
      </c>
      <c r="F81" s="3" t="s">
        <v>1158</v>
      </c>
      <c r="G81" s="2" t="s">
        <v>1159</v>
      </c>
      <c r="H81" s="4">
        <v>43374</v>
      </c>
      <c r="I81" s="1" t="s">
        <v>1103</v>
      </c>
      <c r="J81" s="2" t="s">
        <v>114</v>
      </c>
      <c r="K81" s="5">
        <v>4480</v>
      </c>
      <c r="L81" s="5">
        <v>4354</v>
      </c>
      <c r="M81" s="5">
        <v>126</v>
      </c>
      <c r="N81" s="5">
        <v>0</v>
      </c>
      <c r="O81" s="2" t="s">
        <v>1073</v>
      </c>
    </row>
    <row r="82" spans="1:15" s="6" customFormat="1" ht="19.5" customHeight="1" x14ac:dyDescent="0.15">
      <c r="A82" s="1" t="s">
        <v>1071</v>
      </c>
      <c r="B82" s="2" t="s">
        <v>2</v>
      </c>
      <c r="C82" s="3" t="s">
        <v>1072</v>
      </c>
      <c r="D82" s="2" t="s">
        <v>1073</v>
      </c>
      <c r="E82" s="1" t="s">
        <v>0</v>
      </c>
      <c r="F82" s="3" t="s">
        <v>138</v>
      </c>
      <c r="G82" s="2" t="s">
        <v>139</v>
      </c>
      <c r="H82" s="4">
        <v>43374</v>
      </c>
      <c r="I82" s="1" t="s">
        <v>1261</v>
      </c>
      <c r="J82" s="2" t="s">
        <v>102</v>
      </c>
      <c r="K82" s="5">
        <v>4480</v>
      </c>
      <c r="L82" s="5">
        <v>4354</v>
      </c>
      <c r="M82" s="5">
        <v>126</v>
      </c>
      <c r="N82" s="5">
        <v>0</v>
      </c>
      <c r="O82" s="2" t="s">
        <v>1073</v>
      </c>
    </row>
    <row r="83" spans="1:15" s="6" customFormat="1" ht="19.5" customHeight="1" x14ac:dyDescent="0.15">
      <c r="A83" s="1" t="s">
        <v>1071</v>
      </c>
      <c r="B83" s="2" t="s">
        <v>2</v>
      </c>
      <c r="C83" s="3" t="s">
        <v>1072</v>
      </c>
      <c r="D83" s="2" t="s">
        <v>1073</v>
      </c>
      <c r="E83" s="1" t="s">
        <v>0</v>
      </c>
      <c r="F83" s="3" t="s">
        <v>1160</v>
      </c>
      <c r="G83" s="2" t="s">
        <v>1161</v>
      </c>
      <c r="H83" s="4">
        <v>43374</v>
      </c>
      <c r="I83" s="1" t="s">
        <v>1162</v>
      </c>
      <c r="J83" s="2" t="s">
        <v>547</v>
      </c>
      <c r="K83" s="5">
        <v>4480</v>
      </c>
      <c r="L83" s="5">
        <v>4354</v>
      </c>
      <c r="M83" s="5">
        <v>126</v>
      </c>
      <c r="N83" s="5">
        <v>0</v>
      </c>
      <c r="O83" s="2" t="s">
        <v>1073</v>
      </c>
    </row>
    <row r="84" spans="1:15" s="6" customFormat="1" ht="19.5" customHeight="1" x14ac:dyDescent="0.15">
      <c r="A84" s="1" t="s">
        <v>1071</v>
      </c>
      <c r="B84" s="2" t="s">
        <v>2</v>
      </c>
      <c r="C84" s="3" t="s">
        <v>1072</v>
      </c>
      <c r="D84" s="2" t="s">
        <v>1073</v>
      </c>
      <c r="E84" s="1" t="s">
        <v>0</v>
      </c>
      <c r="F84" s="3" t="s">
        <v>1569</v>
      </c>
      <c r="G84" s="2" t="s">
        <v>1570</v>
      </c>
      <c r="H84" s="4">
        <v>43374</v>
      </c>
      <c r="I84" s="1" t="s">
        <v>1094</v>
      </c>
      <c r="J84" s="2" t="s">
        <v>38</v>
      </c>
      <c r="K84" s="5">
        <v>4480</v>
      </c>
      <c r="L84" s="5">
        <v>4354</v>
      </c>
      <c r="M84" s="5">
        <v>126</v>
      </c>
      <c r="N84" s="5">
        <v>0</v>
      </c>
      <c r="O84" s="2" t="s">
        <v>1073</v>
      </c>
    </row>
    <row r="85" spans="1:15" s="6" customFormat="1" ht="19.5" customHeight="1" x14ac:dyDescent="0.15">
      <c r="A85" s="1" t="s">
        <v>1071</v>
      </c>
      <c r="B85" s="2" t="s">
        <v>2</v>
      </c>
      <c r="C85" s="3" t="s">
        <v>1072</v>
      </c>
      <c r="D85" s="2" t="s">
        <v>1073</v>
      </c>
      <c r="E85" s="1" t="s">
        <v>0</v>
      </c>
      <c r="F85" s="3" t="s">
        <v>1621</v>
      </c>
      <c r="G85" s="2" t="s">
        <v>1622</v>
      </c>
      <c r="H85" s="4">
        <v>43374</v>
      </c>
      <c r="I85" s="1" t="s">
        <v>1078</v>
      </c>
      <c r="J85" s="2" t="s">
        <v>6</v>
      </c>
      <c r="K85" s="5">
        <v>4480</v>
      </c>
      <c r="L85" s="5">
        <v>4354</v>
      </c>
      <c r="M85" s="5">
        <v>126</v>
      </c>
      <c r="N85" s="5">
        <v>0</v>
      </c>
      <c r="O85" s="2" t="s">
        <v>1073</v>
      </c>
    </row>
    <row r="86" spans="1:15" s="6" customFormat="1" ht="19.5" customHeight="1" x14ac:dyDescent="0.15">
      <c r="A86" s="1" t="s">
        <v>1071</v>
      </c>
      <c r="B86" s="2" t="s">
        <v>2</v>
      </c>
      <c r="C86" s="3" t="s">
        <v>1072</v>
      </c>
      <c r="D86" s="2" t="s">
        <v>1073</v>
      </c>
      <c r="E86" s="1" t="s">
        <v>0</v>
      </c>
      <c r="F86" s="3" t="s">
        <v>1551</v>
      </c>
      <c r="G86" s="2" t="s">
        <v>1552</v>
      </c>
      <c r="H86" s="4">
        <v>43374</v>
      </c>
      <c r="I86" s="1" t="s">
        <v>1100</v>
      </c>
      <c r="J86" s="2" t="s">
        <v>35</v>
      </c>
      <c r="K86" s="5">
        <v>4480</v>
      </c>
      <c r="L86" s="5">
        <v>4354</v>
      </c>
      <c r="M86" s="5">
        <v>126</v>
      </c>
      <c r="N86" s="5">
        <v>0</v>
      </c>
      <c r="O86" s="2" t="s">
        <v>1073</v>
      </c>
    </row>
    <row r="87" spans="1:15" s="6" customFormat="1" ht="19.5" customHeight="1" x14ac:dyDescent="0.15">
      <c r="A87" s="1" t="s">
        <v>1071</v>
      </c>
      <c r="B87" s="2" t="s">
        <v>2</v>
      </c>
      <c r="C87" s="3" t="s">
        <v>1072</v>
      </c>
      <c r="D87" s="2" t="s">
        <v>1073</v>
      </c>
      <c r="E87" s="1" t="s">
        <v>0</v>
      </c>
      <c r="F87" s="3" t="s">
        <v>1163</v>
      </c>
      <c r="G87" s="2" t="s">
        <v>1164</v>
      </c>
      <c r="H87" s="4">
        <v>43374</v>
      </c>
      <c r="I87" s="1" t="s">
        <v>1087</v>
      </c>
      <c r="J87" s="2" t="s">
        <v>14</v>
      </c>
      <c r="K87" s="5">
        <v>4480</v>
      </c>
      <c r="L87" s="5">
        <v>4354</v>
      </c>
      <c r="M87" s="5">
        <v>126</v>
      </c>
      <c r="N87" s="5">
        <v>0</v>
      </c>
      <c r="O87" s="2" t="s">
        <v>1073</v>
      </c>
    </row>
    <row r="88" spans="1:15" s="6" customFormat="1" ht="19.5" customHeight="1" x14ac:dyDescent="0.15">
      <c r="A88" s="1" t="s">
        <v>1071</v>
      </c>
      <c r="B88" s="2" t="s">
        <v>2</v>
      </c>
      <c r="C88" s="3" t="s">
        <v>1072</v>
      </c>
      <c r="D88" s="2" t="s">
        <v>1073</v>
      </c>
      <c r="E88" s="1" t="s">
        <v>0</v>
      </c>
      <c r="F88" s="3" t="s">
        <v>1165</v>
      </c>
      <c r="G88" s="2" t="s">
        <v>1166</v>
      </c>
      <c r="H88" s="4">
        <v>43374</v>
      </c>
      <c r="I88" s="1" t="s">
        <v>1167</v>
      </c>
      <c r="J88" s="2" t="s">
        <v>17</v>
      </c>
      <c r="K88" s="5">
        <v>4480</v>
      </c>
      <c r="L88" s="5">
        <v>4354</v>
      </c>
      <c r="M88" s="5">
        <v>126</v>
      </c>
      <c r="N88" s="5">
        <v>0</v>
      </c>
      <c r="O88" s="2" t="s">
        <v>1073</v>
      </c>
    </row>
    <row r="89" spans="1:15" s="6" customFormat="1" ht="19.5" customHeight="1" x14ac:dyDescent="0.15">
      <c r="A89" s="1" t="s">
        <v>1071</v>
      </c>
      <c r="B89" s="2" t="s">
        <v>2</v>
      </c>
      <c r="C89" s="3" t="s">
        <v>1072</v>
      </c>
      <c r="D89" s="2" t="s">
        <v>1073</v>
      </c>
      <c r="E89" s="1" t="s">
        <v>0</v>
      </c>
      <c r="F89" s="3" t="s">
        <v>1623</v>
      </c>
      <c r="G89" s="2" t="s">
        <v>1624</v>
      </c>
      <c r="H89" s="4">
        <v>43374</v>
      </c>
      <c r="I89" s="1" t="s">
        <v>1094</v>
      </c>
      <c r="J89" s="2" t="s">
        <v>38</v>
      </c>
      <c r="K89" s="5">
        <v>4480</v>
      </c>
      <c r="L89" s="5">
        <v>4354</v>
      </c>
      <c r="M89" s="5">
        <v>126</v>
      </c>
      <c r="N89" s="5">
        <v>0</v>
      </c>
      <c r="O89" s="2" t="s">
        <v>1073</v>
      </c>
    </row>
    <row r="90" spans="1:15" s="6" customFormat="1" ht="19.5" customHeight="1" x14ac:dyDescent="0.15">
      <c r="A90" s="1" t="s">
        <v>1071</v>
      </c>
      <c r="B90" s="2" t="s">
        <v>2</v>
      </c>
      <c r="C90" s="3" t="s">
        <v>1072</v>
      </c>
      <c r="D90" s="2" t="s">
        <v>1073</v>
      </c>
      <c r="E90" s="1" t="s">
        <v>0</v>
      </c>
      <c r="F90" s="3" t="s">
        <v>1168</v>
      </c>
      <c r="G90" s="2" t="s">
        <v>1169</v>
      </c>
      <c r="H90" s="4">
        <v>43374</v>
      </c>
      <c r="I90" s="1" t="s">
        <v>1103</v>
      </c>
      <c r="J90" s="2" t="s">
        <v>114</v>
      </c>
      <c r="K90" s="5">
        <v>4480</v>
      </c>
      <c r="L90" s="5">
        <v>4354</v>
      </c>
      <c r="M90" s="5">
        <v>126</v>
      </c>
      <c r="N90" s="5">
        <v>0</v>
      </c>
      <c r="O90" s="2" t="s">
        <v>1073</v>
      </c>
    </row>
    <row r="91" spans="1:15" s="6" customFormat="1" ht="19.5" customHeight="1" x14ac:dyDescent="0.15">
      <c r="A91" s="1" t="s">
        <v>1071</v>
      </c>
      <c r="B91" s="2" t="s">
        <v>2</v>
      </c>
      <c r="C91" s="3" t="s">
        <v>1072</v>
      </c>
      <c r="D91" s="2" t="s">
        <v>1073</v>
      </c>
      <c r="E91" s="1" t="s">
        <v>0</v>
      </c>
      <c r="F91" s="3" t="s">
        <v>148</v>
      </c>
      <c r="G91" s="2" t="s">
        <v>149</v>
      </c>
      <c r="H91" s="4">
        <v>43374</v>
      </c>
      <c r="I91" s="1" t="s">
        <v>1103</v>
      </c>
      <c r="J91" s="2" t="s">
        <v>114</v>
      </c>
      <c r="K91" s="5">
        <v>4480</v>
      </c>
      <c r="L91" s="5">
        <v>4354</v>
      </c>
      <c r="M91" s="5">
        <v>126</v>
      </c>
      <c r="N91" s="5">
        <v>0</v>
      </c>
      <c r="O91" s="2" t="s">
        <v>1073</v>
      </c>
    </row>
    <row r="92" spans="1:15" s="6" customFormat="1" ht="19.5" customHeight="1" x14ac:dyDescent="0.15">
      <c r="A92" s="1" t="s">
        <v>1071</v>
      </c>
      <c r="B92" s="2" t="s">
        <v>2</v>
      </c>
      <c r="C92" s="3" t="s">
        <v>1072</v>
      </c>
      <c r="D92" s="2" t="s">
        <v>1073</v>
      </c>
      <c r="E92" s="1" t="s">
        <v>0</v>
      </c>
      <c r="F92" s="3" t="s">
        <v>1170</v>
      </c>
      <c r="G92" s="2" t="s">
        <v>1171</v>
      </c>
      <c r="H92" s="4">
        <v>43374</v>
      </c>
      <c r="I92" s="1" t="s">
        <v>1087</v>
      </c>
      <c r="J92" s="2" t="s">
        <v>14</v>
      </c>
      <c r="K92" s="5">
        <v>4480</v>
      </c>
      <c r="L92" s="5">
        <v>4354</v>
      </c>
      <c r="M92" s="5">
        <v>126</v>
      </c>
      <c r="N92" s="5">
        <v>0</v>
      </c>
      <c r="O92" s="2" t="s">
        <v>1073</v>
      </c>
    </row>
    <row r="93" spans="1:15" s="6" customFormat="1" ht="19.5" customHeight="1" x14ac:dyDescent="0.15">
      <c r="A93" s="1" t="s">
        <v>1071</v>
      </c>
      <c r="B93" s="2" t="s">
        <v>2</v>
      </c>
      <c r="C93" s="3" t="s">
        <v>1072</v>
      </c>
      <c r="D93" s="2" t="s">
        <v>1073</v>
      </c>
      <c r="E93" s="1" t="s">
        <v>0</v>
      </c>
      <c r="F93" s="3" t="s">
        <v>1625</v>
      </c>
      <c r="G93" s="2" t="s">
        <v>1626</v>
      </c>
      <c r="H93" s="4">
        <v>43374</v>
      </c>
      <c r="I93" s="1" t="s">
        <v>1109</v>
      </c>
      <c r="J93" s="2" t="s">
        <v>9</v>
      </c>
      <c r="K93" s="5">
        <v>4480</v>
      </c>
      <c r="L93" s="5">
        <v>4354</v>
      </c>
      <c r="M93" s="5">
        <v>126</v>
      </c>
      <c r="N93" s="5">
        <v>0</v>
      </c>
      <c r="O93" s="2" t="s">
        <v>1073</v>
      </c>
    </row>
    <row r="94" spans="1:15" s="6" customFormat="1" ht="19.5" customHeight="1" x14ac:dyDescent="0.15">
      <c r="A94" s="1" t="s">
        <v>1071</v>
      </c>
      <c r="B94" s="2" t="s">
        <v>2</v>
      </c>
      <c r="C94" s="3" t="s">
        <v>1072</v>
      </c>
      <c r="D94" s="2" t="s">
        <v>1073</v>
      </c>
      <c r="E94" s="1" t="s">
        <v>0</v>
      </c>
      <c r="F94" s="3" t="s">
        <v>1627</v>
      </c>
      <c r="G94" s="2" t="s">
        <v>1628</v>
      </c>
      <c r="H94" s="4">
        <v>43374</v>
      </c>
      <c r="I94" s="1" t="s">
        <v>1207</v>
      </c>
      <c r="J94" s="2" t="s">
        <v>182</v>
      </c>
      <c r="K94" s="5">
        <v>4480</v>
      </c>
      <c r="L94" s="5">
        <v>4354</v>
      </c>
      <c r="M94" s="5">
        <v>126</v>
      </c>
      <c r="N94" s="5">
        <v>0</v>
      </c>
      <c r="O94" s="2" t="s">
        <v>1073</v>
      </c>
    </row>
    <row r="95" spans="1:15" s="6" customFormat="1" ht="19.5" customHeight="1" x14ac:dyDescent="0.15">
      <c r="A95" s="1" t="s">
        <v>1071</v>
      </c>
      <c r="B95" s="2" t="s">
        <v>2</v>
      </c>
      <c r="C95" s="3" t="s">
        <v>1072</v>
      </c>
      <c r="D95" s="2" t="s">
        <v>1073</v>
      </c>
      <c r="E95" s="1" t="s">
        <v>0</v>
      </c>
      <c r="F95" s="3" t="s">
        <v>1172</v>
      </c>
      <c r="G95" s="2" t="s">
        <v>1173</v>
      </c>
      <c r="H95" s="4">
        <v>43374</v>
      </c>
      <c r="I95" s="1" t="s">
        <v>1103</v>
      </c>
      <c r="J95" s="2" t="s">
        <v>114</v>
      </c>
      <c r="K95" s="5">
        <v>4480</v>
      </c>
      <c r="L95" s="5">
        <v>4354</v>
      </c>
      <c r="M95" s="5">
        <v>126</v>
      </c>
      <c r="N95" s="5">
        <v>0</v>
      </c>
      <c r="O95" s="2" t="s">
        <v>1073</v>
      </c>
    </row>
    <row r="96" spans="1:15" s="6" customFormat="1" ht="19.5" customHeight="1" x14ac:dyDescent="0.15">
      <c r="A96" s="1" t="s">
        <v>1071</v>
      </c>
      <c r="B96" s="2" t="s">
        <v>2</v>
      </c>
      <c r="C96" s="3" t="s">
        <v>1072</v>
      </c>
      <c r="D96" s="2" t="s">
        <v>1073</v>
      </c>
      <c r="E96" s="1" t="s">
        <v>0</v>
      </c>
      <c r="F96" s="3" t="s">
        <v>1508</v>
      </c>
      <c r="G96" s="2" t="s">
        <v>1509</v>
      </c>
      <c r="H96" s="4">
        <v>43374</v>
      </c>
      <c r="I96" s="1" t="s">
        <v>1385</v>
      </c>
      <c r="J96" s="2" t="s">
        <v>628</v>
      </c>
      <c r="K96" s="5">
        <v>4480</v>
      </c>
      <c r="L96" s="5">
        <v>4354</v>
      </c>
      <c r="M96" s="5">
        <v>126</v>
      </c>
      <c r="N96" s="5">
        <v>0</v>
      </c>
      <c r="O96" s="2" t="s">
        <v>1073</v>
      </c>
    </row>
    <row r="97" spans="1:15" s="6" customFormat="1" ht="19.5" customHeight="1" x14ac:dyDescent="0.15">
      <c r="A97" s="1" t="s">
        <v>1071</v>
      </c>
      <c r="B97" s="2" t="s">
        <v>2</v>
      </c>
      <c r="C97" s="3" t="s">
        <v>1072</v>
      </c>
      <c r="D97" s="2" t="s">
        <v>1073</v>
      </c>
      <c r="E97" s="1" t="s">
        <v>0</v>
      </c>
      <c r="F97" s="3" t="s">
        <v>1174</v>
      </c>
      <c r="G97" s="2" t="s">
        <v>1175</v>
      </c>
      <c r="H97" s="4">
        <v>43374</v>
      </c>
      <c r="I97" s="1" t="s">
        <v>1118</v>
      </c>
      <c r="J97" s="2" t="s">
        <v>5</v>
      </c>
      <c r="K97" s="5">
        <v>4480</v>
      </c>
      <c r="L97" s="5">
        <v>4354</v>
      </c>
      <c r="M97" s="5">
        <v>126</v>
      </c>
      <c r="N97" s="5">
        <v>0</v>
      </c>
      <c r="O97" s="2" t="s">
        <v>1073</v>
      </c>
    </row>
    <row r="98" spans="1:15" s="6" customFormat="1" ht="19.5" customHeight="1" x14ac:dyDescent="0.15">
      <c r="A98" s="1" t="s">
        <v>1071</v>
      </c>
      <c r="B98" s="2" t="s">
        <v>2</v>
      </c>
      <c r="C98" s="3" t="s">
        <v>1072</v>
      </c>
      <c r="D98" s="2" t="s">
        <v>1073</v>
      </c>
      <c r="E98" s="1" t="s">
        <v>0</v>
      </c>
      <c r="F98" s="3" t="s">
        <v>1019</v>
      </c>
      <c r="G98" s="2" t="s">
        <v>1018</v>
      </c>
      <c r="H98" s="4">
        <v>43374</v>
      </c>
      <c r="I98" s="1" t="s">
        <v>1094</v>
      </c>
      <c r="J98" s="2" t="s">
        <v>38</v>
      </c>
      <c r="K98" s="5">
        <v>4480</v>
      </c>
      <c r="L98" s="5">
        <v>4354</v>
      </c>
      <c r="M98" s="5">
        <v>126</v>
      </c>
      <c r="N98" s="5">
        <v>0</v>
      </c>
      <c r="O98" s="2" t="s">
        <v>1073</v>
      </c>
    </row>
    <row r="99" spans="1:15" s="6" customFormat="1" ht="19.5" customHeight="1" x14ac:dyDescent="0.15">
      <c r="A99" s="1" t="s">
        <v>1071</v>
      </c>
      <c r="B99" s="2" t="s">
        <v>2</v>
      </c>
      <c r="C99" s="3" t="s">
        <v>1072</v>
      </c>
      <c r="D99" s="2" t="s">
        <v>1073</v>
      </c>
      <c r="E99" s="1" t="s">
        <v>0</v>
      </c>
      <c r="F99" s="3" t="s">
        <v>1629</v>
      </c>
      <c r="G99" s="2" t="s">
        <v>1630</v>
      </c>
      <c r="H99" s="4">
        <v>43374</v>
      </c>
      <c r="I99" s="1" t="s">
        <v>1118</v>
      </c>
      <c r="J99" s="2" t="s">
        <v>5</v>
      </c>
      <c r="K99" s="5">
        <v>4480</v>
      </c>
      <c r="L99" s="5">
        <v>4354</v>
      </c>
      <c r="M99" s="5">
        <v>126</v>
      </c>
      <c r="N99" s="5">
        <v>0</v>
      </c>
      <c r="O99" s="2" t="s">
        <v>1073</v>
      </c>
    </row>
    <row r="100" spans="1:15" s="6" customFormat="1" ht="19.5" customHeight="1" x14ac:dyDescent="0.15">
      <c r="A100" s="1" t="s">
        <v>1071</v>
      </c>
      <c r="B100" s="2" t="s">
        <v>2</v>
      </c>
      <c r="C100" s="3" t="s">
        <v>1072</v>
      </c>
      <c r="D100" s="2" t="s">
        <v>1073</v>
      </c>
      <c r="E100" s="1" t="s">
        <v>0</v>
      </c>
      <c r="F100" s="3" t="s">
        <v>1485</v>
      </c>
      <c r="G100" s="2" t="s">
        <v>1486</v>
      </c>
      <c r="H100" s="4">
        <v>43374</v>
      </c>
      <c r="I100" s="1" t="s">
        <v>1261</v>
      </c>
      <c r="J100" s="2" t="s">
        <v>102</v>
      </c>
      <c r="K100" s="5">
        <v>4480</v>
      </c>
      <c r="L100" s="5">
        <v>4354</v>
      </c>
      <c r="M100" s="5">
        <v>126</v>
      </c>
      <c r="N100" s="5">
        <v>0</v>
      </c>
      <c r="O100" s="2" t="s">
        <v>1073</v>
      </c>
    </row>
    <row r="101" spans="1:15" s="6" customFormat="1" ht="19.5" customHeight="1" x14ac:dyDescent="0.15">
      <c r="A101" s="1" t="s">
        <v>1071</v>
      </c>
      <c r="B101" s="2" t="s">
        <v>2</v>
      </c>
      <c r="C101" s="3" t="s">
        <v>1072</v>
      </c>
      <c r="D101" s="2" t="s">
        <v>1073</v>
      </c>
      <c r="E101" s="1" t="s">
        <v>0</v>
      </c>
      <c r="F101" s="3" t="s">
        <v>159</v>
      </c>
      <c r="G101" s="2" t="s">
        <v>160</v>
      </c>
      <c r="H101" s="4">
        <v>43374</v>
      </c>
      <c r="I101" s="1" t="s">
        <v>1115</v>
      </c>
      <c r="J101" s="2" t="s">
        <v>790</v>
      </c>
      <c r="K101" s="5">
        <v>4480</v>
      </c>
      <c r="L101" s="5">
        <v>4354</v>
      </c>
      <c r="M101" s="5">
        <v>126</v>
      </c>
      <c r="N101" s="5">
        <v>0</v>
      </c>
      <c r="O101" s="2" t="s">
        <v>1073</v>
      </c>
    </row>
    <row r="102" spans="1:15" s="6" customFormat="1" ht="19.5" customHeight="1" x14ac:dyDescent="0.15">
      <c r="A102" s="1" t="s">
        <v>1071</v>
      </c>
      <c r="B102" s="2" t="s">
        <v>2</v>
      </c>
      <c r="C102" s="3" t="s">
        <v>1072</v>
      </c>
      <c r="D102" s="2" t="s">
        <v>1073</v>
      </c>
      <c r="E102" s="1" t="s">
        <v>0</v>
      </c>
      <c r="F102" s="3" t="s">
        <v>1176</v>
      </c>
      <c r="G102" s="2" t="s">
        <v>1177</v>
      </c>
      <c r="H102" s="4">
        <v>43374</v>
      </c>
      <c r="I102" s="1" t="s">
        <v>1118</v>
      </c>
      <c r="J102" s="2" t="s">
        <v>5</v>
      </c>
      <c r="K102" s="5">
        <v>4480</v>
      </c>
      <c r="L102" s="5">
        <v>4354</v>
      </c>
      <c r="M102" s="5">
        <v>126</v>
      </c>
      <c r="N102" s="5">
        <v>0</v>
      </c>
      <c r="O102" s="2" t="s">
        <v>1073</v>
      </c>
    </row>
    <row r="103" spans="1:15" s="6" customFormat="1" ht="19.5" customHeight="1" x14ac:dyDescent="0.15">
      <c r="A103" s="1" t="s">
        <v>1071</v>
      </c>
      <c r="B103" s="2" t="s">
        <v>2</v>
      </c>
      <c r="C103" s="3" t="s">
        <v>1072</v>
      </c>
      <c r="D103" s="2" t="s">
        <v>1073</v>
      </c>
      <c r="E103" s="1" t="s">
        <v>0</v>
      </c>
      <c r="F103" s="3" t="s">
        <v>1631</v>
      </c>
      <c r="G103" s="2" t="s">
        <v>1632</v>
      </c>
      <c r="H103" s="4">
        <v>43374</v>
      </c>
      <c r="I103" s="1" t="s">
        <v>1094</v>
      </c>
      <c r="J103" s="2" t="s">
        <v>38</v>
      </c>
      <c r="K103" s="5">
        <v>4480</v>
      </c>
      <c r="L103" s="5">
        <v>4354</v>
      </c>
      <c r="M103" s="5">
        <v>126</v>
      </c>
      <c r="N103" s="5">
        <v>0</v>
      </c>
      <c r="O103" s="2" t="s">
        <v>1073</v>
      </c>
    </row>
    <row r="104" spans="1:15" s="6" customFormat="1" ht="19.5" customHeight="1" x14ac:dyDescent="0.15">
      <c r="A104" s="1" t="s">
        <v>1071</v>
      </c>
      <c r="B104" s="2" t="s">
        <v>2</v>
      </c>
      <c r="C104" s="3" t="s">
        <v>1072</v>
      </c>
      <c r="D104" s="2" t="s">
        <v>1073</v>
      </c>
      <c r="E104" s="1" t="s">
        <v>0</v>
      </c>
      <c r="F104" s="3" t="s">
        <v>1533</v>
      </c>
      <c r="G104" s="2" t="s">
        <v>1534</v>
      </c>
      <c r="H104" s="4">
        <v>43374</v>
      </c>
      <c r="I104" s="1" t="s">
        <v>1115</v>
      </c>
      <c r="J104" s="2" t="s">
        <v>790</v>
      </c>
      <c r="K104" s="5">
        <v>4480</v>
      </c>
      <c r="L104" s="5">
        <v>4354</v>
      </c>
      <c r="M104" s="5">
        <v>126</v>
      </c>
      <c r="N104" s="5">
        <v>0</v>
      </c>
      <c r="O104" s="2" t="s">
        <v>1073</v>
      </c>
    </row>
    <row r="105" spans="1:15" s="6" customFormat="1" ht="19.5" customHeight="1" x14ac:dyDescent="0.15">
      <c r="A105" s="1" t="s">
        <v>1071</v>
      </c>
      <c r="B105" s="2" t="s">
        <v>2</v>
      </c>
      <c r="C105" s="3" t="s">
        <v>1072</v>
      </c>
      <c r="D105" s="2" t="s">
        <v>1073</v>
      </c>
      <c r="E105" s="1" t="s">
        <v>0</v>
      </c>
      <c r="F105" s="3" t="s">
        <v>1633</v>
      </c>
      <c r="G105" s="2" t="s">
        <v>1634</v>
      </c>
      <c r="H105" s="4">
        <v>43374</v>
      </c>
      <c r="I105" s="1" t="s">
        <v>1115</v>
      </c>
      <c r="J105" s="2" t="s">
        <v>790</v>
      </c>
      <c r="K105" s="5">
        <v>4480</v>
      </c>
      <c r="L105" s="5">
        <v>4354</v>
      </c>
      <c r="M105" s="5">
        <v>126</v>
      </c>
      <c r="N105" s="5">
        <v>0</v>
      </c>
      <c r="O105" s="2" t="s">
        <v>1073</v>
      </c>
    </row>
    <row r="106" spans="1:15" s="6" customFormat="1" ht="19.5" customHeight="1" x14ac:dyDescent="0.15">
      <c r="A106" s="1" t="s">
        <v>1071</v>
      </c>
      <c r="B106" s="2" t="s">
        <v>2</v>
      </c>
      <c r="C106" s="3" t="s">
        <v>1072</v>
      </c>
      <c r="D106" s="2" t="s">
        <v>1073</v>
      </c>
      <c r="E106" s="1" t="s">
        <v>0</v>
      </c>
      <c r="F106" s="3" t="s">
        <v>1178</v>
      </c>
      <c r="G106" s="2" t="s">
        <v>1179</v>
      </c>
      <c r="H106" s="4">
        <v>43374</v>
      </c>
      <c r="I106" s="1" t="s">
        <v>1180</v>
      </c>
      <c r="J106" s="2" t="s">
        <v>517</v>
      </c>
      <c r="K106" s="5">
        <v>4480</v>
      </c>
      <c r="L106" s="5">
        <v>4354</v>
      </c>
      <c r="M106" s="5">
        <v>126</v>
      </c>
      <c r="N106" s="5">
        <v>0</v>
      </c>
      <c r="O106" s="2" t="s">
        <v>1073</v>
      </c>
    </row>
    <row r="107" spans="1:15" s="6" customFormat="1" ht="19.5" customHeight="1" x14ac:dyDescent="0.15">
      <c r="A107" s="1" t="s">
        <v>1071</v>
      </c>
      <c r="B107" s="2" t="s">
        <v>2</v>
      </c>
      <c r="C107" s="3" t="s">
        <v>1072</v>
      </c>
      <c r="D107" s="2" t="s">
        <v>1073</v>
      </c>
      <c r="E107" s="1" t="s">
        <v>0</v>
      </c>
      <c r="F107" s="3" t="s">
        <v>1181</v>
      </c>
      <c r="G107" s="2" t="s">
        <v>1182</v>
      </c>
      <c r="H107" s="4">
        <v>43374</v>
      </c>
      <c r="I107" s="1" t="s">
        <v>1183</v>
      </c>
      <c r="J107" s="2" t="s">
        <v>1184</v>
      </c>
      <c r="K107" s="5">
        <v>4480</v>
      </c>
      <c r="L107" s="5">
        <v>4354</v>
      </c>
      <c r="M107" s="5">
        <v>126</v>
      </c>
      <c r="N107" s="5">
        <v>0</v>
      </c>
      <c r="O107" s="2" t="s">
        <v>1073</v>
      </c>
    </row>
    <row r="108" spans="1:15" s="6" customFormat="1" ht="19.5" customHeight="1" x14ac:dyDescent="0.15">
      <c r="A108" s="1" t="s">
        <v>1071</v>
      </c>
      <c r="B108" s="2" t="s">
        <v>2</v>
      </c>
      <c r="C108" s="3" t="s">
        <v>1072</v>
      </c>
      <c r="D108" s="2" t="s">
        <v>1073</v>
      </c>
      <c r="E108" s="1" t="s">
        <v>0</v>
      </c>
      <c r="F108" s="3" t="s">
        <v>1185</v>
      </c>
      <c r="G108" s="2" t="s">
        <v>1186</v>
      </c>
      <c r="H108" s="4">
        <v>43374</v>
      </c>
      <c r="I108" s="1" t="s">
        <v>1100</v>
      </c>
      <c r="J108" s="2" t="s">
        <v>35</v>
      </c>
      <c r="K108" s="5">
        <v>4480</v>
      </c>
      <c r="L108" s="5">
        <v>4354</v>
      </c>
      <c r="M108" s="5">
        <v>126</v>
      </c>
      <c r="N108" s="5">
        <v>0</v>
      </c>
      <c r="O108" s="2" t="s">
        <v>1073</v>
      </c>
    </row>
    <row r="109" spans="1:15" s="6" customFormat="1" ht="19.5" customHeight="1" x14ac:dyDescent="0.15">
      <c r="A109" s="1" t="s">
        <v>1071</v>
      </c>
      <c r="B109" s="2" t="s">
        <v>2</v>
      </c>
      <c r="C109" s="3" t="s">
        <v>1072</v>
      </c>
      <c r="D109" s="2" t="s">
        <v>1073</v>
      </c>
      <c r="E109" s="1" t="s">
        <v>0</v>
      </c>
      <c r="F109" s="3" t="s">
        <v>1187</v>
      </c>
      <c r="G109" s="2" t="s">
        <v>1188</v>
      </c>
      <c r="H109" s="4">
        <v>43374</v>
      </c>
      <c r="I109" s="1" t="s">
        <v>1100</v>
      </c>
      <c r="J109" s="2" t="s">
        <v>35</v>
      </c>
      <c r="K109" s="5">
        <v>4480</v>
      </c>
      <c r="L109" s="5">
        <v>4354</v>
      </c>
      <c r="M109" s="5">
        <v>126</v>
      </c>
      <c r="N109" s="5">
        <v>0</v>
      </c>
      <c r="O109" s="2" t="s">
        <v>1073</v>
      </c>
    </row>
    <row r="110" spans="1:15" s="6" customFormat="1" ht="19.5" customHeight="1" x14ac:dyDescent="0.15">
      <c r="A110" s="1" t="s">
        <v>1071</v>
      </c>
      <c r="B110" s="2" t="s">
        <v>2</v>
      </c>
      <c r="C110" s="3" t="s">
        <v>1072</v>
      </c>
      <c r="D110" s="2" t="s">
        <v>1073</v>
      </c>
      <c r="E110" s="1" t="s">
        <v>0</v>
      </c>
      <c r="F110" s="3" t="s">
        <v>1635</v>
      </c>
      <c r="G110" s="2" t="s">
        <v>1636</v>
      </c>
      <c r="H110" s="4">
        <v>43374</v>
      </c>
      <c r="I110" s="1" t="s">
        <v>1183</v>
      </c>
      <c r="J110" s="2" t="s">
        <v>1184</v>
      </c>
      <c r="K110" s="5">
        <v>4480</v>
      </c>
      <c r="L110" s="5">
        <v>4354</v>
      </c>
      <c r="M110" s="5">
        <v>126</v>
      </c>
      <c r="N110" s="5">
        <v>0</v>
      </c>
      <c r="O110" s="2" t="s">
        <v>1073</v>
      </c>
    </row>
    <row r="111" spans="1:15" s="6" customFormat="1" ht="19.5" customHeight="1" x14ac:dyDescent="0.15">
      <c r="A111" s="1" t="s">
        <v>1071</v>
      </c>
      <c r="B111" s="2" t="s">
        <v>2</v>
      </c>
      <c r="C111" s="3" t="s">
        <v>1072</v>
      </c>
      <c r="D111" s="2" t="s">
        <v>1073</v>
      </c>
      <c r="E111" s="1" t="s">
        <v>0</v>
      </c>
      <c r="F111" s="3" t="s">
        <v>1516</v>
      </c>
      <c r="G111" s="2" t="s">
        <v>1517</v>
      </c>
      <c r="H111" s="4">
        <v>43374</v>
      </c>
      <c r="I111" s="1" t="s">
        <v>1087</v>
      </c>
      <c r="J111" s="2" t="s">
        <v>14</v>
      </c>
      <c r="K111" s="5">
        <v>4480</v>
      </c>
      <c r="L111" s="5">
        <v>4354</v>
      </c>
      <c r="M111" s="5">
        <v>126</v>
      </c>
      <c r="N111" s="5">
        <v>0</v>
      </c>
      <c r="O111" s="2" t="s">
        <v>1073</v>
      </c>
    </row>
    <row r="112" spans="1:15" s="6" customFormat="1" ht="19.5" customHeight="1" x14ac:dyDescent="0.15">
      <c r="A112" s="1" t="s">
        <v>1071</v>
      </c>
      <c r="B112" s="2" t="s">
        <v>2</v>
      </c>
      <c r="C112" s="3" t="s">
        <v>1072</v>
      </c>
      <c r="D112" s="2" t="s">
        <v>1073</v>
      </c>
      <c r="E112" s="1" t="s">
        <v>0</v>
      </c>
      <c r="F112" s="3" t="s">
        <v>1407</v>
      </c>
      <c r="G112" s="2" t="s">
        <v>1408</v>
      </c>
      <c r="H112" s="4">
        <v>43374</v>
      </c>
      <c r="I112" s="1" t="s">
        <v>1078</v>
      </c>
      <c r="J112" s="2" t="s">
        <v>6</v>
      </c>
      <c r="K112" s="5">
        <v>4480</v>
      </c>
      <c r="L112" s="5">
        <v>4354</v>
      </c>
      <c r="M112" s="5">
        <v>126</v>
      </c>
      <c r="N112" s="5">
        <v>0</v>
      </c>
      <c r="O112" s="2" t="s">
        <v>1073</v>
      </c>
    </row>
    <row r="113" spans="1:15" s="6" customFormat="1" ht="19.5" customHeight="1" x14ac:dyDescent="0.15">
      <c r="A113" s="1" t="s">
        <v>1071</v>
      </c>
      <c r="B113" s="2" t="s">
        <v>2</v>
      </c>
      <c r="C113" s="3" t="s">
        <v>1072</v>
      </c>
      <c r="D113" s="2" t="s">
        <v>1073</v>
      </c>
      <c r="E113" s="1" t="s">
        <v>0</v>
      </c>
      <c r="F113" s="3" t="s">
        <v>1455</v>
      </c>
      <c r="G113" s="2" t="s">
        <v>1456</v>
      </c>
      <c r="H113" s="4">
        <v>43374</v>
      </c>
      <c r="I113" s="1" t="s">
        <v>1103</v>
      </c>
      <c r="J113" s="2" t="s">
        <v>114</v>
      </c>
      <c r="K113" s="5">
        <v>4480</v>
      </c>
      <c r="L113" s="5">
        <v>4354</v>
      </c>
      <c r="M113" s="5">
        <v>126</v>
      </c>
      <c r="N113" s="5">
        <v>0</v>
      </c>
      <c r="O113" s="2" t="s">
        <v>1073</v>
      </c>
    </row>
    <row r="114" spans="1:15" s="6" customFormat="1" ht="19.5" customHeight="1" x14ac:dyDescent="0.15">
      <c r="A114" s="1" t="s">
        <v>1071</v>
      </c>
      <c r="B114" s="2" t="s">
        <v>2</v>
      </c>
      <c r="C114" s="3" t="s">
        <v>1072</v>
      </c>
      <c r="D114" s="2" t="s">
        <v>1073</v>
      </c>
      <c r="E114" s="1" t="s">
        <v>0</v>
      </c>
      <c r="F114" s="3" t="s">
        <v>1637</v>
      </c>
      <c r="G114" s="2" t="s">
        <v>1638</v>
      </c>
      <c r="H114" s="4">
        <v>43374</v>
      </c>
      <c r="I114" s="1" t="s">
        <v>1432</v>
      </c>
      <c r="J114" s="2" t="s">
        <v>601</v>
      </c>
      <c r="K114" s="5">
        <v>4480</v>
      </c>
      <c r="L114" s="5">
        <v>4354</v>
      </c>
      <c r="M114" s="5">
        <v>126</v>
      </c>
      <c r="N114" s="5">
        <v>0</v>
      </c>
      <c r="O114" s="2" t="s">
        <v>1073</v>
      </c>
    </row>
    <row r="115" spans="1:15" s="6" customFormat="1" ht="19.5" customHeight="1" x14ac:dyDescent="0.15">
      <c r="A115" s="1" t="s">
        <v>1189</v>
      </c>
      <c r="B115" s="2" t="s">
        <v>179</v>
      </c>
      <c r="C115" s="3" t="s">
        <v>1072</v>
      </c>
      <c r="D115" s="2" t="s">
        <v>1073</v>
      </c>
      <c r="E115" s="1" t="s">
        <v>0</v>
      </c>
      <c r="F115" s="3" t="s">
        <v>189</v>
      </c>
      <c r="G115" s="2" t="s">
        <v>190</v>
      </c>
      <c r="H115" s="4">
        <v>43374</v>
      </c>
      <c r="I115" s="1" t="s">
        <v>1204</v>
      </c>
      <c r="J115" s="2" t="s">
        <v>191</v>
      </c>
      <c r="K115" s="5">
        <v>4480</v>
      </c>
      <c r="L115" s="5">
        <v>4354</v>
      </c>
      <c r="M115" s="5">
        <v>126</v>
      </c>
      <c r="N115" s="5">
        <v>0</v>
      </c>
      <c r="O115" s="2" t="s">
        <v>1073</v>
      </c>
    </row>
    <row r="116" spans="1:15" s="6" customFormat="1" ht="19.5" customHeight="1" x14ac:dyDescent="0.15">
      <c r="A116" s="1" t="s">
        <v>1189</v>
      </c>
      <c r="B116" s="2" t="s">
        <v>179</v>
      </c>
      <c r="C116" s="3" t="s">
        <v>1072</v>
      </c>
      <c r="D116" s="2" t="s">
        <v>1073</v>
      </c>
      <c r="E116" s="1" t="s">
        <v>0</v>
      </c>
      <c r="F116" s="3" t="s">
        <v>1457</v>
      </c>
      <c r="G116" s="2" t="s">
        <v>1458</v>
      </c>
      <c r="H116" s="4">
        <v>43374</v>
      </c>
      <c r="I116" s="1" t="s">
        <v>1207</v>
      </c>
      <c r="J116" s="2" t="s">
        <v>182</v>
      </c>
      <c r="K116" s="5">
        <v>4480</v>
      </c>
      <c r="L116" s="5">
        <v>4354</v>
      </c>
      <c r="M116" s="5">
        <v>126</v>
      </c>
      <c r="N116" s="5">
        <v>0</v>
      </c>
      <c r="O116" s="2" t="s">
        <v>1073</v>
      </c>
    </row>
    <row r="117" spans="1:15" s="6" customFormat="1" ht="19.5" customHeight="1" x14ac:dyDescent="0.15">
      <c r="A117" s="1" t="s">
        <v>1189</v>
      </c>
      <c r="B117" s="2" t="s">
        <v>179</v>
      </c>
      <c r="C117" s="3" t="s">
        <v>1072</v>
      </c>
      <c r="D117" s="2" t="s">
        <v>1073</v>
      </c>
      <c r="E117" s="1" t="s">
        <v>0</v>
      </c>
      <c r="F117" s="3" t="s">
        <v>1191</v>
      </c>
      <c r="G117" s="2" t="s">
        <v>1192</v>
      </c>
      <c r="H117" s="4">
        <v>43374</v>
      </c>
      <c r="I117" s="1" t="s">
        <v>1193</v>
      </c>
      <c r="J117" s="2" t="s">
        <v>131</v>
      </c>
      <c r="K117" s="5">
        <v>4480</v>
      </c>
      <c r="L117" s="5">
        <v>4354</v>
      </c>
      <c r="M117" s="5">
        <v>126</v>
      </c>
      <c r="N117" s="5">
        <v>0</v>
      </c>
      <c r="O117" s="2" t="s">
        <v>1073</v>
      </c>
    </row>
    <row r="118" spans="1:15" s="6" customFormat="1" ht="19.5" customHeight="1" x14ac:dyDescent="0.15">
      <c r="A118" s="1" t="s">
        <v>1189</v>
      </c>
      <c r="B118" s="2" t="s">
        <v>179</v>
      </c>
      <c r="C118" s="3" t="s">
        <v>1072</v>
      </c>
      <c r="D118" s="2" t="s">
        <v>1073</v>
      </c>
      <c r="E118" s="1" t="s">
        <v>0</v>
      </c>
      <c r="F118" s="3" t="s">
        <v>1195</v>
      </c>
      <c r="G118" s="2" t="s">
        <v>1196</v>
      </c>
      <c r="H118" s="4">
        <v>43374</v>
      </c>
      <c r="I118" s="1" t="s">
        <v>1197</v>
      </c>
      <c r="J118" s="2" t="s">
        <v>1198</v>
      </c>
      <c r="K118" s="5">
        <v>4480</v>
      </c>
      <c r="L118" s="5">
        <v>4354</v>
      </c>
      <c r="M118" s="5">
        <v>126</v>
      </c>
      <c r="N118" s="5">
        <v>0</v>
      </c>
      <c r="O118" s="2" t="s">
        <v>1073</v>
      </c>
    </row>
    <row r="119" spans="1:15" s="6" customFormat="1" ht="19.5" customHeight="1" x14ac:dyDescent="0.15">
      <c r="A119" s="1" t="s">
        <v>1189</v>
      </c>
      <c r="B119" s="2" t="s">
        <v>179</v>
      </c>
      <c r="C119" s="3" t="s">
        <v>1072</v>
      </c>
      <c r="D119" s="2" t="s">
        <v>1073</v>
      </c>
      <c r="E119" s="1" t="s">
        <v>0</v>
      </c>
      <c r="F119" s="3" t="s">
        <v>1199</v>
      </c>
      <c r="G119" s="2" t="s">
        <v>1200</v>
      </c>
      <c r="H119" s="4">
        <v>43374</v>
      </c>
      <c r="I119" s="1" t="s">
        <v>1201</v>
      </c>
      <c r="J119" s="2" t="s">
        <v>211</v>
      </c>
      <c r="K119" s="5">
        <v>4480</v>
      </c>
      <c r="L119" s="5">
        <v>4354</v>
      </c>
      <c r="M119" s="5">
        <v>126</v>
      </c>
      <c r="N119" s="5">
        <v>0</v>
      </c>
      <c r="O119" s="2" t="s">
        <v>1073</v>
      </c>
    </row>
    <row r="120" spans="1:15" s="6" customFormat="1" ht="19.5" customHeight="1" x14ac:dyDescent="0.15">
      <c r="A120" s="1" t="s">
        <v>1189</v>
      </c>
      <c r="B120" s="2" t="s">
        <v>179</v>
      </c>
      <c r="C120" s="3" t="s">
        <v>1072</v>
      </c>
      <c r="D120" s="2" t="s">
        <v>1073</v>
      </c>
      <c r="E120" s="1" t="s">
        <v>0</v>
      </c>
      <c r="F120" s="3" t="s">
        <v>1420</v>
      </c>
      <c r="G120" s="2" t="s">
        <v>1421</v>
      </c>
      <c r="H120" s="4">
        <v>43374</v>
      </c>
      <c r="I120" s="1" t="s">
        <v>1197</v>
      </c>
      <c r="J120" s="2" t="s">
        <v>1198</v>
      </c>
      <c r="K120" s="5">
        <v>4480</v>
      </c>
      <c r="L120" s="5">
        <v>4354</v>
      </c>
      <c r="M120" s="5">
        <v>126</v>
      </c>
      <c r="N120" s="5">
        <v>0</v>
      </c>
      <c r="O120" s="2" t="s">
        <v>1073</v>
      </c>
    </row>
    <row r="121" spans="1:15" s="6" customFormat="1" ht="19.5" customHeight="1" x14ac:dyDescent="0.15">
      <c r="A121" s="1" t="s">
        <v>1189</v>
      </c>
      <c r="B121" s="2" t="s">
        <v>179</v>
      </c>
      <c r="C121" s="3" t="s">
        <v>1072</v>
      </c>
      <c r="D121" s="2" t="s">
        <v>1073</v>
      </c>
      <c r="E121" s="1" t="s">
        <v>0</v>
      </c>
      <c r="F121" s="3" t="s">
        <v>1639</v>
      </c>
      <c r="G121" s="2" t="s">
        <v>1640</v>
      </c>
      <c r="H121" s="4">
        <v>43374</v>
      </c>
      <c r="I121" s="1" t="s">
        <v>1218</v>
      </c>
      <c r="J121" s="2" t="s">
        <v>196</v>
      </c>
      <c r="K121" s="5">
        <v>4480</v>
      </c>
      <c r="L121" s="5">
        <v>4354</v>
      </c>
      <c r="M121" s="5">
        <v>126</v>
      </c>
      <c r="N121" s="5">
        <v>0</v>
      </c>
      <c r="O121" s="2" t="s">
        <v>1073</v>
      </c>
    </row>
    <row r="122" spans="1:15" s="6" customFormat="1" ht="19.5" customHeight="1" x14ac:dyDescent="0.15">
      <c r="A122" s="1" t="s">
        <v>1189</v>
      </c>
      <c r="B122" s="2" t="s">
        <v>179</v>
      </c>
      <c r="C122" s="3" t="s">
        <v>1072</v>
      </c>
      <c r="D122" s="2" t="s">
        <v>1073</v>
      </c>
      <c r="E122" s="1" t="s">
        <v>0</v>
      </c>
      <c r="F122" s="3" t="s">
        <v>1422</v>
      </c>
      <c r="G122" s="2" t="s">
        <v>1423</v>
      </c>
      <c r="H122" s="4">
        <v>43374</v>
      </c>
      <c r="I122" s="1" t="s">
        <v>1441</v>
      </c>
      <c r="J122" s="2" t="s">
        <v>805</v>
      </c>
      <c r="K122" s="5">
        <v>4480</v>
      </c>
      <c r="L122" s="5">
        <v>4354</v>
      </c>
      <c r="M122" s="5">
        <v>126</v>
      </c>
      <c r="N122" s="5">
        <v>0</v>
      </c>
      <c r="O122" s="2" t="s">
        <v>1073</v>
      </c>
    </row>
    <row r="123" spans="1:15" s="6" customFormat="1" ht="19.5" customHeight="1" x14ac:dyDescent="0.15">
      <c r="A123" s="1" t="s">
        <v>1189</v>
      </c>
      <c r="B123" s="2" t="s">
        <v>179</v>
      </c>
      <c r="C123" s="3" t="s">
        <v>1072</v>
      </c>
      <c r="D123" s="2" t="s">
        <v>1073</v>
      </c>
      <c r="E123" s="1" t="s">
        <v>0</v>
      </c>
      <c r="F123" s="3" t="s">
        <v>1202</v>
      </c>
      <c r="G123" s="2" t="s">
        <v>1203</v>
      </c>
      <c r="H123" s="4">
        <v>43374</v>
      </c>
      <c r="I123" s="1" t="s">
        <v>1204</v>
      </c>
      <c r="J123" s="2" t="s">
        <v>191</v>
      </c>
      <c r="K123" s="5">
        <v>4480</v>
      </c>
      <c r="L123" s="5">
        <v>4354</v>
      </c>
      <c r="M123" s="5">
        <v>126</v>
      </c>
      <c r="N123" s="5">
        <v>0</v>
      </c>
      <c r="O123" s="2" t="s">
        <v>1073</v>
      </c>
    </row>
    <row r="124" spans="1:15" s="6" customFormat="1" ht="19.5" customHeight="1" x14ac:dyDescent="0.15">
      <c r="A124" s="1" t="s">
        <v>1189</v>
      </c>
      <c r="B124" s="2" t="s">
        <v>179</v>
      </c>
      <c r="C124" s="3" t="s">
        <v>1072</v>
      </c>
      <c r="D124" s="2" t="s">
        <v>1073</v>
      </c>
      <c r="E124" s="1" t="s">
        <v>0</v>
      </c>
      <c r="F124" s="3" t="s">
        <v>1641</v>
      </c>
      <c r="G124" s="2" t="s">
        <v>1642</v>
      </c>
      <c r="H124" s="4">
        <v>43374</v>
      </c>
      <c r="I124" s="1" t="s">
        <v>1218</v>
      </c>
      <c r="J124" s="2" t="s">
        <v>196</v>
      </c>
      <c r="K124" s="5">
        <v>4480</v>
      </c>
      <c r="L124" s="5">
        <v>4354</v>
      </c>
      <c r="M124" s="5">
        <v>126</v>
      </c>
      <c r="N124" s="5">
        <v>0</v>
      </c>
      <c r="O124" s="2" t="s">
        <v>1073</v>
      </c>
    </row>
    <row r="125" spans="1:15" s="6" customFormat="1" ht="19.5" customHeight="1" x14ac:dyDescent="0.15">
      <c r="A125" s="1" t="s">
        <v>1189</v>
      </c>
      <c r="B125" s="2" t="s">
        <v>179</v>
      </c>
      <c r="C125" s="3" t="s">
        <v>1072</v>
      </c>
      <c r="D125" s="2" t="s">
        <v>1073</v>
      </c>
      <c r="E125" s="1" t="s">
        <v>0</v>
      </c>
      <c r="F125" s="3" t="s">
        <v>1205</v>
      </c>
      <c r="G125" s="2" t="s">
        <v>1206</v>
      </c>
      <c r="H125" s="4">
        <v>43374</v>
      </c>
      <c r="I125" s="1" t="s">
        <v>1207</v>
      </c>
      <c r="J125" s="2" t="s">
        <v>182</v>
      </c>
      <c r="K125" s="5">
        <v>4480</v>
      </c>
      <c r="L125" s="5">
        <v>4354</v>
      </c>
      <c r="M125" s="5">
        <v>126</v>
      </c>
      <c r="N125" s="5">
        <v>0</v>
      </c>
      <c r="O125" s="2" t="s">
        <v>1073</v>
      </c>
    </row>
    <row r="126" spans="1:15" s="6" customFormat="1" ht="19.5" customHeight="1" x14ac:dyDescent="0.15">
      <c r="A126" s="1" t="s">
        <v>1189</v>
      </c>
      <c r="B126" s="2" t="s">
        <v>179</v>
      </c>
      <c r="C126" s="3" t="s">
        <v>1072</v>
      </c>
      <c r="D126" s="2" t="s">
        <v>1073</v>
      </c>
      <c r="E126" s="1" t="s">
        <v>0</v>
      </c>
      <c r="F126" s="3" t="s">
        <v>1643</v>
      </c>
      <c r="G126" s="2" t="s">
        <v>1644</v>
      </c>
      <c r="H126" s="4">
        <v>43374</v>
      </c>
      <c r="I126" s="1" t="s">
        <v>1201</v>
      </c>
      <c r="J126" s="2" t="s">
        <v>211</v>
      </c>
      <c r="K126" s="5">
        <v>4480</v>
      </c>
      <c r="L126" s="5">
        <v>4354</v>
      </c>
      <c r="M126" s="5">
        <v>126</v>
      </c>
      <c r="N126" s="5">
        <v>0</v>
      </c>
      <c r="O126" s="2" t="s">
        <v>1073</v>
      </c>
    </row>
    <row r="127" spans="1:15" s="6" customFormat="1" ht="19.5" customHeight="1" x14ac:dyDescent="0.15">
      <c r="A127" s="1" t="s">
        <v>1189</v>
      </c>
      <c r="B127" s="2" t="s">
        <v>179</v>
      </c>
      <c r="C127" s="3" t="s">
        <v>1072</v>
      </c>
      <c r="D127" s="2" t="s">
        <v>1073</v>
      </c>
      <c r="E127" s="1" t="s">
        <v>0</v>
      </c>
      <c r="F127" s="3" t="s">
        <v>1518</v>
      </c>
      <c r="G127" s="2" t="s">
        <v>1519</v>
      </c>
      <c r="H127" s="4">
        <v>43374</v>
      </c>
      <c r="I127" s="1" t="s">
        <v>1190</v>
      </c>
      <c r="J127" s="2" t="s">
        <v>210</v>
      </c>
      <c r="K127" s="5">
        <v>4480</v>
      </c>
      <c r="L127" s="5">
        <v>4354</v>
      </c>
      <c r="M127" s="5">
        <v>126</v>
      </c>
      <c r="N127" s="5">
        <v>0</v>
      </c>
      <c r="O127" s="2" t="s">
        <v>1073</v>
      </c>
    </row>
    <row r="128" spans="1:15" s="6" customFormat="1" ht="19.5" customHeight="1" x14ac:dyDescent="0.15">
      <c r="A128" s="1" t="s">
        <v>1189</v>
      </c>
      <c r="B128" s="2" t="s">
        <v>179</v>
      </c>
      <c r="C128" s="3" t="s">
        <v>1072</v>
      </c>
      <c r="D128" s="2" t="s">
        <v>1073</v>
      </c>
      <c r="E128" s="1" t="s">
        <v>0</v>
      </c>
      <c r="F128" s="3" t="s">
        <v>1645</v>
      </c>
      <c r="G128" s="2" t="s">
        <v>1646</v>
      </c>
      <c r="H128" s="4">
        <v>43374</v>
      </c>
      <c r="I128" s="1" t="s">
        <v>1441</v>
      </c>
      <c r="J128" s="2" t="s">
        <v>805</v>
      </c>
      <c r="K128" s="5">
        <v>4480</v>
      </c>
      <c r="L128" s="5">
        <v>4354</v>
      </c>
      <c r="M128" s="5">
        <v>126</v>
      </c>
      <c r="N128" s="5">
        <v>0</v>
      </c>
      <c r="O128" s="2" t="s">
        <v>1073</v>
      </c>
    </row>
    <row r="129" spans="1:15" s="6" customFormat="1" ht="19.5" customHeight="1" x14ac:dyDescent="0.15">
      <c r="A129" s="1" t="s">
        <v>1189</v>
      </c>
      <c r="B129" s="2" t="s">
        <v>179</v>
      </c>
      <c r="C129" s="3" t="s">
        <v>1072</v>
      </c>
      <c r="D129" s="2" t="s">
        <v>1073</v>
      </c>
      <c r="E129" s="1" t="s">
        <v>0</v>
      </c>
      <c r="F129" s="3" t="s">
        <v>1647</v>
      </c>
      <c r="G129" s="2" t="s">
        <v>1648</v>
      </c>
      <c r="H129" s="4">
        <v>43374</v>
      </c>
      <c r="I129" s="1" t="s">
        <v>1100</v>
      </c>
      <c r="J129" s="2" t="s">
        <v>35</v>
      </c>
      <c r="K129" s="5">
        <v>4480</v>
      </c>
      <c r="L129" s="5">
        <v>4354</v>
      </c>
      <c r="M129" s="5">
        <v>126</v>
      </c>
      <c r="N129" s="5">
        <v>0</v>
      </c>
      <c r="O129" s="2" t="s">
        <v>1073</v>
      </c>
    </row>
    <row r="130" spans="1:15" s="6" customFormat="1" ht="19.5" customHeight="1" x14ac:dyDescent="0.15">
      <c r="A130" s="1" t="s">
        <v>1189</v>
      </c>
      <c r="B130" s="2" t="s">
        <v>179</v>
      </c>
      <c r="C130" s="3" t="s">
        <v>1072</v>
      </c>
      <c r="D130" s="2" t="s">
        <v>1073</v>
      </c>
      <c r="E130" s="1" t="s">
        <v>0</v>
      </c>
      <c r="F130" s="3" t="s">
        <v>1520</v>
      </c>
      <c r="G130" s="2" t="s">
        <v>1521</v>
      </c>
      <c r="H130" s="4">
        <v>43374</v>
      </c>
      <c r="I130" s="1" t="s">
        <v>1207</v>
      </c>
      <c r="J130" s="2" t="s">
        <v>182</v>
      </c>
      <c r="K130" s="5">
        <v>4480</v>
      </c>
      <c r="L130" s="5">
        <v>4354</v>
      </c>
      <c r="M130" s="5">
        <v>126</v>
      </c>
      <c r="N130" s="5">
        <v>0</v>
      </c>
      <c r="O130" s="2" t="s">
        <v>1073</v>
      </c>
    </row>
    <row r="131" spans="1:15" s="6" customFormat="1" ht="19.5" customHeight="1" x14ac:dyDescent="0.15">
      <c r="A131" s="1" t="s">
        <v>1189</v>
      </c>
      <c r="B131" s="2" t="s">
        <v>179</v>
      </c>
      <c r="C131" s="3" t="s">
        <v>1072</v>
      </c>
      <c r="D131" s="2" t="s">
        <v>1073</v>
      </c>
      <c r="E131" s="1" t="s">
        <v>0</v>
      </c>
      <c r="F131" s="3" t="s">
        <v>807</v>
      </c>
      <c r="G131" s="2" t="s">
        <v>806</v>
      </c>
      <c r="H131" s="4">
        <v>43374</v>
      </c>
      <c r="I131" s="1" t="s">
        <v>1190</v>
      </c>
      <c r="J131" s="2" t="s">
        <v>210</v>
      </c>
      <c r="K131" s="5">
        <v>4480</v>
      </c>
      <c r="L131" s="5">
        <v>4354</v>
      </c>
      <c r="M131" s="5">
        <v>126</v>
      </c>
      <c r="N131" s="5">
        <v>0</v>
      </c>
      <c r="O131" s="2" t="s">
        <v>1073</v>
      </c>
    </row>
    <row r="132" spans="1:15" s="6" customFormat="1" ht="19.5" customHeight="1" x14ac:dyDescent="0.15">
      <c r="A132" s="1" t="s">
        <v>1189</v>
      </c>
      <c r="B132" s="2" t="s">
        <v>179</v>
      </c>
      <c r="C132" s="3" t="s">
        <v>1072</v>
      </c>
      <c r="D132" s="2" t="s">
        <v>1073</v>
      </c>
      <c r="E132" s="1" t="s">
        <v>0</v>
      </c>
      <c r="F132" s="3" t="s">
        <v>1208</v>
      </c>
      <c r="G132" s="2" t="s">
        <v>1209</v>
      </c>
      <c r="H132" s="4">
        <v>43374</v>
      </c>
      <c r="I132" s="1" t="s">
        <v>1190</v>
      </c>
      <c r="J132" s="2" t="s">
        <v>210</v>
      </c>
      <c r="K132" s="5">
        <v>4480</v>
      </c>
      <c r="L132" s="5">
        <v>4354</v>
      </c>
      <c r="M132" s="5">
        <v>126</v>
      </c>
      <c r="N132" s="5">
        <v>0</v>
      </c>
      <c r="O132" s="2" t="s">
        <v>1073</v>
      </c>
    </row>
    <row r="133" spans="1:15" s="6" customFormat="1" ht="19.5" customHeight="1" x14ac:dyDescent="0.15">
      <c r="A133" s="1" t="s">
        <v>1189</v>
      </c>
      <c r="B133" s="2" t="s">
        <v>179</v>
      </c>
      <c r="C133" s="3" t="s">
        <v>1072</v>
      </c>
      <c r="D133" s="2" t="s">
        <v>1073</v>
      </c>
      <c r="E133" s="1" t="s">
        <v>0</v>
      </c>
      <c r="F133" s="3" t="s">
        <v>1210</v>
      </c>
      <c r="G133" s="2" t="s">
        <v>1211</v>
      </c>
      <c r="H133" s="4">
        <v>43374</v>
      </c>
      <c r="I133" s="1" t="s">
        <v>1212</v>
      </c>
      <c r="J133" s="2" t="s">
        <v>1213</v>
      </c>
      <c r="K133" s="5">
        <v>4480</v>
      </c>
      <c r="L133" s="5">
        <v>4354</v>
      </c>
      <c r="M133" s="5">
        <v>126</v>
      </c>
      <c r="N133" s="5">
        <v>0</v>
      </c>
      <c r="O133" s="2" t="s">
        <v>1073</v>
      </c>
    </row>
    <row r="134" spans="1:15" s="6" customFormat="1" ht="19.5" customHeight="1" x14ac:dyDescent="0.15">
      <c r="A134" s="1" t="s">
        <v>1189</v>
      </c>
      <c r="B134" s="2" t="s">
        <v>179</v>
      </c>
      <c r="C134" s="3" t="s">
        <v>1072</v>
      </c>
      <c r="D134" s="2" t="s">
        <v>1073</v>
      </c>
      <c r="E134" s="1" t="s">
        <v>0</v>
      </c>
      <c r="F134" s="3" t="s">
        <v>1214</v>
      </c>
      <c r="G134" s="2" t="s">
        <v>1215</v>
      </c>
      <c r="H134" s="4">
        <v>43374</v>
      </c>
      <c r="I134" s="1" t="s">
        <v>1190</v>
      </c>
      <c r="J134" s="2" t="s">
        <v>210</v>
      </c>
      <c r="K134" s="5">
        <v>4480</v>
      </c>
      <c r="L134" s="5">
        <v>4354</v>
      </c>
      <c r="M134" s="5">
        <v>126</v>
      </c>
      <c r="N134" s="5">
        <v>0</v>
      </c>
      <c r="O134" s="2" t="s">
        <v>1073</v>
      </c>
    </row>
    <row r="135" spans="1:15" s="6" customFormat="1" ht="19.5" customHeight="1" x14ac:dyDescent="0.15">
      <c r="A135" s="1" t="s">
        <v>1189</v>
      </c>
      <c r="B135" s="2" t="s">
        <v>179</v>
      </c>
      <c r="C135" s="3" t="s">
        <v>1072</v>
      </c>
      <c r="D135" s="2" t="s">
        <v>1073</v>
      </c>
      <c r="E135" s="1" t="s">
        <v>0</v>
      </c>
      <c r="F135" s="3" t="s">
        <v>1216</v>
      </c>
      <c r="G135" s="2" t="s">
        <v>1217</v>
      </c>
      <c r="H135" s="4">
        <v>43374</v>
      </c>
      <c r="I135" s="1" t="s">
        <v>1218</v>
      </c>
      <c r="J135" s="2" t="s">
        <v>196</v>
      </c>
      <c r="K135" s="5">
        <v>4480</v>
      </c>
      <c r="L135" s="5">
        <v>4354</v>
      </c>
      <c r="M135" s="5">
        <v>126</v>
      </c>
      <c r="N135" s="5">
        <v>0</v>
      </c>
      <c r="O135" s="2" t="s">
        <v>1073</v>
      </c>
    </row>
    <row r="136" spans="1:15" s="6" customFormat="1" ht="19.5" customHeight="1" x14ac:dyDescent="0.15">
      <c r="A136" s="1" t="s">
        <v>1189</v>
      </c>
      <c r="B136" s="2" t="s">
        <v>179</v>
      </c>
      <c r="C136" s="3" t="s">
        <v>1072</v>
      </c>
      <c r="D136" s="2" t="s">
        <v>1073</v>
      </c>
      <c r="E136" s="1" t="s">
        <v>0</v>
      </c>
      <c r="F136" s="3" t="s">
        <v>1219</v>
      </c>
      <c r="G136" s="2" t="s">
        <v>1220</v>
      </c>
      <c r="H136" s="4">
        <v>43374</v>
      </c>
      <c r="I136" s="1" t="s">
        <v>1167</v>
      </c>
      <c r="J136" s="2" t="s">
        <v>17</v>
      </c>
      <c r="K136" s="5">
        <v>4480</v>
      </c>
      <c r="L136" s="5">
        <v>4354</v>
      </c>
      <c r="M136" s="5">
        <v>126</v>
      </c>
      <c r="N136" s="5">
        <v>0</v>
      </c>
      <c r="O136" s="2" t="s">
        <v>1073</v>
      </c>
    </row>
    <row r="137" spans="1:15" s="6" customFormat="1" ht="19.5" customHeight="1" x14ac:dyDescent="0.15">
      <c r="A137" s="1" t="s">
        <v>1189</v>
      </c>
      <c r="B137" s="2" t="s">
        <v>179</v>
      </c>
      <c r="C137" s="3" t="s">
        <v>1072</v>
      </c>
      <c r="D137" s="2" t="s">
        <v>1073</v>
      </c>
      <c r="E137" s="1" t="s">
        <v>0</v>
      </c>
      <c r="F137" s="3" t="s">
        <v>1221</v>
      </c>
      <c r="G137" s="2" t="s">
        <v>1222</v>
      </c>
      <c r="H137" s="4">
        <v>43374</v>
      </c>
      <c r="I137" s="1" t="s">
        <v>1190</v>
      </c>
      <c r="J137" s="2" t="s">
        <v>210</v>
      </c>
      <c r="K137" s="5">
        <v>4480</v>
      </c>
      <c r="L137" s="5">
        <v>4354</v>
      </c>
      <c r="M137" s="5">
        <v>126</v>
      </c>
      <c r="N137" s="5">
        <v>0</v>
      </c>
      <c r="O137" s="2" t="s">
        <v>1073</v>
      </c>
    </row>
    <row r="138" spans="1:15" s="6" customFormat="1" ht="19.5" customHeight="1" x14ac:dyDescent="0.15">
      <c r="A138" s="1" t="s">
        <v>1189</v>
      </c>
      <c r="B138" s="2" t="s">
        <v>179</v>
      </c>
      <c r="C138" s="3" t="s">
        <v>1072</v>
      </c>
      <c r="D138" s="2" t="s">
        <v>1073</v>
      </c>
      <c r="E138" s="1" t="s">
        <v>0</v>
      </c>
      <c r="F138" s="3" t="s">
        <v>1553</v>
      </c>
      <c r="G138" s="2" t="s">
        <v>1554</v>
      </c>
      <c r="H138" s="4">
        <v>43374</v>
      </c>
      <c r="I138" s="1" t="s">
        <v>1201</v>
      </c>
      <c r="J138" s="2" t="s">
        <v>211</v>
      </c>
      <c r="K138" s="5">
        <v>4480</v>
      </c>
      <c r="L138" s="5">
        <v>4354</v>
      </c>
      <c r="M138" s="5">
        <v>126</v>
      </c>
      <c r="N138" s="5">
        <v>0</v>
      </c>
      <c r="O138" s="2" t="s">
        <v>1073</v>
      </c>
    </row>
    <row r="139" spans="1:15" s="6" customFormat="1" ht="19.5" customHeight="1" x14ac:dyDescent="0.15">
      <c r="A139" s="1" t="s">
        <v>1189</v>
      </c>
      <c r="B139" s="2" t="s">
        <v>179</v>
      </c>
      <c r="C139" s="3" t="s">
        <v>1072</v>
      </c>
      <c r="D139" s="2" t="s">
        <v>1073</v>
      </c>
      <c r="E139" s="1" t="s">
        <v>0</v>
      </c>
      <c r="F139" s="3" t="s">
        <v>1223</v>
      </c>
      <c r="G139" s="2" t="s">
        <v>1224</v>
      </c>
      <c r="H139" s="4">
        <v>43374</v>
      </c>
      <c r="I139" s="1" t="s">
        <v>1193</v>
      </c>
      <c r="J139" s="2" t="s">
        <v>131</v>
      </c>
      <c r="K139" s="5">
        <v>4480</v>
      </c>
      <c r="L139" s="5">
        <v>4354</v>
      </c>
      <c r="M139" s="5">
        <v>126</v>
      </c>
      <c r="N139" s="5">
        <v>0</v>
      </c>
      <c r="O139" s="2" t="s">
        <v>1073</v>
      </c>
    </row>
    <row r="140" spans="1:15" s="6" customFormat="1" ht="19.5" customHeight="1" x14ac:dyDescent="0.15">
      <c r="A140" s="1" t="s">
        <v>1189</v>
      </c>
      <c r="B140" s="2" t="s">
        <v>179</v>
      </c>
      <c r="C140" s="3" t="s">
        <v>1072</v>
      </c>
      <c r="D140" s="2" t="s">
        <v>1073</v>
      </c>
      <c r="E140" s="1" t="s">
        <v>0</v>
      </c>
      <c r="F140" s="3" t="s">
        <v>1225</v>
      </c>
      <c r="G140" s="2" t="s">
        <v>1226</v>
      </c>
      <c r="H140" s="4">
        <v>43374</v>
      </c>
      <c r="I140" s="1" t="s">
        <v>1227</v>
      </c>
      <c r="J140" s="2" t="s">
        <v>366</v>
      </c>
      <c r="K140" s="5">
        <v>4480</v>
      </c>
      <c r="L140" s="5">
        <v>4354</v>
      </c>
      <c r="M140" s="5">
        <v>126</v>
      </c>
      <c r="N140" s="5">
        <v>0</v>
      </c>
      <c r="O140" s="2" t="s">
        <v>1073</v>
      </c>
    </row>
    <row r="141" spans="1:15" s="6" customFormat="1" ht="19.5" customHeight="1" x14ac:dyDescent="0.15">
      <c r="A141" s="1" t="s">
        <v>1189</v>
      </c>
      <c r="B141" s="2" t="s">
        <v>179</v>
      </c>
      <c r="C141" s="3" t="s">
        <v>1072</v>
      </c>
      <c r="D141" s="2" t="s">
        <v>1073</v>
      </c>
      <c r="E141" s="1" t="s">
        <v>0</v>
      </c>
      <c r="F141" s="3" t="s">
        <v>1649</v>
      </c>
      <c r="G141" s="2" t="s">
        <v>1650</v>
      </c>
      <c r="H141" s="4">
        <v>43374</v>
      </c>
      <c r="I141" s="1" t="s">
        <v>1167</v>
      </c>
      <c r="J141" s="2" t="s">
        <v>17</v>
      </c>
      <c r="K141" s="5">
        <v>4480</v>
      </c>
      <c r="L141" s="5">
        <v>4354</v>
      </c>
      <c r="M141" s="5">
        <v>126</v>
      </c>
      <c r="N141" s="5">
        <v>0</v>
      </c>
      <c r="O141" s="2" t="s">
        <v>1073</v>
      </c>
    </row>
    <row r="142" spans="1:15" s="6" customFormat="1" ht="19.5" customHeight="1" x14ac:dyDescent="0.15">
      <c r="A142" s="1" t="s">
        <v>1189</v>
      </c>
      <c r="B142" s="2" t="s">
        <v>179</v>
      </c>
      <c r="C142" s="3" t="s">
        <v>1072</v>
      </c>
      <c r="D142" s="2" t="s">
        <v>1073</v>
      </c>
      <c r="E142" s="1" t="s">
        <v>0</v>
      </c>
      <c r="F142" s="3" t="s">
        <v>1651</v>
      </c>
      <c r="G142" s="2" t="s">
        <v>1652</v>
      </c>
      <c r="H142" s="4">
        <v>43374</v>
      </c>
      <c r="I142" s="1" t="s">
        <v>1129</v>
      </c>
      <c r="J142" s="2" t="s">
        <v>85</v>
      </c>
      <c r="K142" s="5">
        <v>4480</v>
      </c>
      <c r="L142" s="5">
        <v>4354</v>
      </c>
      <c r="M142" s="5">
        <v>126</v>
      </c>
      <c r="N142" s="5">
        <v>0</v>
      </c>
      <c r="O142" s="2" t="s">
        <v>1073</v>
      </c>
    </row>
    <row r="143" spans="1:15" s="6" customFormat="1" ht="19.5" customHeight="1" x14ac:dyDescent="0.15">
      <c r="A143" s="1" t="s">
        <v>1189</v>
      </c>
      <c r="B143" s="2" t="s">
        <v>179</v>
      </c>
      <c r="C143" s="3" t="s">
        <v>1072</v>
      </c>
      <c r="D143" s="2" t="s">
        <v>1073</v>
      </c>
      <c r="E143" s="1" t="s">
        <v>0</v>
      </c>
      <c r="F143" s="3" t="s">
        <v>1231</v>
      </c>
      <c r="G143" s="2" t="s">
        <v>1232</v>
      </c>
      <c r="H143" s="4">
        <v>43374</v>
      </c>
      <c r="I143" s="1" t="s">
        <v>1190</v>
      </c>
      <c r="J143" s="2" t="s">
        <v>210</v>
      </c>
      <c r="K143" s="5">
        <v>4480</v>
      </c>
      <c r="L143" s="5">
        <v>4354</v>
      </c>
      <c r="M143" s="5">
        <v>126</v>
      </c>
      <c r="N143" s="5">
        <v>0</v>
      </c>
      <c r="O143" s="2" t="s">
        <v>1073</v>
      </c>
    </row>
    <row r="144" spans="1:15" s="6" customFormat="1" ht="19.5" customHeight="1" x14ac:dyDescent="0.15">
      <c r="A144" s="1" t="s">
        <v>1189</v>
      </c>
      <c r="B144" s="2" t="s">
        <v>179</v>
      </c>
      <c r="C144" s="3" t="s">
        <v>1072</v>
      </c>
      <c r="D144" s="2" t="s">
        <v>1073</v>
      </c>
      <c r="E144" s="1" t="s">
        <v>0</v>
      </c>
      <c r="F144" s="3" t="s">
        <v>1233</v>
      </c>
      <c r="G144" s="2" t="s">
        <v>1234</v>
      </c>
      <c r="H144" s="4">
        <v>43374</v>
      </c>
      <c r="I144" s="1" t="s">
        <v>1190</v>
      </c>
      <c r="J144" s="2" t="s">
        <v>210</v>
      </c>
      <c r="K144" s="5">
        <v>4480</v>
      </c>
      <c r="L144" s="5">
        <v>4354</v>
      </c>
      <c r="M144" s="5">
        <v>126</v>
      </c>
      <c r="N144" s="5">
        <v>0</v>
      </c>
      <c r="O144" s="2" t="s">
        <v>1073</v>
      </c>
    </row>
    <row r="145" spans="1:15" s="6" customFormat="1" ht="19.5" customHeight="1" x14ac:dyDescent="0.15">
      <c r="A145" s="1" t="s">
        <v>1189</v>
      </c>
      <c r="B145" s="2" t="s">
        <v>179</v>
      </c>
      <c r="C145" s="3" t="s">
        <v>1072</v>
      </c>
      <c r="D145" s="2" t="s">
        <v>1073</v>
      </c>
      <c r="E145" s="1" t="s">
        <v>0</v>
      </c>
      <c r="F145" s="3" t="s">
        <v>1653</v>
      </c>
      <c r="G145" s="2" t="s">
        <v>1654</v>
      </c>
      <c r="H145" s="4">
        <v>43374</v>
      </c>
      <c r="I145" s="1" t="s">
        <v>1190</v>
      </c>
      <c r="J145" s="2" t="s">
        <v>210</v>
      </c>
      <c r="K145" s="5">
        <v>4480</v>
      </c>
      <c r="L145" s="5">
        <v>4354</v>
      </c>
      <c r="M145" s="5">
        <v>126</v>
      </c>
      <c r="N145" s="5">
        <v>0</v>
      </c>
      <c r="O145" s="2" t="s">
        <v>1073</v>
      </c>
    </row>
    <row r="146" spans="1:15" s="6" customFormat="1" ht="19.5" customHeight="1" x14ac:dyDescent="0.15">
      <c r="A146" s="1" t="s">
        <v>1189</v>
      </c>
      <c r="B146" s="2" t="s">
        <v>179</v>
      </c>
      <c r="C146" s="3" t="s">
        <v>1072</v>
      </c>
      <c r="D146" s="2" t="s">
        <v>1073</v>
      </c>
      <c r="E146" s="1" t="s">
        <v>0</v>
      </c>
      <c r="F146" s="3" t="s">
        <v>318</v>
      </c>
      <c r="G146" s="2" t="s">
        <v>319</v>
      </c>
      <c r="H146" s="4">
        <v>43374</v>
      </c>
      <c r="I146" s="1" t="s">
        <v>1207</v>
      </c>
      <c r="J146" s="2" t="s">
        <v>182</v>
      </c>
      <c r="K146" s="5">
        <v>4480</v>
      </c>
      <c r="L146" s="5">
        <v>4354</v>
      </c>
      <c r="M146" s="5">
        <v>126</v>
      </c>
      <c r="N146" s="5">
        <v>0</v>
      </c>
      <c r="O146" s="2" t="s">
        <v>1073</v>
      </c>
    </row>
    <row r="147" spans="1:15" s="6" customFormat="1" ht="19.5" customHeight="1" x14ac:dyDescent="0.15">
      <c r="A147" s="1" t="s">
        <v>1189</v>
      </c>
      <c r="B147" s="2" t="s">
        <v>179</v>
      </c>
      <c r="C147" s="3" t="s">
        <v>1072</v>
      </c>
      <c r="D147" s="2" t="s">
        <v>1073</v>
      </c>
      <c r="E147" s="1" t="s">
        <v>0</v>
      </c>
      <c r="F147" s="3" t="s">
        <v>1655</v>
      </c>
      <c r="G147" s="2" t="s">
        <v>1656</v>
      </c>
      <c r="H147" s="4">
        <v>43374</v>
      </c>
      <c r="I147" s="1" t="s">
        <v>1100</v>
      </c>
      <c r="J147" s="2" t="s">
        <v>35</v>
      </c>
      <c r="K147" s="5">
        <v>4480</v>
      </c>
      <c r="L147" s="5">
        <v>4354</v>
      </c>
      <c r="M147" s="5">
        <v>126</v>
      </c>
      <c r="N147" s="5">
        <v>0</v>
      </c>
      <c r="O147" s="2" t="s">
        <v>1073</v>
      </c>
    </row>
    <row r="148" spans="1:15" s="6" customFormat="1" ht="19.5" customHeight="1" x14ac:dyDescent="0.15">
      <c r="A148" s="1" t="s">
        <v>1189</v>
      </c>
      <c r="B148" s="2" t="s">
        <v>179</v>
      </c>
      <c r="C148" s="3" t="s">
        <v>1072</v>
      </c>
      <c r="D148" s="2" t="s">
        <v>1073</v>
      </c>
      <c r="E148" s="1" t="s">
        <v>0</v>
      </c>
      <c r="F148" s="3" t="s">
        <v>1235</v>
      </c>
      <c r="G148" s="2" t="s">
        <v>1236</v>
      </c>
      <c r="H148" s="4">
        <v>43374</v>
      </c>
      <c r="I148" s="1" t="s">
        <v>1190</v>
      </c>
      <c r="J148" s="2" t="s">
        <v>210</v>
      </c>
      <c r="K148" s="5">
        <v>4480</v>
      </c>
      <c r="L148" s="5">
        <v>4354</v>
      </c>
      <c r="M148" s="5">
        <v>126</v>
      </c>
      <c r="N148" s="5">
        <v>0</v>
      </c>
      <c r="O148" s="2" t="s">
        <v>1073</v>
      </c>
    </row>
    <row r="149" spans="1:15" s="6" customFormat="1" ht="19.5" customHeight="1" x14ac:dyDescent="0.15">
      <c r="A149" s="1" t="s">
        <v>1189</v>
      </c>
      <c r="B149" s="2" t="s">
        <v>179</v>
      </c>
      <c r="C149" s="3" t="s">
        <v>1072</v>
      </c>
      <c r="D149" s="2" t="s">
        <v>1073</v>
      </c>
      <c r="E149" s="1" t="s">
        <v>0</v>
      </c>
      <c r="F149" s="3" t="s">
        <v>1424</v>
      </c>
      <c r="G149" s="2" t="s">
        <v>1425</v>
      </c>
      <c r="H149" s="4">
        <v>43374</v>
      </c>
      <c r="I149" s="1" t="s">
        <v>1190</v>
      </c>
      <c r="J149" s="2" t="s">
        <v>210</v>
      </c>
      <c r="K149" s="5">
        <v>4480</v>
      </c>
      <c r="L149" s="5">
        <v>4354</v>
      </c>
      <c r="M149" s="5">
        <v>126</v>
      </c>
      <c r="N149" s="5">
        <v>0</v>
      </c>
      <c r="O149" s="2" t="s">
        <v>1073</v>
      </c>
    </row>
    <row r="150" spans="1:15" s="6" customFormat="1" ht="19.5" customHeight="1" x14ac:dyDescent="0.15">
      <c r="A150" s="1" t="s">
        <v>1189</v>
      </c>
      <c r="B150" s="2" t="s">
        <v>179</v>
      </c>
      <c r="C150" s="3" t="s">
        <v>1072</v>
      </c>
      <c r="D150" s="2" t="s">
        <v>1073</v>
      </c>
      <c r="E150" s="1" t="s">
        <v>0</v>
      </c>
      <c r="F150" s="3" t="s">
        <v>1657</v>
      </c>
      <c r="G150" s="2" t="s">
        <v>1658</v>
      </c>
      <c r="H150" s="4">
        <v>43374</v>
      </c>
      <c r="I150" s="1" t="s">
        <v>1257</v>
      </c>
      <c r="J150" s="2" t="s">
        <v>158</v>
      </c>
      <c r="K150" s="5">
        <v>4480</v>
      </c>
      <c r="L150" s="5">
        <v>4354</v>
      </c>
      <c r="M150" s="5">
        <v>126</v>
      </c>
      <c r="N150" s="5">
        <v>0</v>
      </c>
      <c r="O150" s="2" t="s">
        <v>1073</v>
      </c>
    </row>
    <row r="151" spans="1:15" s="6" customFormat="1" ht="19.5" customHeight="1" x14ac:dyDescent="0.15">
      <c r="A151" s="1" t="s">
        <v>1189</v>
      </c>
      <c r="B151" s="2" t="s">
        <v>179</v>
      </c>
      <c r="C151" s="3" t="s">
        <v>1072</v>
      </c>
      <c r="D151" s="2" t="s">
        <v>1073</v>
      </c>
      <c r="E151" s="1" t="s">
        <v>0</v>
      </c>
      <c r="F151" s="3" t="s">
        <v>338</v>
      </c>
      <c r="G151" s="2" t="s">
        <v>339</v>
      </c>
      <c r="H151" s="4">
        <v>43374</v>
      </c>
      <c r="I151" s="1" t="s">
        <v>1207</v>
      </c>
      <c r="J151" s="2" t="s">
        <v>182</v>
      </c>
      <c r="K151" s="5">
        <v>4480</v>
      </c>
      <c r="L151" s="5">
        <v>4354</v>
      </c>
      <c r="M151" s="5">
        <v>126</v>
      </c>
      <c r="N151" s="5">
        <v>0</v>
      </c>
      <c r="O151" s="2" t="s">
        <v>1073</v>
      </c>
    </row>
    <row r="152" spans="1:15" s="6" customFormat="1" ht="19.5" customHeight="1" x14ac:dyDescent="0.15">
      <c r="A152" s="1" t="s">
        <v>1189</v>
      </c>
      <c r="B152" s="2" t="s">
        <v>179</v>
      </c>
      <c r="C152" s="3" t="s">
        <v>1072</v>
      </c>
      <c r="D152" s="2" t="s">
        <v>1073</v>
      </c>
      <c r="E152" s="1" t="s">
        <v>0</v>
      </c>
      <c r="F152" s="3" t="s">
        <v>1659</v>
      </c>
      <c r="G152" s="2" t="s">
        <v>1660</v>
      </c>
      <c r="H152" s="4">
        <v>43374</v>
      </c>
      <c r="I152" s="1" t="s">
        <v>1167</v>
      </c>
      <c r="J152" s="2" t="s">
        <v>17</v>
      </c>
      <c r="K152" s="5">
        <v>4480</v>
      </c>
      <c r="L152" s="5">
        <v>4354</v>
      </c>
      <c r="M152" s="5">
        <v>126</v>
      </c>
      <c r="N152" s="5">
        <v>0</v>
      </c>
      <c r="O152" s="2" t="s">
        <v>1073</v>
      </c>
    </row>
    <row r="153" spans="1:15" s="6" customFormat="1" ht="19.5" customHeight="1" x14ac:dyDescent="0.15">
      <c r="A153" s="1" t="s">
        <v>1189</v>
      </c>
      <c r="B153" s="2" t="s">
        <v>179</v>
      </c>
      <c r="C153" s="3" t="s">
        <v>1072</v>
      </c>
      <c r="D153" s="2" t="s">
        <v>1073</v>
      </c>
      <c r="E153" s="1" t="s">
        <v>0</v>
      </c>
      <c r="F153" s="3" t="s">
        <v>1237</v>
      </c>
      <c r="G153" s="2" t="s">
        <v>1238</v>
      </c>
      <c r="H153" s="4">
        <v>43374</v>
      </c>
      <c r="I153" s="1" t="s">
        <v>1190</v>
      </c>
      <c r="J153" s="2" t="s">
        <v>210</v>
      </c>
      <c r="K153" s="5">
        <v>4480</v>
      </c>
      <c r="L153" s="5">
        <v>4354</v>
      </c>
      <c r="M153" s="5">
        <v>126</v>
      </c>
      <c r="N153" s="5">
        <v>0</v>
      </c>
      <c r="O153" s="2" t="s">
        <v>1073</v>
      </c>
    </row>
    <row r="154" spans="1:15" s="6" customFormat="1" ht="19.5" customHeight="1" x14ac:dyDescent="0.15">
      <c r="A154" s="1" t="s">
        <v>1189</v>
      </c>
      <c r="B154" s="2" t="s">
        <v>179</v>
      </c>
      <c r="C154" s="3" t="s">
        <v>1072</v>
      </c>
      <c r="D154" s="2" t="s">
        <v>1073</v>
      </c>
      <c r="E154" s="1" t="s">
        <v>0</v>
      </c>
      <c r="F154" s="3" t="s">
        <v>1661</v>
      </c>
      <c r="G154" s="2" t="s">
        <v>1662</v>
      </c>
      <c r="H154" s="4">
        <v>43374</v>
      </c>
      <c r="I154" s="1" t="s">
        <v>1204</v>
      </c>
      <c r="J154" s="2" t="s">
        <v>191</v>
      </c>
      <c r="K154" s="5">
        <v>4480</v>
      </c>
      <c r="L154" s="5">
        <v>4354</v>
      </c>
      <c r="M154" s="5">
        <v>126</v>
      </c>
      <c r="N154" s="5">
        <v>0</v>
      </c>
      <c r="O154" s="2" t="s">
        <v>1073</v>
      </c>
    </row>
    <row r="155" spans="1:15" s="6" customFormat="1" ht="19.5" customHeight="1" x14ac:dyDescent="0.15">
      <c r="A155" s="1" t="s">
        <v>1189</v>
      </c>
      <c r="B155" s="2" t="s">
        <v>179</v>
      </c>
      <c r="C155" s="3" t="s">
        <v>1072</v>
      </c>
      <c r="D155" s="2" t="s">
        <v>1073</v>
      </c>
      <c r="E155" s="1" t="s">
        <v>0</v>
      </c>
      <c r="F155" s="3" t="s">
        <v>1239</v>
      </c>
      <c r="G155" s="2" t="s">
        <v>1240</v>
      </c>
      <c r="H155" s="4">
        <v>43374</v>
      </c>
      <c r="I155" s="1" t="s">
        <v>1094</v>
      </c>
      <c r="J155" s="2" t="s">
        <v>38</v>
      </c>
      <c r="K155" s="5">
        <v>4480</v>
      </c>
      <c r="L155" s="5">
        <v>4354</v>
      </c>
      <c r="M155" s="5">
        <v>126</v>
      </c>
      <c r="N155" s="5">
        <v>0</v>
      </c>
      <c r="O155" s="2" t="s">
        <v>1073</v>
      </c>
    </row>
    <row r="156" spans="1:15" s="6" customFormat="1" ht="19.5" customHeight="1" x14ac:dyDescent="0.15">
      <c r="A156" s="1" t="s">
        <v>1189</v>
      </c>
      <c r="B156" s="2" t="s">
        <v>179</v>
      </c>
      <c r="C156" s="3" t="s">
        <v>1072</v>
      </c>
      <c r="D156" s="2" t="s">
        <v>1073</v>
      </c>
      <c r="E156" s="1" t="s">
        <v>0</v>
      </c>
      <c r="F156" s="3" t="s">
        <v>1522</v>
      </c>
      <c r="G156" s="2" t="s">
        <v>1523</v>
      </c>
      <c r="H156" s="4">
        <v>43374</v>
      </c>
      <c r="I156" s="1" t="s">
        <v>1167</v>
      </c>
      <c r="J156" s="2" t="s">
        <v>17</v>
      </c>
      <c r="K156" s="5">
        <v>4480</v>
      </c>
      <c r="L156" s="5">
        <v>4354</v>
      </c>
      <c r="M156" s="5">
        <v>126</v>
      </c>
      <c r="N156" s="5">
        <v>0</v>
      </c>
      <c r="O156" s="2" t="s">
        <v>1073</v>
      </c>
    </row>
    <row r="157" spans="1:15" s="6" customFormat="1" ht="19.5" customHeight="1" x14ac:dyDescent="0.15">
      <c r="A157" s="1" t="s">
        <v>1189</v>
      </c>
      <c r="B157" s="2" t="s">
        <v>179</v>
      </c>
      <c r="C157" s="3" t="s">
        <v>1072</v>
      </c>
      <c r="D157" s="2" t="s">
        <v>1073</v>
      </c>
      <c r="E157" s="1" t="s">
        <v>0</v>
      </c>
      <c r="F157" s="3" t="s">
        <v>1241</v>
      </c>
      <c r="G157" s="2" t="s">
        <v>1242</v>
      </c>
      <c r="H157" s="4">
        <v>43374</v>
      </c>
      <c r="I157" s="1" t="s">
        <v>1167</v>
      </c>
      <c r="J157" s="2" t="s">
        <v>17</v>
      </c>
      <c r="K157" s="5">
        <v>4480</v>
      </c>
      <c r="L157" s="5">
        <v>4354</v>
      </c>
      <c r="M157" s="5">
        <v>126</v>
      </c>
      <c r="N157" s="5">
        <v>0</v>
      </c>
      <c r="O157" s="2" t="s">
        <v>1073</v>
      </c>
    </row>
    <row r="158" spans="1:15" s="6" customFormat="1" ht="19.5" customHeight="1" x14ac:dyDescent="0.15">
      <c r="A158" s="1" t="s">
        <v>1189</v>
      </c>
      <c r="B158" s="2" t="s">
        <v>179</v>
      </c>
      <c r="C158" s="3" t="s">
        <v>1072</v>
      </c>
      <c r="D158" s="2" t="s">
        <v>1073</v>
      </c>
      <c r="E158" s="1" t="s">
        <v>0</v>
      </c>
      <c r="F158" s="3" t="s">
        <v>356</v>
      </c>
      <c r="G158" s="2" t="s">
        <v>357</v>
      </c>
      <c r="H158" s="4">
        <v>43374</v>
      </c>
      <c r="I158" s="1" t="s">
        <v>1197</v>
      </c>
      <c r="J158" s="2" t="s">
        <v>1198</v>
      </c>
      <c r="K158" s="5">
        <v>4480</v>
      </c>
      <c r="L158" s="5">
        <v>4354</v>
      </c>
      <c r="M158" s="5">
        <v>126</v>
      </c>
      <c r="N158" s="5">
        <v>0</v>
      </c>
      <c r="O158" s="2" t="s">
        <v>1073</v>
      </c>
    </row>
    <row r="159" spans="1:15" s="6" customFormat="1" ht="19.5" customHeight="1" x14ac:dyDescent="0.15">
      <c r="A159" s="1" t="s">
        <v>1189</v>
      </c>
      <c r="B159" s="2" t="s">
        <v>179</v>
      </c>
      <c r="C159" s="3" t="s">
        <v>1072</v>
      </c>
      <c r="D159" s="2" t="s">
        <v>1073</v>
      </c>
      <c r="E159" s="1" t="s">
        <v>0</v>
      </c>
      <c r="F159" s="3" t="s">
        <v>1243</v>
      </c>
      <c r="G159" s="2" t="s">
        <v>1244</v>
      </c>
      <c r="H159" s="4">
        <v>43374</v>
      </c>
      <c r="I159" s="1" t="s">
        <v>1167</v>
      </c>
      <c r="J159" s="2" t="s">
        <v>17</v>
      </c>
      <c r="K159" s="5">
        <v>4480</v>
      </c>
      <c r="L159" s="5">
        <v>4354</v>
      </c>
      <c r="M159" s="5">
        <v>126</v>
      </c>
      <c r="N159" s="5">
        <v>0</v>
      </c>
      <c r="O159" s="2" t="s">
        <v>1073</v>
      </c>
    </row>
    <row r="160" spans="1:15" s="6" customFormat="1" ht="19.5" customHeight="1" x14ac:dyDescent="0.15">
      <c r="A160" s="1" t="s">
        <v>1189</v>
      </c>
      <c r="B160" s="2" t="s">
        <v>179</v>
      </c>
      <c r="C160" s="3" t="s">
        <v>1072</v>
      </c>
      <c r="D160" s="2" t="s">
        <v>1073</v>
      </c>
      <c r="E160" s="1" t="s">
        <v>0</v>
      </c>
      <c r="F160" s="3" t="s">
        <v>1245</v>
      </c>
      <c r="G160" s="2" t="s">
        <v>1246</v>
      </c>
      <c r="H160" s="4">
        <v>43374</v>
      </c>
      <c r="I160" s="1" t="s">
        <v>1167</v>
      </c>
      <c r="J160" s="2" t="s">
        <v>17</v>
      </c>
      <c r="K160" s="5">
        <v>4480</v>
      </c>
      <c r="L160" s="5">
        <v>4354</v>
      </c>
      <c r="M160" s="5">
        <v>126</v>
      </c>
      <c r="N160" s="5">
        <v>0</v>
      </c>
      <c r="O160" s="2" t="s">
        <v>1073</v>
      </c>
    </row>
    <row r="161" spans="1:15" s="6" customFormat="1" ht="19.5" customHeight="1" x14ac:dyDescent="0.15">
      <c r="A161" s="1" t="s">
        <v>1189</v>
      </c>
      <c r="B161" s="2" t="s">
        <v>179</v>
      </c>
      <c r="C161" s="3" t="s">
        <v>1072</v>
      </c>
      <c r="D161" s="2" t="s">
        <v>1073</v>
      </c>
      <c r="E161" s="1" t="s">
        <v>0</v>
      </c>
      <c r="F161" s="3" t="s">
        <v>360</v>
      </c>
      <c r="G161" s="2" t="s">
        <v>361</v>
      </c>
      <c r="H161" s="4">
        <v>43374</v>
      </c>
      <c r="I161" s="1" t="s">
        <v>1167</v>
      </c>
      <c r="J161" s="2" t="s">
        <v>17</v>
      </c>
      <c r="K161" s="5">
        <v>4480</v>
      </c>
      <c r="L161" s="5">
        <v>4354</v>
      </c>
      <c r="M161" s="5">
        <v>126</v>
      </c>
      <c r="N161" s="5">
        <v>0</v>
      </c>
      <c r="O161" s="2" t="s">
        <v>1073</v>
      </c>
    </row>
    <row r="162" spans="1:15" s="6" customFormat="1" ht="19.5" customHeight="1" x14ac:dyDescent="0.15">
      <c r="A162" s="1" t="s">
        <v>1189</v>
      </c>
      <c r="B162" s="2" t="s">
        <v>179</v>
      </c>
      <c r="C162" s="3" t="s">
        <v>1072</v>
      </c>
      <c r="D162" s="2" t="s">
        <v>1073</v>
      </c>
      <c r="E162" s="1" t="s">
        <v>0</v>
      </c>
      <c r="F162" s="3" t="s">
        <v>1247</v>
      </c>
      <c r="G162" s="2" t="s">
        <v>1248</v>
      </c>
      <c r="H162" s="4">
        <v>43374</v>
      </c>
      <c r="I162" s="1" t="s">
        <v>1201</v>
      </c>
      <c r="J162" s="2" t="s">
        <v>211</v>
      </c>
      <c r="K162" s="5">
        <v>4480</v>
      </c>
      <c r="L162" s="5">
        <v>4354</v>
      </c>
      <c r="M162" s="5">
        <v>126</v>
      </c>
      <c r="N162" s="5">
        <v>0</v>
      </c>
      <c r="O162" s="2" t="s">
        <v>1073</v>
      </c>
    </row>
    <row r="163" spans="1:15" s="6" customFormat="1" ht="19.5" customHeight="1" x14ac:dyDescent="0.15">
      <c r="A163" s="1" t="s">
        <v>1249</v>
      </c>
      <c r="B163" s="2" t="s">
        <v>369</v>
      </c>
      <c r="C163" s="3" t="s">
        <v>1072</v>
      </c>
      <c r="D163" s="2" t="s">
        <v>1073</v>
      </c>
      <c r="E163" s="1" t="s">
        <v>1250</v>
      </c>
      <c r="F163" s="3" t="s">
        <v>1251</v>
      </c>
      <c r="G163" s="2" t="s">
        <v>1252</v>
      </c>
      <c r="H163" s="4">
        <v>43374</v>
      </c>
      <c r="I163" s="1" t="s">
        <v>1253</v>
      </c>
      <c r="J163" s="2" t="s">
        <v>513</v>
      </c>
      <c r="K163" s="5">
        <v>4480</v>
      </c>
      <c r="L163" s="5">
        <v>4354</v>
      </c>
      <c r="M163" s="5">
        <v>126</v>
      </c>
      <c r="N163" s="5">
        <v>0</v>
      </c>
      <c r="O163" s="2" t="s">
        <v>1073</v>
      </c>
    </row>
    <row r="164" spans="1:15" s="6" customFormat="1" ht="19.5" customHeight="1" x14ac:dyDescent="0.15">
      <c r="A164" s="1" t="s">
        <v>1249</v>
      </c>
      <c r="B164" s="2" t="s">
        <v>369</v>
      </c>
      <c r="C164" s="3" t="s">
        <v>1072</v>
      </c>
      <c r="D164" s="2" t="s">
        <v>1073</v>
      </c>
      <c r="E164" s="1" t="s">
        <v>1301</v>
      </c>
      <c r="F164" s="3" t="s">
        <v>1012</v>
      </c>
      <c r="G164" s="2" t="s">
        <v>1011</v>
      </c>
      <c r="H164" s="4">
        <v>43374</v>
      </c>
      <c r="I164" s="1" t="s">
        <v>1253</v>
      </c>
      <c r="J164" s="2" t="s">
        <v>513</v>
      </c>
      <c r="K164" s="5">
        <v>4480</v>
      </c>
      <c r="L164" s="5">
        <v>4354</v>
      </c>
      <c r="M164" s="5">
        <v>126</v>
      </c>
      <c r="N164" s="5">
        <v>0</v>
      </c>
      <c r="O164" s="2" t="s">
        <v>1073</v>
      </c>
    </row>
    <row r="165" spans="1:15" s="6" customFormat="1" ht="19.5" customHeight="1" x14ac:dyDescent="0.15">
      <c r="A165" s="1" t="s">
        <v>1249</v>
      </c>
      <c r="B165" s="2" t="s">
        <v>369</v>
      </c>
      <c r="C165" s="3" t="s">
        <v>1072</v>
      </c>
      <c r="D165" s="2" t="s">
        <v>1073</v>
      </c>
      <c r="E165" s="1" t="s">
        <v>1254</v>
      </c>
      <c r="F165" s="3" t="s">
        <v>909</v>
      </c>
      <c r="G165" s="2" t="s">
        <v>958</v>
      </c>
      <c r="H165" s="4">
        <v>43374</v>
      </c>
      <c r="I165" s="1" t="s">
        <v>1253</v>
      </c>
      <c r="J165" s="2" t="s">
        <v>513</v>
      </c>
      <c r="K165" s="5">
        <v>4480</v>
      </c>
      <c r="L165" s="5">
        <v>4354</v>
      </c>
      <c r="M165" s="5">
        <v>126</v>
      </c>
      <c r="N165" s="5">
        <v>0</v>
      </c>
      <c r="O165" s="2" t="s">
        <v>1073</v>
      </c>
    </row>
    <row r="166" spans="1:15" s="6" customFormat="1" ht="19.5" customHeight="1" x14ac:dyDescent="0.15">
      <c r="A166" s="1" t="s">
        <v>1249</v>
      </c>
      <c r="B166" s="2" t="s">
        <v>369</v>
      </c>
      <c r="C166" s="3" t="s">
        <v>1072</v>
      </c>
      <c r="D166" s="2" t="s">
        <v>1073</v>
      </c>
      <c r="E166" s="1" t="s">
        <v>0</v>
      </c>
      <c r="F166" s="3" t="s">
        <v>1471</v>
      </c>
      <c r="G166" s="2" t="s">
        <v>1472</v>
      </c>
      <c r="H166" s="4">
        <v>43374</v>
      </c>
      <c r="I166" s="1" t="s">
        <v>1167</v>
      </c>
      <c r="J166" s="2" t="s">
        <v>17</v>
      </c>
      <c r="K166" s="5">
        <v>4480</v>
      </c>
      <c r="L166" s="5">
        <v>4354</v>
      </c>
      <c r="M166" s="5">
        <v>126</v>
      </c>
      <c r="N166" s="5">
        <v>0</v>
      </c>
      <c r="O166" s="2" t="s">
        <v>1073</v>
      </c>
    </row>
    <row r="167" spans="1:15" s="6" customFormat="1" ht="19.5" customHeight="1" x14ac:dyDescent="0.15">
      <c r="A167" s="1" t="s">
        <v>1249</v>
      </c>
      <c r="B167" s="2" t="s">
        <v>369</v>
      </c>
      <c r="C167" s="3" t="s">
        <v>1072</v>
      </c>
      <c r="D167" s="2" t="s">
        <v>1073</v>
      </c>
      <c r="E167" s="1" t="s">
        <v>0</v>
      </c>
      <c r="F167" s="3" t="s">
        <v>370</v>
      </c>
      <c r="G167" s="2" t="s">
        <v>371</v>
      </c>
      <c r="H167" s="4">
        <v>43374</v>
      </c>
      <c r="I167" s="1" t="s">
        <v>1100</v>
      </c>
      <c r="J167" s="2" t="s">
        <v>35</v>
      </c>
      <c r="K167" s="5">
        <v>4480</v>
      </c>
      <c r="L167" s="5">
        <v>4354</v>
      </c>
      <c r="M167" s="5">
        <v>126</v>
      </c>
      <c r="N167" s="5">
        <v>0</v>
      </c>
      <c r="O167" s="2" t="s">
        <v>1073</v>
      </c>
    </row>
    <row r="168" spans="1:15" s="6" customFormat="1" ht="19.5" customHeight="1" x14ac:dyDescent="0.15">
      <c r="A168" s="1" t="s">
        <v>1249</v>
      </c>
      <c r="B168" s="2" t="s">
        <v>369</v>
      </c>
      <c r="C168" s="3" t="s">
        <v>1072</v>
      </c>
      <c r="D168" s="2" t="s">
        <v>1073</v>
      </c>
      <c r="E168" s="1" t="s">
        <v>0</v>
      </c>
      <c r="F168" s="3" t="s">
        <v>1255</v>
      </c>
      <c r="G168" s="2" t="s">
        <v>1256</v>
      </c>
      <c r="H168" s="4">
        <v>43374</v>
      </c>
      <c r="I168" s="1" t="s">
        <v>1167</v>
      </c>
      <c r="J168" s="2" t="s">
        <v>17</v>
      </c>
      <c r="K168" s="5">
        <v>4480</v>
      </c>
      <c r="L168" s="5">
        <v>4354</v>
      </c>
      <c r="M168" s="5">
        <v>126</v>
      </c>
      <c r="N168" s="5">
        <v>0</v>
      </c>
      <c r="O168" s="2" t="s">
        <v>1073</v>
      </c>
    </row>
    <row r="169" spans="1:15" s="6" customFormat="1" ht="19.5" customHeight="1" x14ac:dyDescent="0.15">
      <c r="A169" s="1" t="s">
        <v>1249</v>
      </c>
      <c r="B169" s="2" t="s">
        <v>369</v>
      </c>
      <c r="C169" s="3" t="s">
        <v>1072</v>
      </c>
      <c r="D169" s="2" t="s">
        <v>1073</v>
      </c>
      <c r="E169" s="1" t="s">
        <v>0</v>
      </c>
      <c r="F169" s="3" t="s">
        <v>1259</v>
      </c>
      <c r="G169" s="2" t="s">
        <v>1260</v>
      </c>
      <c r="H169" s="4">
        <v>43374</v>
      </c>
      <c r="I169" s="1" t="s">
        <v>1193</v>
      </c>
      <c r="J169" s="2" t="s">
        <v>131</v>
      </c>
      <c r="K169" s="5">
        <v>4480</v>
      </c>
      <c r="L169" s="5">
        <v>4354</v>
      </c>
      <c r="M169" s="5">
        <v>126</v>
      </c>
      <c r="N169" s="5">
        <v>0</v>
      </c>
      <c r="O169" s="2" t="s">
        <v>1073</v>
      </c>
    </row>
    <row r="170" spans="1:15" s="6" customFormat="1" ht="19.5" customHeight="1" x14ac:dyDescent="0.15">
      <c r="A170" s="1" t="s">
        <v>1249</v>
      </c>
      <c r="B170" s="2" t="s">
        <v>369</v>
      </c>
      <c r="C170" s="3" t="s">
        <v>1072</v>
      </c>
      <c r="D170" s="2" t="s">
        <v>1073</v>
      </c>
      <c r="E170" s="1" t="s">
        <v>0</v>
      </c>
      <c r="F170" s="3" t="s">
        <v>949</v>
      </c>
      <c r="G170" s="2" t="s">
        <v>948</v>
      </c>
      <c r="H170" s="4">
        <v>43374</v>
      </c>
      <c r="I170" s="1" t="s">
        <v>1167</v>
      </c>
      <c r="J170" s="2" t="s">
        <v>17</v>
      </c>
      <c r="K170" s="5">
        <v>4480</v>
      </c>
      <c r="L170" s="5">
        <v>4354</v>
      </c>
      <c r="M170" s="5">
        <v>126</v>
      </c>
      <c r="N170" s="5">
        <v>0</v>
      </c>
      <c r="O170" s="2" t="s">
        <v>1073</v>
      </c>
    </row>
    <row r="171" spans="1:15" s="6" customFormat="1" ht="19.5" customHeight="1" x14ac:dyDescent="0.15">
      <c r="A171" s="1" t="s">
        <v>1249</v>
      </c>
      <c r="B171" s="2" t="s">
        <v>369</v>
      </c>
      <c r="C171" s="3" t="s">
        <v>1072</v>
      </c>
      <c r="D171" s="2" t="s">
        <v>1073</v>
      </c>
      <c r="E171" s="1" t="s">
        <v>0</v>
      </c>
      <c r="F171" s="3" t="s">
        <v>1663</v>
      </c>
      <c r="G171" s="2" t="s">
        <v>1664</v>
      </c>
      <c r="H171" s="4">
        <v>43374</v>
      </c>
      <c r="I171" s="1" t="s">
        <v>1228</v>
      </c>
      <c r="J171" s="2" t="s">
        <v>1229</v>
      </c>
      <c r="K171" s="5">
        <v>4480</v>
      </c>
      <c r="L171" s="5">
        <v>4354</v>
      </c>
      <c r="M171" s="5">
        <v>126</v>
      </c>
      <c r="N171" s="5">
        <v>0</v>
      </c>
      <c r="O171" s="2" t="s">
        <v>1073</v>
      </c>
    </row>
    <row r="172" spans="1:15" s="6" customFormat="1" ht="19.5" customHeight="1" x14ac:dyDescent="0.15">
      <c r="A172" s="1" t="s">
        <v>1249</v>
      </c>
      <c r="B172" s="2" t="s">
        <v>369</v>
      </c>
      <c r="C172" s="3" t="s">
        <v>1072</v>
      </c>
      <c r="D172" s="2" t="s">
        <v>1073</v>
      </c>
      <c r="E172" s="1" t="s">
        <v>0</v>
      </c>
      <c r="F172" s="3" t="s">
        <v>1262</v>
      </c>
      <c r="G172" s="2" t="s">
        <v>1263</v>
      </c>
      <c r="H172" s="4">
        <v>43374</v>
      </c>
      <c r="I172" s="1" t="s">
        <v>1193</v>
      </c>
      <c r="J172" s="2" t="s">
        <v>131</v>
      </c>
      <c r="K172" s="5">
        <v>4480</v>
      </c>
      <c r="L172" s="5">
        <v>4354</v>
      </c>
      <c r="M172" s="5">
        <v>126</v>
      </c>
      <c r="N172" s="5">
        <v>0</v>
      </c>
      <c r="O172" s="2" t="s">
        <v>1073</v>
      </c>
    </row>
    <row r="173" spans="1:15" s="6" customFormat="1" ht="19.5" customHeight="1" x14ac:dyDescent="0.15">
      <c r="A173" s="1" t="s">
        <v>1249</v>
      </c>
      <c r="B173" s="2" t="s">
        <v>369</v>
      </c>
      <c r="C173" s="3" t="s">
        <v>1072</v>
      </c>
      <c r="D173" s="2" t="s">
        <v>1073</v>
      </c>
      <c r="E173" s="1" t="s">
        <v>0</v>
      </c>
      <c r="F173" s="3" t="s">
        <v>1555</v>
      </c>
      <c r="G173" s="2" t="s">
        <v>1556</v>
      </c>
      <c r="H173" s="4">
        <v>43374</v>
      </c>
      <c r="I173" s="1" t="s">
        <v>1115</v>
      </c>
      <c r="J173" s="2" t="s">
        <v>790</v>
      </c>
      <c r="K173" s="5">
        <v>4480</v>
      </c>
      <c r="L173" s="5">
        <v>4354</v>
      </c>
      <c r="M173" s="5">
        <v>126</v>
      </c>
      <c r="N173" s="5">
        <v>0</v>
      </c>
      <c r="O173" s="2" t="s">
        <v>1073</v>
      </c>
    </row>
    <row r="174" spans="1:15" s="6" customFormat="1" ht="19.5" customHeight="1" x14ac:dyDescent="0.15">
      <c r="A174" s="1" t="s">
        <v>1249</v>
      </c>
      <c r="B174" s="2" t="s">
        <v>369</v>
      </c>
      <c r="C174" s="3" t="s">
        <v>1072</v>
      </c>
      <c r="D174" s="2" t="s">
        <v>1073</v>
      </c>
      <c r="E174" s="1" t="s">
        <v>0</v>
      </c>
      <c r="F174" s="3" t="s">
        <v>1264</v>
      </c>
      <c r="G174" s="2" t="s">
        <v>1265</v>
      </c>
      <c r="H174" s="4">
        <v>43374</v>
      </c>
      <c r="I174" s="1" t="s">
        <v>1167</v>
      </c>
      <c r="J174" s="2" t="s">
        <v>17</v>
      </c>
      <c r="K174" s="5">
        <v>4480</v>
      </c>
      <c r="L174" s="5">
        <v>4354</v>
      </c>
      <c r="M174" s="5">
        <v>126</v>
      </c>
      <c r="N174" s="5">
        <v>0</v>
      </c>
      <c r="O174" s="2" t="s">
        <v>1073</v>
      </c>
    </row>
    <row r="175" spans="1:15" s="6" customFormat="1" ht="19.5" customHeight="1" x14ac:dyDescent="0.15">
      <c r="A175" s="1" t="s">
        <v>1249</v>
      </c>
      <c r="B175" s="2" t="s">
        <v>369</v>
      </c>
      <c r="C175" s="3" t="s">
        <v>1072</v>
      </c>
      <c r="D175" s="2" t="s">
        <v>1073</v>
      </c>
      <c r="E175" s="1" t="s">
        <v>0</v>
      </c>
      <c r="F175" s="3" t="s">
        <v>1487</v>
      </c>
      <c r="G175" s="2" t="s">
        <v>1488</v>
      </c>
      <c r="H175" s="4">
        <v>43374</v>
      </c>
      <c r="I175" s="1" t="s">
        <v>1167</v>
      </c>
      <c r="J175" s="2" t="s">
        <v>17</v>
      </c>
      <c r="K175" s="5">
        <v>4480</v>
      </c>
      <c r="L175" s="5">
        <v>4354</v>
      </c>
      <c r="M175" s="5">
        <v>126</v>
      </c>
      <c r="N175" s="5">
        <v>0</v>
      </c>
      <c r="O175" s="2" t="s">
        <v>1073</v>
      </c>
    </row>
    <row r="176" spans="1:15" s="6" customFormat="1" ht="19.5" customHeight="1" x14ac:dyDescent="0.15">
      <c r="A176" s="1" t="s">
        <v>1249</v>
      </c>
      <c r="B176" s="2" t="s">
        <v>369</v>
      </c>
      <c r="C176" s="3" t="s">
        <v>1072</v>
      </c>
      <c r="D176" s="2" t="s">
        <v>1073</v>
      </c>
      <c r="E176" s="1" t="s">
        <v>0</v>
      </c>
      <c r="F176" s="3" t="s">
        <v>1665</v>
      </c>
      <c r="G176" s="2" t="s">
        <v>1666</v>
      </c>
      <c r="H176" s="4">
        <v>43374</v>
      </c>
      <c r="I176" s="1" t="s">
        <v>1115</v>
      </c>
      <c r="J176" s="2" t="s">
        <v>790</v>
      </c>
      <c r="K176" s="5">
        <v>4480</v>
      </c>
      <c r="L176" s="5">
        <v>4354</v>
      </c>
      <c r="M176" s="5">
        <v>126</v>
      </c>
      <c r="N176" s="5">
        <v>0</v>
      </c>
      <c r="O176" s="2" t="s">
        <v>1073</v>
      </c>
    </row>
    <row r="177" spans="1:15" s="6" customFormat="1" ht="19.5" customHeight="1" x14ac:dyDescent="0.15">
      <c r="A177" s="1" t="s">
        <v>1249</v>
      </c>
      <c r="B177" s="2" t="s">
        <v>369</v>
      </c>
      <c r="C177" s="3" t="s">
        <v>1072</v>
      </c>
      <c r="D177" s="2" t="s">
        <v>1073</v>
      </c>
      <c r="E177" s="1" t="s">
        <v>0</v>
      </c>
      <c r="F177" s="3" t="s">
        <v>1667</v>
      </c>
      <c r="G177" s="2" t="s">
        <v>1668</v>
      </c>
      <c r="H177" s="4">
        <v>43374</v>
      </c>
      <c r="I177" s="1" t="s">
        <v>1109</v>
      </c>
      <c r="J177" s="2" t="s">
        <v>9</v>
      </c>
      <c r="K177" s="5">
        <v>7606</v>
      </c>
      <c r="L177" s="5">
        <v>7392</v>
      </c>
      <c r="M177" s="5">
        <v>214</v>
      </c>
      <c r="N177" s="5">
        <v>0</v>
      </c>
      <c r="O177" s="2" t="s">
        <v>1073</v>
      </c>
    </row>
    <row r="178" spans="1:15" s="6" customFormat="1" ht="19.5" customHeight="1" x14ac:dyDescent="0.15">
      <c r="A178" s="1" t="s">
        <v>1249</v>
      </c>
      <c r="B178" s="2" t="s">
        <v>369</v>
      </c>
      <c r="C178" s="3" t="s">
        <v>1072</v>
      </c>
      <c r="D178" s="2" t="s">
        <v>1073</v>
      </c>
      <c r="E178" s="1" t="s">
        <v>0</v>
      </c>
      <c r="F178" s="3" t="s">
        <v>1267</v>
      </c>
      <c r="G178" s="2" t="s">
        <v>1268</v>
      </c>
      <c r="H178" s="4">
        <v>43374</v>
      </c>
      <c r="I178" s="1" t="s">
        <v>1269</v>
      </c>
      <c r="J178" s="2" t="s">
        <v>105</v>
      </c>
      <c r="K178" s="5">
        <v>4480</v>
      </c>
      <c r="L178" s="5">
        <v>4354</v>
      </c>
      <c r="M178" s="5">
        <v>126</v>
      </c>
      <c r="N178" s="5">
        <v>0</v>
      </c>
      <c r="O178" s="2" t="s">
        <v>1073</v>
      </c>
    </row>
    <row r="179" spans="1:15" s="6" customFormat="1" ht="19.5" customHeight="1" x14ac:dyDescent="0.15">
      <c r="A179" s="1" t="s">
        <v>1249</v>
      </c>
      <c r="B179" s="2" t="s">
        <v>369</v>
      </c>
      <c r="C179" s="3" t="s">
        <v>1072</v>
      </c>
      <c r="D179" s="2" t="s">
        <v>1073</v>
      </c>
      <c r="E179" s="1" t="s">
        <v>0</v>
      </c>
      <c r="F179" s="3" t="s">
        <v>1524</v>
      </c>
      <c r="G179" s="2" t="s">
        <v>1525</v>
      </c>
      <c r="H179" s="4">
        <v>43374</v>
      </c>
      <c r="I179" s="1" t="s">
        <v>1526</v>
      </c>
      <c r="J179" s="2" t="s">
        <v>126</v>
      </c>
      <c r="K179" s="5">
        <v>4480</v>
      </c>
      <c r="L179" s="5">
        <v>4354</v>
      </c>
      <c r="M179" s="5">
        <v>126</v>
      </c>
      <c r="N179" s="5">
        <v>0</v>
      </c>
      <c r="O179" s="2" t="s">
        <v>1073</v>
      </c>
    </row>
    <row r="180" spans="1:15" s="6" customFormat="1" ht="19.5" customHeight="1" x14ac:dyDescent="0.15">
      <c r="A180" s="1" t="s">
        <v>1249</v>
      </c>
      <c r="B180" s="2" t="s">
        <v>369</v>
      </c>
      <c r="C180" s="3" t="s">
        <v>1072</v>
      </c>
      <c r="D180" s="2" t="s">
        <v>1073</v>
      </c>
      <c r="E180" s="1" t="s">
        <v>0</v>
      </c>
      <c r="F180" s="3" t="s">
        <v>1270</v>
      </c>
      <c r="G180" s="2" t="s">
        <v>1271</v>
      </c>
      <c r="H180" s="4">
        <v>43374</v>
      </c>
      <c r="I180" s="1" t="s">
        <v>1253</v>
      </c>
      <c r="J180" s="2" t="s">
        <v>513</v>
      </c>
      <c r="K180" s="5">
        <v>4480</v>
      </c>
      <c r="L180" s="5">
        <v>4354</v>
      </c>
      <c r="M180" s="5">
        <v>126</v>
      </c>
      <c r="N180" s="5">
        <v>0</v>
      </c>
      <c r="O180" s="2" t="s">
        <v>1073</v>
      </c>
    </row>
    <row r="181" spans="1:15" s="6" customFormat="1" ht="19.5" customHeight="1" x14ac:dyDescent="0.15">
      <c r="A181" s="1" t="s">
        <v>1249</v>
      </c>
      <c r="B181" s="2" t="s">
        <v>369</v>
      </c>
      <c r="C181" s="3" t="s">
        <v>1072</v>
      </c>
      <c r="D181" s="2" t="s">
        <v>1073</v>
      </c>
      <c r="E181" s="1" t="s">
        <v>0</v>
      </c>
      <c r="F181" s="3" t="s">
        <v>414</v>
      </c>
      <c r="G181" s="2" t="s">
        <v>415</v>
      </c>
      <c r="H181" s="4">
        <v>43374</v>
      </c>
      <c r="I181" s="1" t="s">
        <v>1266</v>
      </c>
      <c r="J181" s="2" t="s">
        <v>386</v>
      </c>
      <c r="K181" s="5">
        <v>4480</v>
      </c>
      <c r="L181" s="5">
        <v>4354</v>
      </c>
      <c r="M181" s="5">
        <v>126</v>
      </c>
      <c r="N181" s="5">
        <v>0</v>
      </c>
      <c r="O181" s="2" t="s">
        <v>1073</v>
      </c>
    </row>
    <row r="182" spans="1:15" s="6" customFormat="1" ht="19.5" customHeight="1" x14ac:dyDescent="0.15">
      <c r="A182" s="1" t="s">
        <v>1249</v>
      </c>
      <c r="B182" s="2" t="s">
        <v>369</v>
      </c>
      <c r="C182" s="3" t="s">
        <v>1072</v>
      </c>
      <c r="D182" s="2" t="s">
        <v>1073</v>
      </c>
      <c r="E182" s="1" t="s">
        <v>0</v>
      </c>
      <c r="F182" s="3" t="s">
        <v>1669</v>
      </c>
      <c r="G182" s="2" t="s">
        <v>1670</v>
      </c>
      <c r="H182" s="4">
        <v>43374</v>
      </c>
      <c r="I182" s="1" t="s">
        <v>1167</v>
      </c>
      <c r="J182" s="2" t="s">
        <v>17</v>
      </c>
      <c r="K182" s="5">
        <v>7606</v>
      </c>
      <c r="L182" s="5">
        <v>7392</v>
      </c>
      <c r="M182" s="5">
        <v>214</v>
      </c>
      <c r="N182" s="5">
        <v>0</v>
      </c>
      <c r="O182" s="2" t="s">
        <v>1073</v>
      </c>
    </row>
    <row r="183" spans="1:15" s="6" customFormat="1" ht="19.5" customHeight="1" x14ac:dyDescent="0.15">
      <c r="A183" s="1" t="s">
        <v>1249</v>
      </c>
      <c r="B183" s="2" t="s">
        <v>369</v>
      </c>
      <c r="C183" s="3" t="s">
        <v>1072</v>
      </c>
      <c r="D183" s="2" t="s">
        <v>1073</v>
      </c>
      <c r="E183" s="1" t="s">
        <v>0</v>
      </c>
      <c r="F183" s="3" t="s">
        <v>1671</v>
      </c>
      <c r="G183" s="2" t="s">
        <v>1672</v>
      </c>
      <c r="H183" s="4">
        <v>43374</v>
      </c>
      <c r="I183" s="1" t="s">
        <v>1212</v>
      </c>
      <c r="J183" s="2" t="s">
        <v>1213</v>
      </c>
      <c r="K183" s="5">
        <v>7606</v>
      </c>
      <c r="L183" s="5">
        <v>7392</v>
      </c>
      <c r="M183" s="5">
        <v>214</v>
      </c>
      <c r="N183" s="5">
        <v>0</v>
      </c>
      <c r="O183" s="2" t="s">
        <v>1073</v>
      </c>
    </row>
    <row r="184" spans="1:15" s="6" customFormat="1" ht="19.5" customHeight="1" x14ac:dyDescent="0.15">
      <c r="A184" s="1" t="s">
        <v>1249</v>
      </c>
      <c r="B184" s="2" t="s">
        <v>369</v>
      </c>
      <c r="C184" s="3" t="s">
        <v>1072</v>
      </c>
      <c r="D184" s="2" t="s">
        <v>1073</v>
      </c>
      <c r="E184" s="1" t="s">
        <v>0</v>
      </c>
      <c r="F184" s="3" t="s">
        <v>1573</v>
      </c>
      <c r="G184" s="2" t="s">
        <v>1574</v>
      </c>
      <c r="H184" s="4">
        <v>43374</v>
      </c>
      <c r="I184" s="1" t="s">
        <v>1100</v>
      </c>
      <c r="J184" s="2" t="s">
        <v>35</v>
      </c>
      <c r="K184" s="5">
        <v>4480</v>
      </c>
      <c r="L184" s="5">
        <v>4354</v>
      </c>
      <c r="M184" s="5">
        <v>126</v>
      </c>
      <c r="N184" s="5">
        <v>0</v>
      </c>
      <c r="O184" s="2" t="s">
        <v>1073</v>
      </c>
    </row>
    <row r="185" spans="1:15" s="6" customFormat="1" ht="19.5" customHeight="1" x14ac:dyDescent="0.15">
      <c r="A185" s="1" t="s">
        <v>1249</v>
      </c>
      <c r="B185" s="2" t="s">
        <v>369</v>
      </c>
      <c r="C185" s="3" t="s">
        <v>1072</v>
      </c>
      <c r="D185" s="2" t="s">
        <v>1073</v>
      </c>
      <c r="E185" s="1" t="s">
        <v>0</v>
      </c>
      <c r="F185" s="3" t="s">
        <v>1535</v>
      </c>
      <c r="G185" s="2" t="s">
        <v>1536</v>
      </c>
      <c r="H185" s="4">
        <v>43374</v>
      </c>
      <c r="I185" s="1" t="s">
        <v>1167</v>
      </c>
      <c r="J185" s="2" t="s">
        <v>17</v>
      </c>
      <c r="K185" s="5">
        <v>4480</v>
      </c>
      <c r="L185" s="5">
        <v>4354</v>
      </c>
      <c r="M185" s="5">
        <v>126</v>
      </c>
      <c r="N185" s="5">
        <v>0</v>
      </c>
      <c r="O185" s="2" t="s">
        <v>1073</v>
      </c>
    </row>
    <row r="186" spans="1:15" s="6" customFormat="1" ht="19.5" customHeight="1" x14ac:dyDescent="0.15">
      <c r="A186" s="1" t="s">
        <v>1249</v>
      </c>
      <c r="B186" s="2" t="s">
        <v>369</v>
      </c>
      <c r="C186" s="3" t="s">
        <v>1072</v>
      </c>
      <c r="D186" s="2" t="s">
        <v>1073</v>
      </c>
      <c r="E186" s="1" t="s">
        <v>0</v>
      </c>
      <c r="F186" s="3" t="s">
        <v>1673</v>
      </c>
      <c r="G186" s="2" t="s">
        <v>1674</v>
      </c>
      <c r="H186" s="4">
        <v>43374</v>
      </c>
      <c r="I186" s="1" t="s">
        <v>1261</v>
      </c>
      <c r="J186" s="2" t="s">
        <v>102</v>
      </c>
      <c r="K186" s="5">
        <v>7606</v>
      </c>
      <c r="L186" s="5">
        <v>7392</v>
      </c>
      <c r="M186" s="5">
        <v>214</v>
      </c>
      <c r="N186" s="5">
        <v>0</v>
      </c>
      <c r="O186" s="2" t="s">
        <v>1073</v>
      </c>
    </row>
    <row r="187" spans="1:15" s="6" customFormat="1" ht="19.5" customHeight="1" x14ac:dyDescent="0.15">
      <c r="A187" s="1" t="s">
        <v>1249</v>
      </c>
      <c r="B187" s="2" t="s">
        <v>369</v>
      </c>
      <c r="C187" s="3" t="s">
        <v>1072</v>
      </c>
      <c r="D187" s="2" t="s">
        <v>1073</v>
      </c>
      <c r="E187" s="1" t="s">
        <v>0</v>
      </c>
      <c r="F187" s="3" t="s">
        <v>1675</v>
      </c>
      <c r="G187" s="2" t="s">
        <v>1676</v>
      </c>
      <c r="H187" s="4">
        <v>43374</v>
      </c>
      <c r="I187" s="1" t="s">
        <v>1197</v>
      </c>
      <c r="J187" s="2" t="s">
        <v>1198</v>
      </c>
      <c r="K187" s="5">
        <v>4480</v>
      </c>
      <c r="L187" s="5">
        <v>4354</v>
      </c>
      <c r="M187" s="5">
        <v>126</v>
      </c>
      <c r="N187" s="5">
        <v>0</v>
      </c>
      <c r="O187" s="2" t="s">
        <v>1073</v>
      </c>
    </row>
    <row r="188" spans="1:15" s="6" customFormat="1" ht="19.5" customHeight="1" x14ac:dyDescent="0.15">
      <c r="A188" s="1" t="s">
        <v>1249</v>
      </c>
      <c r="B188" s="2" t="s">
        <v>369</v>
      </c>
      <c r="C188" s="3" t="s">
        <v>1072</v>
      </c>
      <c r="D188" s="2" t="s">
        <v>1073</v>
      </c>
      <c r="E188" s="1" t="s">
        <v>0</v>
      </c>
      <c r="F188" s="3" t="s">
        <v>1575</v>
      </c>
      <c r="G188" s="2" t="s">
        <v>1484</v>
      </c>
      <c r="H188" s="4">
        <v>43374</v>
      </c>
      <c r="I188" s="1" t="s">
        <v>1258</v>
      </c>
      <c r="J188" s="2" t="s">
        <v>397</v>
      </c>
      <c r="K188" s="5">
        <v>4480</v>
      </c>
      <c r="L188" s="5">
        <v>4354</v>
      </c>
      <c r="M188" s="5">
        <v>126</v>
      </c>
      <c r="N188" s="5">
        <v>0</v>
      </c>
      <c r="O188" s="2" t="s">
        <v>1073</v>
      </c>
    </row>
    <row r="189" spans="1:15" s="6" customFormat="1" ht="19.5" customHeight="1" x14ac:dyDescent="0.15">
      <c r="A189" s="1" t="s">
        <v>1249</v>
      </c>
      <c r="B189" s="2" t="s">
        <v>369</v>
      </c>
      <c r="C189" s="3" t="s">
        <v>1072</v>
      </c>
      <c r="D189" s="2" t="s">
        <v>1073</v>
      </c>
      <c r="E189" s="1" t="s">
        <v>0</v>
      </c>
      <c r="F189" s="3" t="s">
        <v>1272</v>
      </c>
      <c r="G189" s="2" t="s">
        <v>1273</v>
      </c>
      <c r="H189" s="4">
        <v>43374</v>
      </c>
      <c r="I189" s="1" t="s">
        <v>1167</v>
      </c>
      <c r="J189" s="2" t="s">
        <v>17</v>
      </c>
      <c r="K189" s="5">
        <v>4480</v>
      </c>
      <c r="L189" s="5">
        <v>4354</v>
      </c>
      <c r="M189" s="5">
        <v>126</v>
      </c>
      <c r="N189" s="5">
        <v>0</v>
      </c>
      <c r="O189" s="2" t="s">
        <v>1073</v>
      </c>
    </row>
    <row r="190" spans="1:15" s="6" customFormat="1" ht="19.5" customHeight="1" x14ac:dyDescent="0.15">
      <c r="A190" s="1" t="s">
        <v>1249</v>
      </c>
      <c r="B190" s="2" t="s">
        <v>369</v>
      </c>
      <c r="C190" s="3" t="s">
        <v>1072</v>
      </c>
      <c r="D190" s="2" t="s">
        <v>1073</v>
      </c>
      <c r="E190" s="1" t="s">
        <v>0</v>
      </c>
      <c r="F190" s="3" t="s">
        <v>1576</v>
      </c>
      <c r="G190" s="2" t="s">
        <v>1577</v>
      </c>
      <c r="H190" s="4">
        <v>43374</v>
      </c>
      <c r="I190" s="1" t="s">
        <v>1261</v>
      </c>
      <c r="J190" s="2" t="s">
        <v>102</v>
      </c>
      <c r="K190" s="5">
        <v>4480</v>
      </c>
      <c r="L190" s="5">
        <v>4354</v>
      </c>
      <c r="M190" s="5">
        <v>126</v>
      </c>
      <c r="N190" s="5">
        <v>0</v>
      </c>
      <c r="O190" s="2" t="s">
        <v>1073</v>
      </c>
    </row>
    <row r="191" spans="1:15" s="6" customFormat="1" ht="19.5" customHeight="1" x14ac:dyDescent="0.15">
      <c r="A191" s="1" t="s">
        <v>1249</v>
      </c>
      <c r="B191" s="2" t="s">
        <v>369</v>
      </c>
      <c r="C191" s="3" t="s">
        <v>1072</v>
      </c>
      <c r="D191" s="2" t="s">
        <v>1073</v>
      </c>
      <c r="E191" s="1" t="s">
        <v>0</v>
      </c>
      <c r="F191" s="3" t="s">
        <v>1537</v>
      </c>
      <c r="G191" s="2" t="s">
        <v>1538</v>
      </c>
      <c r="H191" s="4">
        <v>43374</v>
      </c>
      <c r="I191" s="1" t="s">
        <v>1197</v>
      </c>
      <c r="J191" s="2" t="s">
        <v>1198</v>
      </c>
      <c r="K191" s="5">
        <v>4480</v>
      </c>
      <c r="L191" s="5">
        <v>4354</v>
      </c>
      <c r="M191" s="5">
        <v>126</v>
      </c>
      <c r="N191" s="5">
        <v>0</v>
      </c>
      <c r="O191" s="2" t="s">
        <v>1073</v>
      </c>
    </row>
    <row r="192" spans="1:15" s="6" customFormat="1" ht="19.5" customHeight="1" x14ac:dyDescent="0.15">
      <c r="A192" s="1" t="s">
        <v>1249</v>
      </c>
      <c r="B192" s="2" t="s">
        <v>369</v>
      </c>
      <c r="C192" s="3" t="s">
        <v>1072</v>
      </c>
      <c r="D192" s="2" t="s">
        <v>1073</v>
      </c>
      <c r="E192" s="1" t="s">
        <v>0</v>
      </c>
      <c r="F192" s="3" t="s">
        <v>856</v>
      </c>
      <c r="G192" s="2" t="s">
        <v>855</v>
      </c>
      <c r="H192" s="4">
        <v>43374</v>
      </c>
      <c r="I192" s="1" t="s">
        <v>1167</v>
      </c>
      <c r="J192" s="2" t="s">
        <v>17</v>
      </c>
      <c r="K192" s="5">
        <v>4480</v>
      </c>
      <c r="L192" s="5">
        <v>4354</v>
      </c>
      <c r="M192" s="5">
        <v>126</v>
      </c>
      <c r="N192" s="5">
        <v>0</v>
      </c>
      <c r="O192" s="2" t="s">
        <v>1073</v>
      </c>
    </row>
    <row r="193" spans="1:15" s="6" customFormat="1" ht="19.5" customHeight="1" x14ac:dyDescent="0.15">
      <c r="A193" s="1" t="s">
        <v>1249</v>
      </c>
      <c r="B193" s="2" t="s">
        <v>369</v>
      </c>
      <c r="C193" s="3" t="s">
        <v>1072</v>
      </c>
      <c r="D193" s="2" t="s">
        <v>1073</v>
      </c>
      <c r="E193" s="1" t="s">
        <v>0</v>
      </c>
      <c r="F193" s="3" t="s">
        <v>1274</v>
      </c>
      <c r="G193" s="2" t="s">
        <v>1275</v>
      </c>
      <c r="H193" s="4">
        <v>43374</v>
      </c>
      <c r="I193" s="1" t="s">
        <v>1193</v>
      </c>
      <c r="J193" s="2" t="s">
        <v>131</v>
      </c>
      <c r="K193" s="5">
        <v>4480</v>
      </c>
      <c r="L193" s="5">
        <v>4354</v>
      </c>
      <c r="M193" s="5">
        <v>126</v>
      </c>
      <c r="N193" s="5">
        <v>0</v>
      </c>
      <c r="O193" s="2" t="s">
        <v>1073</v>
      </c>
    </row>
    <row r="194" spans="1:15" s="6" customFormat="1" ht="19.5" customHeight="1" x14ac:dyDescent="0.15">
      <c r="A194" s="1" t="s">
        <v>1249</v>
      </c>
      <c r="B194" s="2" t="s">
        <v>369</v>
      </c>
      <c r="C194" s="3" t="s">
        <v>1072</v>
      </c>
      <c r="D194" s="2" t="s">
        <v>1073</v>
      </c>
      <c r="E194" s="1" t="s">
        <v>0</v>
      </c>
      <c r="F194" s="3" t="s">
        <v>1677</v>
      </c>
      <c r="G194" s="2" t="s">
        <v>1678</v>
      </c>
      <c r="H194" s="4">
        <v>43374</v>
      </c>
      <c r="I194" s="1" t="s">
        <v>1193</v>
      </c>
      <c r="J194" s="2" t="s">
        <v>131</v>
      </c>
      <c r="K194" s="5">
        <v>4480</v>
      </c>
      <c r="L194" s="5">
        <v>4354</v>
      </c>
      <c r="M194" s="5">
        <v>126</v>
      </c>
      <c r="N194" s="5">
        <v>0</v>
      </c>
      <c r="O194" s="2" t="s">
        <v>1073</v>
      </c>
    </row>
    <row r="195" spans="1:15" s="6" customFormat="1" ht="19.5" customHeight="1" x14ac:dyDescent="0.15">
      <c r="A195" s="1" t="s">
        <v>1249</v>
      </c>
      <c r="B195" s="2" t="s">
        <v>369</v>
      </c>
      <c r="C195" s="3" t="s">
        <v>1072</v>
      </c>
      <c r="D195" s="2" t="s">
        <v>1073</v>
      </c>
      <c r="E195" s="1" t="s">
        <v>0</v>
      </c>
      <c r="F195" s="3" t="s">
        <v>1679</v>
      </c>
      <c r="G195" s="2" t="s">
        <v>1680</v>
      </c>
      <c r="H195" s="4">
        <v>43374</v>
      </c>
      <c r="I195" s="1" t="s">
        <v>1167</v>
      </c>
      <c r="J195" s="2" t="s">
        <v>17</v>
      </c>
      <c r="K195" s="5">
        <v>4480</v>
      </c>
      <c r="L195" s="5">
        <v>4354</v>
      </c>
      <c r="M195" s="5">
        <v>126</v>
      </c>
      <c r="N195" s="5">
        <v>0</v>
      </c>
      <c r="O195" s="2" t="s">
        <v>1073</v>
      </c>
    </row>
    <row r="196" spans="1:15" s="6" customFormat="1" ht="19.5" customHeight="1" x14ac:dyDescent="0.15">
      <c r="A196" s="1" t="s">
        <v>1249</v>
      </c>
      <c r="B196" s="2" t="s">
        <v>369</v>
      </c>
      <c r="C196" s="3" t="s">
        <v>1072</v>
      </c>
      <c r="D196" s="2" t="s">
        <v>1073</v>
      </c>
      <c r="E196" s="1" t="s">
        <v>0</v>
      </c>
      <c r="F196" s="3" t="s">
        <v>1276</v>
      </c>
      <c r="G196" s="2" t="s">
        <v>1277</v>
      </c>
      <c r="H196" s="4">
        <v>43374</v>
      </c>
      <c r="I196" s="1" t="s">
        <v>1207</v>
      </c>
      <c r="J196" s="2" t="s">
        <v>182</v>
      </c>
      <c r="K196" s="5">
        <v>4480</v>
      </c>
      <c r="L196" s="5">
        <v>4354</v>
      </c>
      <c r="M196" s="5">
        <v>126</v>
      </c>
      <c r="N196" s="5">
        <v>0</v>
      </c>
      <c r="O196" s="2" t="s">
        <v>1073</v>
      </c>
    </row>
    <row r="197" spans="1:15" s="6" customFormat="1" ht="19.5" customHeight="1" x14ac:dyDescent="0.15">
      <c r="A197" s="1" t="s">
        <v>1249</v>
      </c>
      <c r="B197" s="2" t="s">
        <v>369</v>
      </c>
      <c r="C197" s="3" t="s">
        <v>1072</v>
      </c>
      <c r="D197" s="2" t="s">
        <v>1073</v>
      </c>
      <c r="E197" s="1" t="s">
        <v>0</v>
      </c>
      <c r="F197" s="3" t="s">
        <v>1409</v>
      </c>
      <c r="G197" s="2" t="s">
        <v>1410</v>
      </c>
      <c r="H197" s="4">
        <v>43374</v>
      </c>
      <c r="I197" s="1" t="s">
        <v>1115</v>
      </c>
      <c r="J197" s="2" t="s">
        <v>790</v>
      </c>
      <c r="K197" s="5">
        <v>4480</v>
      </c>
      <c r="L197" s="5">
        <v>4354</v>
      </c>
      <c r="M197" s="5">
        <v>126</v>
      </c>
      <c r="N197" s="5">
        <v>0</v>
      </c>
      <c r="O197" s="2" t="s">
        <v>1073</v>
      </c>
    </row>
    <row r="198" spans="1:15" s="6" customFormat="1" ht="19.5" customHeight="1" x14ac:dyDescent="0.15">
      <c r="A198" s="1" t="s">
        <v>1249</v>
      </c>
      <c r="B198" s="2" t="s">
        <v>369</v>
      </c>
      <c r="C198" s="3" t="s">
        <v>1072</v>
      </c>
      <c r="D198" s="2" t="s">
        <v>1073</v>
      </c>
      <c r="E198" s="1" t="s">
        <v>0</v>
      </c>
      <c r="F198" s="3" t="s">
        <v>1278</v>
      </c>
      <c r="G198" s="2" t="s">
        <v>1279</v>
      </c>
      <c r="H198" s="4">
        <v>43374</v>
      </c>
      <c r="I198" s="1" t="s">
        <v>1261</v>
      </c>
      <c r="J198" s="2" t="s">
        <v>102</v>
      </c>
      <c r="K198" s="5">
        <v>4480</v>
      </c>
      <c r="L198" s="5">
        <v>4354</v>
      </c>
      <c r="M198" s="5">
        <v>126</v>
      </c>
      <c r="N198" s="5">
        <v>0</v>
      </c>
      <c r="O198" s="2" t="s">
        <v>1073</v>
      </c>
    </row>
    <row r="199" spans="1:15" s="6" customFormat="1" ht="19.5" customHeight="1" x14ac:dyDescent="0.15">
      <c r="A199" s="1" t="s">
        <v>1249</v>
      </c>
      <c r="B199" s="2" t="s">
        <v>369</v>
      </c>
      <c r="C199" s="3" t="s">
        <v>1072</v>
      </c>
      <c r="D199" s="2" t="s">
        <v>1073</v>
      </c>
      <c r="E199" s="1" t="s">
        <v>0</v>
      </c>
      <c r="F199" s="3" t="s">
        <v>1280</v>
      </c>
      <c r="G199" s="2" t="s">
        <v>1281</v>
      </c>
      <c r="H199" s="4">
        <v>43374</v>
      </c>
      <c r="I199" s="1" t="s">
        <v>1115</v>
      </c>
      <c r="J199" s="2" t="s">
        <v>790</v>
      </c>
      <c r="K199" s="5">
        <v>4480</v>
      </c>
      <c r="L199" s="5">
        <v>4354</v>
      </c>
      <c r="M199" s="5">
        <v>126</v>
      </c>
      <c r="N199" s="5">
        <v>0</v>
      </c>
      <c r="O199" s="2" t="s">
        <v>1073</v>
      </c>
    </row>
    <row r="200" spans="1:15" s="6" customFormat="1" ht="19.5" customHeight="1" x14ac:dyDescent="0.15">
      <c r="A200" s="1" t="s">
        <v>1249</v>
      </c>
      <c r="B200" s="2" t="s">
        <v>369</v>
      </c>
      <c r="C200" s="3" t="s">
        <v>1072</v>
      </c>
      <c r="D200" s="2" t="s">
        <v>1073</v>
      </c>
      <c r="E200" s="1" t="s">
        <v>0</v>
      </c>
      <c r="F200" s="3" t="s">
        <v>1681</v>
      </c>
      <c r="G200" s="2" t="s">
        <v>1682</v>
      </c>
      <c r="H200" s="4">
        <v>43374</v>
      </c>
      <c r="I200" s="1" t="s">
        <v>1258</v>
      </c>
      <c r="J200" s="2" t="s">
        <v>397</v>
      </c>
      <c r="K200" s="5">
        <v>4480</v>
      </c>
      <c r="L200" s="5">
        <v>4354</v>
      </c>
      <c r="M200" s="5">
        <v>126</v>
      </c>
      <c r="N200" s="5">
        <v>0</v>
      </c>
      <c r="O200" s="2" t="s">
        <v>1073</v>
      </c>
    </row>
    <row r="201" spans="1:15" s="6" customFormat="1" ht="19.5" customHeight="1" x14ac:dyDescent="0.15">
      <c r="A201" s="1" t="s">
        <v>1249</v>
      </c>
      <c r="B201" s="2" t="s">
        <v>369</v>
      </c>
      <c r="C201" s="3" t="s">
        <v>1072</v>
      </c>
      <c r="D201" s="2" t="s">
        <v>1073</v>
      </c>
      <c r="E201" s="1" t="s">
        <v>0</v>
      </c>
      <c r="F201" s="3" t="s">
        <v>450</v>
      </c>
      <c r="G201" s="2" t="s">
        <v>451</v>
      </c>
      <c r="H201" s="4">
        <v>43374</v>
      </c>
      <c r="I201" s="1" t="s">
        <v>1193</v>
      </c>
      <c r="J201" s="2" t="s">
        <v>131</v>
      </c>
      <c r="K201" s="5">
        <v>4480</v>
      </c>
      <c r="L201" s="5">
        <v>4354</v>
      </c>
      <c r="M201" s="5">
        <v>126</v>
      </c>
      <c r="N201" s="5">
        <v>0</v>
      </c>
      <c r="O201" s="2" t="s">
        <v>1073</v>
      </c>
    </row>
    <row r="202" spans="1:15" s="6" customFormat="1" ht="19.5" customHeight="1" x14ac:dyDescent="0.15">
      <c r="A202" s="1" t="s">
        <v>1249</v>
      </c>
      <c r="B202" s="2" t="s">
        <v>369</v>
      </c>
      <c r="C202" s="3" t="s">
        <v>1072</v>
      </c>
      <c r="D202" s="2" t="s">
        <v>1073</v>
      </c>
      <c r="E202" s="1" t="s">
        <v>0</v>
      </c>
      <c r="F202" s="3" t="s">
        <v>1489</v>
      </c>
      <c r="G202" s="2" t="s">
        <v>1490</v>
      </c>
      <c r="H202" s="4">
        <v>43374</v>
      </c>
      <c r="I202" s="1" t="s">
        <v>1109</v>
      </c>
      <c r="J202" s="2" t="s">
        <v>9</v>
      </c>
      <c r="K202" s="5">
        <v>4480</v>
      </c>
      <c r="L202" s="5">
        <v>4354</v>
      </c>
      <c r="M202" s="5">
        <v>126</v>
      </c>
      <c r="N202" s="5">
        <v>0</v>
      </c>
      <c r="O202" s="2" t="s">
        <v>1073</v>
      </c>
    </row>
    <row r="203" spans="1:15" s="6" customFormat="1" ht="19.5" customHeight="1" x14ac:dyDescent="0.15">
      <c r="A203" s="1" t="s">
        <v>1249</v>
      </c>
      <c r="B203" s="2" t="s">
        <v>369</v>
      </c>
      <c r="C203" s="3" t="s">
        <v>1072</v>
      </c>
      <c r="D203" s="2" t="s">
        <v>1073</v>
      </c>
      <c r="E203" s="1" t="s">
        <v>0</v>
      </c>
      <c r="F203" s="3" t="s">
        <v>1282</v>
      </c>
      <c r="G203" s="2" t="s">
        <v>1283</v>
      </c>
      <c r="H203" s="4">
        <v>43374</v>
      </c>
      <c r="I203" s="1" t="s">
        <v>1266</v>
      </c>
      <c r="J203" s="2" t="s">
        <v>386</v>
      </c>
      <c r="K203" s="5">
        <v>4480</v>
      </c>
      <c r="L203" s="5">
        <v>4354</v>
      </c>
      <c r="M203" s="5">
        <v>126</v>
      </c>
      <c r="N203" s="5">
        <v>0</v>
      </c>
      <c r="O203" s="2" t="s">
        <v>1073</v>
      </c>
    </row>
    <row r="204" spans="1:15" s="6" customFormat="1" ht="19.5" customHeight="1" x14ac:dyDescent="0.15">
      <c r="A204" s="1" t="s">
        <v>1249</v>
      </c>
      <c r="B204" s="2" t="s">
        <v>369</v>
      </c>
      <c r="C204" s="3" t="s">
        <v>1072</v>
      </c>
      <c r="D204" s="2" t="s">
        <v>1073</v>
      </c>
      <c r="E204" s="1" t="s">
        <v>0</v>
      </c>
      <c r="F204" s="3" t="s">
        <v>1284</v>
      </c>
      <c r="G204" s="2" t="s">
        <v>1285</v>
      </c>
      <c r="H204" s="4">
        <v>43374</v>
      </c>
      <c r="I204" s="1" t="s">
        <v>1167</v>
      </c>
      <c r="J204" s="2" t="s">
        <v>17</v>
      </c>
      <c r="K204" s="5">
        <v>4480</v>
      </c>
      <c r="L204" s="5">
        <v>4354</v>
      </c>
      <c r="M204" s="5">
        <v>126</v>
      </c>
      <c r="N204" s="5">
        <v>0</v>
      </c>
      <c r="O204" s="2" t="s">
        <v>1073</v>
      </c>
    </row>
    <row r="205" spans="1:15" s="6" customFormat="1" ht="19.5" customHeight="1" x14ac:dyDescent="0.15">
      <c r="A205" s="1" t="s">
        <v>1249</v>
      </c>
      <c r="B205" s="2" t="s">
        <v>369</v>
      </c>
      <c r="C205" s="3" t="s">
        <v>1072</v>
      </c>
      <c r="D205" s="2" t="s">
        <v>1073</v>
      </c>
      <c r="E205" s="1" t="s">
        <v>0</v>
      </c>
      <c r="F205" s="3" t="s">
        <v>464</v>
      </c>
      <c r="G205" s="2" t="s">
        <v>465</v>
      </c>
      <c r="H205" s="4">
        <v>43374</v>
      </c>
      <c r="I205" s="1" t="s">
        <v>1190</v>
      </c>
      <c r="J205" s="2" t="s">
        <v>210</v>
      </c>
      <c r="K205" s="5">
        <v>4480</v>
      </c>
      <c r="L205" s="5">
        <v>4354</v>
      </c>
      <c r="M205" s="5">
        <v>126</v>
      </c>
      <c r="N205" s="5">
        <v>0</v>
      </c>
      <c r="O205" s="2" t="s">
        <v>1073</v>
      </c>
    </row>
    <row r="206" spans="1:15" s="6" customFormat="1" ht="19.5" customHeight="1" x14ac:dyDescent="0.15">
      <c r="A206" s="1" t="s">
        <v>1249</v>
      </c>
      <c r="B206" s="2" t="s">
        <v>369</v>
      </c>
      <c r="C206" s="3" t="s">
        <v>1072</v>
      </c>
      <c r="D206" s="2" t="s">
        <v>1073</v>
      </c>
      <c r="E206" s="1" t="s">
        <v>0</v>
      </c>
      <c r="F206" s="3" t="s">
        <v>1683</v>
      </c>
      <c r="G206" s="2" t="s">
        <v>1684</v>
      </c>
      <c r="H206" s="4">
        <v>43374</v>
      </c>
      <c r="I206" s="1" t="s">
        <v>1109</v>
      </c>
      <c r="J206" s="2" t="s">
        <v>9</v>
      </c>
      <c r="K206" s="5">
        <v>4480</v>
      </c>
      <c r="L206" s="5">
        <v>4354</v>
      </c>
      <c r="M206" s="5">
        <v>126</v>
      </c>
      <c r="N206" s="5">
        <v>0</v>
      </c>
      <c r="O206" s="2" t="s">
        <v>1073</v>
      </c>
    </row>
    <row r="207" spans="1:15" s="6" customFormat="1" ht="19.5" customHeight="1" x14ac:dyDescent="0.15">
      <c r="A207" s="1" t="s">
        <v>1249</v>
      </c>
      <c r="B207" s="2" t="s">
        <v>369</v>
      </c>
      <c r="C207" s="3" t="s">
        <v>1072</v>
      </c>
      <c r="D207" s="2" t="s">
        <v>1073</v>
      </c>
      <c r="E207" s="1" t="s">
        <v>0</v>
      </c>
      <c r="F207" s="3" t="s">
        <v>1578</v>
      </c>
      <c r="G207" s="2" t="s">
        <v>1579</v>
      </c>
      <c r="H207" s="4">
        <v>43374</v>
      </c>
      <c r="I207" s="1" t="s">
        <v>1227</v>
      </c>
      <c r="J207" s="2" t="s">
        <v>366</v>
      </c>
      <c r="K207" s="5">
        <v>4480</v>
      </c>
      <c r="L207" s="5">
        <v>4354</v>
      </c>
      <c r="M207" s="5">
        <v>126</v>
      </c>
      <c r="N207" s="5">
        <v>0</v>
      </c>
      <c r="O207" s="2" t="s">
        <v>1073</v>
      </c>
    </row>
    <row r="208" spans="1:15" s="6" customFormat="1" ht="19.5" customHeight="1" x14ac:dyDescent="0.15">
      <c r="A208" s="1" t="s">
        <v>1249</v>
      </c>
      <c r="B208" s="2" t="s">
        <v>369</v>
      </c>
      <c r="C208" s="3" t="s">
        <v>1072</v>
      </c>
      <c r="D208" s="2" t="s">
        <v>1073</v>
      </c>
      <c r="E208" s="1" t="s">
        <v>0</v>
      </c>
      <c r="F208" s="3" t="s">
        <v>1286</v>
      </c>
      <c r="G208" s="2" t="s">
        <v>1287</v>
      </c>
      <c r="H208" s="4">
        <v>43374</v>
      </c>
      <c r="I208" s="1" t="s">
        <v>1266</v>
      </c>
      <c r="J208" s="2" t="s">
        <v>386</v>
      </c>
      <c r="K208" s="5">
        <v>4480</v>
      </c>
      <c r="L208" s="5">
        <v>4354</v>
      </c>
      <c r="M208" s="5">
        <v>126</v>
      </c>
      <c r="N208" s="5">
        <v>0</v>
      </c>
      <c r="O208" s="2" t="s">
        <v>1073</v>
      </c>
    </row>
    <row r="209" spans="1:15" s="6" customFormat="1" ht="19.5" customHeight="1" x14ac:dyDescent="0.15">
      <c r="A209" s="1" t="s">
        <v>1249</v>
      </c>
      <c r="B209" s="2" t="s">
        <v>369</v>
      </c>
      <c r="C209" s="3" t="s">
        <v>1072</v>
      </c>
      <c r="D209" s="2" t="s">
        <v>1073</v>
      </c>
      <c r="E209" s="1" t="s">
        <v>0</v>
      </c>
      <c r="F209" s="3" t="s">
        <v>1685</v>
      </c>
      <c r="G209" s="2" t="s">
        <v>1686</v>
      </c>
      <c r="H209" s="4">
        <v>43374</v>
      </c>
      <c r="I209" s="1" t="s">
        <v>1115</v>
      </c>
      <c r="J209" s="2" t="s">
        <v>790</v>
      </c>
      <c r="K209" s="5">
        <v>4480</v>
      </c>
      <c r="L209" s="5">
        <v>4354</v>
      </c>
      <c r="M209" s="5">
        <v>126</v>
      </c>
      <c r="N209" s="5">
        <v>0</v>
      </c>
      <c r="O209" s="2" t="s">
        <v>1073</v>
      </c>
    </row>
    <row r="210" spans="1:15" s="6" customFormat="1" ht="19.5" customHeight="1" x14ac:dyDescent="0.15">
      <c r="A210" s="1" t="s">
        <v>1249</v>
      </c>
      <c r="B210" s="2" t="s">
        <v>369</v>
      </c>
      <c r="C210" s="3" t="s">
        <v>1072</v>
      </c>
      <c r="D210" s="2" t="s">
        <v>1073</v>
      </c>
      <c r="E210" s="1" t="s">
        <v>0</v>
      </c>
      <c r="F210" s="3" t="s">
        <v>470</v>
      </c>
      <c r="G210" s="2" t="s">
        <v>471</v>
      </c>
      <c r="H210" s="4">
        <v>43374</v>
      </c>
      <c r="I210" s="1" t="s">
        <v>1261</v>
      </c>
      <c r="J210" s="2" t="s">
        <v>102</v>
      </c>
      <c r="K210" s="5">
        <v>4480</v>
      </c>
      <c r="L210" s="5">
        <v>4354</v>
      </c>
      <c r="M210" s="5">
        <v>126</v>
      </c>
      <c r="N210" s="5">
        <v>0</v>
      </c>
      <c r="O210" s="2" t="s">
        <v>1073</v>
      </c>
    </row>
    <row r="211" spans="1:15" s="6" customFormat="1" ht="19.5" customHeight="1" x14ac:dyDescent="0.15">
      <c r="A211" s="1" t="s">
        <v>1249</v>
      </c>
      <c r="B211" s="2" t="s">
        <v>369</v>
      </c>
      <c r="C211" s="3" t="s">
        <v>1072</v>
      </c>
      <c r="D211" s="2" t="s">
        <v>1073</v>
      </c>
      <c r="E211" s="1" t="s">
        <v>0</v>
      </c>
      <c r="F211" s="3" t="s">
        <v>474</v>
      </c>
      <c r="G211" s="2" t="s">
        <v>475</v>
      </c>
      <c r="H211" s="4">
        <v>43374</v>
      </c>
      <c r="I211" s="1" t="s">
        <v>1167</v>
      </c>
      <c r="J211" s="2" t="s">
        <v>17</v>
      </c>
      <c r="K211" s="5">
        <v>4480</v>
      </c>
      <c r="L211" s="5">
        <v>4354</v>
      </c>
      <c r="M211" s="5">
        <v>126</v>
      </c>
      <c r="N211" s="5">
        <v>0</v>
      </c>
      <c r="O211" s="2" t="s">
        <v>1073</v>
      </c>
    </row>
    <row r="212" spans="1:15" s="6" customFormat="1" ht="19.5" customHeight="1" x14ac:dyDescent="0.15">
      <c r="A212" s="1" t="s">
        <v>1249</v>
      </c>
      <c r="B212" s="2" t="s">
        <v>369</v>
      </c>
      <c r="C212" s="3" t="s">
        <v>1072</v>
      </c>
      <c r="D212" s="2" t="s">
        <v>1073</v>
      </c>
      <c r="E212" s="1" t="s">
        <v>0</v>
      </c>
      <c r="F212" s="3" t="s">
        <v>1687</v>
      </c>
      <c r="G212" s="2" t="s">
        <v>1688</v>
      </c>
      <c r="H212" s="4">
        <v>43374</v>
      </c>
      <c r="I212" s="1" t="s">
        <v>1212</v>
      </c>
      <c r="J212" s="2" t="s">
        <v>1213</v>
      </c>
      <c r="K212" s="5">
        <v>4480</v>
      </c>
      <c r="L212" s="5">
        <v>4354</v>
      </c>
      <c r="M212" s="5">
        <v>126</v>
      </c>
      <c r="N212" s="5">
        <v>0</v>
      </c>
      <c r="O212" s="2" t="s">
        <v>1073</v>
      </c>
    </row>
    <row r="213" spans="1:15" s="6" customFormat="1" ht="19.5" customHeight="1" x14ac:dyDescent="0.15">
      <c r="A213" s="1" t="s">
        <v>1249</v>
      </c>
      <c r="B213" s="2" t="s">
        <v>369</v>
      </c>
      <c r="C213" s="3" t="s">
        <v>1072</v>
      </c>
      <c r="D213" s="2" t="s">
        <v>1073</v>
      </c>
      <c r="E213" s="1" t="s">
        <v>0</v>
      </c>
      <c r="F213" s="3" t="s">
        <v>1411</v>
      </c>
      <c r="G213" s="2" t="s">
        <v>1412</v>
      </c>
      <c r="H213" s="4">
        <v>43374</v>
      </c>
      <c r="I213" s="1" t="s">
        <v>1266</v>
      </c>
      <c r="J213" s="2" t="s">
        <v>386</v>
      </c>
      <c r="K213" s="5">
        <v>4480</v>
      </c>
      <c r="L213" s="5">
        <v>4354</v>
      </c>
      <c r="M213" s="5">
        <v>126</v>
      </c>
      <c r="N213" s="5">
        <v>0</v>
      </c>
      <c r="O213" s="2" t="s">
        <v>1073</v>
      </c>
    </row>
    <row r="214" spans="1:15" s="6" customFormat="1" ht="19.5" customHeight="1" x14ac:dyDescent="0.15">
      <c r="A214" s="1" t="s">
        <v>1249</v>
      </c>
      <c r="B214" s="2" t="s">
        <v>369</v>
      </c>
      <c r="C214" s="3" t="s">
        <v>1072</v>
      </c>
      <c r="D214" s="2" t="s">
        <v>1073</v>
      </c>
      <c r="E214" s="1" t="s">
        <v>0</v>
      </c>
      <c r="F214" s="3" t="s">
        <v>1557</v>
      </c>
      <c r="G214" s="2" t="s">
        <v>1558</v>
      </c>
      <c r="H214" s="4">
        <v>43374</v>
      </c>
      <c r="I214" s="1" t="s">
        <v>1167</v>
      </c>
      <c r="J214" s="2" t="s">
        <v>17</v>
      </c>
      <c r="K214" s="5">
        <v>4480</v>
      </c>
      <c r="L214" s="5">
        <v>4354</v>
      </c>
      <c r="M214" s="5">
        <v>126</v>
      </c>
      <c r="N214" s="5">
        <v>0</v>
      </c>
      <c r="O214" s="2" t="s">
        <v>1073</v>
      </c>
    </row>
    <row r="215" spans="1:15" s="6" customFormat="1" ht="19.5" customHeight="1" x14ac:dyDescent="0.15">
      <c r="A215" s="1" t="s">
        <v>1249</v>
      </c>
      <c r="B215" s="2" t="s">
        <v>369</v>
      </c>
      <c r="C215" s="3" t="s">
        <v>1072</v>
      </c>
      <c r="D215" s="2" t="s">
        <v>1073</v>
      </c>
      <c r="E215" s="1" t="s">
        <v>0</v>
      </c>
      <c r="F215" s="3" t="s">
        <v>1288</v>
      </c>
      <c r="G215" s="2" t="s">
        <v>1289</v>
      </c>
      <c r="H215" s="4">
        <v>43374</v>
      </c>
      <c r="I215" s="1" t="s">
        <v>1100</v>
      </c>
      <c r="J215" s="2" t="s">
        <v>35</v>
      </c>
      <c r="K215" s="5">
        <v>4480</v>
      </c>
      <c r="L215" s="5">
        <v>4354</v>
      </c>
      <c r="M215" s="5">
        <v>126</v>
      </c>
      <c r="N215" s="5">
        <v>0</v>
      </c>
      <c r="O215" s="2" t="s">
        <v>1073</v>
      </c>
    </row>
    <row r="216" spans="1:15" s="6" customFormat="1" ht="19.5" customHeight="1" x14ac:dyDescent="0.15">
      <c r="A216" s="1" t="s">
        <v>1249</v>
      </c>
      <c r="B216" s="2" t="s">
        <v>369</v>
      </c>
      <c r="C216" s="3" t="s">
        <v>1072</v>
      </c>
      <c r="D216" s="2" t="s">
        <v>1073</v>
      </c>
      <c r="E216" s="1" t="s">
        <v>0</v>
      </c>
      <c r="F216" s="3" t="s">
        <v>1290</v>
      </c>
      <c r="G216" s="2" t="s">
        <v>1291</v>
      </c>
      <c r="H216" s="4">
        <v>43374</v>
      </c>
      <c r="I216" s="1" t="s">
        <v>1167</v>
      </c>
      <c r="J216" s="2" t="s">
        <v>17</v>
      </c>
      <c r="K216" s="5">
        <v>4480</v>
      </c>
      <c r="L216" s="5">
        <v>4354</v>
      </c>
      <c r="M216" s="5">
        <v>126</v>
      </c>
      <c r="N216" s="5">
        <v>0</v>
      </c>
      <c r="O216" s="2" t="s">
        <v>1073</v>
      </c>
    </row>
    <row r="217" spans="1:15" s="6" customFormat="1" ht="19.5" customHeight="1" x14ac:dyDescent="0.15">
      <c r="A217" s="1" t="s">
        <v>1249</v>
      </c>
      <c r="B217" s="2" t="s">
        <v>369</v>
      </c>
      <c r="C217" s="3" t="s">
        <v>1072</v>
      </c>
      <c r="D217" s="2" t="s">
        <v>1073</v>
      </c>
      <c r="E217" s="1" t="s">
        <v>0</v>
      </c>
      <c r="F217" s="3" t="s">
        <v>1292</v>
      </c>
      <c r="G217" s="2" t="s">
        <v>1293</v>
      </c>
      <c r="H217" s="4">
        <v>43374</v>
      </c>
      <c r="I217" s="1" t="s">
        <v>1097</v>
      </c>
      <c r="J217" s="2" t="s">
        <v>45</v>
      </c>
      <c r="K217" s="5">
        <v>4480</v>
      </c>
      <c r="L217" s="5">
        <v>4354</v>
      </c>
      <c r="M217" s="5">
        <v>126</v>
      </c>
      <c r="N217" s="5">
        <v>0</v>
      </c>
      <c r="O217" s="2" t="s">
        <v>1073</v>
      </c>
    </row>
    <row r="218" spans="1:15" s="6" customFormat="1" ht="19.5" customHeight="1" x14ac:dyDescent="0.15">
      <c r="A218" s="1" t="s">
        <v>1249</v>
      </c>
      <c r="B218" s="2" t="s">
        <v>369</v>
      </c>
      <c r="C218" s="3" t="s">
        <v>1072</v>
      </c>
      <c r="D218" s="2" t="s">
        <v>1073</v>
      </c>
      <c r="E218" s="1" t="s">
        <v>0</v>
      </c>
      <c r="F218" s="3" t="s">
        <v>1689</v>
      </c>
      <c r="G218" s="2" t="s">
        <v>1690</v>
      </c>
      <c r="H218" s="4">
        <v>43374</v>
      </c>
      <c r="I218" s="1" t="s">
        <v>1167</v>
      </c>
      <c r="J218" s="2" t="s">
        <v>17</v>
      </c>
      <c r="K218" s="5">
        <v>4480</v>
      </c>
      <c r="L218" s="5">
        <v>4354</v>
      </c>
      <c r="M218" s="5">
        <v>126</v>
      </c>
      <c r="N218" s="5">
        <v>0</v>
      </c>
      <c r="O218" s="2" t="s">
        <v>1073</v>
      </c>
    </row>
    <row r="219" spans="1:15" s="6" customFormat="1" ht="19.5" customHeight="1" x14ac:dyDescent="0.15">
      <c r="A219" s="1" t="s">
        <v>1249</v>
      </c>
      <c r="B219" s="2" t="s">
        <v>369</v>
      </c>
      <c r="C219" s="3" t="s">
        <v>1072</v>
      </c>
      <c r="D219" s="2" t="s">
        <v>1073</v>
      </c>
      <c r="E219" s="1" t="s">
        <v>0</v>
      </c>
      <c r="F219" s="3" t="s">
        <v>1691</v>
      </c>
      <c r="G219" s="2" t="s">
        <v>1692</v>
      </c>
      <c r="H219" s="4">
        <v>43374</v>
      </c>
      <c r="I219" s="1" t="s">
        <v>1526</v>
      </c>
      <c r="J219" s="2" t="s">
        <v>126</v>
      </c>
      <c r="K219" s="5">
        <v>4480</v>
      </c>
      <c r="L219" s="5">
        <v>4354</v>
      </c>
      <c r="M219" s="5">
        <v>126</v>
      </c>
      <c r="N219" s="5">
        <v>0</v>
      </c>
      <c r="O219" s="2" t="s">
        <v>1073</v>
      </c>
    </row>
    <row r="220" spans="1:15" s="6" customFormat="1" ht="19.5" customHeight="1" x14ac:dyDescent="0.15">
      <c r="A220" s="1" t="s">
        <v>1249</v>
      </c>
      <c r="B220" s="2" t="s">
        <v>369</v>
      </c>
      <c r="C220" s="3" t="s">
        <v>1072</v>
      </c>
      <c r="D220" s="2" t="s">
        <v>1073</v>
      </c>
      <c r="E220" s="1" t="s">
        <v>0</v>
      </c>
      <c r="F220" s="3" t="s">
        <v>1294</v>
      </c>
      <c r="G220" s="2" t="s">
        <v>1295</v>
      </c>
      <c r="H220" s="4">
        <v>43374</v>
      </c>
      <c r="I220" s="1" t="s">
        <v>1167</v>
      </c>
      <c r="J220" s="2" t="s">
        <v>17</v>
      </c>
      <c r="K220" s="5">
        <v>4480</v>
      </c>
      <c r="L220" s="5">
        <v>4354</v>
      </c>
      <c r="M220" s="5">
        <v>126</v>
      </c>
      <c r="N220" s="5">
        <v>0</v>
      </c>
      <c r="O220" s="2" t="s">
        <v>1073</v>
      </c>
    </row>
    <row r="221" spans="1:15" s="6" customFormat="1" ht="19.5" customHeight="1" x14ac:dyDescent="0.15">
      <c r="A221" s="1" t="s">
        <v>1249</v>
      </c>
      <c r="B221" s="2" t="s">
        <v>369</v>
      </c>
      <c r="C221" s="3" t="s">
        <v>1072</v>
      </c>
      <c r="D221" s="2" t="s">
        <v>1073</v>
      </c>
      <c r="E221" s="1" t="s">
        <v>0</v>
      </c>
      <c r="F221" s="3" t="s">
        <v>1298</v>
      </c>
      <c r="G221" s="2" t="s">
        <v>1299</v>
      </c>
      <c r="H221" s="4">
        <v>43374</v>
      </c>
      <c r="I221" s="1" t="s">
        <v>1115</v>
      </c>
      <c r="J221" s="2" t="s">
        <v>790</v>
      </c>
      <c r="K221" s="5">
        <v>4480</v>
      </c>
      <c r="L221" s="5">
        <v>4354</v>
      </c>
      <c r="M221" s="5">
        <v>126</v>
      </c>
      <c r="N221" s="5">
        <v>0</v>
      </c>
      <c r="O221" s="2" t="s">
        <v>1073</v>
      </c>
    </row>
    <row r="222" spans="1:15" s="6" customFormat="1" ht="19.5" customHeight="1" x14ac:dyDescent="0.15">
      <c r="A222" s="1" t="s">
        <v>1249</v>
      </c>
      <c r="B222" s="2" t="s">
        <v>369</v>
      </c>
      <c r="C222" s="3" t="s">
        <v>1072</v>
      </c>
      <c r="D222" s="2" t="s">
        <v>1073</v>
      </c>
      <c r="E222" s="1" t="s">
        <v>0</v>
      </c>
      <c r="F222" s="3" t="s">
        <v>1693</v>
      </c>
      <c r="G222" s="2" t="s">
        <v>645</v>
      </c>
      <c r="H222" s="4">
        <v>43374</v>
      </c>
      <c r="I222" s="1" t="s">
        <v>1100</v>
      </c>
      <c r="J222" s="2" t="s">
        <v>35</v>
      </c>
      <c r="K222" s="5">
        <v>4480</v>
      </c>
      <c r="L222" s="5">
        <v>4354</v>
      </c>
      <c r="M222" s="5">
        <v>126</v>
      </c>
      <c r="N222" s="5">
        <v>0</v>
      </c>
      <c r="O222" s="2" t="s">
        <v>1073</v>
      </c>
    </row>
    <row r="223" spans="1:15" s="6" customFormat="1" ht="19.5" customHeight="1" x14ac:dyDescent="0.15">
      <c r="A223" s="1" t="s">
        <v>1249</v>
      </c>
      <c r="B223" s="2" t="s">
        <v>369</v>
      </c>
      <c r="C223" s="3" t="s">
        <v>1072</v>
      </c>
      <c r="D223" s="2" t="s">
        <v>1073</v>
      </c>
      <c r="E223" s="1" t="s">
        <v>0</v>
      </c>
      <c r="F223" s="3" t="s">
        <v>1694</v>
      </c>
      <c r="G223" s="2" t="s">
        <v>1695</v>
      </c>
      <c r="H223" s="4">
        <v>43374</v>
      </c>
      <c r="I223" s="1" t="s">
        <v>1258</v>
      </c>
      <c r="J223" s="2" t="s">
        <v>397</v>
      </c>
      <c r="K223" s="5">
        <v>4480</v>
      </c>
      <c r="L223" s="5">
        <v>4354</v>
      </c>
      <c r="M223" s="5">
        <v>126</v>
      </c>
      <c r="N223" s="5">
        <v>0</v>
      </c>
      <c r="O223" s="2" t="s">
        <v>1073</v>
      </c>
    </row>
    <row r="224" spans="1:15" s="6" customFormat="1" ht="19.5" customHeight="1" x14ac:dyDescent="0.15">
      <c r="A224" s="1" t="s">
        <v>1249</v>
      </c>
      <c r="B224" s="2" t="s">
        <v>369</v>
      </c>
      <c r="C224" s="3" t="s">
        <v>1072</v>
      </c>
      <c r="D224" s="2" t="s">
        <v>1073</v>
      </c>
      <c r="E224" s="1" t="s">
        <v>0</v>
      </c>
      <c r="F224" s="3" t="s">
        <v>1696</v>
      </c>
      <c r="G224" s="2" t="s">
        <v>1697</v>
      </c>
      <c r="H224" s="4">
        <v>43374</v>
      </c>
      <c r="I224" s="1" t="s">
        <v>1197</v>
      </c>
      <c r="J224" s="2" t="s">
        <v>1198</v>
      </c>
      <c r="K224" s="5">
        <v>4480</v>
      </c>
      <c r="L224" s="5">
        <v>4354</v>
      </c>
      <c r="M224" s="5">
        <v>126</v>
      </c>
      <c r="N224" s="5">
        <v>0</v>
      </c>
      <c r="O224" s="2" t="s">
        <v>1073</v>
      </c>
    </row>
    <row r="225" spans="1:15" s="6" customFormat="1" ht="19.5" customHeight="1" x14ac:dyDescent="0.15">
      <c r="A225" s="1" t="s">
        <v>1249</v>
      </c>
      <c r="B225" s="2" t="s">
        <v>369</v>
      </c>
      <c r="C225" s="3" t="s">
        <v>1072</v>
      </c>
      <c r="D225" s="2" t="s">
        <v>1073</v>
      </c>
      <c r="E225" s="1" t="s">
        <v>0</v>
      </c>
      <c r="F225" s="3" t="s">
        <v>879</v>
      </c>
      <c r="G225" s="2" t="s">
        <v>878</v>
      </c>
      <c r="H225" s="4">
        <v>43374</v>
      </c>
      <c r="I225" s="1" t="s">
        <v>1207</v>
      </c>
      <c r="J225" s="2" t="s">
        <v>182</v>
      </c>
      <c r="K225" s="5">
        <v>4480</v>
      </c>
      <c r="L225" s="5">
        <v>4354</v>
      </c>
      <c r="M225" s="5">
        <v>126</v>
      </c>
      <c r="N225" s="5">
        <v>0</v>
      </c>
      <c r="O225" s="2" t="s">
        <v>1073</v>
      </c>
    </row>
    <row r="226" spans="1:15" s="6" customFormat="1" ht="19.5" customHeight="1" x14ac:dyDescent="0.15">
      <c r="A226" s="1" t="s">
        <v>1249</v>
      </c>
      <c r="B226" s="2" t="s">
        <v>369</v>
      </c>
      <c r="C226" s="3" t="s">
        <v>1072</v>
      </c>
      <c r="D226" s="2" t="s">
        <v>1073</v>
      </c>
      <c r="E226" s="1" t="s">
        <v>0</v>
      </c>
      <c r="F226" s="3" t="s">
        <v>1698</v>
      </c>
      <c r="G226" s="2" t="s">
        <v>1699</v>
      </c>
      <c r="H226" s="4">
        <v>43374</v>
      </c>
      <c r="I226" s="1" t="s">
        <v>1257</v>
      </c>
      <c r="J226" s="2" t="s">
        <v>158</v>
      </c>
      <c r="K226" s="5">
        <v>4480</v>
      </c>
      <c r="L226" s="5">
        <v>4354</v>
      </c>
      <c r="M226" s="5">
        <v>126</v>
      </c>
      <c r="N226" s="5">
        <v>0</v>
      </c>
      <c r="O226" s="2" t="s">
        <v>1073</v>
      </c>
    </row>
    <row r="227" spans="1:15" s="6" customFormat="1" ht="19.5" customHeight="1" x14ac:dyDescent="0.15">
      <c r="A227" s="1" t="s">
        <v>1249</v>
      </c>
      <c r="B227" s="2" t="s">
        <v>369</v>
      </c>
      <c r="C227" s="3" t="s">
        <v>1072</v>
      </c>
      <c r="D227" s="2" t="s">
        <v>1073</v>
      </c>
      <c r="E227" s="1" t="s">
        <v>0</v>
      </c>
      <c r="F227" s="3" t="s">
        <v>1700</v>
      </c>
      <c r="G227" s="2" t="s">
        <v>1701</v>
      </c>
      <c r="H227" s="4">
        <v>43374</v>
      </c>
      <c r="I227" s="1" t="s">
        <v>1702</v>
      </c>
      <c r="J227" s="2" t="s">
        <v>1703</v>
      </c>
      <c r="K227" s="5">
        <v>4480</v>
      </c>
      <c r="L227" s="5">
        <v>4354</v>
      </c>
      <c r="M227" s="5">
        <v>126</v>
      </c>
      <c r="N227" s="5">
        <v>0</v>
      </c>
      <c r="O227" s="2" t="s">
        <v>1073</v>
      </c>
    </row>
    <row r="228" spans="1:15" s="6" customFormat="1" ht="19.5" customHeight="1" x14ac:dyDescent="0.15">
      <c r="A228" s="1" t="s">
        <v>1249</v>
      </c>
      <c r="B228" s="2" t="s">
        <v>369</v>
      </c>
      <c r="C228" s="3" t="s">
        <v>1072</v>
      </c>
      <c r="D228" s="2" t="s">
        <v>1073</v>
      </c>
      <c r="E228" s="1" t="s">
        <v>0</v>
      </c>
      <c r="F228" s="3" t="s">
        <v>1491</v>
      </c>
      <c r="G228" s="2" t="s">
        <v>1492</v>
      </c>
      <c r="H228" s="4">
        <v>43374</v>
      </c>
      <c r="I228" s="1" t="s">
        <v>1212</v>
      </c>
      <c r="J228" s="2" t="s">
        <v>1213</v>
      </c>
      <c r="K228" s="5">
        <v>4480</v>
      </c>
      <c r="L228" s="5">
        <v>4354</v>
      </c>
      <c r="M228" s="5">
        <v>126</v>
      </c>
      <c r="N228" s="5">
        <v>0</v>
      </c>
      <c r="O228" s="2" t="s">
        <v>1073</v>
      </c>
    </row>
    <row r="229" spans="1:15" s="6" customFormat="1" ht="19.5" customHeight="1" x14ac:dyDescent="0.15">
      <c r="A229" s="1" t="s">
        <v>1249</v>
      </c>
      <c r="B229" s="2" t="s">
        <v>369</v>
      </c>
      <c r="C229" s="3" t="s">
        <v>1072</v>
      </c>
      <c r="D229" s="2" t="s">
        <v>1073</v>
      </c>
      <c r="E229" s="1" t="s">
        <v>0</v>
      </c>
      <c r="F229" s="3" t="s">
        <v>1473</v>
      </c>
      <c r="G229" s="2" t="s">
        <v>1474</v>
      </c>
      <c r="H229" s="4">
        <v>43374</v>
      </c>
      <c r="I229" s="1" t="s">
        <v>1197</v>
      </c>
      <c r="J229" s="2" t="s">
        <v>1198</v>
      </c>
      <c r="K229" s="5">
        <v>4480</v>
      </c>
      <c r="L229" s="5">
        <v>4354</v>
      </c>
      <c r="M229" s="5">
        <v>126</v>
      </c>
      <c r="N229" s="5">
        <v>0</v>
      </c>
      <c r="O229" s="2" t="s">
        <v>1073</v>
      </c>
    </row>
    <row r="230" spans="1:15" s="6" customFormat="1" ht="19.5" customHeight="1" x14ac:dyDescent="0.15">
      <c r="A230" s="1" t="s">
        <v>1249</v>
      </c>
      <c r="B230" s="2" t="s">
        <v>369</v>
      </c>
      <c r="C230" s="3" t="s">
        <v>1072</v>
      </c>
      <c r="D230" s="2" t="s">
        <v>1073</v>
      </c>
      <c r="E230" s="1" t="s">
        <v>0</v>
      </c>
      <c r="F230" s="3" t="s">
        <v>1704</v>
      </c>
      <c r="G230" s="2" t="s">
        <v>1705</v>
      </c>
      <c r="H230" s="4">
        <v>43374</v>
      </c>
      <c r="I230" s="1" t="s">
        <v>1257</v>
      </c>
      <c r="J230" s="2" t="s">
        <v>158</v>
      </c>
      <c r="K230" s="5">
        <v>4480</v>
      </c>
      <c r="L230" s="5">
        <v>4354</v>
      </c>
      <c r="M230" s="5">
        <v>126</v>
      </c>
      <c r="N230" s="5">
        <v>0</v>
      </c>
      <c r="O230" s="2" t="s">
        <v>1073</v>
      </c>
    </row>
    <row r="231" spans="1:15" s="6" customFormat="1" ht="19.5" customHeight="1" x14ac:dyDescent="0.15">
      <c r="A231" s="1" t="s">
        <v>1249</v>
      </c>
      <c r="B231" s="2" t="s">
        <v>369</v>
      </c>
      <c r="C231" s="3" t="s">
        <v>1072</v>
      </c>
      <c r="D231" s="2" t="s">
        <v>1073</v>
      </c>
      <c r="E231" s="1" t="s">
        <v>0</v>
      </c>
      <c r="F231" s="3" t="s">
        <v>1706</v>
      </c>
      <c r="G231" s="2" t="s">
        <v>1707</v>
      </c>
      <c r="H231" s="4">
        <v>43374</v>
      </c>
      <c r="I231" s="1" t="s">
        <v>1109</v>
      </c>
      <c r="J231" s="2" t="s">
        <v>9</v>
      </c>
      <c r="K231" s="5">
        <v>4480</v>
      </c>
      <c r="L231" s="5">
        <v>4354</v>
      </c>
      <c r="M231" s="5">
        <v>126</v>
      </c>
      <c r="N231" s="5">
        <v>0</v>
      </c>
      <c r="O231" s="2" t="s">
        <v>1073</v>
      </c>
    </row>
    <row r="232" spans="1:15" s="6" customFormat="1" ht="19.5" customHeight="1" x14ac:dyDescent="0.15">
      <c r="A232" s="1" t="s">
        <v>1249</v>
      </c>
      <c r="B232" s="2" t="s">
        <v>369</v>
      </c>
      <c r="C232" s="3" t="s">
        <v>1708</v>
      </c>
      <c r="D232" s="2" t="s">
        <v>1</v>
      </c>
      <c r="E232" s="1" t="s">
        <v>0</v>
      </c>
      <c r="F232" s="3" t="s">
        <v>1709</v>
      </c>
      <c r="G232" s="2" t="s">
        <v>1710</v>
      </c>
      <c r="H232" s="4">
        <v>43374</v>
      </c>
      <c r="I232" s="1" t="s">
        <v>1526</v>
      </c>
      <c r="J232" s="2" t="s">
        <v>126</v>
      </c>
      <c r="K232" s="5">
        <v>4480</v>
      </c>
      <c r="L232" s="5">
        <v>4354</v>
      </c>
      <c r="M232" s="5">
        <v>126</v>
      </c>
      <c r="N232" s="5">
        <v>0</v>
      </c>
      <c r="O232" s="2" t="s">
        <v>1073</v>
      </c>
    </row>
    <row r="233" spans="1:15" s="6" customFormat="1" ht="19.5" customHeight="1" x14ac:dyDescent="0.15">
      <c r="A233" s="1" t="s">
        <v>1300</v>
      </c>
      <c r="B233" s="2" t="s">
        <v>514</v>
      </c>
      <c r="C233" s="3" t="s">
        <v>1072</v>
      </c>
      <c r="D233" s="2" t="s">
        <v>1073</v>
      </c>
      <c r="E233" s="1" t="s">
        <v>0</v>
      </c>
      <c r="F233" s="3" t="s">
        <v>1428</v>
      </c>
      <c r="G233" s="2" t="s">
        <v>1429</v>
      </c>
      <c r="H233" s="4">
        <v>43374</v>
      </c>
      <c r="I233" s="1" t="s">
        <v>1100</v>
      </c>
      <c r="J233" s="2" t="s">
        <v>35</v>
      </c>
      <c r="K233" s="5">
        <v>4480</v>
      </c>
      <c r="L233" s="5">
        <v>4354</v>
      </c>
      <c r="M233" s="5">
        <v>126</v>
      </c>
      <c r="N233" s="5">
        <v>0</v>
      </c>
      <c r="O233" s="2" t="s">
        <v>1073</v>
      </c>
    </row>
    <row r="234" spans="1:15" s="6" customFormat="1" ht="19.5" customHeight="1" x14ac:dyDescent="0.15">
      <c r="A234" s="1" t="s">
        <v>1300</v>
      </c>
      <c r="B234" s="2" t="s">
        <v>514</v>
      </c>
      <c r="C234" s="3" t="s">
        <v>1072</v>
      </c>
      <c r="D234" s="2" t="s">
        <v>1073</v>
      </c>
      <c r="E234" s="1" t="s">
        <v>0</v>
      </c>
      <c r="F234" s="3" t="s">
        <v>1510</v>
      </c>
      <c r="G234" s="2" t="s">
        <v>1511</v>
      </c>
      <c r="H234" s="4">
        <v>43374</v>
      </c>
      <c r="I234" s="1" t="s">
        <v>1078</v>
      </c>
      <c r="J234" s="2" t="s">
        <v>6</v>
      </c>
      <c r="K234" s="5">
        <v>4480</v>
      </c>
      <c r="L234" s="5">
        <v>4354</v>
      </c>
      <c r="M234" s="5">
        <v>126</v>
      </c>
      <c r="N234" s="5">
        <v>0</v>
      </c>
      <c r="O234" s="2" t="s">
        <v>1073</v>
      </c>
    </row>
    <row r="235" spans="1:15" s="6" customFormat="1" ht="19.5" customHeight="1" x14ac:dyDescent="0.15">
      <c r="A235" s="1" t="s">
        <v>1300</v>
      </c>
      <c r="B235" s="2" t="s">
        <v>514</v>
      </c>
      <c r="C235" s="3" t="s">
        <v>1072</v>
      </c>
      <c r="D235" s="2" t="s">
        <v>1073</v>
      </c>
      <c r="E235" s="1" t="s">
        <v>0</v>
      </c>
      <c r="F235" s="3" t="s">
        <v>1302</v>
      </c>
      <c r="G235" s="2" t="s">
        <v>1303</v>
      </c>
      <c r="H235" s="4">
        <v>43374</v>
      </c>
      <c r="I235" s="1" t="s">
        <v>1094</v>
      </c>
      <c r="J235" s="2" t="s">
        <v>38</v>
      </c>
      <c r="K235" s="5">
        <v>4480</v>
      </c>
      <c r="L235" s="5">
        <v>4354</v>
      </c>
      <c r="M235" s="5">
        <v>126</v>
      </c>
      <c r="N235" s="5">
        <v>0</v>
      </c>
      <c r="O235" s="2" t="s">
        <v>1073</v>
      </c>
    </row>
    <row r="236" spans="1:15" s="6" customFormat="1" ht="19.5" customHeight="1" x14ac:dyDescent="0.15">
      <c r="A236" s="1" t="s">
        <v>1300</v>
      </c>
      <c r="B236" s="2" t="s">
        <v>514</v>
      </c>
      <c r="C236" s="3" t="s">
        <v>1072</v>
      </c>
      <c r="D236" s="2" t="s">
        <v>1073</v>
      </c>
      <c r="E236" s="1" t="s">
        <v>0</v>
      </c>
      <c r="F236" s="3" t="s">
        <v>1711</v>
      </c>
      <c r="G236" s="2" t="s">
        <v>1712</v>
      </c>
      <c r="H236" s="4">
        <v>43374</v>
      </c>
      <c r="I236" s="1" t="s">
        <v>1162</v>
      </c>
      <c r="J236" s="2" t="s">
        <v>547</v>
      </c>
      <c r="K236" s="5">
        <v>4480</v>
      </c>
      <c r="L236" s="5">
        <v>4354</v>
      </c>
      <c r="M236" s="5">
        <v>126</v>
      </c>
      <c r="N236" s="5">
        <v>0</v>
      </c>
      <c r="O236" s="2" t="s">
        <v>1073</v>
      </c>
    </row>
    <row r="237" spans="1:15" s="6" customFormat="1" ht="19.5" customHeight="1" x14ac:dyDescent="0.15">
      <c r="A237" s="1" t="s">
        <v>1300</v>
      </c>
      <c r="B237" s="2" t="s">
        <v>514</v>
      </c>
      <c r="C237" s="3" t="s">
        <v>1072</v>
      </c>
      <c r="D237" s="2" t="s">
        <v>1073</v>
      </c>
      <c r="E237" s="1" t="s">
        <v>0</v>
      </c>
      <c r="F237" s="3" t="s">
        <v>1304</v>
      </c>
      <c r="G237" s="2" t="s">
        <v>1305</v>
      </c>
      <c r="H237" s="4">
        <v>43374</v>
      </c>
      <c r="I237" s="1" t="s">
        <v>1100</v>
      </c>
      <c r="J237" s="2" t="s">
        <v>35</v>
      </c>
      <c r="K237" s="5">
        <v>4480</v>
      </c>
      <c r="L237" s="5">
        <v>4354</v>
      </c>
      <c r="M237" s="5">
        <v>126</v>
      </c>
      <c r="N237" s="5">
        <v>0</v>
      </c>
      <c r="O237" s="2" t="s">
        <v>1073</v>
      </c>
    </row>
    <row r="238" spans="1:15" s="6" customFormat="1" ht="19.5" customHeight="1" x14ac:dyDescent="0.15">
      <c r="A238" s="1" t="s">
        <v>1300</v>
      </c>
      <c r="B238" s="2" t="s">
        <v>514</v>
      </c>
      <c r="C238" s="3" t="s">
        <v>1072</v>
      </c>
      <c r="D238" s="2" t="s">
        <v>1073</v>
      </c>
      <c r="E238" s="1" t="s">
        <v>0</v>
      </c>
      <c r="F238" s="3" t="s">
        <v>1713</v>
      </c>
      <c r="G238" s="2" t="s">
        <v>1714</v>
      </c>
      <c r="H238" s="4">
        <v>43374</v>
      </c>
      <c r="I238" s="1" t="s">
        <v>1180</v>
      </c>
      <c r="J238" s="2" t="s">
        <v>517</v>
      </c>
      <c r="K238" s="5">
        <v>4480</v>
      </c>
      <c r="L238" s="5">
        <v>4354</v>
      </c>
      <c r="M238" s="5">
        <v>126</v>
      </c>
      <c r="N238" s="5">
        <v>0</v>
      </c>
      <c r="O238" s="2" t="s">
        <v>1073</v>
      </c>
    </row>
    <row r="239" spans="1:15" s="6" customFormat="1" ht="19.5" customHeight="1" x14ac:dyDescent="0.15">
      <c r="A239" s="1" t="s">
        <v>1300</v>
      </c>
      <c r="B239" s="2" t="s">
        <v>514</v>
      </c>
      <c r="C239" s="3" t="s">
        <v>1072</v>
      </c>
      <c r="D239" s="2" t="s">
        <v>1073</v>
      </c>
      <c r="E239" s="1" t="s">
        <v>0</v>
      </c>
      <c r="F239" s="3" t="s">
        <v>1307</v>
      </c>
      <c r="G239" s="2" t="s">
        <v>1308</v>
      </c>
      <c r="H239" s="4">
        <v>43374</v>
      </c>
      <c r="I239" s="1" t="s">
        <v>1269</v>
      </c>
      <c r="J239" s="2" t="s">
        <v>105</v>
      </c>
      <c r="K239" s="5">
        <v>4480</v>
      </c>
      <c r="L239" s="5">
        <v>4354</v>
      </c>
      <c r="M239" s="5">
        <v>126</v>
      </c>
      <c r="N239" s="5">
        <v>0</v>
      </c>
      <c r="O239" s="2" t="s">
        <v>1073</v>
      </c>
    </row>
    <row r="240" spans="1:15" s="6" customFormat="1" ht="19.5" customHeight="1" x14ac:dyDescent="0.15">
      <c r="A240" s="1" t="s">
        <v>1300</v>
      </c>
      <c r="B240" s="2" t="s">
        <v>514</v>
      </c>
      <c r="C240" s="3" t="s">
        <v>1072</v>
      </c>
      <c r="D240" s="2" t="s">
        <v>1073</v>
      </c>
      <c r="E240" s="1" t="s">
        <v>0</v>
      </c>
      <c r="F240" s="3" t="s">
        <v>1512</v>
      </c>
      <c r="G240" s="2" t="s">
        <v>1513</v>
      </c>
      <c r="H240" s="4">
        <v>43374</v>
      </c>
      <c r="I240" s="1" t="s">
        <v>1094</v>
      </c>
      <c r="J240" s="2" t="s">
        <v>38</v>
      </c>
      <c r="K240" s="5">
        <v>4480</v>
      </c>
      <c r="L240" s="5">
        <v>4354</v>
      </c>
      <c r="M240" s="5">
        <v>126</v>
      </c>
      <c r="N240" s="5">
        <v>0</v>
      </c>
      <c r="O240" s="2" t="s">
        <v>1073</v>
      </c>
    </row>
    <row r="241" spans="1:15" s="6" customFormat="1" ht="19.5" customHeight="1" x14ac:dyDescent="0.15">
      <c r="A241" s="1" t="s">
        <v>1300</v>
      </c>
      <c r="B241" s="2" t="s">
        <v>514</v>
      </c>
      <c r="C241" s="3" t="s">
        <v>1072</v>
      </c>
      <c r="D241" s="2" t="s">
        <v>1073</v>
      </c>
      <c r="E241" s="1" t="s">
        <v>0</v>
      </c>
      <c r="F241" s="3" t="s">
        <v>1442</v>
      </c>
      <c r="G241" s="2" t="s">
        <v>1443</v>
      </c>
      <c r="H241" s="4">
        <v>43374</v>
      </c>
      <c r="I241" s="1" t="s">
        <v>1306</v>
      </c>
      <c r="J241" s="2" t="s">
        <v>520</v>
      </c>
      <c r="K241" s="5">
        <v>4480</v>
      </c>
      <c r="L241" s="5">
        <v>4354</v>
      </c>
      <c r="M241" s="5">
        <v>126</v>
      </c>
      <c r="N241" s="5">
        <v>0</v>
      </c>
      <c r="O241" s="2" t="s">
        <v>1073</v>
      </c>
    </row>
    <row r="242" spans="1:15" s="6" customFormat="1" ht="19.5" customHeight="1" x14ac:dyDescent="0.15">
      <c r="A242" s="1" t="s">
        <v>1300</v>
      </c>
      <c r="B242" s="2" t="s">
        <v>514</v>
      </c>
      <c r="C242" s="3" t="s">
        <v>1072</v>
      </c>
      <c r="D242" s="2" t="s">
        <v>1073</v>
      </c>
      <c r="E242" s="1" t="s">
        <v>0</v>
      </c>
      <c r="F242" s="3" t="s">
        <v>1475</v>
      </c>
      <c r="G242" s="2" t="s">
        <v>1476</v>
      </c>
      <c r="H242" s="4">
        <v>43374</v>
      </c>
      <c r="I242" s="1" t="s">
        <v>1320</v>
      </c>
      <c r="J242" s="2" t="s">
        <v>1321</v>
      </c>
      <c r="K242" s="5">
        <v>4480</v>
      </c>
      <c r="L242" s="5">
        <v>4354</v>
      </c>
      <c r="M242" s="5">
        <v>126</v>
      </c>
      <c r="N242" s="5">
        <v>0</v>
      </c>
      <c r="O242" s="2" t="s">
        <v>1073</v>
      </c>
    </row>
    <row r="243" spans="1:15" s="6" customFormat="1" ht="19.5" customHeight="1" x14ac:dyDescent="0.15">
      <c r="A243" s="1" t="s">
        <v>1300</v>
      </c>
      <c r="B243" s="2" t="s">
        <v>514</v>
      </c>
      <c r="C243" s="3" t="s">
        <v>1072</v>
      </c>
      <c r="D243" s="2" t="s">
        <v>1073</v>
      </c>
      <c r="E243" s="1" t="s">
        <v>0</v>
      </c>
      <c r="F243" s="3" t="s">
        <v>827</v>
      </c>
      <c r="G243" s="2" t="s">
        <v>826</v>
      </c>
      <c r="H243" s="4">
        <v>43374</v>
      </c>
      <c r="I243" s="1" t="s">
        <v>1162</v>
      </c>
      <c r="J243" s="2" t="s">
        <v>547</v>
      </c>
      <c r="K243" s="5">
        <v>4480</v>
      </c>
      <c r="L243" s="5">
        <v>4354</v>
      </c>
      <c r="M243" s="5">
        <v>126</v>
      </c>
      <c r="N243" s="5">
        <v>0</v>
      </c>
      <c r="O243" s="2" t="s">
        <v>1073</v>
      </c>
    </row>
    <row r="244" spans="1:15" s="6" customFormat="1" ht="19.5" customHeight="1" x14ac:dyDescent="0.15">
      <c r="A244" s="1" t="s">
        <v>1300</v>
      </c>
      <c r="B244" s="2" t="s">
        <v>514</v>
      </c>
      <c r="C244" s="3" t="s">
        <v>1072</v>
      </c>
      <c r="D244" s="2" t="s">
        <v>1073</v>
      </c>
      <c r="E244" s="1" t="s">
        <v>0</v>
      </c>
      <c r="F244" s="3" t="s">
        <v>1715</v>
      </c>
      <c r="G244" s="2" t="s">
        <v>1716</v>
      </c>
      <c r="H244" s="4">
        <v>43374</v>
      </c>
      <c r="I244" s="1" t="s">
        <v>1257</v>
      </c>
      <c r="J244" s="2" t="s">
        <v>158</v>
      </c>
      <c r="K244" s="5">
        <v>4480</v>
      </c>
      <c r="L244" s="5">
        <v>4354</v>
      </c>
      <c r="M244" s="5">
        <v>126</v>
      </c>
      <c r="N244" s="5">
        <v>0</v>
      </c>
      <c r="O244" s="2" t="s">
        <v>1073</v>
      </c>
    </row>
    <row r="245" spans="1:15" s="6" customFormat="1" ht="19.5" customHeight="1" x14ac:dyDescent="0.15">
      <c r="A245" s="1" t="s">
        <v>1300</v>
      </c>
      <c r="B245" s="2" t="s">
        <v>514</v>
      </c>
      <c r="C245" s="3" t="s">
        <v>1072</v>
      </c>
      <c r="D245" s="2" t="s">
        <v>1073</v>
      </c>
      <c r="E245" s="1" t="s">
        <v>0</v>
      </c>
      <c r="F245" s="3" t="s">
        <v>1309</v>
      </c>
      <c r="G245" s="2" t="s">
        <v>1310</v>
      </c>
      <c r="H245" s="4">
        <v>43374</v>
      </c>
      <c r="I245" s="1" t="s">
        <v>1269</v>
      </c>
      <c r="J245" s="2" t="s">
        <v>105</v>
      </c>
      <c r="K245" s="5">
        <v>4480</v>
      </c>
      <c r="L245" s="5">
        <v>4354</v>
      </c>
      <c r="M245" s="5">
        <v>126</v>
      </c>
      <c r="N245" s="5">
        <v>0</v>
      </c>
      <c r="O245" s="2" t="s">
        <v>1073</v>
      </c>
    </row>
    <row r="246" spans="1:15" s="6" customFormat="1" ht="19.5" customHeight="1" x14ac:dyDescent="0.15">
      <c r="A246" s="1" t="s">
        <v>1300</v>
      </c>
      <c r="B246" s="2" t="s">
        <v>514</v>
      </c>
      <c r="C246" s="3" t="s">
        <v>1072</v>
      </c>
      <c r="D246" s="2" t="s">
        <v>1073</v>
      </c>
      <c r="E246" s="1" t="s">
        <v>0</v>
      </c>
      <c r="F246" s="3" t="s">
        <v>1459</v>
      </c>
      <c r="G246" s="2" t="s">
        <v>1460</v>
      </c>
      <c r="H246" s="4">
        <v>43374</v>
      </c>
      <c r="I246" s="1" t="s">
        <v>1497</v>
      </c>
      <c r="J246" s="2" t="s">
        <v>875</v>
      </c>
      <c r="K246" s="5">
        <v>4480</v>
      </c>
      <c r="L246" s="5">
        <v>4354</v>
      </c>
      <c r="M246" s="5">
        <v>126</v>
      </c>
      <c r="N246" s="5">
        <v>0</v>
      </c>
      <c r="O246" s="2" t="s">
        <v>1073</v>
      </c>
    </row>
    <row r="247" spans="1:15" s="6" customFormat="1" ht="19.5" customHeight="1" x14ac:dyDescent="0.15">
      <c r="A247" s="1" t="s">
        <v>1300</v>
      </c>
      <c r="B247" s="2" t="s">
        <v>514</v>
      </c>
      <c r="C247" s="3" t="s">
        <v>1072</v>
      </c>
      <c r="D247" s="2" t="s">
        <v>1073</v>
      </c>
      <c r="E247" s="1" t="s">
        <v>0</v>
      </c>
      <c r="F247" s="3" t="s">
        <v>1311</v>
      </c>
      <c r="G247" s="2" t="s">
        <v>1312</v>
      </c>
      <c r="H247" s="4">
        <v>43374</v>
      </c>
      <c r="I247" s="1" t="s">
        <v>1717</v>
      </c>
      <c r="J247" s="2" t="s">
        <v>1718</v>
      </c>
      <c r="K247" s="5">
        <v>4480</v>
      </c>
      <c r="L247" s="5">
        <v>4354</v>
      </c>
      <c r="M247" s="5">
        <v>126</v>
      </c>
      <c r="N247" s="5">
        <v>0</v>
      </c>
      <c r="O247" s="2" t="s">
        <v>1073</v>
      </c>
    </row>
    <row r="248" spans="1:15" s="6" customFormat="1" ht="19.5" customHeight="1" x14ac:dyDescent="0.15">
      <c r="A248" s="1" t="s">
        <v>1300</v>
      </c>
      <c r="B248" s="2" t="s">
        <v>514</v>
      </c>
      <c r="C248" s="3" t="s">
        <v>1072</v>
      </c>
      <c r="D248" s="2" t="s">
        <v>1073</v>
      </c>
      <c r="E248" s="1" t="s">
        <v>0</v>
      </c>
      <c r="F248" s="3" t="s">
        <v>552</v>
      </c>
      <c r="G248" s="2" t="s">
        <v>553</v>
      </c>
      <c r="H248" s="4">
        <v>43374</v>
      </c>
      <c r="I248" s="1" t="s">
        <v>1342</v>
      </c>
      <c r="J248" s="2" t="s">
        <v>554</v>
      </c>
      <c r="K248" s="5">
        <v>4480</v>
      </c>
      <c r="L248" s="5">
        <v>4354</v>
      </c>
      <c r="M248" s="5">
        <v>126</v>
      </c>
      <c r="N248" s="5">
        <v>0</v>
      </c>
      <c r="O248" s="2" t="s">
        <v>1073</v>
      </c>
    </row>
    <row r="249" spans="1:15" s="6" customFormat="1" ht="19.5" customHeight="1" x14ac:dyDescent="0.15">
      <c r="A249" s="1" t="s">
        <v>1300</v>
      </c>
      <c r="B249" s="2" t="s">
        <v>514</v>
      </c>
      <c r="C249" s="3" t="s">
        <v>1072</v>
      </c>
      <c r="D249" s="2" t="s">
        <v>1073</v>
      </c>
      <c r="E249" s="1" t="s">
        <v>0</v>
      </c>
      <c r="F249" s="3" t="s">
        <v>1313</v>
      </c>
      <c r="G249" s="2" t="s">
        <v>1314</v>
      </c>
      <c r="H249" s="4">
        <v>43374</v>
      </c>
      <c r="I249" s="1" t="s">
        <v>1103</v>
      </c>
      <c r="J249" s="2" t="s">
        <v>114</v>
      </c>
      <c r="K249" s="5">
        <v>4480</v>
      </c>
      <c r="L249" s="5">
        <v>4354</v>
      </c>
      <c r="M249" s="5">
        <v>126</v>
      </c>
      <c r="N249" s="5">
        <v>0</v>
      </c>
      <c r="O249" s="2" t="s">
        <v>1073</v>
      </c>
    </row>
    <row r="250" spans="1:15" s="6" customFormat="1" ht="19.5" customHeight="1" x14ac:dyDescent="0.15">
      <c r="A250" s="1" t="s">
        <v>1300</v>
      </c>
      <c r="B250" s="2" t="s">
        <v>514</v>
      </c>
      <c r="C250" s="3" t="s">
        <v>1072</v>
      </c>
      <c r="D250" s="2" t="s">
        <v>1073</v>
      </c>
      <c r="E250" s="1" t="s">
        <v>0</v>
      </c>
      <c r="F250" s="3" t="s">
        <v>1477</v>
      </c>
      <c r="G250" s="2" t="s">
        <v>1478</v>
      </c>
      <c r="H250" s="4">
        <v>43374</v>
      </c>
      <c r="I250" s="1" t="s">
        <v>1100</v>
      </c>
      <c r="J250" s="2" t="s">
        <v>35</v>
      </c>
      <c r="K250" s="5">
        <v>4480</v>
      </c>
      <c r="L250" s="5">
        <v>4354</v>
      </c>
      <c r="M250" s="5">
        <v>126</v>
      </c>
      <c r="N250" s="5">
        <v>0</v>
      </c>
      <c r="O250" s="2" t="s">
        <v>1073</v>
      </c>
    </row>
    <row r="251" spans="1:15" s="6" customFormat="1" ht="19.5" customHeight="1" x14ac:dyDescent="0.15">
      <c r="A251" s="1" t="s">
        <v>1300</v>
      </c>
      <c r="B251" s="2" t="s">
        <v>514</v>
      </c>
      <c r="C251" s="3" t="s">
        <v>1072</v>
      </c>
      <c r="D251" s="2" t="s">
        <v>1073</v>
      </c>
      <c r="E251" s="1" t="s">
        <v>0</v>
      </c>
      <c r="F251" s="3" t="s">
        <v>1719</v>
      </c>
      <c r="G251" s="2" t="s">
        <v>1720</v>
      </c>
      <c r="H251" s="4">
        <v>43374</v>
      </c>
      <c r="I251" s="1" t="s">
        <v>1497</v>
      </c>
      <c r="J251" s="2" t="s">
        <v>875</v>
      </c>
      <c r="K251" s="5">
        <v>4480</v>
      </c>
      <c r="L251" s="5">
        <v>4354</v>
      </c>
      <c r="M251" s="5">
        <v>126</v>
      </c>
      <c r="N251" s="5">
        <v>0</v>
      </c>
      <c r="O251" s="2" t="s">
        <v>1073</v>
      </c>
    </row>
    <row r="252" spans="1:15" s="6" customFormat="1" ht="19.5" customHeight="1" x14ac:dyDescent="0.15">
      <c r="A252" s="1" t="s">
        <v>1300</v>
      </c>
      <c r="B252" s="2" t="s">
        <v>514</v>
      </c>
      <c r="C252" s="3" t="s">
        <v>1072</v>
      </c>
      <c r="D252" s="2" t="s">
        <v>1073</v>
      </c>
      <c r="E252" s="1" t="s">
        <v>0</v>
      </c>
      <c r="F252" s="3" t="s">
        <v>1315</v>
      </c>
      <c r="G252" s="2" t="s">
        <v>1316</v>
      </c>
      <c r="H252" s="4">
        <v>43374</v>
      </c>
      <c r="I252" s="1" t="s">
        <v>1306</v>
      </c>
      <c r="J252" s="2" t="s">
        <v>520</v>
      </c>
      <c r="K252" s="5">
        <v>4480</v>
      </c>
      <c r="L252" s="5">
        <v>4354</v>
      </c>
      <c r="M252" s="5">
        <v>126</v>
      </c>
      <c r="N252" s="5">
        <v>0</v>
      </c>
      <c r="O252" s="2" t="s">
        <v>1073</v>
      </c>
    </row>
    <row r="253" spans="1:15" s="6" customFormat="1" ht="19.5" customHeight="1" x14ac:dyDescent="0.15">
      <c r="A253" s="1" t="s">
        <v>1300</v>
      </c>
      <c r="B253" s="2" t="s">
        <v>514</v>
      </c>
      <c r="C253" s="3" t="s">
        <v>1072</v>
      </c>
      <c r="D253" s="2" t="s">
        <v>1073</v>
      </c>
      <c r="E253" s="1" t="s">
        <v>0</v>
      </c>
      <c r="F253" s="3" t="s">
        <v>1318</v>
      </c>
      <c r="G253" s="2" t="s">
        <v>1319</v>
      </c>
      <c r="H253" s="4">
        <v>43374</v>
      </c>
      <c r="I253" s="1" t="s">
        <v>1320</v>
      </c>
      <c r="J253" s="2" t="s">
        <v>1321</v>
      </c>
      <c r="K253" s="5">
        <v>4480</v>
      </c>
      <c r="L253" s="5">
        <v>4354</v>
      </c>
      <c r="M253" s="5">
        <v>126</v>
      </c>
      <c r="N253" s="5">
        <v>0</v>
      </c>
      <c r="O253" s="2" t="s">
        <v>1073</v>
      </c>
    </row>
    <row r="254" spans="1:15" s="6" customFormat="1" ht="19.5" customHeight="1" x14ac:dyDescent="0.15">
      <c r="A254" s="1" t="s">
        <v>1300</v>
      </c>
      <c r="B254" s="2" t="s">
        <v>514</v>
      </c>
      <c r="C254" s="3" t="s">
        <v>1072</v>
      </c>
      <c r="D254" s="2" t="s">
        <v>1073</v>
      </c>
      <c r="E254" s="1" t="s">
        <v>0</v>
      </c>
      <c r="F254" s="3" t="s">
        <v>1493</v>
      </c>
      <c r="G254" s="2" t="s">
        <v>1494</v>
      </c>
      <c r="H254" s="4">
        <v>43374</v>
      </c>
      <c r="I254" s="1" t="s">
        <v>1269</v>
      </c>
      <c r="J254" s="2" t="s">
        <v>105</v>
      </c>
      <c r="K254" s="5">
        <v>4480</v>
      </c>
      <c r="L254" s="5">
        <v>4354</v>
      </c>
      <c r="M254" s="5">
        <v>126</v>
      </c>
      <c r="N254" s="5">
        <v>0</v>
      </c>
      <c r="O254" s="2" t="s">
        <v>1073</v>
      </c>
    </row>
    <row r="255" spans="1:15" s="6" customFormat="1" ht="19.5" customHeight="1" x14ac:dyDescent="0.15">
      <c r="A255" s="1" t="s">
        <v>1300</v>
      </c>
      <c r="B255" s="2" t="s">
        <v>514</v>
      </c>
      <c r="C255" s="3" t="s">
        <v>1072</v>
      </c>
      <c r="D255" s="2" t="s">
        <v>1073</v>
      </c>
      <c r="E255" s="1" t="s">
        <v>0</v>
      </c>
      <c r="F255" s="3" t="s">
        <v>1322</v>
      </c>
      <c r="G255" s="2" t="s">
        <v>1323</v>
      </c>
      <c r="H255" s="4">
        <v>43374</v>
      </c>
      <c r="I255" s="1" t="s">
        <v>1081</v>
      </c>
      <c r="J255" s="2" t="s">
        <v>22</v>
      </c>
      <c r="K255" s="5">
        <v>4480</v>
      </c>
      <c r="L255" s="5">
        <v>4354</v>
      </c>
      <c r="M255" s="5">
        <v>126</v>
      </c>
      <c r="N255" s="5">
        <v>0</v>
      </c>
      <c r="O255" s="2" t="s">
        <v>1073</v>
      </c>
    </row>
    <row r="256" spans="1:15" s="6" customFormat="1" ht="19.5" customHeight="1" x14ac:dyDescent="0.15">
      <c r="A256" s="1" t="s">
        <v>1300</v>
      </c>
      <c r="B256" s="2" t="s">
        <v>514</v>
      </c>
      <c r="C256" s="3" t="s">
        <v>1072</v>
      </c>
      <c r="D256" s="2" t="s">
        <v>1073</v>
      </c>
      <c r="E256" s="1" t="s">
        <v>0</v>
      </c>
      <c r="F256" s="3" t="s">
        <v>1413</v>
      </c>
      <c r="G256" s="2" t="s">
        <v>1414</v>
      </c>
      <c r="H256" s="4">
        <v>43374</v>
      </c>
      <c r="I256" s="1" t="s">
        <v>1342</v>
      </c>
      <c r="J256" s="2" t="s">
        <v>554</v>
      </c>
      <c r="K256" s="5">
        <v>4480</v>
      </c>
      <c r="L256" s="5">
        <v>4354</v>
      </c>
      <c r="M256" s="5">
        <v>126</v>
      </c>
      <c r="N256" s="5">
        <v>0</v>
      </c>
      <c r="O256" s="2" t="s">
        <v>1073</v>
      </c>
    </row>
    <row r="257" spans="1:15" s="6" customFormat="1" ht="19.5" customHeight="1" x14ac:dyDescent="0.15">
      <c r="A257" s="1" t="s">
        <v>1300</v>
      </c>
      <c r="B257" s="2" t="s">
        <v>514</v>
      </c>
      <c r="C257" s="3" t="s">
        <v>1072</v>
      </c>
      <c r="D257" s="2" t="s">
        <v>1073</v>
      </c>
      <c r="E257" s="1" t="s">
        <v>0</v>
      </c>
      <c r="F257" s="3" t="s">
        <v>1430</v>
      </c>
      <c r="G257" s="2" t="s">
        <v>1431</v>
      </c>
      <c r="H257" s="4">
        <v>43374</v>
      </c>
      <c r="I257" s="1" t="s">
        <v>1167</v>
      </c>
      <c r="J257" s="2" t="s">
        <v>17</v>
      </c>
      <c r="K257" s="5">
        <v>4480</v>
      </c>
      <c r="L257" s="5">
        <v>4354</v>
      </c>
      <c r="M257" s="5">
        <v>126</v>
      </c>
      <c r="N257" s="5">
        <v>0</v>
      </c>
      <c r="O257" s="2" t="s">
        <v>1073</v>
      </c>
    </row>
    <row r="258" spans="1:15" s="6" customFormat="1" ht="19.5" customHeight="1" x14ac:dyDescent="0.15">
      <c r="A258" s="1" t="s">
        <v>1300</v>
      </c>
      <c r="B258" s="2" t="s">
        <v>514</v>
      </c>
      <c r="C258" s="3" t="s">
        <v>1072</v>
      </c>
      <c r="D258" s="2" t="s">
        <v>1073</v>
      </c>
      <c r="E258" s="1" t="s">
        <v>0</v>
      </c>
      <c r="F258" s="3" t="s">
        <v>1324</v>
      </c>
      <c r="G258" s="2" t="s">
        <v>1325</v>
      </c>
      <c r="H258" s="4">
        <v>43374</v>
      </c>
      <c r="I258" s="1" t="s">
        <v>1081</v>
      </c>
      <c r="J258" s="2" t="s">
        <v>22</v>
      </c>
      <c r="K258" s="5">
        <v>4480</v>
      </c>
      <c r="L258" s="5">
        <v>4354</v>
      </c>
      <c r="M258" s="5">
        <v>126</v>
      </c>
      <c r="N258" s="5">
        <v>0</v>
      </c>
      <c r="O258" s="2" t="s">
        <v>1073</v>
      </c>
    </row>
    <row r="259" spans="1:15" s="6" customFormat="1" ht="19.5" customHeight="1" x14ac:dyDescent="0.15">
      <c r="A259" s="1" t="s">
        <v>1300</v>
      </c>
      <c r="B259" s="2" t="s">
        <v>514</v>
      </c>
      <c r="C259" s="3" t="s">
        <v>1072</v>
      </c>
      <c r="D259" s="2" t="s">
        <v>1073</v>
      </c>
      <c r="E259" s="1" t="s">
        <v>0</v>
      </c>
      <c r="F259" s="3" t="s">
        <v>1326</v>
      </c>
      <c r="G259" s="2" t="s">
        <v>1327</v>
      </c>
      <c r="H259" s="4">
        <v>43374</v>
      </c>
      <c r="I259" s="1" t="s">
        <v>1320</v>
      </c>
      <c r="J259" s="2" t="s">
        <v>1321</v>
      </c>
      <c r="K259" s="5">
        <v>4480</v>
      </c>
      <c r="L259" s="5">
        <v>4354</v>
      </c>
      <c r="M259" s="5">
        <v>126</v>
      </c>
      <c r="N259" s="5">
        <v>0</v>
      </c>
      <c r="O259" s="2" t="s">
        <v>1073</v>
      </c>
    </row>
    <row r="260" spans="1:15" s="6" customFormat="1" ht="19.5" customHeight="1" x14ac:dyDescent="0.15">
      <c r="A260" s="1" t="s">
        <v>1300</v>
      </c>
      <c r="B260" s="2" t="s">
        <v>514</v>
      </c>
      <c r="C260" s="3" t="s">
        <v>1072</v>
      </c>
      <c r="D260" s="2" t="s">
        <v>1073</v>
      </c>
      <c r="E260" s="1" t="s">
        <v>0</v>
      </c>
      <c r="F260" s="3" t="s">
        <v>1328</v>
      </c>
      <c r="G260" s="2" t="s">
        <v>1329</v>
      </c>
      <c r="H260" s="4">
        <v>43374</v>
      </c>
      <c r="I260" s="1" t="s">
        <v>1094</v>
      </c>
      <c r="J260" s="2" t="s">
        <v>38</v>
      </c>
      <c r="K260" s="5">
        <v>4480</v>
      </c>
      <c r="L260" s="5">
        <v>4354</v>
      </c>
      <c r="M260" s="5">
        <v>126</v>
      </c>
      <c r="N260" s="5">
        <v>0</v>
      </c>
      <c r="O260" s="2" t="s">
        <v>1073</v>
      </c>
    </row>
    <row r="261" spans="1:15" s="6" customFormat="1" ht="19.5" customHeight="1" x14ac:dyDescent="0.15">
      <c r="A261" s="1" t="s">
        <v>1300</v>
      </c>
      <c r="B261" s="2" t="s">
        <v>514</v>
      </c>
      <c r="C261" s="3" t="s">
        <v>1072</v>
      </c>
      <c r="D261" s="2" t="s">
        <v>1073</v>
      </c>
      <c r="E261" s="1" t="s">
        <v>0</v>
      </c>
      <c r="F261" s="3" t="s">
        <v>1330</v>
      </c>
      <c r="G261" s="2" t="s">
        <v>1331</v>
      </c>
      <c r="H261" s="4">
        <v>43374</v>
      </c>
      <c r="I261" s="1" t="s">
        <v>1078</v>
      </c>
      <c r="J261" s="2" t="s">
        <v>6</v>
      </c>
      <c r="K261" s="5">
        <v>4480</v>
      </c>
      <c r="L261" s="5">
        <v>4354</v>
      </c>
      <c r="M261" s="5">
        <v>126</v>
      </c>
      <c r="N261" s="5">
        <v>0</v>
      </c>
      <c r="O261" s="2" t="s">
        <v>1073</v>
      </c>
    </row>
    <row r="262" spans="1:15" s="6" customFormat="1" ht="19.5" customHeight="1" x14ac:dyDescent="0.15">
      <c r="A262" s="1" t="s">
        <v>1300</v>
      </c>
      <c r="B262" s="2" t="s">
        <v>514</v>
      </c>
      <c r="C262" s="3" t="s">
        <v>1072</v>
      </c>
      <c r="D262" s="2" t="s">
        <v>1073</v>
      </c>
      <c r="E262" s="1" t="s">
        <v>0</v>
      </c>
      <c r="F262" s="3" t="s">
        <v>1332</v>
      </c>
      <c r="G262" s="2" t="s">
        <v>1333</v>
      </c>
      <c r="H262" s="4">
        <v>43374</v>
      </c>
      <c r="I262" s="1" t="s">
        <v>1320</v>
      </c>
      <c r="J262" s="2" t="s">
        <v>1321</v>
      </c>
      <c r="K262" s="5">
        <v>4480</v>
      </c>
      <c r="L262" s="5">
        <v>4354</v>
      </c>
      <c r="M262" s="5">
        <v>126</v>
      </c>
      <c r="N262" s="5">
        <v>0</v>
      </c>
      <c r="O262" s="2" t="s">
        <v>1073</v>
      </c>
    </row>
    <row r="263" spans="1:15" s="6" customFormat="1" ht="19.5" customHeight="1" x14ac:dyDescent="0.15">
      <c r="A263" s="1" t="s">
        <v>1300</v>
      </c>
      <c r="B263" s="2" t="s">
        <v>514</v>
      </c>
      <c r="C263" s="3" t="s">
        <v>1072</v>
      </c>
      <c r="D263" s="2" t="s">
        <v>1073</v>
      </c>
      <c r="E263" s="1" t="s">
        <v>0</v>
      </c>
      <c r="F263" s="3" t="s">
        <v>1445</v>
      </c>
      <c r="G263" s="2" t="s">
        <v>1446</v>
      </c>
      <c r="H263" s="4">
        <v>43374</v>
      </c>
      <c r="I263" s="1" t="s">
        <v>1110</v>
      </c>
      <c r="J263" s="2" t="s">
        <v>121</v>
      </c>
      <c r="K263" s="5">
        <v>4480</v>
      </c>
      <c r="L263" s="5">
        <v>4354</v>
      </c>
      <c r="M263" s="5">
        <v>126</v>
      </c>
      <c r="N263" s="5">
        <v>0</v>
      </c>
      <c r="O263" s="2" t="s">
        <v>1073</v>
      </c>
    </row>
    <row r="264" spans="1:15" s="6" customFormat="1" ht="19.5" customHeight="1" x14ac:dyDescent="0.15">
      <c r="A264" s="1" t="s">
        <v>1300</v>
      </c>
      <c r="B264" s="2" t="s">
        <v>514</v>
      </c>
      <c r="C264" s="3" t="s">
        <v>1072</v>
      </c>
      <c r="D264" s="2" t="s">
        <v>1073</v>
      </c>
      <c r="E264" s="1" t="s">
        <v>0</v>
      </c>
      <c r="F264" s="3" t="s">
        <v>1461</v>
      </c>
      <c r="G264" s="2" t="s">
        <v>1462</v>
      </c>
      <c r="H264" s="4">
        <v>43374</v>
      </c>
      <c r="I264" s="1" t="s">
        <v>1081</v>
      </c>
      <c r="J264" s="2" t="s">
        <v>22</v>
      </c>
      <c r="K264" s="5">
        <v>4480</v>
      </c>
      <c r="L264" s="5">
        <v>4354</v>
      </c>
      <c r="M264" s="5">
        <v>126</v>
      </c>
      <c r="N264" s="5">
        <v>0</v>
      </c>
      <c r="O264" s="2" t="s">
        <v>1073</v>
      </c>
    </row>
    <row r="265" spans="1:15" s="6" customFormat="1" ht="19.5" customHeight="1" x14ac:dyDescent="0.15">
      <c r="A265" s="1" t="s">
        <v>1300</v>
      </c>
      <c r="B265" s="2" t="s">
        <v>514</v>
      </c>
      <c r="C265" s="3" t="s">
        <v>1072</v>
      </c>
      <c r="D265" s="2" t="s">
        <v>1073</v>
      </c>
      <c r="E265" s="1" t="s">
        <v>0</v>
      </c>
      <c r="F265" s="3" t="s">
        <v>1463</v>
      </c>
      <c r="G265" s="2" t="s">
        <v>1464</v>
      </c>
      <c r="H265" s="4">
        <v>43374</v>
      </c>
      <c r="I265" s="1" t="s">
        <v>1306</v>
      </c>
      <c r="J265" s="2" t="s">
        <v>520</v>
      </c>
      <c r="K265" s="5">
        <v>4480</v>
      </c>
      <c r="L265" s="5">
        <v>4354</v>
      </c>
      <c r="M265" s="5">
        <v>126</v>
      </c>
      <c r="N265" s="5">
        <v>0</v>
      </c>
      <c r="O265" s="2" t="s">
        <v>1073</v>
      </c>
    </row>
    <row r="266" spans="1:15" s="6" customFormat="1" ht="19.5" customHeight="1" x14ac:dyDescent="0.15">
      <c r="A266" s="1" t="s">
        <v>1300</v>
      </c>
      <c r="B266" s="2" t="s">
        <v>514</v>
      </c>
      <c r="C266" s="3" t="s">
        <v>1072</v>
      </c>
      <c r="D266" s="2" t="s">
        <v>1073</v>
      </c>
      <c r="E266" s="1" t="s">
        <v>0</v>
      </c>
      <c r="F266" s="3" t="s">
        <v>1335</v>
      </c>
      <c r="G266" s="2" t="s">
        <v>1336</v>
      </c>
      <c r="H266" s="4">
        <v>43374</v>
      </c>
      <c r="I266" s="1" t="s">
        <v>1078</v>
      </c>
      <c r="J266" s="2" t="s">
        <v>6</v>
      </c>
      <c r="K266" s="5">
        <v>4480</v>
      </c>
      <c r="L266" s="5">
        <v>4354</v>
      </c>
      <c r="M266" s="5">
        <v>126</v>
      </c>
      <c r="N266" s="5">
        <v>0</v>
      </c>
      <c r="O266" s="2" t="s">
        <v>1073</v>
      </c>
    </row>
    <row r="267" spans="1:15" s="6" customFormat="1" ht="19.5" customHeight="1" x14ac:dyDescent="0.15">
      <c r="A267" s="1" t="s">
        <v>1300</v>
      </c>
      <c r="B267" s="2" t="s">
        <v>514</v>
      </c>
      <c r="C267" s="3" t="s">
        <v>1072</v>
      </c>
      <c r="D267" s="2" t="s">
        <v>1073</v>
      </c>
      <c r="E267" s="1" t="s">
        <v>0</v>
      </c>
      <c r="F267" s="3" t="s">
        <v>602</v>
      </c>
      <c r="G267" s="2" t="s">
        <v>603</v>
      </c>
      <c r="H267" s="4">
        <v>43374</v>
      </c>
      <c r="I267" s="1" t="s">
        <v>1432</v>
      </c>
      <c r="J267" s="2" t="s">
        <v>601</v>
      </c>
      <c r="K267" s="5">
        <v>4480</v>
      </c>
      <c r="L267" s="5">
        <v>4354</v>
      </c>
      <c r="M267" s="5">
        <v>126</v>
      </c>
      <c r="N267" s="5">
        <v>0</v>
      </c>
      <c r="O267" s="2" t="s">
        <v>1073</v>
      </c>
    </row>
    <row r="268" spans="1:15" s="6" customFormat="1" ht="19.5" customHeight="1" x14ac:dyDescent="0.15">
      <c r="A268" s="1" t="s">
        <v>1300</v>
      </c>
      <c r="B268" s="2" t="s">
        <v>514</v>
      </c>
      <c r="C268" s="3" t="s">
        <v>1072</v>
      </c>
      <c r="D268" s="2" t="s">
        <v>1073</v>
      </c>
      <c r="E268" s="1" t="s">
        <v>0</v>
      </c>
      <c r="F268" s="3" t="s">
        <v>1338</v>
      </c>
      <c r="G268" s="2" t="s">
        <v>1339</v>
      </c>
      <c r="H268" s="4">
        <v>43374</v>
      </c>
      <c r="I268" s="1" t="s">
        <v>1306</v>
      </c>
      <c r="J268" s="2" t="s">
        <v>520</v>
      </c>
      <c r="K268" s="5">
        <v>4480</v>
      </c>
      <c r="L268" s="5">
        <v>4354</v>
      </c>
      <c r="M268" s="5">
        <v>126</v>
      </c>
      <c r="N268" s="5">
        <v>0</v>
      </c>
      <c r="O268" s="2" t="s">
        <v>1073</v>
      </c>
    </row>
    <row r="269" spans="1:15" s="6" customFormat="1" ht="19.5" customHeight="1" x14ac:dyDescent="0.15">
      <c r="A269" s="1" t="s">
        <v>1300</v>
      </c>
      <c r="B269" s="2" t="s">
        <v>514</v>
      </c>
      <c r="C269" s="3" t="s">
        <v>1072</v>
      </c>
      <c r="D269" s="2" t="s">
        <v>1073</v>
      </c>
      <c r="E269" s="1" t="s">
        <v>0</v>
      </c>
      <c r="F269" s="3" t="s">
        <v>1340</v>
      </c>
      <c r="G269" s="2" t="s">
        <v>1341</v>
      </c>
      <c r="H269" s="4">
        <v>43374</v>
      </c>
      <c r="I269" s="1" t="s">
        <v>1342</v>
      </c>
      <c r="J269" s="2" t="s">
        <v>554</v>
      </c>
      <c r="K269" s="5">
        <v>4480</v>
      </c>
      <c r="L269" s="5">
        <v>4354</v>
      </c>
      <c r="M269" s="5">
        <v>126</v>
      </c>
      <c r="N269" s="5">
        <v>0</v>
      </c>
      <c r="O269" s="2" t="s">
        <v>1073</v>
      </c>
    </row>
    <row r="270" spans="1:15" s="6" customFormat="1" ht="19.5" customHeight="1" x14ac:dyDescent="0.15">
      <c r="A270" s="1" t="s">
        <v>1300</v>
      </c>
      <c r="B270" s="2" t="s">
        <v>514</v>
      </c>
      <c r="C270" s="3" t="s">
        <v>1072</v>
      </c>
      <c r="D270" s="2" t="s">
        <v>1073</v>
      </c>
      <c r="E270" s="1" t="s">
        <v>0</v>
      </c>
      <c r="F270" s="3" t="s">
        <v>1343</v>
      </c>
      <c r="G270" s="2" t="s">
        <v>1344</v>
      </c>
      <c r="H270" s="4">
        <v>43374</v>
      </c>
      <c r="I270" s="1" t="s">
        <v>1269</v>
      </c>
      <c r="J270" s="2" t="s">
        <v>105</v>
      </c>
      <c r="K270" s="5">
        <v>4480</v>
      </c>
      <c r="L270" s="5">
        <v>4354</v>
      </c>
      <c r="M270" s="5">
        <v>126</v>
      </c>
      <c r="N270" s="5">
        <v>0</v>
      </c>
      <c r="O270" s="2" t="s">
        <v>1073</v>
      </c>
    </row>
    <row r="271" spans="1:15" s="6" customFormat="1" ht="19.5" customHeight="1" x14ac:dyDescent="0.15">
      <c r="A271" s="1" t="s">
        <v>1300</v>
      </c>
      <c r="B271" s="2" t="s">
        <v>514</v>
      </c>
      <c r="C271" s="3" t="s">
        <v>1072</v>
      </c>
      <c r="D271" s="2" t="s">
        <v>1073</v>
      </c>
      <c r="E271" s="1" t="s">
        <v>0</v>
      </c>
      <c r="F271" s="3" t="s">
        <v>1447</v>
      </c>
      <c r="G271" s="2" t="s">
        <v>1448</v>
      </c>
      <c r="H271" s="4">
        <v>43374</v>
      </c>
      <c r="I271" s="1" t="s">
        <v>1094</v>
      </c>
      <c r="J271" s="2" t="s">
        <v>38</v>
      </c>
      <c r="K271" s="5">
        <v>4480</v>
      </c>
      <c r="L271" s="5">
        <v>4354</v>
      </c>
      <c r="M271" s="5">
        <v>126</v>
      </c>
      <c r="N271" s="5">
        <v>0</v>
      </c>
      <c r="O271" s="2" t="s">
        <v>1073</v>
      </c>
    </row>
    <row r="272" spans="1:15" s="6" customFormat="1" ht="19.5" customHeight="1" x14ac:dyDescent="0.15">
      <c r="A272" s="1" t="s">
        <v>1300</v>
      </c>
      <c r="B272" s="2" t="s">
        <v>514</v>
      </c>
      <c r="C272" s="3" t="s">
        <v>1072</v>
      </c>
      <c r="D272" s="2" t="s">
        <v>1073</v>
      </c>
      <c r="E272" s="1" t="s">
        <v>0</v>
      </c>
      <c r="F272" s="3" t="s">
        <v>616</v>
      </c>
      <c r="G272" s="2" t="s">
        <v>617</v>
      </c>
      <c r="H272" s="4">
        <v>43374</v>
      </c>
      <c r="I272" s="1" t="s">
        <v>1081</v>
      </c>
      <c r="J272" s="2" t="s">
        <v>22</v>
      </c>
      <c r="K272" s="5">
        <v>4480</v>
      </c>
      <c r="L272" s="5">
        <v>4354</v>
      </c>
      <c r="M272" s="5">
        <v>126</v>
      </c>
      <c r="N272" s="5">
        <v>0</v>
      </c>
      <c r="O272" s="2" t="s">
        <v>1073</v>
      </c>
    </row>
    <row r="273" spans="1:15" s="6" customFormat="1" ht="19.5" customHeight="1" x14ac:dyDescent="0.15">
      <c r="A273" s="1" t="s">
        <v>1300</v>
      </c>
      <c r="B273" s="2" t="s">
        <v>514</v>
      </c>
      <c r="C273" s="3" t="s">
        <v>1072</v>
      </c>
      <c r="D273" s="2" t="s">
        <v>1073</v>
      </c>
      <c r="E273" s="1" t="s">
        <v>0</v>
      </c>
      <c r="F273" s="3" t="s">
        <v>1345</v>
      </c>
      <c r="G273" s="2" t="s">
        <v>1346</v>
      </c>
      <c r="H273" s="4">
        <v>43374</v>
      </c>
      <c r="I273" s="1" t="s">
        <v>1094</v>
      </c>
      <c r="J273" s="2" t="s">
        <v>38</v>
      </c>
      <c r="K273" s="5">
        <v>4480</v>
      </c>
      <c r="L273" s="5">
        <v>4354</v>
      </c>
      <c r="M273" s="5">
        <v>126</v>
      </c>
      <c r="N273" s="5">
        <v>0</v>
      </c>
      <c r="O273" s="2" t="s">
        <v>1073</v>
      </c>
    </row>
    <row r="274" spans="1:15" s="6" customFormat="1" ht="19.5" customHeight="1" x14ac:dyDescent="0.15">
      <c r="A274" s="1" t="s">
        <v>1300</v>
      </c>
      <c r="B274" s="2" t="s">
        <v>514</v>
      </c>
      <c r="C274" s="3" t="s">
        <v>1072</v>
      </c>
      <c r="D274" s="2" t="s">
        <v>1073</v>
      </c>
      <c r="E274" s="1" t="s">
        <v>0</v>
      </c>
      <c r="F274" s="3" t="s">
        <v>1539</v>
      </c>
      <c r="G274" s="2" t="s">
        <v>1540</v>
      </c>
      <c r="H274" s="4">
        <v>43374</v>
      </c>
      <c r="I274" s="1" t="s">
        <v>1497</v>
      </c>
      <c r="J274" s="2" t="s">
        <v>875</v>
      </c>
      <c r="K274" s="5">
        <v>4480</v>
      </c>
      <c r="L274" s="5">
        <v>4354</v>
      </c>
      <c r="M274" s="5">
        <v>126</v>
      </c>
      <c r="N274" s="5">
        <v>0</v>
      </c>
      <c r="O274" s="2" t="s">
        <v>1073</v>
      </c>
    </row>
    <row r="275" spans="1:15" s="6" customFormat="1" ht="19.5" customHeight="1" x14ac:dyDescent="0.15">
      <c r="A275" s="1" t="s">
        <v>1300</v>
      </c>
      <c r="B275" s="2" t="s">
        <v>514</v>
      </c>
      <c r="C275" s="3" t="s">
        <v>1072</v>
      </c>
      <c r="D275" s="2" t="s">
        <v>1073</v>
      </c>
      <c r="E275" s="1" t="s">
        <v>0</v>
      </c>
      <c r="F275" s="3" t="s">
        <v>1721</v>
      </c>
      <c r="G275" s="2" t="s">
        <v>1722</v>
      </c>
      <c r="H275" s="4">
        <v>43374</v>
      </c>
      <c r="I275" s="1" t="s">
        <v>1497</v>
      </c>
      <c r="J275" s="2" t="s">
        <v>875</v>
      </c>
      <c r="K275" s="5">
        <v>4480</v>
      </c>
      <c r="L275" s="5">
        <v>4354</v>
      </c>
      <c r="M275" s="5">
        <v>126</v>
      </c>
      <c r="N275" s="5">
        <v>0</v>
      </c>
      <c r="O275" s="2" t="s">
        <v>1073</v>
      </c>
    </row>
    <row r="276" spans="1:15" s="6" customFormat="1" ht="19.5" customHeight="1" x14ac:dyDescent="0.15">
      <c r="A276" s="1" t="s">
        <v>1300</v>
      </c>
      <c r="B276" s="2" t="s">
        <v>514</v>
      </c>
      <c r="C276" s="3" t="s">
        <v>1072</v>
      </c>
      <c r="D276" s="2" t="s">
        <v>1073</v>
      </c>
      <c r="E276" s="1" t="s">
        <v>0</v>
      </c>
      <c r="F276" s="3" t="s">
        <v>1347</v>
      </c>
      <c r="G276" s="2" t="s">
        <v>1348</v>
      </c>
      <c r="H276" s="4">
        <v>43374</v>
      </c>
      <c r="I276" s="1" t="s">
        <v>1110</v>
      </c>
      <c r="J276" s="2" t="s">
        <v>121</v>
      </c>
      <c r="K276" s="5">
        <v>4480</v>
      </c>
      <c r="L276" s="5">
        <v>4354</v>
      </c>
      <c r="M276" s="5">
        <v>126</v>
      </c>
      <c r="N276" s="5">
        <v>0</v>
      </c>
      <c r="O276" s="2" t="s">
        <v>1073</v>
      </c>
    </row>
    <row r="277" spans="1:15" s="6" customFormat="1" ht="19.5" customHeight="1" x14ac:dyDescent="0.15">
      <c r="A277" s="1" t="s">
        <v>1300</v>
      </c>
      <c r="B277" s="2" t="s">
        <v>514</v>
      </c>
      <c r="C277" s="3" t="s">
        <v>1072</v>
      </c>
      <c r="D277" s="2" t="s">
        <v>1073</v>
      </c>
      <c r="E277" s="1" t="s">
        <v>0</v>
      </c>
      <c r="F277" s="3" t="s">
        <v>1349</v>
      </c>
      <c r="G277" s="2" t="s">
        <v>1350</v>
      </c>
      <c r="H277" s="4">
        <v>43374</v>
      </c>
      <c r="I277" s="1" t="s">
        <v>1257</v>
      </c>
      <c r="J277" s="2" t="s">
        <v>158</v>
      </c>
      <c r="K277" s="5">
        <v>4480</v>
      </c>
      <c r="L277" s="5">
        <v>4354</v>
      </c>
      <c r="M277" s="5">
        <v>126</v>
      </c>
      <c r="N277" s="5">
        <v>0</v>
      </c>
      <c r="O277" s="2" t="s">
        <v>1073</v>
      </c>
    </row>
    <row r="278" spans="1:15" s="6" customFormat="1" ht="19.5" customHeight="1" x14ac:dyDescent="0.15">
      <c r="A278" s="1" t="s">
        <v>1300</v>
      </c>
      <c r="B278" s="2" t="s">
        <v>514</v>
      </c>
      <c r="C278" s="3" t="s">
        <v>1072</v>
      </c>
      <c r="D278" s="2" t="s">
        <v>1073</v>
      </c>
      <c r="E278" s="1" t="s">
        <v>0</v>
      </c>
      <c r="F278" s="3" t="s">
        <v>1433</v>
      </c>
      <c r="G278" s="2" t="s">
        <v>1434</v>
      </c>
      <c r="H278" s="4">
        <v>43374</v>
      </c>
      <c r="I278" s="1" t="s">
        <v>1320</v>
      </c>
      <c r="J278" s="2" t="s">
        <v>1321</v>
      </c>
      <c r="K278" s="5">
        <v>4480</v>
      </c>
      <c r="L278" s="5">
        <v>4354</v>
      </c>
      <c r="M278" s="5">
        <v>126</v>
      </c>
      <c r="N278" s="5">
        <v>0</v>
      </c>
      <c r="O278" s="2" t="s">
        <v>1073</v>
      </c>
    </row>
    <row r="279" spans="1:15" s="6" customFormat="1" ht="19.5" customHeight="1" x14ac:dyDescent="0.15">
      <c r="A279" s="1" t="s">
        <v>1300</v>
      </c>
      <c r="B279" s="2" t="s">
        <v>514</v>
      </c>
      <c r="C279" s="3" t="s">
        <v>1072</v>
      </c>
      <c r="D279" s="2" t="s">
        <v>1073</v>
      </c>
      <c r="E279" s="1" t="s">
        <v>0</v>
      </c>
      <c r="F279" s="3" t="s">
        <v>1353</v>
      </c>
      <c r="G279" s="2" t="s">
        <v>1354</v>
      </c>
      <c r="H279" s="4">
        <v>43374</v>
      </c>
      <c r="I279" s="1" t="s">
        <v>1269</v>
      </c>
      <c r="J279" s="2" t="s">
        <v>105</v>
      </c>
      <c r="K279" s="5">
        <v>4480</v>
      </c>
      <c r="L279" s="5">
        <v>4354</v>
      </c>
      <c r="M279" s="5">
        <v>126</v>
      </c>
      <c r="N279" s="5">
        <v>0</v>
      </c>
      <c r="O279" s="2" t="s">
        <v>1073</v>
      </c>
    </row>
    <row r="280" spans="1:15" s="6" customFormat="1" ht="19.5" customHeight="1" x14ac:dyDescent="0.15">
      <c r="A280" s="1" t="s">
        <v>1300</v>
      </c>
      <c r="B280" s="2" t="s">
        <v>514</v>
      </c>
      <c r="C280" s="3" t="s">
        <v>1072</v>
      </c>
      <c r="D280" s="2" t="s">
        <v>1073</v>
      </c>
      <c r="E280" s="1" t="s">
        <v>0</v>
      </c>
      <c r="F280" s="3" t="s">
        <v>1355</v>
      </c>
      <c r="G280" s="2" t="s">
        <v>1356</v>
      </c>
      <c r="H280" s="4">
        <v>43374</v>
      </c>
      <c r="I280" s="1" t="s">
        <v>1306</v>
      </c>
      <c r="J280" s="2" t="s">
        <v>520</v>
      </c>
      <c r="K280" s="5">
        <v>4480</v>
      </c>
      <c r="L280" s="5">
        <v>4354</v>
      </c>
      <c r="M280" s="5">
        <v>126</v>
      </c>
      <c r="N280" s="5">
        <v>0</v>
      </c>
      <c r="O280" s="2" t="s">
        <v>1073</v>
      </c>
    </row>
    <row r="281" spans="1:15" s="6" customFormat="1" ht="19.5" customHeight="1" x14ac:dyDescent="0.15">
      <c r="A281" s="1" t="s">
        <v>1300</v>
      </c>
      <c r="B281" s="2" t="s">
        <v>514</v>
      </c>
      <c r="C281" s="3" t="s">
        <v>1072</v>
      </c>
      <c r="D281" s="2" t="s">
        <v>1073</v>
      </c>
      <c r="E281" s="1" t="s">
        <v>0</v>
      </c>
      <c r="F281" s="3" t="s">
        <v>1723</v>
      </c>
      <c r="G281" s="2" t="s">
        <v>1724</v>
      </c>
      <c r="H281" s="4">
        <v>43374</v>
      </c>
      <c r="I281" s="1" t="s">
        <v>1497</v>
      </c>
      <c r="J281" s="2" t="s">
        <v>875</v>
      </c>
      <c r="K281" s="5">
        <v>7606</v>
      </c>
      <c r="L281" s="5">
        <v>7392</v>
      </c>
      <c r="M281" s="5">
        <v>214</v>
      </c>
      <c r="N281" s="5">
        <v>0</v>
      </c>
      <c r="O281" s="2" t="s">
        <v>1073</v>
      </c>
    </row>
    <row r="282" spans="1:15" s="6" customFormat="1" ht="19.5" customHeight="1" x14ac:dyDescent="0.15">
      <c r="A282" s="1" t="s">
        <v>1300</v>
      </c>
      <c r="B282" s="2" t="s">
        <v>514</v>
      </c>
      <c r="C282" s="3" t="s">
        <v>1072</v>
      </c>
      <c r="D282" s="2" t="s">
        <v>1073</v>
      </c>
      <c r="E282" s="1" t="s">
        <v>0</v>
      </c>
      <c r="F282" s="3" t="s">
        <v>1725</v>
      </c>
      <c r="G282" s="2" t="s">
        <v>1726</v>
      </c>
      <c r="H282" s="4">
        <v>43374</v>
      </c>
      <c r="I282" s="1" t="s">
        <v>1081</v>
      </c>
      <c r="J282" s="2" t="s">
        <v>22</v>
      </c>
      <c r="K282" s="5">
        <v>4480</v>
      </c>
      <c r="L282" s="5">
        <v>4354</v>
      </c>
      <c r="M282" s="5">
        <v>126</v>
      </c>
      <c r="N282" s="5">
        <v>0</v>
      </c>
      <c r="O282" s="2" t="s">
        <v>1073</v>
      </c>
    </row>
    <row r="283" spans="1:15" s="6" customFormat="1" ht="19.5" customHeight="1" x14ac:dyDescent="0.15">
      <c r="A283" s="1" t="s">
        <v>1300</v>
      </c>
      <c r="B283" s="2" t="s">
        <v>514</v>
      </c>
      <c r="C283" s="3" t="s">
        <v>1072</v>
      </c>
      <c r="D283" s="2" t="s">
        <v>1073</v>
      </c>
      <c r="E283" s="1" t="s">
        <v>0</v>
      </c>
      <c r="F283" s="3" t="s">
        <v>1580</v>
      </c>
      <c r="G283" s="2" t="s">
        <v>1581</v>
      </c>
      <c r="H283" s="4">
        <v>43374</v>
      </c>
      <c r="I283" s="1" t="s">
        <v>1180</v>
      </c>
      <c r="J283" s="2" t="s">
        <v>517</v>
      </c>
      <c r="K283" s="5">
        <v>4480</v>
      </c>
      <c r="L283" s="5">
        <v>4354</v>
      </c>
      <c r="M283" s="5">
        <v>126</v>
      </c>
      <c r="N283" s="5">
        <v>0</v>
      </c>
      <c r="O283" s="2" t="s">
        <v>1073</v>
      </c>
    </row>
    <row r="284" spans="1:15" s="6" customFormat="1" ht="19.5" customHeight="1" x14ac:dyDescent="0.15">
      <c r="A284" s="1" t="s">
        <v>1300</v>
      </c>
      <c r="B284" s="2" t="s">
        <v>514</v>
      </c>
      <c r="C284" s="3" t="s">
        <v>1072</v>
      </c>
      <c r="D284" s="2" t="s">
        <v>1073</v>
      </c>
      <c r="E284" s="1" t="s">
        <v>0</v>
      </c>
      <c r="F284" s="3" t="s">
        <v>1357</v>
      </c>
      <c r="G284" s="2" t="s">
        <v>1358</v>
      </c>
      <c r="H284" s="4">
        <v>43374</v>
      </c>
      <c r="I284" s="1" t="s">
        <v>1317</v>
      </c>
      <c r="J284" s="2" t="s">
        <v>559</v>
      </c>
      <c r="K284" s="5">
        <v>4480</v>
      </c>
      <c r="L284" s="5">
        <v>4354</v>
      </c>
      <c r="M284" s="5">
        <v>126</v>
      </c>
      <c r="N284" s="5">
        <v>0</v>
      </c>
      <c r="O284" s="2" t="s">
        <v>1073</v>
      </c>
    </row>
    <row r="285" spans="1:15" s="6" customFormat="1" ht="19.5" customHeight="1" x14ac:dyDescent="0.15">
      <c r="A285" s="1" t="s">
        <v>1300</v>
      </c>
      <c r="B285" s="2" t="s">
        <v>514</v>
      </c>
      <c r="C285" s="3" t="s">
        <v>1072</v>
      </c>
      <c r="D285" s="2" t="s">
        <v>1073</v>
      </c>
      <c r="E285" s="1" t="s">
        <v>0</v>
      </c>
      <c r="F285" s="3" t="s">
        <v>1359</v>
      </c>
      <c r="G285" s="2" t="s">
        <v>1360</v>
      </c>
      <c r="H285" s="4">
        <v>43374</v>
      </c>
      <c r="I285" s="1" t="s">
        <v>1351</v>
      </c>
      <c r="J285" s="2" t="s">
        <v>1352</v>
      </c>
      <c r="K285" s="5">
        <v>4480</v>
      </c>
      <c r="L285" s="5">
        <v>4354</v>
      </c>
      <c r="M285" s="5">
        <v>126</v>
      </c>
      <c r="N285" s="5">
        <v>0</v>
      </c>
      <c r="O285" s="2" t="s">
        <v>1073</v>
      </c>
    </row>
    <row r="286" spans="1:15" s="6" customFormat="1" ht="19.5" customHeight="1" x14ac:dyDescent="0.15">
      <c r="A286" s="1" t="s">
        <v>1300</v>
      </c>
      <c r="B286" s="2" t="s">
        <v>514</v>
      </c>
      <c r="C286" s="3" t="s">
        <v>1072</v>
      </c>
      <c r="D286" s="2" t="s">
        <v>1073</v>
      </c>
      <c r="E286" s="1" t="s">
        <v>0</v>
      </c>
      <c r="F286" s="3" t="s">
        <v>1449</v>
      </c>
      <c r="G286" s="2" t="s">
        <v>1450</v>
      </c>
      <c r="H286" s="4">
        <v>43374</v>
      </c>
      <c r="I286" s="1" t="s">
        <v>1306</v>
      </c>
      <c r="J286" s="2" t="s">
        <v>520</v>
      </c>
      <c r="K286" s="5">
        <v>4480</v>
      </c>
      <c r="L286" s="5">
        <v>4354</v>
      </c>
      <c r="M286" s="5">
        <v>126</v>
      </c>
      <c r="N286" s="5">
        <v>0</v>
      </c>
      <c r="O286" s="2" t="s">
        <v>1073</v>
      </c>
    </row>
    <row r="287" spans="1:15" s="6" customFormat="1" ht="19.5" customHeight="1" x14ac:dyDescent="0.15">
      <c r="A287" s="1" t="s">
        <v>1300</v>
      </c>
      <c r="B287" s="2" t="s">
        <v>514</v>
      </c>
      <c r="C287" s="3" t="s">
        <v>1072</v>
      </c>
      <c r="D287" s="2" t="s">
        <v>1073</v>
      </c>
      <c r="E287" s="1" t="s">
        <v>0</v>
      </c>
      <c r="F287" s="3" t="s">
        <v>1727</v>
      </c>
      <c r="G287" s="2" t="s">
        <v>1728</v>
      </c>
      <c r="H287" s="4">
        <v>43374</v>
      </c>
      <c r="I287" s="1" t="s">
        <v>1497</v>
      </c>
      <c r="J287" s="2" t="s">
        <v>875</v>
      </c>
      <c r="K287" s="5">
        <v>4480</v>
      </c>
      <c r="L287" s="5">
        <v>4354</v>
      </c>
      <c r="M287" s="5">
        <v>126</v>
      </c>
      <c r="N287" s="5">
        <v>0</v>
      </c>
      <c r="O287" s="2" t="s">
        <v>1073</v>
      </c>
    </row>
    <row r="288" spans="1:15" s="6" customFormat="1" ht="19.5" customHeight="1" x14ac:dyDescent="0.15">
      <c r="A288" s="1" t="s">
        <v>1300</v>
      </c>
      <c r="B288" s="2" t="s">
        <v>514</v>
      </c>
      <c r="C288" s="3" t="s">
        <v>1072</v>
      </c>
      <c r="D288" s="2" t="s">
        <v>1073</v>
      </c>
      <c r="E288" s="1" t="s">
        <v>0</v>
      </c>
      <c r="F288" s="3" t="s">
        <v>1479</v>
      </c>
      <c r="G288" s="2" t="s">
        <v>1480</v>
      </c>
      <c r="H288" s="4">
        <v>43374</v>
      </c>
      <c r="I288" s="1" t="s">
        <v>1269</v>
      </c>
      <c r="J288" s="2" t="s">
        <v>105</v>
      </c>
      <c r="K288" s="5">
        <v>4480</v>
      </c>
      <c r="L288" s="5">
        <v>4354</v>
      </c>
      <c r="M288" s="5">
        <v>126</v>
      </c>
      <c r="N288" s="5">
        <v>0</v>
      </c>
      <c r="O288" s="2" t="s">
        <v>1073</v>
      </c>
    </row>
    <row r="289" spans="1:15" s="6" customFormat="1" ht="19.5" customHeight="1" x14ac:dyDescent="0.15">
      <c r="A289" s="1" t="s">
        <v>1300</v>
      </c>
      <c r="B289" s="2" t="s">
        <v>514</v>
      </c>
      <c r="C289" s="3" t="s">
        <v>1072</v>
      </c>
      <c r="D289" s="2" t="s">
        <v>1073</v>
      </c>
      <c r="E289" s="1" t="s">
        <v>0</v>
      </c>
      <c r="F289" s="3" t="s">
        <v>650</v>
      </c>
      <c r="G289" s="2" t="s">
        <v>651</v>
      </c>
      <c r="H289" s="4">
        <v>43374</v>
      </c>
      <c r="I289" s="1" t="s">
        <v>1337</v>
      </c>
      <c r="J289" s="2" t="s">
        <v>535</v>
      </c>
      <c r="K289" s="5">
        <v>4480</v>
      </c>
      <c r="L289" s="5">
        <v>4354</v>
      </c>
      <c r="M289" s="5">
        <v>126</v>
      </c>
      <c r="N289" s="5">
        <v>0</v>
      </c>
      <c r="O289" s="2" t="s">
        <v>1073</v>
      </c>
    </row>
    <row r="290" spans="1:15" s="6" customFormat="1" ht="19.5" customHeight="1" x14ac:dyDescent="0.15">
      <c r="A290" s="1" t="s">
        <v>1300</v>
      </c>
      <c r="B290" s="2" t="s">
        <v>514</v>
      </c>
      <c r="C290" s="3" t="s">
        <v>1072</v>
      </c>
      <c r="D290" s="2" t="s">
        <v>1073</v>
      </c>
      <c r="E290" s="1" t="s">
        <v>0</v>
      </c>
      <c r="F290" s="3" t="s">
        <v>1361</v>
      </c>
      <c r="G290" s="2" t="s">
        <v>1362</v>
      </c>
      <c r="H290" s="4">
        <v>43374</v>
      </c>
      <c r="I290" s="1" t="s">
        <v>1094</v>
      </c>
      <c r="J290" s="2" t="s">
        <v>38</v>
      </c>
      <c r="K290" s="5">
        <v>4480</v>
      </c>
      <c r="L290" s="5">
        <v>4354</v>
      </c>
      <c r="M290" s="5">
        <v>126</v>
      </c>
      <c r="N290" s="5">
        <v>0</v>
      </c>
      <c r="O290" s="2" t="s">
        <v>1073</v>
      </c>
    </row>
    <row r="291" spans="1:15" s="6" customFormat="1" ht="19.5" customHeight="1" x14ac:dyDescent="0.15">
      <c r="A291" s="1" t="s">
        <v>1300</v>
      </c>
      <c r="B291" s="2" t="s">
        <v>514</v>
      </c>
      <c r="C291" s="3" t="s">
        <v>1072</v>
      </c>
      <c r="D291" s="2" t="s">
        <v>1073</v>
      </c>
      <c r="E291" s="1" t="s">
        <v>0</v>
      </c>
      <c r="F291" s="3" t="s">
        <v>1363</v>
      </c>
      <c r="G291" s="2" t="s">
        <v>1364</v>
      </c>
      <c r="H291" s="4">
        <v>43374</v>
      </c>
      <c r="I291" s="1" t="s">
        <v>1167</v>
      </c>
      <c r="J291" s="2" t="s">
        <v>17</v>
      </c>
      <c r="K291" s="5">
        <v>4480</v>
      </c>
      <c r="L291" s="5">
        <v>4354</v>
      </c>
      <c r="M291" s="5">
        <v>126</v>
      </c>
      <c r="N291" s="5">
        <v>0</v>
      </c>
      <c r="O291" s="2" t="s">
        <v>1073</v>
      </c>
    </row>
    <row r="292" spans="1:15" s="6" customFormat="1" ht="19.5" customHeight="1" x14ac:dyDescent="0.15">
      <c r="A292" s="1" t="s">
        <v>1300</v>
      </c>
      <c r="B292" s="2" t="s">
        <v>514</v>
      </c>
      <c r="C292" s="3" t="s">
        <v>1072</v>
      </c>
      <c r="D292" s="2" t="s">
        <v>1073</v>
      </c>
      <c r="E292" s="1" t="s">
        <v>0</v>
      </c>
      <c r="F292" s="3" t="s">
        <v>1541</v>
      </c>
      <c r="G292" s="2" t="s">
        <v>1542</v>
      </c>
      <c r="H292" s="4">
        <v>43374</v>
      </c>
      <c r="I292" s="1" t="s">
        <v>1337</v>
      </c>
      <c r="J292" s="2" t="s">
        <v>535</v>
      </c>
      <c r="K292" s="5">
        <v>4480</v>
      </c>
      <c r="L292" s="5">
        <v>4354</v>
      </c>
      <c r="M292" s="5">
        <v>126</v>
      </c>
      <c r="N292" s="5">
        <v>0</v>
      </c>
      <c r="O292" s="2" t="s">
        <v>1073</v>
      </c>
    </row>
    <row r="293" spans="1:15" s="6" customFormat="1" ht="19.5" customHeight="1" x14ac:dyDescent="0.15">
      <c r="A293" s="1" t="s">
        <v>1300</v>
      </c>
      <c r="B293" s="2" t="s">
        <v>514</v>
      </c>
      <c r="C293" s="3" t="s">
        <v>1072</v>
      </c>
      <c r="D293" s="2" t="s">
        <v>1073</v>
      </c>
      <c r="E293" s="1" t="s">
        <v>0</v>
      </c>
      <c r="F293" s="3" t="s">
        <v>1729</v>
      </c>
      <c r="G293" s="2" t="s">
        <v>1730</v>
      </c>
      <c r="H293" s="4">
        <v>43374</v>
      </c>
      <c r="I293" s="1" t="s">
        <v>1385</v>
      </c>
      <c r="J293" s="2" t="s">
        <v>628</v>
      </c>
      <c r="K293" s="5">
        <v>4480</v>
      </c>
      <c r="L293" s="5">
        <v>4354</v>
      </c>
      <c r="M293" s="5">
        <v>126</v>
      </c>
      <c r="N293" s="5">
        <v>0</v>
      </c>
      <c r="O293" s="2" t="s">
        <v>1073</v>
      </c>
    </row>
    <row r="294" spans="1:15" s="6" customFormat="1" ht="19.5" customHeight="1" x14ac:dyDescent="0.15">
      <c r="A294" s="1" t="s">
        <v>1300</v>
      </c>
      <c r="B294" s="2" t="s">
        <v>514</v>
      </c>
      <c r="C294" s="3" t="s">
        <v>1072</v>
      </c>
      <c r="D294" s="2" t="s">
        <v>1073</v>
      </c>
      <c r="E294" s="1" t="s">
        <v>0</v>
      </c>
      <c r="F294" s="3" t="s">
        <v>1365</v>
      </c>
      <c r="G294" s="2" t="s">
        <v>1366</v>
      </c>
      <c r="H294" s="4">
        <v>43374</v>
      </c>
      <c r="I294" s="1" t="s">
        <v>1094</v>
      </c>
      <c r="J294" s="2" t="s">
        <v>38</v>
      </c>
      <c r="K294" s="5">
        <v>4480</v>
      </c>
      <c r="L294" s="5">
        <v>4354</v>
      </c>
      <c r="M294" s="5">
        <v>126</v>
      </c>
      <c r="N294" s="5">
        <v>0</v>
      </c>
      <c r="O294" s="2" t="s">
        <v>1073</v>
      </c>
    </row>
    <row r="295" spans="1:15" s="6" customFormat="1" ht="19.5" customHeight="1" x14ac:dyDescent="0.15">
      <c r="A295" s="1" t="s">
        <v>1300</v>
      </c>
      <c r="B295" s="2" t="s">
        <v>514</v>
      </c>
      <c r="C295" s="3" t="s">
        <v>1072</v>
      </c>
      <c r="D295" s="2" t="s">
        <v>1073</v>
      </c>
      <c r="E295" s="1" t="s">
        <v>0</v>
      </c>
      <c r="F295" s="3" t="s">
        <v>1498</v>
      </c>
      <c r="G295" s="2" t="s">
        <v>1499</v>
      </c>
      <c r="H295" s="4">
        <v>43374</v>
      </c>
      <c r="I295" s="1" t="s">
        <v>1081</v>
      </c>
      <c r="J295" s="2" t="s">
        <v>22</v>
      </c>
      <c r="K295" s="5">
        <v>4480</v>
      </c>
      <c r="L295" s="5">
        <v>4354</v>
      </c>
      <c r="M295" s="5">
        <v>126</v>
      </c>
      <c r="N295" s="5">
        <v>0</v>
      </c>
      <c r="O295" s="2" t="s">
        <v>1073</v>
      </c>
    </row>
    <row r="296" spans="1:15" s="6" customFormat="1" ht="19.5" customHeight="1" x14ac:dyDescent="0.15">
      <c r="A296" s="1" t="s">
        <v>1300</v>
      </c>
      <c r="B296" s="2" t="s">
        <v>514</v>
      </c>
      <c r="C296" s="3" t="s">
        <v>1072</v>
      </c>
      <c r="D296" s="2" t="s">
        <v>1073</v>
      </c>
      <c r="E296" s="1" t="s">
        <v>0</v>
      </c>
      <c r="F296" s="3" t="s">
        <v>1731</v>
      </c>
      <c r="G296" s="2" t="s">
        <v>1732</v>
      </c>
      <c r="H296" s="4">
        <v>43374</v>
      </c>
      <c r="I296" s="1" t="s">
        <v>1342</v>
      </c>
      <c r="J296" s="2" t="s">
        <v>554</v>
      </c>
      <c r="K296" s="5">
        <v>7606</v>
      </c>
      <c r="L296" s="5">
        <v>7392</v>
      </c>
      <c r="M296" s="5">
        <v>214</v>
      </c>
      <c r="N296" s="5">
        <v>0</v>
      </c>
      <c r="O296" s="2" t="s">
        <v>1073</v>
      </c>
    </row>
    <row r="297" spans="1:15" s="6" customFormat="1" ht="19.5" customHeight="1" x14ac:dyDescent="0.15">
      <c r="A297" s="1" t="s">
        <v>1300</v>
      </c>
      <c r="B297" s="2" t="s">
        <v>514</v>
      </c>
      <c r="C297" s="3" t="s">
        <v>1072</v>
      </c>
      <c r="D297" s="2" t="s">
        <v>1073</v>
      </c>
      <c r="E297" s="1" t="s">
        <v>0</v>
      </c>
      <c r="F297" s="3" t="s">
        <v>759</v>
      </c>
      <c r="G297" s="2" t="s">
        <v>758</v>
      </c>
      <c r="H297" s="4">
        <v>43374</v>
      </c>
      <c r="I297" s="1" t="s">
        <v>1081</v>
      </c>
      <c r="J297" s="2" t="s">
        <v>22</v>
      </c>
      <c r="K297" s="5">
        <v>4480</v>
      </c>
      <c r="L297" s="5">
        <v>4354</v>
      </c>
      <c r="M297" s="5">
        <v>126</v>
      </c>
      <c r="N297" s="5">
        <v>0</v>
      </c>
      <c r="O297" s="2" t="s">
        <v>1073</v>
      </c>
    </row>
    <row r="298" spans="1:15" s="6" customFormat="1" ht="19.5" customHeight="1" x14ac:dyDescent="0.15">
      <c r="A298" s="1" t="s">
        <v>1300</v>
      </c>
      <c r="B298" s="2" t="s">
        <v>514</v>
      </c>
      <c r="C298" s="3" t="s">
        <v>1072</v>
      </c>
      <c r="D298" s="2" t="s">
        <v>1073</v>
      </c>
      <c r="E298" s="1" t="s">
        <v>0</v>
      </c>
      <c r="F298" s="3" t="s">
        <v>656</v>
      </c>
      <c r="G298" s="2" t="s">
        <v>657</v>
      </c>
      <c r="H298" s="4">
        <v>43374</v>
      </c>
      <c r="I298" s="1" t="s">
        <v>1320</v>
      </c>
      <c r="J298" s="2" t="s">
        <v>1321</v>
      </c>
      <c r="K298" s="5">
        <v>4480</v>
      </c>
      <c r="L298" s="5">
        <v>4354</v>
      </c>
      <c r="M298" s="5">
        <v>126</v>
      </c>
      <c r="N298" s="5">
        <v>0</v>
      </c>
      <c r="O298" s="2" t="s">
        <v>1073</v>
      </c>
    </row>
    <row r="299" spans="1:15" s="6" customFormat="1" ht="19.5" customHeight="1" x14ac:dyDescent="0.15">
      <c r="A299" s="1" t="s">
        <v>1300</v>
      </c>
      <c r="B299" s="2" t="s">
        <v>514</v>
      </c>
      <c r="C299" s="3" t="s">
        <v>1072</v>
      </c>
      <c r="D299" s="2" t="s">
        <v>1073</v>
      </c>
      <c r="E299" s="1" t="s">
        <v>0</v>
      </c>
      <c r="F299" s="3" t="s">
        <v>1465</v>
      </c>
      <c r="G299" s="2" t="s">
        <v>1466</v>
      </c>
      <c r="H299" s="4">
        <v>43374</v>
      </c>
      <c r="I299" s="1" t="s">
        <v>1320</v>
      </c>
      <c r="J299" s="2" t="s">
        <v>1321</v>
      </c>
      <c r="K299" s="5">
        <v>4480</v>
      </c>
      <c r="L299" s="5">
        <v>4354</v>
      </c>
      <c r="M299" s="5">
        <v>126</v>
      </c>
      <c r="N299" s="5">
        <v>0</v>
      </c>
      <c r="O299" s="2" t="s">
        <v>1073</v>
      </c>
    </row>
    <row r="300" spans="1:15" s="6" customFormat="1" ht="19.5" customHeight="1" x14ac:dyDescent="0.15">
      <c r="A300" s="1" t="s">
        <v>1300</v>
      </c>
      <c r="B300" s="2" t="s">
        <v>514</v>
      </c>
      <c r="C300" s="3" t="s">
        <v>1072</v>
      </c>
      <c r="D300" s="2" t="s">
        <v>1073</v>
      </c>
      <c r="E300" s="1" t="s">
        <v>0</v>
      </c>
      <c r="F300" s="3" t="s">
        <v>1733</v>
      </c>
      <c r="G300" s="2" t="s">
        <v>1734</v>
      </c>
      <c r="H300" s="4">
        <v>43374</v>
      </c>
      <c r="I300" s="1" t="s">
        <v>1180</v>
      </c>
      <c r="J300" s="2" t="s">
        <v>517</v>
      </c>
      <c r="K300" s="5">
        <v>4480</v>
      </c>
      <c r="L300" s="5">
        <v>4354</v>
      </c>
      <c r="M300" s="5">
        <v>126</v>
      </c>
      <c r="N300" s="5">
        <v>0</v>
      </c>
      <c r="O300" s="2" t="s">
        <v>1073</v>
      </c>
    </row>
    <row r="301" spans="1:15" s="6" customFormat="1" ht="19.5" customHeight="1" x14ac:dyDescent="0.15">
      <c r="A301" s="1" t="s">
        <v>1300</v>
      </c>
      <c r="B301" s="2" t="s">
        <v>514</v>
      </c>
      <c r="C301" s="3" t="s">
        <v>1072</v>
      </c>
      <c r="D301" s="2" t="s">
        <v>1073</v>
      </c>
      <c r="E301" s="1" t="s">
        <v>0</v>
      </c>
      <c r="F301" s="3" t="s">
        <v>1735</v>
      </c>
      <c r="G301" s="2" t="s">
        <v>1736</v>
      </c>
      <c r="H301" s="4">
        <v>43374</v>
      </c>
      <c r="I301" s="1" t="s">
        <v>1094</v>
      </c>
      <c r="J301" s="2" t="s">
        <v>38</v>
      </c>
      <c r="K301" s="5">
        <v>4480</v>
      </c>
      <c r="L301" s="5">
        <v>4354</v>
      </c>
      <c r="M301" s="5">
        <v>126</v>
      </c>
      <c r="N301" s="5">
        <v>0</v>
      </c>
      <c r="O301" s="2" t="s">
        <v>1073</v>
      </c>
    </row>
    <row r="302" spans="1:15" s="6" customFormat="1" ht="19.5" customHeight="1" x14ac:dyDescent="0.15">
      <c r="A302" s="1" t="s">
        <v>1300</v>
      </c>
      <c r="B302" s="2" t="s">
        <v>514</v>
      </c>
      <c r="C302" s="3" t="s">
        <v>1072</v>
      </c>
      <c r="D302" s="2" t="s">
        <v>1073</v>
      </c>
      <c r="E302" s="1" t="s">
        <v>0</v>
      </c>
      <c r="F302" s="3" t="s">
        <v>1367</v>
      </c>
      <c r="G302" s="2" t="s">
        <v>1368</v>
      </c>
      <c r="H302" s="4">
        <v>43374</v>
      </c>
      <c r="I302" s="1" t="s">
        <v>1115</v>
      </c>
      <c r="J302" s="2" t="s">
        <v>790</v>
      </c>
      <c r="K302" s="5">
        <v>4480</v>
      </c>
      <c r="L302" s="5">
        <v>4354</v>
      </c>
      <c r="M302" s="5">
        <v>126</v>
      </c>
      <c r="N302" s="5">
        <v>0</v>
      </c>
      <c r="O302" s="2" t="s">
        <v>1073</v>
      </c>
    </row>
    <row r="303" spans="1:15" s="6" customFormat="1" ht="19.5" customHeight="1" x14ac:dyDescent="0.15">
      <c r="A303" s="1" t="s">
        <v>1300</v>
      </c>
      <c r="B303" s="2" t="s">
        <v>514</v>
      </c>
      <c r="C303" s="3" t="s">
        <v>1072</v>
      </c>
      <c r="D303" s="2" t="s">
        <v>1073</v>
      </c>
      <c r="E303" s="1" t="s">
        <v>0</v>
      </c>
      <c r="F303" s="3" t="s">
        <v>1582</v>
      </c>
      <c r="G303" s="2" t="s">
        <v>1583</v>
      </c>
      <c r="H303" s="4">
        <v>43374</v>
      </c>
      <c r="I303" s="1" t="s">
        <v>1320</v>
      </c>
      <c r="J303" s="2" t="s">
        <v>1321</v>
      </c>
      <c r="K303" s="5">
        <v>4480</v>
      </c>
      <c r="L303" s="5">
        <v>4354</v>
      </c>
      <c r="M303" s="5">
        <v>126</v>
      </c>
      <c r="N303" s="5">
        <v>0</v>
      </c>
      <c r="O303" s="2" t="s">
        <v>1073</v>
      </c>
    </row>
    <row r="304" spans="1:15" s="6" customFormat="1" ht="19.5" customHeight="1" x14ac:dyDescent="0.15">
      <c r="A304" s="1" t="s">
        <v>1300</v>
      </c>
      <c r="B304" s="2" t="s">
        <v>514</v>
      </c>
      <c r="C304" s="3" t="s">
        <v>1072</v>
      </c>
      <c r="D304" s="2" t="s">
        <v>1073</v>
      </c>
      <c r="E304" s="1" t="s">
        <v>0</v>
      </c>
      <c r="F304" s="3" t="s">
        <v>1543</v>
      </c>
      <c r="G304" s="2" t="s">
        <v>1544</v>
      </c>
      <c r="H304" s="4">
        <v>43374</v>
      </c>
      <c r="I304" s="1" t="s">
        <v>1081</v>
      </c>
      <c r="J304" s="2" t="s">
        <v>22</v>
      </c>
      <c r="K304" s="5">
        <v>4480</v>
      </c>
      <c r="L304" s="5">
        <v>4354</v>
      </c>
      <c r="M304" s="5">
        <v>126</v>
      </c>
      <c r="N304" s="5">
        <v>0</v>
      </c>
      <c r="O304" s="2" t="s">
        <v>1073</v>
      </c>
    </row>
    <row r="305" spans="1:15" s="6" customFormat="1" ht="19.5" customHeight="1" x14ac:dyDescent="0.15">
      <c r="A305" s="1" t="s">
        <v>1300</v>
      </c>
      <c r="B305" s="2" t="s">
        <v>514</v>
      </c>
      <c r="C305" s="3" t="s">
        <v>1072</v>
      </c>
      <c r="D305" s="2" t="s">
        <v>1073</v>
      </c>
      <c r="E305" s="1" t="s">
        <v>0</v>
      </c>
      <c r="F305" s="3" t="s">
        <v>1369</v>
      </c>
      <c r="G305" s="2" t="s">
        <v>1370</v>
      </c>
      <c r="H305" s="4">
        <v>43374</v>
      </c>
      <c r="I305" s="1" t="s">
        <v>1081</v>
      </c>
      <c r="J305" s="2" t="s">
        <v>22</v>
      </c>
      <c r="K305" s="5">
        <v>4480</v>
      </c>
      <c r="L305" s="5">
        <v>4354</v>
      </c>
      <c r="M305" s="5">
        <v>126</v>
      </c>
      <c r="N305" s="5">
        <v>0</v>
      </c>
      <c r="O305" s="2" t="s">
        <v>1073</v>
      </c>
    </row>
    <row r="306" spans="1:15" s="6" customFormat="1" ht="19.5" customHeight="1" x14ac:dyDescent="0.15">
      <c r="A306" s="1" t="s">
        <v>1300</v>
      </c>
      <c r="B306" s="2" t="s">
        <v>514</v>
      </c>
      <c r="C306" s="3" t="s">
        <v>1072</v>
      </c>
      <c r="D306" s="2" t="s">
        <v>1073</v>
      </c>
      <c r="E306" s="1" t="s">
        <v>0</v>
      </c>
      <c r="F306" s="3" t="s">
        <v>1415</v>
      </c>
      <c r="G306" s="2" t="s">
        <v>1416</v>
      </c>
      <c r="H306" s="4">
        <v>43374</v>
      </c>
      <c r="I306" s="1" t="s">
        <v>1385</v>
      </c>
      <c r="J306" s="2" t="s">
        <v>628</v>
      </c>
      <c r="K306" s="5">
        <v>4480</v>
      </c>
      <c r="L306" s="5">
        <v>4354</v>
      </c>
      <c r="M306" s="5">
        <v>126</v>
      </c>
      <c r="N306" s="5">
        <v>0</v>
      </c>
      <c r="O306" s="2" t="s">
        <v>1073</v>
      </c>
    </row>
    <row r="307" spans="1:15" s="6" customFormat="1" ht="19.5" customHeight="1" x14ac:dyDescent="0.15">
      <c r="A307" s="1" t="s">
        <v>1300</v>
      </c>
      <c r="B307" s="2" t="s">
        <v>514</v>
      </c>
      <c r="C307" s="3" t="s">
        <v>1072</v>
      </c>
      <c r="D307" s="2" t="s">
        <v>1073</v>
      </c>
      <c r="E307" s="1" t="s">
        <v>0</v>
      </c>
      <c r="F307" s="3" t="s">
        <v>1737</v>
      </c>
      <c r="G307" s="2" t="s">
        <v>1738</v>
      </c>
      <c r="H307" s="4">
        <v>43374</v>
      </c>
      <c r="I307" s="1" t="s">
        <v>1717</v>
      </c>
      <c r="J307" s="2" t="s">
        <v>1718</v>
      </c>
      <c r="K307" s="5">
        <v>4480</v>
      </c>
      <c r="L307" s="5">
        <v>4354</v>
      </c>
      <c r="M307" s="5">
        <v>126</v>
      </c>
      <c r="N307" s="5">
        <v>0</v>
      </c>
      <c r="O307" s="2" t="s">
        <v>1073</v>
      </c>
    </row>
    <row r="308" spans="1:15" s="6" customFormat="1" ht="19.5" customHeight="1" x14ac:dyDescent="0.15">
      <c r="A308" s="1" t="s">
        <v>1300</v>
      </c>
      <c r="B308" s="2" t="s">
        <v>514</v>
      </c>
      <c r="C308" s="3" t="s">
        <v>1072</v>
      </c>
      <c r="D308" s="2" t="s">
        <v>1073</v>
      </c>
      <c r="E308" s="1" t="s">
        <v>0</v>
      </c>
      <c r="F308" s="3" t="s">
        <v>1371</v>
      </c>
      <c r="G308" s="2" t="s">
        <v>1372</v>
      </c>
      <c r="H308" s="4">
        <v>43374</v>
      </c>
      <c r="I308" s="1" t="s">
        <v>1078</v>
      </c>
      <c r="J308" s="2" t="s">
        <v>6</v>
      </c>
      <c r="K308" s="5">
        <v>4480</v>
      </c>
      <c r="L308" s="5">
        <v>4354</v>
      </c>
      <c r="M308" s="5">
        <v>126</v>
      </c>
      <c r="N308" s="5">
        <v>0</v>
      </c>
      <c r="O308" s="2" t="s">
        <v>1073</v>
      </c>
    </row>
    <row r="309" spans="1:15" s="6" customFormat="1" ht="19.5" customHeight="1" x14ac:dyDescent="0.15">
      <c r="A309" s="1" t="s">
        <v>1300</v>
      </c>
      <c r="B309" s="2" t="s">
        <v>514</v>
      </c>
      <c r="C309" s="3" t="s">
        <v>1072</v>
      </c>
      <c r="D309" s="2" t="s">
        <v>1073</v>
      </c>
      <c r="E309" s="1" t="s">
        <v>0</v>
      </c>
      <c r="F309" s="3" t="s">
        <v>1527</v>
      </c>
      <c r="G309" s="2" t="s">
        <v>1528</v>
      </c>
      <c r="H309" s="4">
        <v>43374</v>
      </c>
      <c r="I309" s="1" t="s">
        <v>1094</v>
      </c>
      <c r="J309" s="2" t="s">
        <v>38</v>
      </c>
      <c r="K309" s="5">
        <v>4480</v>
      </c>
      <c r="L309" s="5">
        <v>4354</v>
      </c>
      <c r="M309" s="5">
        <v>126</v>
      </c>
      <c r="N309" s="5">
        <v>0</v>
      </c>
      <c r="O309" s="2" t="s">
        <v>1073</v>
      </c>
    </row>
    <row r="310" spans="1:15" s="6" customFormat="1" ht="19.5" customHeight="1" x14ac:dyDescent="0.15">
      <c r="A310" s="1" t="s">
        <v>1300</v>
      </c>
      <c r="B310" s="2" t="s">
        <v>514</v>
      </c>
      <c r="C310" s="3" t="s">
        <v>1072</v>
      </c>
      <c r="D310" s="2" t="s">
        <v>1073</v>
      </c>
      <c r="E310" s="1" t="s">
        <v>0</v>
      </c>
      <c r="F310" s="3" t="s">
        <v>1559</v>
      </c>
      <c r="G310" s="2" t="s">
        <v>1560</v>
      </c>
      <c r="H310" s="4">
        <v>43374</v>
      </c>
      <c r="I310" s="1" t="s">
        <v>1306</v>
      </c>
      <c r="J310" s="2" t="s">
        <v>520</v>
      </c>
      <c r="K310" s="5">
        <v>4480</v>
      </c>
      <c r="L310" s="5">
        <v>4354</v>
      </c>
      <c r="M310" s="5">
        <v>126</v>
      </c>
      <c r="N310" s="5">
        <v>0</v>
      </c>
      <c r="O310" s="2" t="s">
        <v>1073</v>
      </c>
    </row>
    <row r="311" spans="1:15" s="6" customFormat="1" ht="19.5" customHeight="1" x14ac:dyDescent="0.15">
      <c r="A311" s="1" t="s">
        <v>1300</v>
      </c>
      <c r="B311" s="2" t="s">
        <v>514</v>
      </c>
      <c r="C311" s="3" t="s">
        <v>1072</v>
      </c>
      <c r="D311" s="2" t="s">
        <v>1073</v>
      </c>
      <c r="E311" s="1" t="s">
        <v>0</v>
      </c>
      <c r="F311" s="3" t="s">
        <v>1373</v>
      </c>
      <c r="G311" s="2" t="s">
        <v>1374</v>
      </c>
      <c r="H311" s="4">
        <v>43374</v>
      </c>
      <c r="I311" s="1" t="s">
        <v>1081</v>
      </c>
      <c r="J311" s="2" t="s">
        <v>22</v>
      </c>
      <c r="K311" s="5">
        <v>4480</v>
      </c>
      <c r="L311" s="5">
        <v>4354</v>
      </c>
      <c r="M311" s="5">
        <v>126</v>
      </c>
      <c r="N311" s="5">
        <v>0</v>
      </c>
      <c r="O311" s="2" t="s">
        <v>1073</v>
      </c>
    </row>
    <row r="312" spans="1:15" s="6" customFormat="1" ht="19.5" customHeight="1" x14ac:dyDescent="0.15">
      <c r="A312" s="1" t="s">
        <v>1300</v>
      </c>
      <c r="B312" s="2" t="s">
        <v>514</v>
      </c>
      <c r="C312" s="3" t="s">
        <v>1072</v>
      </c>
      <c r="D312" s="2" t="s">
        <v>1073</v>
      </c>
      <c r="E312" s="1" t="s">
        <v>0</v>
      </c>
      <c r="F312" s="3" t="s">
        <v>1375</v>
      </c>
      <c r="G312" s="2" t="s">
        <v>1376</v>
      </c>
      <c r="H312" s="4">
        <v>43374</v>
      </c>
      <c r="I312" s="1" t="s">
        <v>1115</v>
      </c>
      <c r="J312" s="2" t="s">
        <v>790</v>
      </c>
      <c r="K312" s="5">
        <v>4480</v>
      </c>
      <c r="L312" s="5">
        <v>4354</v>
      </c>
      <c r="M312" s="5">
        <v>126</v>
      </c>
      <c r="N312" s="5">
        <v>0</v>
      </c>
      <c r="O312" s="2" t="s">
        <v>1073</v>
      </c>
    </row>
    <row r="313" spans="1:15" s="6" customFormat="1" ht="19.5" customHeight="1" x14ac:dyDescent="0.15">
      <c r="A313" s="1" t="s">
        <v>1300</v>
      </c>
      <c r="B313" s="2" t="s">
        <v>514</v>
      </c>
      <c r="C313" s="3" t="s">
        <v>1072</v>
      </c>
      <c r="D313" s="2" t="s">
        <v>1073</v>
      </c>
      <c r="E313" s="1" t="s">
        <v>0</v>
      </c>
      <c r="F313" s="3" t="s">
        <v>686</v>
      </c>
      <c r="G313" s="2" t="s">
        <v>687</v>
      </c>
      <c r="H313" s="4">
        <v>43374</v>
      </c>
      <c r="I313" s="1" t="s">
        <v>1317</v>
      </c>
      <c r="J313" s="2" t="s">
        <v>559</v>
      </c>
      <c r="K313" s="5">
        <v>4480</v>
      </c>
      <c r="L313" s="5">
        <v>4354</v>
      </c>
      <c r="M313" s="5">
        <v>126</v>
      </c>
      <c r="N313" s="5">
        <v>0</v>
      </c>
      <c r="O313" s="2" t="s">
        <v>1073</v>
      </c>
    </row>
    <row r="314" spans="1:15" s="6" customFormat="1" ht="19.5" customHeight="1" x14ac:dyDescent="0.15">
      <c r="A314" s="1" t="s">
        <v>1300</v>
      </c>
      <c r="B314" s="2" t="s">
        <v>514</v>
      </c>
      <c r="C314" s="3" t="s">
        <v>1072</v>
      </c>
      <c r="D314" s="2" t="s">
        <v>1073</v>
      </c>
      <c r="E314" s="1" t="s">
        <v>0</v>
      </c>
      <c r="F314" s="3" t="s">
        <v>1377</v>
      </c>
      <c r="G314" s="2" t="s">
        <v>1378</v>
      </c>
      <c r="H314" s="4">
        <v>43374</v>
      </c>
      <c r="I314" s="1" t="s">
        <v>1497</v>
      </c>
      <c r="J314" s="2" t="s">
        <v>875</v>
      </c>
      <c r="K314" s="5">
        <v>4480</v>
      </c>
      <c r="L314" s="5">
        <v>4354</v>
      </c>
      <c r="M314" s="5">
        <v>126</v>
      </c>
      <c r="N314" s="5">
        <v>0</v>
      </c>
      <c r="O314" s="2" t="s">
        <v>1073</v>
      </c>
    </row>
    <row r="315" spans="1:15" s="6" customFormat="1" ht="19.5" customHeight="1" x14ac:dyDescent="0.15">
      <c r="A315" s="1" t="s">
        <v>1300</v>
      </c>
      <c r="B315" s="2" t="s">
        <v>514</v>
      </c>
      <c r="C315" s="3" t="s">
        <v>1072</v>
      </c>
      <c r="D315" s="2" t="s">
        <v>1073</v>
      </c>
      <c r="E315" s="1" t="s">
        <v>0</v>
      </c>
      <c r="F315" s="3" t="s">
        <v>1379</v>
      </c>
      <c r="G315" s="2" t="s">
        <v>1380</v>
      </c>
      <c r="H315" s="4">
        <v>43374</v>
      </c>
      <c r="I315" s="1" t="s">
        <v>1306</v>
      </c>
      <c r="J315" s="2" t="s">
        <v>520</v>
      </c>
      <c r="K315" s="5">
        <v>4480</v>
      </c>
      <c r="L315" s="5">
        <v>4354</v>
      </c>
      <c r="M315" s="5">
        <v>126</v>
      </c>
      <c r="N315" s="5">
        <v>0</v>
      </c>
      <c r="O315" s="2" t="s">
        <v>1073</v>
      </c>
    </row>
    <row r="316" spans="1:15" s="6" customFormat="1" ht="19.5" customHeight="1" x14ac:dyDescent="0.15">
      <c r="A316" s="1" t="s">
        <v>1300</v>
      </c>
      <c r="B316" s="2" t="s">
        <v>514</v>
      </c>
      <c r="C316" s="3" t="s">
        <v>1072</v>
      </c>
      <c r="D316" s="2" t="s">
        <v>1073</v>
      </c>
      <c r="E316" s="1" t="s">
        <v>0</v>
      </c>
      <c r="F316" s="3" t="s">
        <v>1739</v>
      </c>
      <c r="G316" s="2" t="s">
        <v>1740</v>
      </c>
      <c r="H316" s="4">
        <v>43374</v>
      </c>
      <c r="I316" s="1" t="s">
        <v>1081</v>
      </c>
      <c r="J316" s="2" t="s">
        <v>22</v>
      </c>
      <c r="K316" s="5">
        <v>4480</v>
      </c>
      <c r="L316" s="5">
        <v>4354</v>
      </c>
      <c r="M316" s="5">
        <v>126</v>
      </c>
      <c r="N316" s="5">
        <v>0</v>
      </c>
      <c r="O316" s="2" t="s">
        <v>1073</v>
      </c>
    </row>
    <row r="317" spans="1:15" s="6" customFormat="1" ht="19.5" customHeight="1" x14ac:dyDescent="0.15">
      <c r="A317" s="1" t="s">
        <v>1300</v>
      </c>
      <c r="B317" s="2" t="s">
        <v>514</v>
      </c>
      <c r="C317" s="3" t="s">
        <v>1072</v>
      </c>
      <c r="D317" s="2" t="s">
        <v>1073</v>
      </c>
      <c r="E317" s="1" t="s">
        <v>0</v>
      </c>
      <c r="F317" s="3" t="s">
        <v>1381</v>
      </c>
      <c r="G317" s="2" t="s">
        <v>1382</v>
      </c>
      <c r="H317" s="4">
        <v>43374</v>
      </c>
      <c r="I317" s="1" t="s">
        <v>1317</v>
      </c>
      <c r="J317" s="2" t="s">
        <v>559</v>
      </c>
      <c r="K317" s="5">
        <v>4480</v>
      </c>
      <c r="L317" s="5">
        <v>4354</v>
      </c>
      <c r="M317" s="5">
        <v>126</v>
      </c>
      <c r="N317" s="5">
        <v>0</v>
      </c>
      <c r="O317" s="2" t="s">
        <v>1073</v>
      </c>
    </row>
    <row r="318" spans="1:15" s="6" customFormat="1" ht="19.5" customHeight="1" x14ac:dyDescent="0.15">
      <c r="A318" s="1" t="s">
        <v>1300</v>
      </c>
      <c r="B318" s="2" t="s">
        <v>514</v>
      </c>
      <c r="C318" s="3" t="s">
        <v>1072</v>
      </c>
      <c r="D318" s="2" t="s">
        <v>1073</v>
      </c>
      <c r="E318" s="1" t="s">
        <v>0</v>
      </c>
      <c r="F318" s="3" t="s">
        <v>1741</v>
      </c>
      <c r="G318" s="2" t="s">
        <v>1742</v>
      </c>
      <c r="H318" s="4">
        <v>43374</v>
      </c>
      <c r="I318" s="1" t="s">
        <v>1497</v>
      </c>
      <c r="J318" s="2" t="s">
        <v>875</v>
      </c>
      <c r="K318" s="5">
        <v>4480</v>
      </c>
      <c r="L318" s="5">
        <v>4354</v>
      </c>
      <c r="M318" s="5">
        <v>126</v>
      </c>
      <c r="N318" s="5">
        <v>0</v>
      </c>
      <c r="O318" s="2" t="s">
        <v>1073</v>
      </c>
    </row>
    <row r="319" spans="1:15" s="6" customFormat="1" ht="19.5" customHeight="1" x14ac:dyDescent="0.15">
      <c r="A319" s="1" t="s">
        <v>1300</v>
      </c>
      <c r="B319" s="2" t="s">
        <v>514</v>
      </c>
      <c r="C319" s="3" t="s">
        <v>1072</v>
      </c>
      <c r="D319" s="2" t="s">
        <v>1073</v>
      </c>
      <c r="E319" s="1" t="s">
        <v>0</v>
      </c>
      <c r="F319" s="3" t="s">
        <v>1417</v>
      </c>
      <c r="G319" s="2" t="s">
        <v>1418</v>
      </c>
      <c r="H319" s="4">
        <v>43374</v>
      </c>
      <c r="I319" s="1" t="s">
        <v>1497</v>
      </c>
      <c r="J319" s="2" t="s">
        <v>875</v>
      </c>
      <c r="K319" s="5">
        <v>4480</v>
      </c>
      <c r="L319" s="5">
        <v>4354</v>
      </c>
      <c r="M319" s="5">
        <v>126</v>
      </c>
      <c r="N319" s="5">
        <v>0</v>
      </c>
      <c r="O319" s="2" t="s">
        <v>1073</v>
      </c>
    </row>
    <row r="320" spans="1:15" s="6" customFormat="1" ht="19.5" customHeight="1" x14ac:dyDescent="0.15">
      <c r="A320" s="1" t="s">
        <v>1300</v>
      </c>
      <c r="B320" s="2" t="s">
        <v>514</v>
      </c>
      <c r="C320" s="3" t="s">
        <v>1072</v>
      </c>
      <c r="D320" s="2" t="s">
        <v>1073</v>
      </c>
      <c r="E320" s="1" t="s">
        <v>0</v>
      </c>
      <c r="F320" s="3" t="s">
        <v>1561</v>
      </c>
      <c r="G320" s="2" t="s">
        <v>1562</v>
      </c>
      <c r="H320" s="4">
        <v>43374</v>
      </c>
      <c r="I320" s="1" t="s">
        <v>1342</v>
      </c>
      <c r="J320" s="2" t="s">
        <v>554</v>
      </c>
      <c r="K320" s="5">
        <v>7606</v>
      </c>
      <c r="L320" s="5">
        <v>7392</v>
      </c>
      <c r="M320" s="5">
        <v>214</v>
      </c>
      <c r="N320" s="5">
        <v>0</v>
      </c>
      <c r="O320" s="2" t="s">
        <v>1073</v>
      </c>
    </row>
    <row r="321" spans="1:15" s="6" customFormat="1" ht="19.5" customHeight="1" x14ac:dyDescent="0.15">
      <c r="A321" s="1" t="s">
        <v>1300</v>
      </c>
      <c r="B321" s="2" t="s">
        <v>514</v>
      </c>
      <c r="C321" s="3" t="s">
        <v>1072</v>
      </c>
      <c r="D321" s="2" t="s">
        <v>1073</v>
      </c>
      <c r="E321" s="1" t="s">
        <v>0</v>
      </c>
      <c r="F321" s="3" t="s">
        <v>1743</v>
      </c>
      <c r="G321" s="2" t="s">
        <v>1744</v>
      </c>
      <c r="H321" s="4">
        <v>43374</v>
      </c>
      <c r="I321" s="1" t="s">
        <v>1094</v>
      </c>
      <c r="J321" s="2" t="s">
        <v>38</v>
      </c>
      <c r="K321" s="5">
        <v>4480</v>
      </c>
      <c r="L321" s="5">
        <v>4354</v>
      </c>
      <c r="M321" s="5">
        <v>126</v>
      </c>
      <c r="N321" s="5">
        <v>0</v>
      </c>
      <c r="O321" s="2" t="s">
        <v>1073</v>
      </c>
    </row>
    <row r="322" spans="1:15" s="6" customFormat="1" ht="19.5" customHeight="1" x14ac:dyDescent="0.15">
      <c r="A322" s="1" t="s">
        <v>1300</v>
      </c>
      <c r="B322" s="2" t="s">
        <v>514</v>
      </c>
      <c r="C322" s="3" t="s">
        <v>1072</v>
      </c>
      <c r="D322" s="2" t="s">
        <v>1073</v>
      </c>
      <c r="E322" s="1" t="s">
        <v>0</v>
      </c>
      <c r="F322" s="3" t="s">
        <v>1529</v>
      </c>
      <c r="G322" s="2" t="s">
        <v>1530</v>
      </c>
      <c r="H322" s="4">
        <v>43374</v>
      </c>
      <c r="I322" s="1" t="s">
        <v>1317</v>
      </c>
      <c r="J322" s="2" t="s">
        <v>559</v>
      </c>
      <c r="K322" s="5">
        <v>4480</v>
      </c>
      <c r="L322" s="5">
        <v>4354</v>
      </c>
      <c r="M322" s="5">
        <v>126</v>
      </c>
      <c r="N322" s="5">
        <v>0</v>
      </c>
      <c r="O322" s="2" t="s">
        <v>1073</v>
      </c>
    </row>
    <row r="323" spans="1:15" s="6" customFormat="1" ht="19.5" customHeight="1" x14ac:dyDescent="0.15">
      <c r="A323" s="1" t="s">
        <v>1300</v>
      </c>
      <c r="B323" s="2" t="s">
        <v>514</v>
      </c>
      <c r="C323" s="3" t="s">
        <v>1072</v>
      </c>
      <c r="D323" s="2" t="s">
        <v>1073</v>
      </c>
      <c r="E323" s="1" t="s">
        <v>0</v>
      </c>
      <c r="F323" s="3" t="s">
        <v>1383</v>
      </c>
      <c r="G323" s="2" t="s">
        <v>1384</v>
      </c>
      <c r="H323" s="4">
        <v>43374</v>
      </c>
      <c r="I323" s="1" t="s">
        <v>1717</v>
      </c>
      <c r="J323" s="2" t="s">
        <v>1718</v>
      </c>
      <c r="K323" s="5">
        <v>4480</v>
      </c>
      <c r="L323" s="5">
        <v>4354</v>
      </c>
      <c r="M323" s="5">
        <v>126</v>
      </c>
      <c r="N323" s="5">
        <v>0</v>
      </c>
      <c r="O323" s="2" t="s">
        <v>1073</v>
      </c>
    </row>
    <row r="324" spans="1:15" s="6" customFormat="1" ht="19.5" customHeight="1" x14ac:dyDescent="0.15">
      <c r="A324" s="1" t="s">
        <v>1300</v>
      </c>
      <c r="B324" s="2" t="s">
        <v>514</v>
      </c>
      <c r="C324" s="3" t="s">
        <v>1072</v>
      </c>
      <c r="D324" s="2" t="s">
        <v>1073</v>
      </c>
      <c r="E324" s="1" t="s">
        <v>0</v>
      </c>
      <c r="F324" s="3" t="s">
        <v>794</v>
      </c>
      <c r="G324" s="2" t="s">
        <v>793</v>
      </c>
      <c r="H324" s="4">
        <v>43374</v>
      </c>
      <c r="I324" s="1" t="s">
        <v>1337</v>
      </c>
      <c r="J324" s="2" t="s">
        <v>535</v>
      </c>
      <c r="K324" s="5">
        <v>4480</v>
      </c>
      <c r="L324" s="5">
        <v>4354</v>
      </c>
      <c r="M324" s="5">
        <v>126</v>
      </c>
      <c r="N324" s="5">
        <v>0</v>
      </c>
      <c r="O324" s="2" t="s">
        <v>1073</v>
      </c>
    </row>
    <row r="325" spans="1:15" s="6" customFormat="1" ht="19.5" customHeight="1" x14ac:dyDescent="0.15">
      <c r="A325" s="1" t="s">
        <v>1300</v>
      </c>
      <c r="B325" s="2" t="s">
        <v>514</v>
      </c>
      <c r="C325" s="3" t="s">
        <v>1072</v>
      </c>
      <c r="D325" s="2" t="s">
        <v>1073</v>
      </c>
      <c r="E325" s="1" t="s">
        <v>0</v>
      </c>
      <c r="F325" s="3" t="s">
        <v>1745</v>
      </c>
      <c r="G325" s="2" t="s">
        <v>1746</v>
      </c>
      <c r="H325" s="4">
        <v>43374</v>
      </c>
      <c r="I325" s="1" t="s">
        <v>1269</v>
      </c>
      <c r="J325" s="2" t="s">
        <v>105</v>
      </c>
      <c r="K325" s="5">
        <v>4480</v>
      </c>
      <c r="L325" s="5">
        <v>4354</v>
      </c>
      <c r="M325" s="5">
        <v>126</v>
      </c>
      <c r="N325" s="5">
        <v>0</v>
      </c>
      <c r="O325" s="2" t="s">
        <v>1073</v>
      </c>
    </row>
    <row r="326" spans="1:15" s="6" customFormat="1" ht="19.5" customHeight="1" x14ac:dyDescent="0.15">
      <c r="A326" s="1" t="s">
        <v>1300</v>
      </c>
      <c r="B326" s="2" t="s">
        <v>514</v>
      </c>
      <c r="C326" s="3" t="s">
        <v>1072</v>
      </c>
      <c r="D326" s="2" t="s">
        <v>1073</v>
      </c>
      <c r="E326" s="1" t="s">
        <v>0</v>
      </c>
      <c r="F326" s="3" t="s">
        <v>1386</v>
      </c>
      <c r="G326" s="2" t="s">
        <v>1387</v>
      </c>
      <c r="H326" s="4">
        <v>43374</v>
      </c>
      <c r="I326" s="1" t="s">
        <v>1317</v>
      </c>
      <c r="J326" s="2" t="s">
        <v>559</v>
      </c>
      <c r="K326" s="5">
        <v>4480</v>
      </c>
      <c r="L326" s="5">
        <v>4354</v>
      </c>
      <c r="M326" s="5">
        <v>126</v>
      </c>
      <c r="N326" s="5">
        <v>0</v>
      </c>
      <c r="O326" s="2" t="s">
        <v>1073</v>
      </c>
    </row>
    <row r="327" spans="1:15" s="6" customFormat="1" ht="19.5" customHeight="1" x14ac:dyDescent="0.15">
      <c r="A327" s="1" t="s">
        <v>1300</v>
      </c>
      <c r="B327" s="2" t="s">
        <v>514</v>
      </c>
      <c r="C327" s="3" t="s">
        <v>1072</v>
      </c>
      <c r="D327" s="2" t="s">
        <v>1073</v>
      </c>
      <c r="E327" s="1" t="s">
        <v>0</v>
      </c>
      <c r="F327" s="3" t="s">
        <v>1747</v>
      </c>
      <c r="G327" s="2" t="s">
        <v>1748</v>
      </c>
      <c r="H327" s="4">
        <v>43374</v>
      </c>
      <c r="I327" s="1" t="s">
        <v>1257</v>
      </c>
      <c r="J327" s="2" t="s">
        <v>158</v>
      </c>
      <c r="K327" s="5">
        <v>4480</v>
      </c>
      <c r="L327" s="5">
        <v>4354</v>
      </c>
      <c r="M327" s="5">
        <v>126</v>
      </c>
      <c r="N327" s="5">
        <v>0</v>
      </c>
      <c r="O327" s="2" t="s">
        <v>1073</v>
      </c>
    </row>
    <row r="328" spans="1:15" s="6" customFormat="1" ht="19.5" customHeight="1" x14ac:dyDescent="0.15">
      <c r="A328" s="1" t="s">
        <v>1300</v>
      </c>
      <c r="B328" s="2" t="s">
        <v>514</v>
      </c>
      <c r="C328" s="3" t="s">
        <v>1072</v>
      </c>
      <c r="D328" s="2" t="s">
        <v>1073</v>
      </c>
      <c r="E328" s="1" t="s">
        <v>0</v>
      </c>
      <c r="F328" s="3" t="s">
        <v>1531</v>
      </c>
      <c r="G328" s="2" t="s">
        <v>1532</v>
      </c>
      <c r="H328" s="4">
        <v>43374</v>
      </c>
      <c r="I328" s="1" t="s">
        <v>1342</v>
      </c>
      <c r="J328" s="2" t="s">
        <v>554</v>
      </c>
      <c r="K328" s="5">
        <v>4480</v>
      </c>
      <c r="L328" s="5">
        <v>4354</v>
      </c>
      <c r="M328" s="5">
        <v>126</v>
      </c>
      <c r="N328" s="5">
        <v>0</v>
      </c>
      <c r="O328" s="2" t="s">
        <v>1073</v>
      </c>
    </row>
    <row r="329" spans="1:15" s="6" customFormat="1" ht="19.5" customHeight="1" x14ac:dyDescent="0.15">
      <c r="A329" s="1" t="s">
        <v>1300</v>
      </c>
      <c r="B329" s="2" t="s">
        <v>514</v>
      </c>
      <c r="C329" s="3" t="s">
        <v>1072</v>
      </c>
      <c r="D329" s="2" t="s">
        <v>1073</v>
      </c>
      <c r="E329" s="1" t="s">
        <v>0</v>
      </c>
      <c r="F329" s="3" t="s">
        <v>825</v>
      </c>
      <c r="G329" s="2" t="s">
        <v>824</v>
      </c>
      <c r="H329" s="4">
        <v>43374</v>
      </c>
      <c r="I329" s="1" t="s">
        <v>1269</v>
      </c>
      <c r="J329" s="2" t="s">
        <v>105</v>
      </c>
      <c r="K329" s="5">
        <v>4480</v>
      </c>
      <c r="L329" s="5">
        <v>4354</v>
      </c>
      <c r="M329" s="5">
        <v>126</v>
      </c>
      <c r="N329" s="5">
        <v>0</v>
      </c>
      <c r="O329" s="2" t="s">
        <v>1073</v>
      </c>
    </row>
    <row r="330" spans="1:15" s="6" customFormat="1" ht="19.5" customHeight="1" x14ac:dyDescent="0.15">
      <c r="A330" s="1" t="s">
        <v>1300</v>
      </c>
      <c r="B330" s="2" t="s">
        <v>514</v>
      </c>
      <c r="C330" s="3" t="s">
        <v>1072</v>
      </c>
      <c r="D330" s="2" t="s">
        <v>1073</v>
      </c>
      <c r="E330" s="1" t="s">
        <v>0</v>
      </c>
      <c r="F330" s="3" t="s">
        <v>1389</v>
      </c>
      <c r="G330" s="2" t="s">
        <v>1390</v>
      </c>
      <c r="H330" s="4">
        <v>43374</v>
      </c>
      <c r="I330" s="1" t="s">
        <v>1342</v>
      </c>
      <c r="J330" s="2" t="s">
        <v>554</v>
      </c>
      <c r="K330" s="5">
        <v>4480</v>
      </c>
      <c r="L330" s="5">
        <v>4354</v>
      </c>
      <c r="M330" s="5">
        <v>126</v>
      </c>
      <c r="N330" s="5">
        <v>0</v>
      </c>
      <c r="O330" s="2" t="s">
        <v>1073</v>
      </c>
    </row>
    <row r="331" spans="1:15" s="6" customFormat="1" ht="19.5" customHeight="1" x14ac:dyDescent="0.15">
      <c r="A331" s="1" t="s">
        <v>1300</v>
      </c>
      <c r="B331" s="2" t="s">
        <v>514</v>
      </c>
      <c r="C331" s="3" t="s">
        <v>1072</v>
      </c>
      <c r="D331" s="2" t="s">
        <v>1073</v>
      </c>
      <c r="E331" s="1" t="s">
        <v>0</v>
      </c>
      <c r="F331" s="3" t="s">
        <v>1435</v>
      </c>
      <c r="G331" s="2" t="s">
        <v>1436</v>
      </c>
      <c r="H331" s="4">
        <v>43374</v>
      </c>
      <c r="I331" s="1" t="s">
        <v>1193</v>
      </c>
      <c r="J331" s="2" t="s">
        <v>131</v>
      </c>
      <c r="K331" s="5">
        <v>4480</v>
      </c>
      <c r="L331" s="5">
        <v>4354</v>
      </c>
      <c r="M331" s="5">
        <v>126</v>
      </c>
      <c r="N331" s="5">
        <v>0</v>
      </c>
      <c r="O331" s="2" t="s">
        <v>1073</v>
      </c>
    </row>
    <row r="332" spans="1:15" s="6" customFormat="1" ht="19.5" customHeight="1" x14ac:dyDescent="0.15">
      <c r="A332" s="1" t="s">
        <v>1300</v>
      </c>
      <c r="B332" s="2" t="s">
        <v>514</v>
      </c>
      <c r="C332" s="3" t="s">
        <v>1072</v>
      </c>
      <c r="D332" s="2" t="s">
        <v>1073</v>
      </c>
      <c r="E332" s="1" t="s">
        <v>0</v>
      </c>
      <c r="F332" s="3" t="s">
        <v>1749</v>
      </c>
      <c r="G332" s="2" t="s">
        <v>1750</v>
      </c>
      <c r="H332" s="4">
        <v>43374</v>
      </c>
      <c r="I332" s="1" t="s">
        <v>1094</v>
      </c>
      <c r="J332" s="2" t="s">
        <v>38</v>
      </c>
      <c r="K332" s="5">
        <v>4480</v>
      </c>
      <c r="L332" s="5">
        <v>4354</v>
      </c>
      <c r="M332" s="5">
        <v>126</v>
      </c>
      <c r="N332" s="5">
        <v>0</v>
      </c>
      <c r="O332" s="2" t="s">
        <v>1073</v>
      </c>
    </row>
    <row r="333" spans="1:15" s="6" customFormat="1" ht="19.5" customHeight="1" x14ac:dyDescent="0.15">
      <c r="A333" s="1" t="s">
        <v>1300</v>
      </c>
      <c r="B333" s="2" t="s">
        <v>514</v>
      </c>
      <c r="C333" s="3" t="s">
        <v>1072</v>
      </c>
      <c r="D333" s="2" t="s">
        <v>1073</v>
      </c>
      <c r="E333" s="1" t="s">
        <v>0</v>
      </c>
      <c r="F333" s="3" t="s">
        <v>1391</v>
      </c>
      <c r="G333" s="2" t="s">
        <v>1392</v>
      </c>
      <c r="H333" s="4">
        <v>43374</v>
      </c>
      <c r="I333" s="1" t="s">
        <v>1342</v>
      </c>
      <c r="J333" s="2" t="s">
        <v>554</v>
      </c>
      <c r="K333" s="5">
        <v>4480</v>
      </c>
      <c r="L333" s="5">
        <v>4354</v>
      </c>
      <c r="M333" s="5">
        <v>126</v>
      </c>
      <c r="N333" s="5">
        <v>0</v>
      </c>
      <c r="O333" s="2" t="s">
        <v>1073</v>
      </c>
    </row>
    <row r="334" spans="1:15" s="6" customFormat="1" ht="19.5" customHeight="1" x14ac:dyDescent="0.15">
      <c r="A334" s="1" t="s">
        <v>1300</v>
      </c>
      <c r="B334" s="2" t="s">
        <v>514</v>
      </c>
      <c r="C334" s="3" t="s">
        <v>1072</v>
      </c>
      <c r="D334" s="2" t="s">
        <v>1073</v>
      </c>
      <c r="E334" s="1" t="s">
        <v>0</v>
      </c>
      <c r="F334" s="3" t="s">
        <v>710</v>
      </c>
      <c r="G334" s="2" t="s">
        <v>711</v>
      </c>
      <c r="H334" s="4">
        <v>43374</v>
      </c>
      <c r="I334" s="1" t="s">
        <v>1180</v>
      </c>
      <c r="J334" s="2" t="s">
        <v>517</v>
      </c>
      <c r="K334" s="5">
        <v>4480</v>
      </c>
      <c r="L334" s="5">
        <v>4354</v>
      </c>
      <c r="M334" s="5">
        <v>126</v>
      </c>
      <c r="N334" s="5">
        <v>0</v>
      </c>
      <c r="O334" s="2" t="s">
        <v>1073</v>
      </c>
    </row>
    <row r="335" spans="1:15" s="6" customFormat="1" ht="19.5" customHeight="1" x14ac:dyDescent="0.15">
      <c r="A335" s="1" t="s">
        <v>1300</v>
      </c>
      <c r="B335" s="2" t="s">
        <v>514</v>
      </c>
      <c r="C335" s="3" t="s">
        <v>1072</v>
      </c>
      <c r="D335" s="2" t="s">
        <v>1073</v>
      </c>
      <c r="E335" s="1" t="s">
        <v>0</v>
      </c>
      <c r="F335" s="3" t="s">
        <v>1393</v>
      </c>
      <c r="G335" s="2" t="s">
        <v>1394</v>
      </c>
      <c r="H335" s="4">
        <v>43374</v>
      </c>
      <c r="I335" s="1" t="s">
        <v>1103</v>
      </c>
      <c r="J335" s="2" t="s">
        <v>114</v>
      </c>
      <c r="K335" s="5">
        <v>4480</v>
      </c>
      <c r="L335" s="5">
        <v>4354</v>
      </c>
      <c r="M335" s="5">
        <v>126</v>
      </c>
      <c r="N335" s="5">
        <v>0</v>
      </c>
      <c r="O335" s="2" t="s">
        <v>1073</v>
      </c>
    </row>
    <row r="336" spans="1:15" s="6" customFormat="1" ht="19.5" customHeight="1" x14ac:dyDescent="0.15">
      <c r="A336" s="1" t="s">
        <v>1300</v>
      </c>
      <c r="B336" s="2" t="s">
        <v>514</v>
      </c>
      <c r="C336" s="3" t="s">
        <v>1072</v>
      </c>
      <c r="D336" s="2" t="s">
        <v>1073</v>
      </c>
      <c r="E336" s="1" t="s">
        <v>0</v>
      </c>
      <c r="F336" s="3" t="s">
        <v>1751</v>
      </c>
      <c r="G336" s="2" t="s">
        <v>1752</v>
      </c>
      <c r="H336" s="4">
        <v>43374</v>
      </c>
      <c r="I336" s="1" t="s">
        <v>1269</v>
      </c>
      <c r="J336" s="2" t="s">
        <v>105</v>
      </c>
      <c r="K336" s="5">
        <v>4480</v>
      </c>
      <c r="L336" s="5">
        <v>4354</v>
      </c>
      <c r="M336" s="5">
        <v>126</v>
      </c>
      <c r="N336" s="5">
        <v>0</v>
      </c>
      <c r="O336" s="2" t="s">
        <v>1073</v>
      </c>
    </row>
    <row r="337" spans="1:15" s="6" customFormat="1" ht="19.5" customHeight="1" x14ac:dyDescent="0.15">
      <c r="A337" s="1" t="s">
        <v>1300</v>
      </c>
      <c r="B337" s="2" t="s">
        <v>514</v>
      </c>
      <c r="C337" s="3" t="s">
        <v>1072</v>
      </c>
      <c r="D337" s="2" t="s">
        <v>1073</v>
      </c>
      <c r="E337" s="1" t="s">
        <v>0</v>
      </c>
      <c r="F337" s="3" t="s">
        <v>1395</v>
      </c>
      <c r="G337" s="2" t="s">
        <v>1396</v>
      </c>
      <c r="H337" s="4">
        <v>43374</v>
      </c>
      <c r="I337" s="1" t="s">
        <v>1306</v>
      </c>
      <c r="J337" s="2" t="s">
        <v>520</v>
      </c>
      <c r="K337" s="5">
        <v>4480</v>
      </c>
      <c r="L337" s="5">
        <v>4354</v>
      </c>
      <c r="M337" s="5">
        <v>126</v>
      </c>
      <c r="N337" s="5">
        <v>0</v>
      </c>
      <c r="O337" s="2" t="s">
        <v>1073</v>
      </c>
    </row>
    <row r="338" spans="1:15" s="6" customFormat="1" ht="19.5" customHeight="1" x14ac:dyDescent="0.15">
      <c r="A338" s="1" t="s">
        <v>1300</v>
      </c>
      <c r="B338" s="2" t="s">
        <v>514</v>
      </c>
      <c r="C338" s="3" t="s">
        <v>1072</v>
      </c>
      <c r="D338" s="2" t="s">
        <v>1073</v>
      </c>
      <c r="E338" s="1" t="s">
        <v>0</v>
      </c>
      <c r="F338" s="3" t="s">
        <v>1397</v>
      </c>
      <c r="G338" s="2" t="s">
        <v>1398</v>
      </c>
      <c r="H338" s="4">
        <v>43374</v>
      </c>
      <c r="I338" s="1" t="s">
        <v>1100</v>
      </c>
      <c r="J338" s="2" t="s">
        <v>35</v>
      </c>
      <c r="K338" s="5">
        <v>4480</v>
      </c>
      <c r="L338" s="5">
        <v>4354</v>
      </c>
      <c r="M338" s="5">
        <v>126</v>
      </c>
      <c r="N338" s="5">
        <v>0</v>
      </c>
      <c r="O338" s="2" t="s">
        <v>1073</v>
      </c>
    </row>
    <row r="339" spans="1:15" s="6" customFormat="1" ht="19.5" customHeight="1" x14ac:dyDescent="0.15">
      <c r="A339" s="1" t="s">
        <v>1300</v>
      </c>
      <c r="B339" s="2" t="s">
        <v>514</v>
      </c>
      <c r="C339" s="3" t="s">
        <v>1072</v>
      </c>
      <c r="D339" s="2" t="s">
        <v>1073</v>
      </c>
      <c r="E339" s="1" t="s">
        <v>0</v>
      </c>
      <c r="F339" s="3" t="s">
        <v>1399</v>
      </c>
      <c r="G339" s="2" t="s">
        <v>1400</v>
      </c>
      <c r="H339" s="4">
        <v>43374</v>
      </c>
      <c r="I339" s="1" t="s">
        <v>1317</v>
      </c>
      <c r="J339" s="2" t="s">
        <v>559</v>
      </c>
      <c r="K339" s="5">
        <v>4480</v>
      </c>
      <c r="L339" s="5">
        <v>4354</v>
      </c>
      <c r="M339" s="5">
        <v>126</v>
      </c>
      <c r="N339" s="5">
        <v>0</v>
      </c>
      <c r="O339" s="2" t="s">
        <v>1073</v>
      </c>
    </row>
    <row r="340" spans="1:15" s="6" customFormat="1" ht="19.5" customHeight="1" x14ac:dyDescent="0.15">
      <c r="A340" s="1" t="s">
        <v>1300</v>
      </c>
      <c r="B340" s="2" t="s">
        <v>514</v>
      </c>
      <c r="C340" s="3" t="s">
        <v>1072</v>
      </c>
      <c r="D340" s="2" t="s">
        <v>1073</v>
      </c>
      <c r="E340" s="1" t="s">
        <v>0</v>
      </c>
      <c r="F340" s="3" t="s">
        <v>1753</v>
      </c>
      <c r="G340" s="2" t="s">
        <v>1754</v>
      </c>
      <c r="H340" s="4">
        <v>43374</v>
      </c>
      <c r="I340" s="1" t="s">
        <v>1081</v>
      </c>
      <c r="J340" s="2" t="s">
        <v>22</v>
      </c>
      <c r="K340" s="5">
        <v>4480</v>
      </c>
      <c r="L340" s="5">
        <v>4354</v>
      </c>
      <c r="M340" s="5">
        <v>126</v>
      </c>
      <c r="N340" s="5">
        <v>0</v>
      </c>
      <c r="O340" s="2" t="s">
        <v>1073</v>
      </c>
    </row>
    <row r="341" spans="1:15" s="6" customFormat="1" ht="19.5" customHeight="1" x14ac:dyDescent="0.15">
      <c r="A341" s="1" t="s">
        <v>1300</v>
      </c>
      <c r="B341" s="2" t="s">
        <v>514</v>
      </c>
      <c r="C341" s="3" t="s">
        <v>1072</v>
      </c>
      <c r="D341" s="2" t="s">
        <v>1073</v>
      </c>
      <c r="E341" s="1" t="s">
        <v>0</v>
      </c>
      <c r="F341" s="3" t="s">
        <v>1755</v>
      </c>
      <c r="G341" s="2" t="s">
        <v>1756</v>
      </c>
      <c r="H341" s="4">
        <v>43374</v>
      </c>
      <c r="I341" s="1" t="s">
        <v>1342</v>
      </c>
      <c r="J341" s="2" t="s">
        <v>554</v>
      </c>
      <c r="K341" s="5">
        <v>4480</v>
      </c>
      <c r="L341" s="5">
        <v>4354</v>
      </c>
      <c r="M341" s="5">
        <v>126</v>
      </c>
      <c r="N341" s="5">
        <v>0</v>
      </c>
      <c r="O341" s="2" t="s">
        <v>1073</v>
      </c>
    </row>
    <row r="342" spans="1:15" s="6" customFormat="1" ht="19.5" customHeight="1" x14ac:dyDescent="0.15">
      <c r="A342" s="1" t="s">
        <v>1300</v>
      </c>
      <c r="B342" s="2" t="s">
        <v>514</v>
      </c>
      <c r="C342" s="3" t="s">
        <v>1072</v>
      </c>
      <c r="D342" s="2" t="s">
        <v>1073</v>
      </c>
      <c r="E342" s="1" t="s">
        <v>0</v>
      </c>
      <c r="F342" s="3" t="s">
        <v>1401</v>
      </c>
      <c r="G342" s="2" t="s">
        <v>1402</v>
      </c>
      <c r="H342" s="4">
        <v>43374</v>
      </c>
      <c r="I342" s="1" t="s">
        <v>1257</v>
      </c>
      <c r="J342" s="2" t="s">
        <v>158</v>
      </c>
      <c r="K342" s="5">
        <v>4480</v>
      </c>
      <c r="L342" s="5">
        <v>4354</v>
      </c>
      <c r="M342" s="5">
        <v>126</v>
      </c>
      <c r="N342" s="5">
        <v>0</v>
      </c>
      <c r="O342" s="2" t="s">
        <v>1073</v>
      </c>
    </row>
    <row r="343" spans="1:15" s="6" customFormat="1" ht="19.5" customHeight="1" x14ac:dyDescent="0.15">
      <c r="A343" s="1" t="s">
        <v>1300</v>
      </c>
      <c r="B343" s="2" t="s">
        <v>514</v>
      </c>
      <c r="C343" s="3" t="s">
        <v>1072</v>
      </c>
      <c r="D343" s="2" t="s">
        <v>1073</v>
      </c>
      <c r="E343" s="1" t="s">
        <v>0</v>
      </c>
      <c r="F343" s="3" t="s">
        <v>1757</v>
      </c>
      <c r="G343" s="2" t="s">
        <v>1758</v>
      </c>
      <c r="H343" s="4">
        <v>43374</v>
      </c>
      <c r="I343" s="1" t="s">
        <v>1317</v>
      </c>
      <c r="J343" s="2" t="s">
        <v>559</v>
      </c>
      <c r="K343" s="5">
        <v>4480</v>
      </c>
      <c r="L343" s="5">
        <v>4354</v>
      </c>
      <c r="M343" s="5">
        <v>126</v>
      </c>
      <c r="N343" s="5">
        <v>0</v>
      </c>
      <c r="O343" s="2" t="s">
        <v>1073</v>
      </c>
    </row>
    <row r="344" spans="1:15" s="6" customFormat="1" ht="19.5" customHeight="1" x14ac:dyDescent="0.15">
      <c r="A344" s="1" t="s">
        <v>1300</v>
      </c>
      <c r="B344" s="2" t="s">
        <v>514</v>
      </c>
      <c r="C344" s="3" t="s">
        <v>1072</v>
      </c>
      <c r="D344" s="2" t="s">
        <v>1073</v>
      </c>
      <c r="E344" s="1" t="s">
        <v>0</v>
      </c>
      <c r="F344" s="3" t="s">
        <v>967</v>
      </c>
      <c r="G344" s="2" t="s">
        <v>966</v>
      </c>
      <c r="H344" s="4">
        <v>43374</v>
      </c>
      <c r="I344" s="1" t="s">
        <v>1320</v>
      </c>
      <c r="J344" s="2" t="s">
        <v>1321</v>
      </c>
      <c r="K344" s="5">
        <v>4480</v>
      </c>
      <c r="L344" s="5">
        <v>4354</v>
      </c>
      <c r="M344" s="5">
        <v>126</v>
      </c>
      <c r="N344" s="5">
        <v>0</v>
      </c>
      <c r="O344" s="2" t="s">
        <v>1073</v>
      </c>
    </row>
    <row r="345" spans="1:15" s="6" customFormat="1" ht="19.5" customHeight="1" x14ac:dyDescent="0.15">
      <c r="A345" s="1" t="s">
        <v>1300</v>
      </c>
      <c r="B345" s="2" t="s">
        <v>514</v>
      </c>
      <c r="C345" s="3" t="s">
        <v>1072</v>
      </c>
      <c r="D345" s="2" t="s">
        <v>1073</v>
      </c>
      <c r="E345" s="1" t="s">
        <v>0</v>
      </c>
      <c r="F345" s="3" t="s">
        <v>1759</v>
      </c>
      <c r="G345" s="2" t="s">
        <v>1760</v>
      </c>
      <c r="H345" s="4">
        <v>43374</v>
      </c>
      <c r="I345" s="1" t="s">
        <v>1081</v>
      </c>
      <c r="J345" s="2" t="s">
        <v>22</v>
      </c>
      <c r="K345" s="5">
        <v>7606</v>
      </c>
      <c r="L345" s="5">
        <v>7392</v>
      </c>
      <c r="M345" s="5">
        <v>214</v>
      </c>
      <c r="N345" s="5">
        <v>0</v>
      </c>
      <c r="O345" s="2" t="s">
        <v>1073</v>
      </c>
    </row>
    <row r="346" spans="1:15" s="6" customFormat="1" ht="19.5" customHeight="1" x14ac:dyDescent="0.15">
      <c r="A346" s="20" t="s">
        <v>1761</v>
      </c>
      <c r="B346" s="21" t="s">
        <v>1073</v>
      </c>
      <c r="C346" s="22" t="s">
        <v>1073</v>
      </c>
      <c r="D346" s="23" t="s">
        <v>1073</v>
      </c>
      <c r="E346" s="23" t="s">
        <v>1073</v>
      </c>
      <c r="F346" s="22" t="s">
        <v>1073</v>
      </c>
      <c r="G346" s="23" t="s">
        <v>1073</v>
      </c>
      <c r="H346" s="24" t="s">
        <v>1073</v>
      </c>
      <c r="I346" s="22" t="s">
        <v>1073</v>
      </c>
      <c r="J346" s="23"/>
      <c r="K346" s="25">
        <v>1542374</v>
      </c>
      <c r="L346" s="25">
        <v>1498994</v>
      </c>
      <c r="M346" s="25">
        <v>43380</v>
      </c>
      <c r="N346" s="25">
        <v>0</v>
      </c>
      <c r="O346" s="26" t="s">
        <v>1073</v>
      </c>
    </row>
    <row r="347" spans="1:15" x14ac:dyDescent="0.15">
      <c r="O347" s="27"/>
    </row>
  </sheetData>
  <autoFilter ref="A6:O346"/>
  <mergeCells count="25">
    <mergeCell ref="J6:J7"/>
    <mergeCell ref="K6:K7"/>
    <mergeCell ref="L6:L7"/>
    <mergeCell ref="D1:M1"/>
    <mergeCell ref="A2:O2"/>
    <mergeCell ref="B3:C3"/>
    <mergeCell ref="F3:H3"/>
    <mergeCell ref="I3:J3"/>
    <mergeCell ref="N3:O3"/>
    <mergeCell ref="B4:C4"/>
    <mergeCell ref="F4:H4"/>
    <mergeCell ref="I4:J4"/>
    <mergeCell ref="N4:O4"/>
    <mergeCell ref="A6:A7"/>
    <mergeCell ref="B6:B7"/>
    <mergeCell ref="C6:C7"/>
    <mergeCell ref="D6:D7"/>
    <mergeCell ref="E6:E7"/>
    <mergeCell ref="F6:F7"/>
    <mergeCell ref="M6:M7"/>
    <mergeCell ref="N6:N7"/>
    <mergeCell ref="O6:O7"/>
    <mergeCell ref="G6:G7"/>
    <mergeCell ref="H6:H7"/>
    <mergeCell ref="I6:I7"/>
  </mergeCells>
  <phoneticPr fontId="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1"/>
  <sheetViews>
    <sheetView zoomScale="70" zoomScaleNormal="70" workbookViewId="0">
      <selection activeCell="D1" sqref="D1:M1"/>
    </sheetView>
  </sheetViews>
  <sheetFormatPr defaultRowHeight="13.5" x14ac:dyDescent="0.15"/>
  <cols>
    <col min="1" max="1" width="10.625" style="13" customWidth="1"/>
    <col min="2" max="2" width="29.625" style="13" customWidth="1"/>
    <col min="3" max="3" width="9.625" style="13" customWidth="1"/>
    <col min="4" max="4" width="20.125" style="13" customWidth="1"/>
    <col min="5" max="5" width="10" style="13" customWidth="1"/>
    <col min="6" max="6" width="9.875" style="13" customWidth="1"/>
    <col min="7" max="7" width="17.625" style="13" customWidth="1"/>
    <col min="8" max="8" width="10.25" style="13" customWidth="1"/>
    <col min="9" max="9" width="12.125" style="13" customWidth="1"/>
    <col min="10" max="10" width="29.125" style="13" customWidth="1"/>
    <col min="11" max="14" width="11.625" style="16" customWidth="1"/>
    <col min="15" max="15" width="27.125" style="16" customWidth="1"/>
    <col min="16" max="16384" width="9" style="13"/>
  </cols>
  <sheetData>
    <row r="1" spans="1:17" ht="29.25" customHeight="1" x14ac:dyDescent="0.3">
      <c r="A1" s="10" t="s">
        <v>1586</v>
      </c>
      <c r="B1" s="11"/>
      <c r="C1" s="11"/>
      <c r="D1" s="135" t="s">
        <v>1762</v>
      </c>
      <c r="E1" s="135"/>
      <c r="F1" s="135"/>
      <c r="G1" s="135"/>
      <c r="H1" s="135"/>
      <c r="I1" s="135"/>
      <c r="J1" s="135"/>
      <c r="K1" s="135"/>
      <c r="L1" s="135"/>
      <c r="M1" s="135"/>
      <c r="N1" s="12"/>
      <c r="O1" s="12"/>
    </row>
    <row r="2" spans="1:17" ht="12.75" customHeight="1" x14ac:dyDescent="0.15">
      <c r="A2" s="131">
        <v>43405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</row>
    <row r="3" spans="1:17" ht="15" customHeight="1" x14ac:dyDescent="0.15">
      <c r="A3" s="14" t="s">
        <v>1588</v>
      </c>
      <c r="B3" s="132" t="s">
        <v>0</v>
      </c>
      <c r="C3" s="133"/>
      <c r="D3" s="15"/>
      <c r="E3" s="15"/>
      <c r="F3" s="116"/>
      <c r="G3" s="116"/>
      <c r="H3" s="116"/>
      <c r="I3" s="117"/>
      <c r="J3" s="117"/>
      <c r="N3" s="134">
        <v>43441</v>
      </c>
      <c r="O3" s="134"/>
    </row>
    <row r="4" spans="1:17" ht="15" customHeight="1" x14ac:dyDescent="0.15">
      <c r="A4" s="14" t="s">
        <v>1589</v>
      </c>
      <c r="B4" s="114" t="s">
        <v>1</v>
      </c>
      <c r="C4" s="115"/>
      <c r="D4" s="15"/>
      <c r="E4" s="15"/>
      <c r="F4" s="116"/>
      <c r="G4" s="116"/>
      <c r="H4" s="116"/>
      <c r="I4" s="117"/>
      <c r="J4" s="117"/>
      <c r="N4" s="118" t="s">
        <v>1590</v>
      </c>
      <c r="O4" s="118"/>
    </row>
    <row r="5" spans="1:17" ht="15" customHeight="1" x14ac:dyDescent="0.15">
      <c r="A5" s="17"/>
      <c r="B5" s="17"/>
      <c r="C5" s="18"/>
      <c r="D5" s="18"/>
      <c r="E5" s="18"/>
      <c r="F5" s="18"/>
      <c r="G5" s="18"/>
      <c r="H5" s="17"/>
      <c r="I5" s="18"/>
      <c r="J5" s="18"/>
    </row>
    <row r="6" spans="1:17" s="19" customFormat="1" ht="17.25" customHeight="1" x14ac:dyDescent="0.15">
      <c r="A6" s="119" t="s">
        <v>1591</v>
      </c>
      <c r="B6" s="121" t="s">
        <v>1592</v>
      </c>
      <c r="C6" s="122" t="s">
        <v>1593</v>
      </c>
      <c r="D6" s="121" t="s">
        <v>1594</v>
      </c>
      <c r="E6" s="125" t="s">
        <v>1595</v>
      </c>
      <c r="F6" s="127" t="s">
        <v>1596</v>
      </c>
      <c r="G6" s="121" t="s">
        <v>1597</v>
      </c>
      <c r="H6" s="119" t="s">
        <v>1598</v>
      </c>
      <c r="I6" s="127" t="s">
        <v>1599</v>
      </c>
      <c r="J6" s="121" t="s">
        <v>1600</v>
      </c>
      <c r="K6" s="119" t="s">
        <v>1601</v>
      </c>
      <c r="L6" s="119" t="s">
        <v>1602</v>
      </c>
      <c r="M6" s="119" t="s">
        <v>1603</v>
      </c>
      <c r="N6" s="119" t="s">
        <v>1604</v>
      </c>
      <c r="O6" s="121" t="s">
        <v>1605</v>
      </c>
    </row>
    <row r="7" spans="1:17" s="19" customFormat="1" ht="17.25" customHeight="1" x14ac:dyDescent="0.15">
      <c r="A7" s="120"/>
      <c r="B7" s="121"/>
      <c r="C7" s="123"/>
      <c r="D7" s="124"/>
      <c r="E7" s="126"/>
      <c r="F7" s="120"/>
      <c r="G7" s="124"/>
      <c r="H7" s="119"/>
      <c r="I7" s="120"/>
      <c r="J7" s="124"/>
      <c r="K7" s="121"/>
      <c r="L7" s="119"/>
      <c r="M7" s="119"/>
      <c r="N7" s="121"/>
      <c r="O7" s="121"/>
      <c r="Q7" s="19">
        <f>COUNTIF(B:B,"*中部*")</f>
        <v>147</v>
      </c>
    </row>
    <row r="8" spans="1:17" s="6" customFormat="1" ht="19.5" customHeight="1" x14ac:dyDescent="0.15">
      <c r="A8" s="1" t="s">
        <v>1071</v>
      </c>
      <c r="B8" s="2" t="s">
        <v>2</v>
      </c>
      <c r="C8" s="3" t="s">
        <v>1073</v>
      </c>
      <c r="D8" s="2" t="s">
        <v>1073</v>
      </c>
      <c r="E8" s="1" t="s">
        <v>0</v>
      </c>
      <c r="F8" s="3" t="s">
        <v>941</v>
      </c>
      <c r="G8" s="2" t="s">
        <v>940</v>
      </c>
      <c r="H8" s="4">
        <v>43374</v>
      </c>
      <c r="I8" s="1" t="s">
        <v>1084</v>
      </c>
      <c r="J8" s="2" t="s">
        <v>48</v>
      </c>
      <c r="K8" s="5">
        <v>4480</v>
      </c>
      <c r="L8" s="5">
        <v>4354</v>
      </c>
      <c r="M8" s="5">
        <v>126</v>
      </c>
      <c r="N8" s="5">
        <v>0</v>
      </c>
      <c r="O8" s="28" t="s">
        <v>1073</v>
      </c>
      <c r="Q8" s="6">
        <f>COUNTIFS(B:B,"*中部*",J:J,"")</f>
        <v>32</v>
      </c>
    </row>
    <row r="9" spans="1:17" s="6" customFormat="1" ht="19.5" customHeight="1" x14ac:dyDescent="0.15">
      <c r="A9" s="1" t="s">
        <v>1071</v>
      </c>
      <c r="B9" s="2" t="s">
        <v>2</v>
      </c>
      <c r="C9" s="3" t="s">
        <v>1073</v>
      </c>
      <c r="D9" s="2" t="s">
        <v>1073</v>
      </c>
      <c r="E9" s="1" t="s">
        <v>0</v>
      </c>
      <c r="F9" s="3" t="s">
        <v>1763</v>
      </c>
      <c r="G9" s="2" t="s">
        <v>1764</v>
      </c>
      <c r="H9" s="4">
        <v>43374</v>
      </c>
      <c r="I9" s="1" t="s">
        <v>1183</v>
      </c>
      <c r="J9" s="2" t="s">
        <v>1184</v>
      </c>
      <c r="K9" s="5">
        <v>7606</v>
      </c>
      <c r="L9" s="5">
        <v>7392</v>
      </c>
      <c r="M9" s="5">
        <v>214</v>
      </c>
      <c r="N9" s="5">
        <v>0</v>
      </c>
      <c r="O9" s="28" t="s">
        <v>1073</v>
      </c>
    </row>
    <row r="10" spans="1:17" s="6" customFormat="1" ht="19.5" customHeight="1" x14ac:dyDescent="0.15">
      <c r="A10" s="1" t="s">
        <v>1071</v>
      </c>
      <c r="B10" s="2" t="s">
        <v>2</v>
      </c>
      <c r="C10" s="3" t="s">
        <v>1073</v>
      </c>
      <c r="D10" s="2" t="s">
        <v>1073</v>
      </c>
      <c r="E10" s="1" t="s">
        <v>0</v>
      </c>
      <c r="F10" s="3" t="s">
        <v>3</v>
      </c>
      <c r="G10" s="2" t="s">
        <v>4</v>
      </c>
      <c r="H10" s="4">
        <v>43374</v>
      </c>
      <c r="I10" s="1" t="s">
        <v>1118</v>
      </c>
      <c r="J10" s="2" t="s">
        <v>5</v>
      </c>
      <c r="K10" s="5">
        <v>4480</v>
      </c>
      <c r="L10" s="5">
        <v>4354</v>
      </c>
      <c r="M10" s="5">
        <v>126</v>
      </c>
      <c r="N10" s="5">
        <v>0</v>
      </c>
      <c r="O10" s="28" t="s">
        <v>1073</v>
      </c>
    </row>
    <row r="11" spans="1:17" s="6" customFormat="1" ht="19.5" customHeight="1" x14ac:dyDescent="0.15">
      <c r="A11" s="1" t="s">
        <v>1071</v>
      </c>
      <c r="B11" s="2" t="s">
        <v>2</v>
      </c>
      <c r="C11" s="3" t="s">
        <v>1073</v>
      </c>
      <c r="D11" s="2" t="s">
        <v>1073</v>
      </c>
      <c r="E11" s="1" t="s">
        <v>0</v>
      </c>
      <c r="F11" s="3" t="s">
        <v>753</v>
      </c>
      <c r="G11" s="2" t="s">
        <v>752</v>
      </c>
      <c r="H11" s="4">
        <v>43374</v>
      </c>
      <c r="I11" s="1" t="s">
        <v>1118</v>
      </c>
      <c r="J11" s="2" t="s">
        <v>5</v>
      </c>
      <c r="K11" s="5">
        <v>4480</v>
      </c>
      <c r="L11" s="5">
        <v>4354</v>
      </c>
      <c r="M11" s="5">
        <v>126</v>
      </c>
      <c r="N11" s="5">
        <v>0</v>
      </c>
      <c r="O11" s="28" t="s">
        <v>1073</v>
      </c>
    </row>
    <row r="12" spans="1:17" s="6" customFormat="1" ht="19.5" customHeight="1" x14ac:dyDescent="0.15">
      <c r="A12" s="1" t="s">
        <v>1071</v>
      </c>
      <c r="B12" s="2" t="s">
        <v>2</v>
      </c>
      <c r="C12" s="3" t="s">
        <v>1073</v>
      </c>
      <c r="D12" s="2" t="s">
        <v>1073</v>
      </c>
      <c r="E12" s="1" t="s">
        <v>0</v>
      </c>
      <c r="F12" s="3" t="s">
        <v>939</v>
      </c>
      <c r="G12" s="2" t="s">
        <v>938</v>
      </c>
      <c r="H12" s="4">
        <v>43374</v>
      </c>
      <c r="I12" s="1" t="s">
        <v>1073</v>
      </c>
      <c r="J12" s="2" t="s">
        <v>1073</v>
      </c>
      <c r="K12" s="5">
        <v>4480</v>
      </c>
      <c r="L12" s="5">
        <v>0</v>
      </c>
      <c r="M12" s="5">
        <v>4480</v>
      </c>
      <c r="N12" s="5">
        <v>0</v>
      </c>
      <c r="O12" s="28" t="s">
        <v>1073</v>
      </c>
    </row>
    <row r="13" spans="1:17" s="6" customFormat="1" ht="19.5" customHeight="1" x14ac:dyDescent="0.15">
      <c r="A13" s="1" t="s">
        <v>1071</v>
      </c>
      <c r="B13" s="2" t="s">
        <v>2</v>
      </c>
      <c r="C13" s="3" t="s">
        <v>1073</v>
      </c>
      <c r="D13" s="2" t="s">
        <v>1073</v>
      </c>
      <c r="E13" s="1" t="s">
        <v>0</v>
      </c>
      <c r="F13" s="3" t="s">
        <v>7</v>
      </c>
      <c r="G13" s="2" t="s">
        <v>8</v>
      </c>
      <c r="H13" s="4">
        <v>43374</v>
      </c>
      <c r="I13" s="1" t="s">
        <v>1109</v>
      </c>
      <c r="J13" s="2" t="s">
        <v>9</v>
      </c>
      <c r="K13" s="5">
        <v>4480</v>
      </c>
      <c r="L13" s="5">
        <v>4354</v>
      </c>
      <c r="M13" s="5">
        <v>126</v>
      </c>
      <c r="N13" s="5">
        <v>0</v>
      </c>
      <c r="O13" s="28" t="s">
        <v>1073</v>
      </c>
    </row>
    <row r="14" spans="1:17" s="6" customFormat="1" ht="19.5" customHeight="1" x14ac:dyDescent="0.15">
      <c r="A14" s="1" t="s">
        <v>1071</v>
      </c>
      <c r="B14" s="2" t="s">
        <v>2</v>
      </c>
      <c r="C14" s="3" t="s">
        <v>1073</v>
      </c>
      <c r="D14" s="2" t="s">
        <v>1073</v>
      </c>
      <c r="E14" s="1" t="s">
        <v>0</v>
      </c>
      <c r="F14" s="3" t="s">
        <v>10</v>
      </c>
      <c r="G14" s="2" t="s">
        <v>11</v>
      </c>
      <c r="H14" s="4">
        <v>43374</v>
      </c>
      <c r="I14" s="1" t="s">
        <v>1110</v>
      </c>
      <c r="J14" s="2" t="s">
        <v>121</v>
      </c>
      <c r="K14" s="5">
        <v>4480</v>
      </c>
      <c r="L14" s="5">
        <v>4354</v>
      </c>
      <c r="M14" s="5">
        <v>126</v>
      </c>
      <c r="N14" s="5">
        <v>0</v>
      </c>
      <c r="O14" s="28" t="s">
        <v>1073</v>
      </c>
    </row>
    <row r="15" spans="1:17" s="6" customFormat="1" ht="19.5" customHeight="1" x14ac:dyDescent="0.15">
      <c r="A15" s="1" t="s">
        <v>1071</v>
      </c>
      <c r="B15" s="2" t="s">
        <v>2</v>
      </c>
      <c r="C15" s="3" t="s">
        <v>1073</v>
      </c>
      <c r="D15" s="2" t="s">
        <v>1073</v>
      </c>
      <c r="E15" s="1" t="s">
        <v>0</v>
      </c>
      <c r="F15" s="3" t="s">
        <v>12</v>
      </c>
      <c r="G15" s="2" t="s">
        <v>13</v>
      </c>
      <c r="H15" s="4">
        <v>43374</v>
      </c>
      <c r="I15" s="1" t="s">
        <v>1087</v>
      </c>
      <c r="J15" s="2" t="s">
        <v>14</v>
      </c>
      <c r="K15" s="5">
        <v>4480</v>
      </c>
      <c r="L15" s="5">
        <v>4354</v>
      </c>
      <c r="M15" s="5">
        <v>126</v>
      </c>
      <c r="N15" s="5">
        <v>0</v>
      </c>
      <c r="O15" s="28" t="s">
        <v>1073</v>
      </c>
    </row>
    <row r="16" spans="1:17" s="6" customFormat="1" ht="19.5" customHeight="1" x14ac:dyDescent="0.15">
      <c r="A16" s="1" t="s">
        <v>1071</v>
      </c>
      <c r="B16" s="2" t="s">
        <v>2</v>
      </c>
      <c r="C16" s="3" t="s">
        <v>1073</v>
      </c>
      <c r="D16" s="2" t="s">
        <v>1073</v>
      </c>
      <c r="E16" s="1" t="s">
        <v>0</v>
      </c>
      <c r="F16" s="3" t="s">
        <v>15</v>
      </c>
      <c r="G16" s="2" t="s">
        <v>16</v>
      </c>
      <c r="H16" s="4">
        <v>43374</v>
      </c>
      <c r="I16" s="1" t="s">
        <v>1167</v>
      </c>
      <c r="J16" s="2" t="s">
        <v>17</v>
      </c>
      <c r="K16" s="5">
        <v>4480</v>
      </c>
      <c r="L16" s="5">
        <v>4354</v>
      </c>
      <c r="M16" s="5">
        <v>126</v>
      </c>
      <c r="N16" s="5">
        <v>0</v>
      </c>
      <c r="O16" s="28" t="s">
        <v>1073</v>
      </c>
    </row>
    <row r="17" spans="1:15" s="6" customFormat="1" ht="19.5" customHeight="1" x14ac:dyDescent="0.15">
      <c r="A17" s="1" t="s">
        <v>1071</v>
      </c>
      <c r="B17" s="2" t="s">
        <v>2</v>
      </c>
      <c r="C17" s="3" t="s">
        <v>1073</v>
      </c>
      <c r="D17" s="2" t="s">
        <v>1073</v>
      </c>
      <c r="E17" s="1" t="s">
        <v>0</v>
      </c>
      <c r="F17" s="3" t="s">
        <v>18</v>
      </c>
      <c r="G17" s="2" t="s">
        <v>19</v>
      </c>
      <c r="H17" s="4">
        <v>43374</v>
      </c>
      <c r="I17" s="1" t="s">
        <v>1073</v>
      </c>
      <c r="J17" s="2" t="s">
        <v>1073</v>
      </c>
      <c r="K17" s="5">
        <v>4480</v>
      </c>
      <c r="L17" s="5">
        <v>0</v>
      </c>
      <c r="M17" s="5">
        <v>4480</v>
      </c>
      <c r="N17" s="5">
        <v>0</v>
      </c>
      <c r="O17" s="28" t="s">
        <v>1073</v>
      </c>
    </row>
    <row r="18" spans="1:15" s="6" customFormat="1" ht="19.5" customHeight="1" x14ac:dyDescent="0.15">
      <c r="A18" s="1" t="s">
        <v>1071</v>
      </c>
      <c r="B18" s="2" t="s">
        <v>2</v>
      </c>
      <c r="C18" s="3" t="s">
        <v>1073</v>
      </c>
      <c r="D18" s="2" t="s">
        <v>1073</v>
      </c>
      <c r="E18" s="1" t="s">
        <v>0</v>
      </c>
      <c r="F18" s="3" t="s">
        <v>20</v>
      </c>
      <c r="G18" s="2" t="s">
        <v>21</v>
      </c>
      <c r="H18" s="4">
        <v>43374</v>
      </c>
      <c r="I18" s="1" t="s">
        <v>1081</v>
      </c>
      <c r="J18" s="2" t="s">
        <v>22</v>
      </c>
      <c r="K18" s="5">
        <v>4480</v>
      </c>
      <c r="L18" s="5">
        <v>4354</v>
      </c>
      <c r="M18" s="5">
        <v>126</v>
      </c>
      <c r="N18" s="5">
        <v>0</v>
      </c>
      <c r="O18" s="28" t="s">
        <v>1073</v>
      </c>
    </row>
    <row r="19" spans="1:15" s="6" customFormat="1" ht="19.5" customHeight="1" x14ac:dyDescent="0.15">
      <c r="A19" s="1" t="s">
        <v>1071</v>
      </c>
      <c r="B19" s="2" t="s">
        <v>2</v>
      </c>
      <c r="C19" s="3" t="s">
        <v>1073</v>
      </c>
      <c r="D19" s="2" t="s">
        <v>1073</v>
      </c>
      <c r="E19" s="1" t="s">
        <v>0</v>
      </c>
      <c r="F19" s="3" t="s">
        <v>751</v>
      </c>
      <c r="G19" s="2" t="s">
        <v>750</v>
      </c>
      <c r="H19" s="4">
        <v>43374</v>
      </c>
      <c r="I19" s="1" t="s">
        <v>1073</v>
      </c>
      <c r="J19" s="2" t="s">
        <v>1073</v>
      </c>
      <c r="K19" s="5">
        <v>4480</v>
      </c>
      <c r="L19" s="5">
        <v>0</v>
      </c>
      <c r="M19" s="5">
        <v>4480</v>
      </c>
      <c r="N19" s="5">
        <v>0</v>
      </c>
      <c r="O19" s="28" t="s">
        <v>1073</v>
      </c>
    </row>
    <row r="20" spans="1:15" s="6" customFormat="1" ht="19.5" customHeight="1" x14ac:dyDescent="0.15">
      <c r="A20" s="1" t="s">
        <v>1071</v>
      </c>
      <c r="B20" s="2" t="s">
        <v>2</v>
      </c>
      <c r="C20" s="3" t="s">
        <v>1073</v>
      </c>
      <c r="D20" s="2" t="s">
        <v>1073</v>
      </c>
      <c r="E20" s="1" t="s">
        <v>0</v>
      </c>
      <c r="F20" s="3" t="s">
        <v>23</v>
      </c>
      <c r="G20" s="2" t="s">
        <v>24</v>
      </c>
      <c r="H20" s="4">
        <v>43374</v>
      </c>
      <c r="I20" s="1" t="s">
        <v>1087</v>
      </c>
      <c r="J20" s="2" t="s">
        <v>14</v>
      </c>
      <c r="K20" s="5">
        <v>4480</v>
      </c>
      <c r="L20" s="5">
        <v>4354</v>
      </c>
      <c r="M20" s="5">
        <v>126</v>
      </c>
      <c r="N20" s="5">
        <v>0</v>
      </c>
      <c r="O20" s="28" t="s">
        <v>1073</v>
      </c>
    </row>
    <row r="21" spans="1:15" s="6" customFormat="1" ht="19.5" customHeight="1" x14ac:dyDescent="0.15">
      <c r="A21" s="1" t="s">
        <v>1071</v>
      </c>
      <c r="B21" s="2" t="s">
        <v>2</v>
      </c>
      <c r="C21" s="3" t="s">
        <v>1073</v>
      </c>
      <c r="D21" s="2" t="s">
        <v>1073</v>
      </c>
      <c r="E21" s="1" t="s">
        <v>0</v>
      </c>
      <c r="F21" s="3" t="s">
        <v>25</v>
      </c>
      <c r="G21" s="2" t="s">
        <v>26</v>
      </c>
      <c r="H21" s="4">
        <v>43374</v>
      </c>
      <c r="I21" s="1" t="s">
        <v>1073</v>
      </c>
      <c r="J21" s="2" t="s">
        <v>1073</v>
      </c>
      <c r="K21" s="5">
        <v>4480</v>
      </c>
      <c r="L21" s="5">
        <v>0</v>
      </c>
      <c r="M21" s="5">
        <v>4480</v>
      </c>
      <c r="N21" s="5">
        <v>0</v>
      </c>
      <c r="O21" s="28" t="s">
        <v>1073</v>
      </c>
    </row>
    <row r="22" spans="1:15" s="6" customFormat="1" ht="19.5" customHeight="1" x14ac:dyDescent="0.15">
      <c r="A22" s="1" t="s">
        <v>1071</v>
      </c>
      <c r="B22" s="2" t="s">
        <v>2</v>
      </c>
      <c r="C22" s="3" t="s">
        <v>1073</v>
      </c>
      <c r="D22" s="2" t="s">
        <v>1073</v>
      </c>
      <c r="E22" s="1" t="s">
        <v>0</v>
      </c>
      <c r="F22" s="3" t="s">
        <v>27</v>
      </c>
      <c r="G22" s="2" t="s">
        <v>28</v>
      </c>
      <c r="H22" s="4">
        <v>43374</v>
      </c>
      <c r="I22" s="1" t="s">
        <v>1073</v>
      </c>
      <c r="J22" s="2" t="s">
        <v>1073</v>
      </c>
      <c r="K22" s="5">
        <v>4480</v>
      </c>
      <c r="L22" s="5">
        <v>0</v>
      </c>
      <c r="M22" s="5">
        <v>4480</v>
      </c>
      <c r="N22" s="5">
        <v>0</v>
      </c>
      <c r="O22" s="28" t="s">
        <v>1073</v>
      </c>
    </row>
    <row r="23" spans="1:15" s="6" customFormat="1" ht="19.5" customHeight="1" x14ac:dyDescent="0.15">
      <c r="A23" s="1" t="s">
        <v>1071</v>
      </c>
      <c r="B23" s="2" t="s">
        <v>2</v>
      </c>
      <c r="C23" s="3" t="s">
        <v>1073</v>
      </c>
      <c r="D23" s="2" t="s">
        <v>1073</v>
      </c>
      <c r="E23" s="1" t="s">
        <v>0</v>
      </c>
      <c r="F23" s="3" t="s">
        <v>29</v>
      </c>
      <c r="G23" s="2" t="s">
        <v>30</v>
      </c>
      <c r="H23" s="4">
        <v>43374</v>
      </c>
      <c r="I23" s="1" t="s">
        <v>1087</v>
      </c>
      <c r="J23" s="2" t="s">
        <v>14</v>
      </c>
      <c r="K23" s="5">
        <v>4480</v>
      </c>
      <c r="L23" s="5">
        <v>4354</v>
      </c>
      <c r="M23" s="5">
        <v>126</v>
      </c>
      <c r="N23" s="5">
        <v>0</v>
      </c>
      <c r="O23" s="28" t="s">
        <v>1073</v>
      </c>
    </row>
    <row r="24" spans="1:15" s="6" customFormat="1" ht="19.5" customHeight="1" x14ac:dyDescent="0.15">
      <c r="A24" s="1" t="s">
        <v>1071</v>
      </c>
      <c r="B24" s="2" t="s">
        <v>2</v>
      </c>
      <c r="C24" s="3" t="s">
        <v>1073</v>
      </c>
      <c r="D24" s="2" t="s">
        <v>1073</v>
      </c>
      <c r="E24" s="1" t="s">
        <v>0</v>
      </c>
      <c r="F24" s="3" t="s">
        <v>31</v>
      </c>
      <c r="G24" s="2" t="s">
        <v>32</v>
      </c>
      <c r="H24" s="4">
        <v>43374</v>
      </c>
      <c r="I24" s="1" t="s">
        <v>1087</v>
      </c>
      <c r="J24" s="2" t="s">
        <v>14</v>
      </c>
      <c r="K24" s="5">
        <v>4480</v>
      </c>
      <c r="L24" s="5">
        <v>4354</v>
      </c>
      <c r="M24" s="5">
        <v>126</v>
      </c>
      <c r="N24" s="5">
        <v>0</v>
      </c>
      <c r="O24" s="28" t="s">
        <v>1073</v>
      </c>
    </row>
    <row r="25" spans="1:15" s="6" customFormat="1" ht="19.5" customHeight="1" x14ac:dyDescent="0.15">
      <c r="A25" s="1" t="s">
        <v>1071</v>
      </c>
      <c r="B25" s="2" t="s">
        <v>2</v>
      </c>
      <c r="C25" s="3" t="s">
        <v>1073</v>
      </c>
      <c r="D25" s="2" t="s">
        <v>1073</v>
      </c>
      <c r="E25" s="1" t="s">
        <v>0</v>
      </c>
      <c r="F25" s="3" t="s">
        <v>33</v>
      </c>
      <c r="G25" s="2" t="s">
        <v>34</v>
      </c>
      <c r="H25" s="4">
        <v>43374</v>
      </c>
      <c r="I25" s="1" t="s">
        <v>1257</v>
      </c>
      <c r="J25" s="2" t="s">
        <v>158</v>
      </c>
      <c r="K25" s="5">
        <v>7606</v>
      </c>
      <c r="L25" s="5">
        <v>7392</v>
      </c>
      <c r="M25" s="5">
        <v>214</v>
      </c>
      <c r="N25" s="5">
        <v>0</v>
      </c>
      <c r="O25" s="28" t="s">
        <v>1073</v>
      </c>
    </row>
    <row r="26" spans="1:15" s="6" customFormat="1" ht="19.5" customHeight="1" x14ac:dyDescent="0.15">
      <c r="A26" s="1" t="s">
        <v>1071</v>
      </c>
      <c r="B26" s="2" t="s">
        <v>2</v>
      </c>
      <c r="C26" s="3" t="s">
        <v>1073</v>
      </c>
      <c r="D26" s="2" t="s">
        <v>1073</v>
      </c>
      <c r="E26" s="1" t="s">
        <v>0</v>
      </c>
      <c r="F26" s="3" t="s">
        <v>900</v>
      </c>
      <c r="G26" s="2" t="s">
        <v>899</v>
      </c>
      <c r="H26" s="4">
        <v>43374</v>
      </c>
      <c r="I26" s="1" t="s">
        <v>1118</v>
      </c>
      <c r="J26" s="2" t="s">
        <v>5</v>
      </c>
      <c r="K26" s="5">
        <v>4480</v>
      </c>
      <c r="L26" s="5">
        <v>4354</v>
      </c>
      <c r="M26" s="5">
        <v>126</v>
      </c>
      <c r="N26" s="5">
        <v>0</v>
      </c>
      <c r="O26" s="28" t="s">
        <v>1073</v>
      </c>
    </row>
    <row r="27" spans="1:15" s="6" customFormat="1" ht="19.5" customHeight="1" x14ac:dyDescent="0.15">
      <c r="A27" s="1" t="s">
        <v>1071</v>
      </c>
      <c r="B27" s="2" t="s">
        <v>2</v>
      </c>
      <c r="C27" s="3" t="s">
        <v>1073</v>
      </c>
      <c r="D27" s="2" t="s">
        <v>1073</v>
      </c>
      <c r="E27" s="1" t="s">
        <v>0</v>
      </c>
      <c r="F27" s="3" t="s">
        <v>36</v>
      </c>
      <c r="G27" s="2" t="s">
        <v>37</v>
      </c>
      <c r="H27" s="4">
        <v>43374</v>
      </c>
      <c r="I27" s="1" t="s">
        <v>1094</v>
      </c>
      <c r="J27" s="2" t="s">
        <v>38</v>
      </c>
      <c r="K27" s="5">
        <v>4480</v>
      </c>
      <c r="L27" s="5">
        <v>4354</v>
      </c>
      <c r="M27" s="5">
        <v>126</v>
      </c>
      <c r="N27" s="5">
        <v>0</v>
      </c>
      <c r="O27" s="28" t="s">
        <v>1073</v>
      </c>
    </row>
    <row r="28" spans="1:15" s="6" customFormat="1" ht="19.5" customHeight="1" x14ac:dyDescent="0.15">
      <c r="A28" s="1" t="s">
        <v>1071</v>
      </c>
      <c r="B28" s="2" t="s">
        <v>2</v>
      </c>
      <c r="C28" s="3" t="s">
        <v>1073</v>
      </c>
      <c r="D28" s="2" t="s">
        <v>1073</v>
      </c>
      <c r="E28" s="1" t="s">
        <v>0</v>
      </c>
      <c r="F28" s="3" t="s">
        <v>39</v>
      </c>
      <c r="G28" s="2" t="s">
        <v>40</v>
      </c>
      <c r="H28" s="4">
        <v>43374</v>
      </c>
      <c r="I28" s="1" t="s">
        <v>1115</v>
      </c>
      <c r="J28" s="2" t="s">
        <v>790</v>
      </c>
      <c r="K28" s="5">
        <v>4480</v>
      </c>
      <c r="L28" s="5">
        <v>4354</v>
      </c>
      <c r="M28" s="5">
        <v>126</v>
      </c>
      <c r="N28" s="5">
        <v>0</v>
      </c>
      <c r="O28" s="28" t="s">
        <v>1073</v>
      </c>
    </row>
    <row r="29" spans="1:15" s="6" customFormat="1" ht="19.5" customHeight="1" x14ac:dyDescent="0.15">
      <c r="A29" s="1" t="s">
        <v>1071</v>
      </c>
      <c r="B29" s="2" t="s">
        <v>2</v>
      </c>
      <c r="C29" s="3" t="s">
        <v>1073</v>
      </c>
      <c r="D29" s="2" t="s">
        <v>1073</v>
      </c>
      <c r="E29" s="1" t="s">
        <v>0</v>
      </c>
      <c r="F29" s="3" t="s">
        <v>41</v>
      </c>
      <c r="G29" s="2" t="s">
        <v>42</v>
      </c>
      <c r="H29" s="4">
        <v>43374</v>
      </c>
      <c r="I29" s="1" t="s">
        <v>1081</v>
      </c>
      <c r="J29" s="2" t="s">
        <v>22</v>
      </c>
      <c r="K29" s="5">
        <v>4480</v>
      </c>
      <c r="L29" s="5">
        <v>4354</v>
      </c>
      <c r="M29" s="5">
        <v>126</v>
      </c>
      <c r="N29" s="5">
        <v>0</v>
      </c>
      <c r="O29" s="28" t="s">
        <v>1073</v>
      </c>
    </row>
    <row r="30" spans="1:15" s="6" customFormat="1" ht="19.5" customHeight="1" x14ac:dyDescent="0.15">
      <c r="A30" s="1" t="s">
        <v>1071</v>
      </c>
      <c r="B30" s="2" t="s">
        <v>2</v>
      </c>
      <c r="C30" s="3" t="s">
        <v>1073</v>
      </c>
      <c r="D30" s="2" t="s">
        <v>1073</v>
      </c>
      <c r="E30" s="1" t="s">
        <v>0</v>
      </c>
      <c r="F30" s="3" t="s">
        <v>43</v>
      </c>
      <c r="G30" s="2" t="s">
        <v>44</v>
      </c>
      <c r="H30" s="4">
        <v>43374</v>
      </c>
      <c r="I30" s="1" t="s">
        <v>1073</v>
      </c>
      <c r="J30" s="2" t="s">
        <v>1073</v>
      </c>
      <c r="K30" s="5">
        <v>4480</v>
      </c>
      <c r="L30" s="5">
        <v>0</v>
      </c>
      <c r="M30" s="5">
        <v>4480</v>
      </c>
      <c r="N30" s="5">
        <v>0</v>
      </c>
      <c r="O30" s="28" t="s">
        <v>1073</v>
      </c>
    </row>
    <row r="31" spans="1:15" s="6" customFormat="1" ht="19.5" customHeight="1" x14ac:dyDescent="0.15">
      <c r="A31" s="1" t="s">
        <v>1071</v>
      </c>
      <c r="B31" s="2" t="s">
        <v>2</v>
      </c>
      <c r="C31" s="3" t="s">
        <v>1073</v>
      </c>
      <c r="D31" s="2" t="s">
        <v>1073</v>
      </c>
      <c r="E31" s="1" t="s">
        <v>0</v>
      </c>
      <c r="F31" s="3" t="s">
        <v>1765</v>
      </c>
      <c r="G31" s="2" t="s">
        <v>1766</v>
      </c>
      <c r="H31" s="4">
        <v>43374</v>
      </c>
      <c r="I31" s="1" t="s">
        <v>1087</v>
      </c>
      <c r="J31" s="2" t="s">
        <v>14</v>
      </c>
      <c r="K31" s="5">
        <v>4480</v>
      </c>
      <c r="L31" s="5">
        <v>4354</v>
      </c>
      <c r="M31" s="5">
        <v>126</v>
      </c>
      <c r="N31" s="5">
        <v>0</v>
      </c>
      <c r="O31" s="28" t="s">
        <v>1073</v>
      </c>
    </row>
    <row r="32" spans="1:15" s="6" customFormat="1" ht="19.5" customHeight="1" x14ac:dyDescent="0.15">
      <c r="A32" s="1" t="s">
        <v>1071</v>
      </c>
      <c r="B32" s="2" t="s">
        <v>2</v>
      </c>
      <c r="C32" s="3" t="s">
        <v>1073</v>
      </c>
      <c r="D32" s="2" t="s">
        <v>1073</v>
      </c>
      <c r="E32" s="1" t="s">
        <v>0</v>
      </c>
      <c r="F32" s="3" t="s">
        <v>46</v>
      </c>
      <c r="G32" s="2" t="s">
        <v>47</v>
      </c>
      <c r="H32" s="4">
        <v>43374</v>
      </c>
      <c r="I32" s="1" t="s">
        <v>1118</v>
      </c>
      <c r="J32" s="2" t="s">
        <v>5</v>
      </c>
      <c r="K32" s="5">
        <v>4480</v>
      </c>
      <c r="L32" s="5">
        <v>4354</v>
      </c>
      <c r="M32" s="5">
        <v>126</v>
      </c>
      <c r="N32" s="5">
        <v>0</v>
      </c>
      <c r="O32" s="28" t="s">
        <v>1073</v>
      </c>
    </row>
    <row r="33" spans="1:15" s="6" customFormat="1" ht="19.5" customHeight="1" x14ac:dyDescent="0.15">
      <c r="A33" s="1" t="s">
        <v>1071</v>
      </c>
      <c r="B33" s="2" t="s">
        <v>2</v>
      </c>
      <c r="C33" s="3" t="s">
        <v>1073</v>
      </c>
      <c r="D33" s="2" t="s">
        <v>1073</v>
      </c>
      <c r="E33" s="1" t="s">
        <v>0</v>
      </c>
      <c r="F33" s="3" t="s">
        <v>1767</v>
      </c>
      <c r="G33" s="2" t="s">
        <v>1768</v>
      </c>
      <c r="H33" s="4">
        <v>43374</v>
      </c>
      <c r="I33" s="1" t="s">
        <v>1257</v>
      </c>
      <c r="J33" s="2" t="s">
        <v>158</v>
      </c>
      <c r="K33" s="5">
        <v>4480</v>
      </c>
      <c r="L33" s="5">
        <v>4354</v>
      </c>
      <c r="M33" s="5">
        <v>126</v>
      </c>
      <c r="N33" s="5">
        <v>0</v>
      </c>
      <c r="O33" s="28" t="s">
        <v>1073</v>
      </c>
    </row>
    <row r="34" spans="1:15" s="6" customFormat="1" ht="19.5" customHeight="1" x14ac:dyDescent="0.15">
      <c r="A34" s="1" t="s">
        <v>1071</v>
      </c>
      <c r="B34" s="2" t="s">
        <v>2</v>
      </c>
      <c r="C34" s="3" t="s">
        <v>1073</v>
      </c>
      <c r="D34" s="2" t="s">
        <v>1073</v>
      </c>
      <c r="E34" s="1" t="s">
        <v>0</v>
      </c>
      <c r="F34" s="3" t="s">
        <v>1769</v>
      </c>
      <c r="G34" s="2" t="s">
        <v>1770</v>
      </c>
      <c r="H34" s="4">
        <v>43374</v>
      </c>
      <c r="I34" s="1" t="s">
        <v>1073</v>
      </c>
      <c r="J34" s="2" t="s">
        <v>1073</v>
      </c>
      <c r="K34" s="5">
        <v>4480</v>
      </c>
      <c r="L34" s="5">
        <v>0</v>
      </c>
      <c r="M34" s="5">
        <v>4480</v>
      </c>
      <c r="N34" s="5">
        <v>0</v>
      </c>
      <c r="O34" s="28" t="s">
        <v>1073</v>
      </c>
    </row>
    <row r="35" spans="1:15" s="6" customFormat="1" ht="19.5" customHeight="1" x14ac:dyDescent="0.15">
      <c r="A35" s="1" t="s">
        <v>1071</v>
      </c>
      <c r="B35" s="2" t="s">
        <v>2</v>
      </c>
      <c r="C35" s="3" t="s">
        <v>1073</v>
      </c>
      <c r="D35" s="2" t="s">
        <v>1073</v>
      </c>
      <c r="E35" s="1" t="s">
        <v>0</v>
      </c>
      <c r="F35" s="3" t="s">
        <v>49</v>
      </c>
      <c r="G35" s="2" t="s">
        <v>50</v>
      </c>
      <c r="H35" s="4">
        <v>43374</v>
      </c>
      <c r="I35" s="1" t="s">
        <v>1115</v>
      </c>
      <c r="J35" s="2" t="s">
        <v>790</v>
      </c>
      <c r="K35" s="5">
        <v>4480</v>
      </c>
      <c r="L35" s="5">
        <v>4354</v>
      </c>
      <c r="M35" s="5">
        <v>126</v>
      </c>
      <c r="N35" s="5">
        <v>0</v>
      </c>
      <c r="O35" s="28" t="s">
        <v>1073</v>
      </c>
    </row>
    <row r="36" spans="1:15" s="6" customFormat="1" ht="19.5" customHeight="1" x14ac:dyDescent="0.15">
      <c r="A36" s="1" t="s">
        <v>1071</v>
      </c>
      <c r="B36" s="2" t="s">
        <v>2</v>
      </c>
      <c r="C36" s="3" t="s">
        <v>1073</v>
      </c>
      <c r="D36" s="2" t="s">
        <v>1073</v>
      </c>
      <c r="E36" s="1" t="s">
        <v>0</v>
      </c>
      <c r="F36" s="3" t="s">
        <v>51</v>
      </c>
      <c r="G36" s="2" t="s">
        <v>52</v>
      </c>
      <c r="H36" s="4">
        <v>43374</v>
      </c>
      <c r="I36" s="1" t="s">
        <v>1118</v>
      </c>
      <c r="J36" s="2" t="s">
        <v>5</v>
      </c>
      <c r="K36" s="5">
        <v>4480</v>
      </c>
      <c r="L36" s="5">
        <v>4354</v>
      </c>
      <c r="M36" s="5">
        <v>126</v>
      </c>
      <c r="N36" s="5">
        <v>0</v>
      </c>
      <c r="O36" s="28" t="s">
        <v>1073</v>
      </c>
    </row>
    <row r="37" spans="1:15" s="6" customFormat="1" ht="19.5" customHeight="1" x14ac:dyDescent="0.15">
      <c r="A37" s="1" t="s">
        <v>1071</v>
      </c>
      <c r="B37" s="2" t="s">
        <v>2</v>
      </c>
      <c r="C37" s="3" t="s">
        <v>1073</v>
      </c>
      <c r="D37" s="2" t="s">
        <v>1073</v>
      </c>
      <c r="E37" s="1" t="s">
        <v>0</v>
      </c>
      <c r="F37" s="3" t="s">
        <v>1104</v>
      </c>
      <c r="G37" s="2" t="s">
        <v>1105</v>
      </c>
      <c r="H37" s="4">
        <v>43374</v>
      </c>
      <c r="I37" s="1" t="s">
        <v>1078</v>
      </c>
      <c r="J37" s="2" t="s">
        <v>6</v>
      </c>
      <c r="K37" s="5">
        <v>4480</v>
      </c>
      <c r="L37" s="5">
        <v>4354</v>
      </c>
      <c r="M37" s="5">
        <v>126</v>
      </c>
      <c r="N37" s="5">
        <v>0</v>
      </c>
      <c r="O37" s="28" t="s">
        <v>1073</v>
      </c>
    </row>
    <row r="38" spans="1:15" s="6" customFormat="1" ht="19.5" customHeight="1" x14ac:dyDescent="0.15">
      <c r="A38" s="1" t="s">
        <v>1071</v>
      </c>
      <c r="B38" s="2" t="s">
        <v>2</v>
      </c>
      <c r="C38" s="3" t="s">
        <v>1073</v>
      </c>
      <c r="D38" s="2" t="s">
        <v>1073</v>
      </c>
      <c r="E38" s="1" t="s">
        <v>0</v>
      </c>
      <c r="F38" s="3" t="s">
        <v>1771</v>
      </c>
      <c r="G38" s="2" t="s">
        <v>1772</v>
      </c>
      <c r="H38" s="4">
        <v>43374</v>
      </c>
      <c r="I38" s="1" t="s">
        <v>1094</v>
      </c>
      <c r="J38" s="2" t="s">
        <v>38</v>
      </c>
      <c r="K38" s="5">
        <v>7606</v>
      </c>
      <c r="L38" s="5">
        <v>7392</v>
      </c>
      <c r="M38" s="5">
        <v>214</v>
      </c>
      <c r="N38" s="5">
        <v>0</v>
      </c>
      <c r="O38" s="28" t="s">
        <v>1073</v>
      </c>
    </row>
    <row r="39" spans="1:15" s="6" customFormat="1" ht="19.5" customHeight="1" x14ac:dyDescent="0.15">
      <c r="A39" s="1" t="s">
        <v>1071</v>
      </c>
      <c r="B39" s="2" t="s">
        <v>2</v>
      </c>
      <c r="C39" s="3" t="s">
        <v>1073</v>
      </c>
      <c r="D39" s="2" t="s">
        <v>1073</v>
      </c>
      <c r="E39" s="1" t="s">
        <v>0</v>
      </c>
      <c r="F39" s="3" t="s">
        <v>53</v>
      </c>
      <c r="G39" s="2" t="s">
        <v>54</v>
      </c>
      <c r="H39" s="4">
        <v>43374</v>
      </c>
      <c r="I39" s="1" t="s">
        <v>1087</v>
      </c>
      <c r="J39" s="2" t="s">
        <v>14</v>
      </c>
      <c r="K39" s="5">
        <v>4480</v>
      </c>
      <c r="L39" s="5">
        <v>4354</v>
      </c>
      <c r="M39" s="5">
        <v>126</v>
      </c>
      <c r="N39" s="5">
        <v>0</v>
      </c>
      <c r="O39" s="28" t="s">
        <v>1073</v>
      </c>
    </row>
    <row r="40" spans="1:15" s="6" customFormat="1" ht="19.5" customHeight="1" x14ac:dyDescent="0.15">
      <c r="A40" s="1" t="s">
        <v>1071</v>
      </c>
      <c r="B40" s="2" t="s">
        <v>2</v>
      </c>
      <c r="C40" s="3" t="s">
        <v>1073</v>
      </c>
      <c r="D40" s="2" t="s">
        <v>1073</v>
      </c>
      <c r="E40" s="1" t="s">
        <v>0</v>
      </c>
      <c r="F40" s="3" t="s">
        <v>55</v>
      </c>
      <c r="G40" s="2" t="s">
        <v>56</v>
      </c>
      <c r="H40" s="4">
        <v>43374</v>
      </c>
      <c r="I40" s="1" t="s">
        <v>1073</v>
      </c>
      <c r="J40" s="2" t="s">
        <v>1073</v>
      </c>
      <c r="K40" s="5">
        <v>4480</v>
      </c>
      <c r="L40" s="5">
        <v>0</v>
      </c>
      <c r="M40" s="5">
        <v>4480</v>
      </c>
      <c r="N40" s="5">
        <v>0</v>
      </c>
      <c r="O40" s="28" t="s">
        <v>1073</v>
      </c>
    </row>
    <row r="41" spans="1:15" s="6" customFormat="1" ht="19.5" customHeight="1" x14ac:dyDescent="0.15">
      <c r="A41" s="1" t="s">
        <v>1071</v>
      </c>
      <c r="B41" s="2" t="s">
        <v>2</v>
      </c>
      <c r="C41" s="3" t="s">
        <v>1073</v>
      </c>
      <c r="D41" s="2" t="s">
        <v>1073</v>
      </c>
      <c r="E41" s="1" t="s">
        <v>0</v>
      </c>
      <c r="F41" s="3" t="s">
        <v>59</v>
      </c>
      <c r="G41" s="2" t="s">
        <v>60</v>
      </c>
      <c r="H41" s="4">
        <v>43374</v>
      </c>
      <c r="I41" s="1" t="s">
        <v>1073</v>
      </c>
      <c r="J41" s="2" t="s">
        <v>1073</v>
      </c>
      <c r="K41" s="5">
        <v>4480</v>
      </c>
      <c r="L41" s="5">
        <v>0</v>
      </c>
      <c r="M41" s="5">
        <v>4480</v>
      </c>
      <c r="N41" s="5">
        <v>0</v>
      </c>
      <c r="O41" s="28" t="s">
        <v>1073</v>
      </c>
    </row>
    <row r="42" spans="1:15" s="6" customFormat="1" ht="19.5" customHeight="1" x14ac:dyDescent="0.15">
      <c r="A42" s="1" t="s">
        <v>1071</v>
      </c>
      <c r="B42" s="2" t="s">
        <v>2</v>
      </c>
      <c r="C42" s="3" t="s">
        <v>1073</v>
      </c>
      <c r="D42" s="2" t="s">
        <v>1073</v>
      </c>
      <c r="E42" s="1" t="s">
        <v>0</v>
      </c>
      <c r="F42" s="3" t="s">
        <v>749</v>
      </c>
      <c r="G42" s="2" t="s">
        <v>748</v>
      </c>
      <c r="H42" s="4">
        <v>43374</v>
      </c>
      <c r="I42" s="1" t="s">
        <v>1129</v>
      </c>
      <c r="J42" s="2" t="s">
        <v>85</v>
      </c>
      <c r="K42" s="5">
        <v>4480</v>
      </c>
      <c r="L42" s="5">
        <v>4354</v>
      </c>
      <c r="M42" s="5">
        <v>126</v>
      </c>
      <c r="N42" s="5">
        <v>0</v>
      </c>
      <c r="O42" s="28" t="s">
        <v>1073</v>
      </c>
    </row>
    <row r="43" spans="1:15" s="6" customFormat="1" ht="19.5" customHeight="1" x14ac:dyDescent="0.15">
      <c r="A43" s="1" t="s">
        <v>1071</v>
      </c>
      <c r="B43" s="2" t="s">
        <v>2</v>
      </c>
      <c r="C43" s="3" t="s">
        <v>1073</v>
      </c>
      <c r="D43" s="2" t="s">
        <v>1073</v>
      </c>
      <c r="E43" s="1" t="s">
        <v>0</v>
      </c>
      <c r="F43" s="3" t="s">
        <v>61</v>
      </c>
      <c r="G43" s="2" t="s">
        <v>62</v>
      </c>
      <c r="H43" s="4">
        <v>43374</v>
      </c>
      <c r="I43" s="1" t="s">
        <v>1081</v>
      </c>
      <c r="J43" s="2" t="s">
        <v>22</v>
      </c>
      <c r="K43" s="5">
        <v>4480</v>
      </c>
      <c r="L43" s="5">
        <v>4354</v>
      </c>
      <c r="M43" s="5">
        <v>126</v>
      </c>
      <c r="N43" s="5">
        <v>0</v>
      </c>
      <c r="O43" s="28" t="s">
        <v>1073</v>
      </c>
    </row>
    <row r="44" spans="1:15" s="6" customFormat="1" ht="19.5" customHeight="1" x14ac:dyDescent="0.15">
      <c r="A44" s="1" t="s">
        <v>1071</v>
      </c>
      <c r="B44" s="2" t="s">
        <v>2</v>
      </c>
      <c r="C44" s="3" t="s">
        <v>1073</v>
      </c>
      <c r="D44" s="2" t="s">
        <v>1073</v>
      </c>
      <c r="E44" s="1" t="s">
        <v>0</v>
      </c>
      <c r="F44" s="3" t="s">
        <v>1029</v>
      </c>
      <c r="G44" s="2" t="s">
        <v>1028</v>
      </c>
      <c r="H44" s="4">
        <v>43374</v>
      </c>
      <c r="I44" s="1" t="s">
        <v>1526</v>
      </c>
      <c r="J44" s="2" t="s">
        <v>126</v>
      </c>
      <c r="K44" s="5">
        <v>4480</v>
      </c>
      <c r="L44" s="5">
        <v>4354</v>
      </c>
      <c r="M44" s="5">
        <v>126</v>
      </c>
      <c r="N44" s="5">
        <v>0</v>
      </c>
      <c r="O44" s="28" t="s">
        <v>1073</v>
      </c>
    </row>
    <row r="45" spans="1:15" s="6" customFormat="1" ht="19.5" customHeight="1" x14ac:dyDescent="0.15">
      <c r="A45" s="1" t="s">
        <v>1071</v>
      </c>
      <c r="B45" s="2" t="s">
        <v>2</v>
      </c>
      <c r="C45" s="3" t="s">
        <v>1073</v>
      </c>
      <c r="D45" s="2" t="s">
        <v>1073</v>
      </c>
      <c r="E45" s="1" t="s">
        <v>0</v>
      </c>
      <c r="F45" s="3" t="s">
        <v>63</v>
      </c>
      <c r="G45" s="2" t="s">
        <v>64</v>
      </c>
      <c r="H45" s="4">
        <v>43374</v>
      </c>
      <c r="I45" s="1" t="s">
        <v>1084</v>
      </c>
      <c r="J45" s="2" t="s">
        <v>48</v>
      </c>
      <c r="K45" s="5">
        <v>4480</v>
      </c>
      <c r="L45" s="5">
        <v>4354</v>
      </c>
      <c r="M45" s="5">
        <v>126</v>
      </c>
      <c r="N45" s="5">
        <v>0</v>
      </c>
      <c r="O45" s="28" t="s">
        <v>1073</v>
      </c>
    </row>
    <row r="46" spans="1:15" s="6" customFormat="1" ht="19.5" customHeight="1" x14ac:dyDescent="0.15">
      <c r="A46" s="1" t="s">
        <v>1071</v>
      </c>
      <c r="B46" s="2" t="s">
        <v>2</v>
      </c>
      <c r="C46" s="3" t="s">
        <v>1073</v>
      </c>
      <c r="D46" s="2" t="s">
        <v>1073</v>
      </c>
      <c r="E46" s="1" t="s">
        <v>0</v>
      </c>
      <c r="F46" s="3" t="s">
        <v>747</v>
      </c>
      <c r="G46" s="2" t="s">
        <v>746</v>
      </c>
      <c r="H46" s="4">
        <v>43374</v>
      </c>
      <c r="I46" s="1" t="s">
        <v>1419</v>
      </c>
      <c r="J46" s="2" t="s">
        <v>743</v>
      </c>
      <c r="K46" s="5">
        <v>4480</v>
      </c>
      <c r="L46" s="5">
        <v>4354</v>
      </c>
      <c r="M46" s="5">
        <v>126</v>
      </c>
      <c r="N46" s="5">
        <v>0</v>
      </c>
      <c r="O46" s="28" t="s">
        <v>1073</v>
      </c>
    </row>
    <row r="47" spans="1:15" s="6" customFormat="1" ht="19.5" customHeight="1" x14ac:dyDescent="0.15">
      <c r="A47" s="1" t="s">
        <v>1071</v>
      </c>
      <c r="B47" s="2" t="s">
        <v>2</v>
      </c>
      <c r="C47" s="3" t="s">
        <v>1073</v>
      </c>
      <c r="D47" s="2" t="s">
        <v>1073</v>
      </c>
      <c r="E47" s="1" t="s">
        <v>0</v>
      </c>
      <c r="F47" s="3" t="s">
        <v>65</v>
      </c>
      <c r="G47" s="2" t="s">
        <v>66</v>
      </c>
      <c r="H47" s="4">
        <v>43374</v>
      </c>
      <c r="I47" s="1" t="s">
        <v>1773</v>
      </c>
      <c r="J47" s="2" t="s">
        <v>1070</v>
      </c>
      <c r="K47" s="5">
        <v>4480</v>
      </c>
      <c r="L47" s="5">
        <v>4354</v>
      </c>
      <c r="M47" s="5">
        <v>126</v>
      </c>
      <c r="N47" s="5">
        <v>0</v>
      </c>
      <c r="O47" s="28" t="s">
        <v>1073</v>
      </c>
    </row>
    <row r="48" spans="1:15" s="6" customFormat="1" ht="19.5" customHeight="1" x14ac:dyDescent="0.15">
      <c r="A48" s="1" t="s">
        <v>1071</v>
      </c>
      <c r="B48" s="2" t="s">
        <v>2</v>
      </c>
      <c r="C48" s="3" t="s">
        <v>1073</v>
      </c>
      <c r="D48" s="2" t="s">
        <v>1073</v>
      </c>
      <c r="E48" s="1" t="s">
        <v>0</v>
      </c>
      <c r="F48" s="3" t="s">
        <v>67</v>
      </c>
      <c r="G48" s="2" t="s">
        <v>68</v>
      </c>
      <c r="H48" s="4">
        <v>43374</v>
      </c>
      <c r="I48" s="1" t="s">
        <v>1073</v>
      </c>
      <c r="J48" s="2" t="s">
        <v>1073</v>
      </c>
      <c r="K48" s="5">
        <v>4480</v>
      </c>
      <c r="L48" s="5">
        <v>0</v>
      </c>
      <c r="M48" s="5">
        <v>4480</v>
      </c>
      <c r="N48" s="5">
        <v>0</v>
      </c>
      <c r="O48" s="28" t="s">
        <v>1073</v>
      </c>
    </row>
    <row r="49" spans="1:15" s="6" customFormat="1" ht="19.5" customHeight="1" x14ac:dyDescent="0.15">
      <c r="A49" s="1" t="s">
        <v>1071</v>
      </c>
      <c r="B49" s="2" t="s">
        <v>2</v>
      </c>
      <c r="C49" s="3" t="s">
        <v>1073</v>
      </c>
      <c r="D49" s="2" t="s">
        <v>1073</v>
      </c>
      <c r="E49" s="1" t="s">
        <v>0</v>
      </c>
      <c r="F49" s="3" t="s">
        <v>991</v>
      </c>
      <c r="G49" s="2" t="s">
        <v>990</v>
      </c>
      <c r="H49" s="4">
        <v>43374</v>
      </c>
      <c r="I49" s="1" t="s">
        <v>1118</v>
      </c>
      <c r="J49" s="2" t="s">
        <v>5</v>
      </c>
      <c r="K49" s="5">
        <v>4480</v>
      </c>
      <c r="L49" s="5">
        <v>4354</v>
      </c>
      <c r="M49" s="5">
        <v>126</v>
      </c>
      <c r="N49" s="5">
        <v>0</v>
      </c>
      <c r="O49" s="28" t="s">
        <v>1073</v>
      </c>
    </row>
    <row r="50" spans="1:15" s="6" customFormat="1" ht="19.5" customHeight="1" x14ac:dyDescent="0.15">
      <c r="A50" s="1" t="s">
        <v>1071</v>
      </c>
      <c r="B50" s="2" t="s">
        <v>2</v>
      </c>
      <c r="C50" s="3" t="s">
        <v>1073</v>
      </c>
      <c r="D50" s="2" t="s">
        <v>1073</v>
      </c>
      <c r="E50" s="1" t="s">
        <v>0</v>
      </c>
      <c r="F50" s="3" t="s">
        <v>989</v>
      </c>
      <c r="G50" s="2" t="s">
        <v>988</v>
      </c>
      <c r="H50" s="4">
        <v>43374</v>
      </c>
      <c r="I50" s="1" t="s">
        <v>1097</v>
      </c>
      <c r="J50" s="2" t="s">
        <v>45</v>
      </c>
      <c r="K50" s="5">
        <v>4480</v>
      </c>
      <c r="L50" s="5">
        <v>4354</v>
      </c>
      <c r="M50" s="5">
        <v>126</v>
      </c>
      <c r="N50" s="5">
        <v>0</v>
      </c>
      <c r="O50" s="28" t="s">
        <v>1073</v>
      </c>
    </row>
    <row r="51" spans="1:15" s="6" customFormat="1" ht="19.5" customHeight="1" x14ac:dyDescent="0.15">
      <c r="A51" s="1" t="s">
        <v>1071</v>
      </c>
      <c r="B51" s="2" t="s">
        <v>2</v>
      </c>
      <c r="C51" s="3" t="s">
        <v>1073</v>
      </c>
      <c r="D51" s="2" t="s">
        <v>1073</v>
      </c>
      <c r="E51" s="1" t="s">
        <v>0</v>
      </c>
      <c r="F51" s="3" t="s">
        <v>1774</v>
      </c>
      <c r="G51" s="2" t="s">
        <v>1775</v>
      </c>
      <c r="H51" s="4">
        <v>43374</v>
      </c>
      <c r="I51" s="1" t="s">
        <v>1526</v>
      </c>
      <c r="J51" s="2" t="s">
        <v>126</v>
      </c>
      <c r="K51" s="5">
        <v>4480</v>
      </c>
      <c r="L51" s="5">
        <v>4354</v>
      </c>
      <c r="M51" s="5">
        <v>126</v>
      </c>
      <c r="N51" s="5">
        <v>0</v>
      </c>
      <c r="O51" s="28" t="s">
        <v>1073</v>
      </c>
    </row>
    <row r="52" spans="1:15" s="6" customFormat="1" ht="19.5" customHeight="1" x14ac:dyDescent="0.15">
      <c r="A52" s="1" t="s">
        <v>1071</v>
      </c>
      <c r="B52" s="2" t="s">
        <v>2</v>
      </c>
      <c r="C52" s="3" t="s">
        <v>1073</v>
      </c>
      <c r="D52" s="2" t="s">
        <v>1073</v>
      </c>
      <c r="E52" s="1" t="s">
        <v>0</v>
      </c>
      <c r="F52" s="3" t="s">
        <v>71</v>
      </c>
      <c r="G52" s="2" t="s">
        <v>72</v>
      </c>
      <c r="H52" s="4">
        <v>43374</v>
      </c>
      <c r="I52" s="1" t="s">
        <v>1073</v>
      </c>
      <c r="J52" s="2" t="s">
        <v>1073</v>
      </c>
      <c r="K52" s="5">
        <v>4480</v>
      </c>
      <c r="L52" s="5">
        <v>0</v>
      </c>
      <c r="M52" s="5">
        <v>4480</v>
      </c>
      <c r="N52" s="5">
        <v>0</v>
      </c>
      <c r="O52" s="28" t="s">
        <v>1073</v>
      </c>
    </row>
    <row r="53" spans="1:15" s="6" customFormat="1" ht="19.5" customHeight="1" x14ac:dyDescent="0.15">
      <c r="A53" s="1" t="s">
        <v>1071</v>
      </c>
      <c r="B53" s="2" t="s">
        <v>2</v>
      </c>
      <c r="C53" s="3" t="s">
        <v>1073</v>
      </c>
      <c r="D53" s="2" t="s">
        <v>1073</v>
      </c>
      <c r="E53" s="1" t="s">
        <v>0</v>
      </c>
      <c r="F53" s="3" t="s">
        <v>821</v>
      </c>
      <c r="G53" s="2" t="s">
        <v>820</v>
      </c>
      <c r="H53" s="4">
        <v>43374</v>
      </c>
      <c r="I53" s="1" t="s">
        <v>1110</v>
      </c>
      <c r="J53" s="2" t="s">
        <v>121</v>
      </c>
      <c r="K53" s="5">
        <v>4480</v>
      </c>
      <c r="L53" s="5">
        <v>4354</v>
      </c>
      <c r="M53" s="5">
        <v>126</v>
      </c>
      <c r="N53" s="5">
        <v>0</v>
      </c>
      <c r="O53" s="28" t="s">
        <v>1073</v>
      </c>
    </row>
    <row r="54" spans="1:15" s="6" customFormat="1" ht="19.5" customHeight="1" x14ac:dyDescent="0.15">
      <c r="A54" s="1" t="s">
        <v>1071</v>
      </c>
      <c r="B54" s="2" t="s">
        <v>2</v>
      </c>
      <c r="C54" s="3" t="s">
        <v>1073</v>
      </c>
      <c r="D54" s="2" t="s">
        <v>1073</v>
      </c>
      <c r="E54" s="1" t="s">
        <v>0</v>
      </c>
      <c r="F54" s="3" t="s">
        <v>73</v>
      </c>
      <c r="G54" s="2" t="s">
        <v>74</v>
      </c>
      <c r="H54" s="4">
        <v>43374</v>
      </c>
      <c r="I54" s="1" t="s">
        <v>1167</v>
      </c>
      <c r="J54" s="2" t="s">
        <v>17</v>
      </c>
      <c r="K54" s="5">
        <v>4480</v>
      </c>
      <c r="L54" s="5">
        <v>4354</v>
      </c>
      <c r="M54" s="5">
        <v>126</v>
      </c>
      <c r="N54" s="5">
        <v>0</v>
      </c>
      <c r="O54" s="28" t="s">
        <v>1073</v>
      </c>
    </row>
    <row r="55" spans="1:15" s="6" customFormat="1" ht="19.5" customHeight="1" x14ac:dyDescent="0.15">
      <c r="A55" s="1" t="s">
        <v>1071</v>
      </c>
      <c r="B55" s="2" t="s">
        <v>2</v>
      </c>
      <c r="C55" s="3" t="s">
        <v>1073</v>
      </c>
      <c r="D55" s="2" t="s">
        <v>1073</v>
      </c>
      <c r="E55" s="1" t="s">
        <v>0</v>
      </c>
      <c r="F55" s="3" t="s">
        <v>745</v>
      </c>
      <c r="G55" s="2" t="s">
        <v>744</v>
      </c>
      <c r="H55" s="4">
        <v>43374</v>
      </c>
      <c r="I55" s="1" t="s">
        <v>1073</v>
      </c>
      <c r="J55" s="2" t="s">
        <v>1073</v>
      </c>
      <c r="K55" s="5">
        <v>4480</v>
      </c>
      <c r="L55" s="5">
        <v>0</v>
      </c>
      <c r="M55" s="5">
        <v>4480</v>
      </c>
      <c r="N55" s="5">
        <v>0</v>
      </c>
      <c r="O55" s="28" t="s">
        <v>1073</v>
      </c>
    </row>
    <row r="56" spans="1:15" s="6" customFormat="1" ht="19.5" customHeight="1" x14ac:dyDescent="0.15">
      <c r="A56" s="1" t="s">
        <v>1071</v>
      </c>
      <c r="B56" s="2" t="s">
        <v>2</v>
      </c>
      <c r="C56" s="3" t="s">
        <v>1073</v>
      </c>
      <c r="D56" s="2" t="s">
        <v>1073</v>
      </c>
      <c r="E56" s="1" t="s">
        <v>0</v>
      </c>
      <c r="F56" s="3" t="s">
        <v>75</v>
      </c>
      <c r="G56" s="2" t="s">
        <v>76</v>
      </c>
      <c r="H56" s="4">
        <v>43374</v>
      </c>
      <c r="I56" s="1" t="s">
        <v>1078</v>
      </c>
      <c r="J56" s="2" t="s">
        <v>6</v>
      </c>
      <c r="K56" s="5">
        <v>4480</v>
      </c>
      <c r="L56" s="5">
        <v>4354</v>
      </c>
      <c r="M56" s="5">
        <v>126</v>
      </c>
      <c r="N56" s="5">
        <v>0</v>
      </c>
      <c r="O56" s="28" t="s">
        <v>1073</v>
      </c>
    </row>
    <row r="57" spans="1:15" s="6" customFormat="1" ht="19.5" customHeight="1" x14ac:dyDescent="0.15">
      <c r="A57" s="1" t="s">
        <v>1071</v>
      </c>
      <c r="B57" s="2" t="s">
        <v>2</v>
      </c>
      <c r="C57" s="3" t="s">
        <v>1073</v>
      </c>
      <c r="D57" s="2" t="s">
        <v>1073</v>
      </c>
      <c r="E57" s="1" t="s">
        <v>0</v>
      </c>
      <c r="F57" s="3" t="s">
        <v>965</v>
      </c>
      <c r="G57" s="2" t="s">
        <v>964</v>
      </c>
      <c r="H57" s="4">
        <v>43374</v>
      </c>
      <c r="I57" s="1" t="s">
        <v>1073</v>
      </c>
      <c r="J57" s="2" t="s">
        <v>1073</v>
      </c>
      <c r="K57" s="5">
        <v>4480</v>
      </c>
      <c r="L57" s="5">
        <v>0</v>
      </c>
      <c r="M57" s="5">
        <v>4480</v>
      </c>
      <c r="N57" s="5">
        <v>0</v>
      </c>
      <c r="O57" s="28" t="s">
        <v>1073</v>
      </c>
    </row>
    <row r="58" spans="1:15" s="6" customFormat="1" ht="19.5" customHeight="1" x14ac:dyDescent="0.15">
      <c r="A58" s="1" t="s">
        <v>1071</v>
      </c>
      <c r="B58" s="2" t="s">
        <v>2</v>
      </c>
      <c r="C58" s="3" t="s">
        <v>1073</v>
      </c>
      <c r="D58" s="2" t="s">
        <v>1073</v>
      </c>
      <c r="E58" s="1" t="s">
        <v>0</v>
      </c>
      <c r="F58" s="3" t="s">
        <v>1776</v>
      </c>
      <c r="G58" s="2" t="s">
        <v>1777</v>
      </c>
      <c r="H58" s="4">
        <v>43374</v>
      </c>
      <c r="I58" s="1" t="s">
        <v>1073</v>
      </c>
      <c r="J58" s="2" t="s">
        <v>1073</v>
      </c>
      <c r="K58" s="5">
        <v>4480</v>
      </c>
      <c r="L58" s="5">
        <v>0</v>
      </c>
      <c r="M58" s="5">
        <v>4480</v>
      </c>
      <c r="N58" s="5">
        <v>0</v>
      </c>
      <c r="O58" s="28" t="s">
        <v>1073</v>
      </c>
    </row>
    <row r="59" spans="1:15" s="6" customFormat="1" ht="19.5" customHeight="1" x14ac:dyDescent="0.15">
      <c r="A59" s="1" t="s">
        <v>1071</v>
      </c>
      <c r="B59" s="2" t="s">
        <v>2</v>
      </c>
      <c r="C59" s="3" t="s">
        <v>1073</v>
      </c>
      <c r="D59" s="2" t="s">
        <v>1073</v>
      </c>
      <c r="E59" s="1" t="s">
        <v>0</v>
      </c>
      <c r="F59" s="3" t="s">
        <v>898</v>
      </c>
      <c r="G59" s="2" t="s">
        <v>897</v>
      </c>
      <c r="H59" s="4">
        <v>43374</v>
      </c>
      <c r="I59" s="1" t="s">
        <v>1073</v>
      </c>
      <c r="J59" s="2" t="s">
        <v>1073</v>
      </c>
      <c r="K59" s="5">
        <v>4480</v>
      </c>
      <c r="L59" s="5">
        <v>0</v>
      </c>
      <c r="M59" s="5">
        <v>4480</v>
      </c>
      <c r="N59" s="5">
        <v>0</v>
      </c>
      <c r="O59" s="28" t="s">
        <v>1073</v>
      </c>
    </row>
    <row r="60" spans="1:15" s="6" customFormat="1" ht="19.5" customHeight="1" x14ac:dyDescent="0.15">
      <c r="A60" s="1" t="s">
        <v>1071</v>
      </c>
      <c r="B60" s="2" t="s">
        <v>2</v>
      </c>
      <c r="C60" s="3" t="s">
        <v>1073</v>
      </c>
      <c r="D60" s="2" t="s">
        <v>1073</v>
      </c>
      <c r="E60" s="1" t="s">
        <v>0</v>
      </c>
      <c r="F60" s="3" t="s">
        <v>77</v>
      </c>
      <c r="G60" s="2" t="s">
        <v>78</v>
      </c>
      <c r="H60" s="4">
        <v>43374</v>
      </c>
      <c r="I60" s="1" t="s">
        <v>1257</v>
      </c>
      <c r="J60" s="2" t="s">
        <v>158</v>
      </c>
      <c r="K60" s="5">
        <v>4480</v>
      </c>
      <c r="L60" s="5">
        <v>4354</v>
      </c>
      <c r="M60" s="5">
        <v>126</v>
      </c>
      <c r="N60" s="5">
        <v>0</v>
      </c>
      <c r="O60" s="28" t="s">
        <v>1073</v>
      </c>
    </row>
    <row r="61" spans="1:15" s="6" customFormat="1" ht="19.5" customHeight="1" x14ac:dyDescent="0.15">
      <c r="A61" s="1" t="s">
        <v>1071</v>
      </c>
      <c r="B61" s="2" t="s">
        <v>2</v>
      </c>
      <c r="C61" s="3" t="s">
        <v>1073</v>
      </c>
      <c r="D61" s="2" t="s">
        <v>1073</v>
      </c>
      <c r="E61" s="1" t="s">
        <v>0</v>
      </c>
      <c r="F61" s="3" t="s">
        <v>788</v>
      </c>
      <c r="G61" s="2" t="s">
        <v>787</v>
      </c>
      <c r="H61" s="4">
        <v>43374</v>
      </c>
      <c r="I61" s="1" t="s">
        <v>1073</v>
      </c>
      <c r="J61" s="2" t="s">
        <v>1073</v>
      </c>
      <c r="K61" s="5">
        <v>4480</v>
      </c>
      <c r="L61" s="5">
        <v>0</v>
      </c>
      <c r="M61" s="5">
        <v>4480</v>
      </c>
      <c r="N61" s="5">
        <v>0</v>
      </c>
      <c r="O61" s="28" t="s">
        <v>1073</v>
      </c>
    </row>
    <row r="62" spans="1:15" s="6" customFormat="1" ht="19.5" customHeight="1" x14ac:dyDescent="0.15">
      <c r="A62" s="1" t="s">
        <v>1071</v>
      </c>
      <c r="B62" s="2" t="s">
        <v>2</v>
      </c>
      <c r="C62" s="3" t="s">
        <v>1073</v>
      </c>
      <c r="D62" s="2" t="s">
        <v>1073</v>
      </c>
      <c r="E62" s="1" t="s">
        <v>0</v>
      </c>
      <c r="F62" s="3" t="s">
        <v>79</v>
      </c>
      <c r="G62" s="2" t="s">
        <v>80</v>
      </c>
      <c r="H62" s="4">
        <v>43374</v>
      </c>
      <c r="I62" s="1" t="s">
        <v>1087</v>
      </c>
      <c r="J62" s="2" t="s">
        <v>14</v>
      </c>
      <c r="K62" s="5">
        <v>4480</v>
      </c>
      <c r="L62" s="5">
        <v>4354</v>
      </c>
      <c r="M62" s="5">
        <v>126</v>
      </c>
      <c r="N62" s="5">
        <v>0</v>
      </c>
      <c r="O62" s="28" t="s">
        <v>1073</v>
      </c>
    </row>
    <row r="63" spans="1:15" s="6" customFormat="1" ht="19.5" customHeight="1" x14ac:dyDescent="0.15">
      <c r="A63" s="1" t="s">
        <v>1071</v>
      </c>
      <c r="B63" s="2" t="s">
        <v>2</v>
      </c>
      <c r="C63" s="3" t="s">
        <v>1073</v>
      </c>
      <c r="D63" s="2" t="s">
        <v>1073</v>
      </c>
      <c r="E63" s="1" t="s">
        <v>0</v>
      </c>
      <c r="F63" s="3" t="s">
        <v>786</v>
      </c>
      <c r="G63" s="2" t="s">
        <v>785</v>
      </c>
      <c r="H63" s="4">
        <v>43374</v>
      </c>
      <c r="I63" s="1" t="s">
        <v>1118</v>
      </c>
      <c r="J63" s="2" t="s">
        <v>5</v>
      </c>
      <c r="K63" s="5">
        <v>4480</v>
      </c>
      <c r="L63" s="5">
        <v>4354</v>
      </c>
      <c r="M63" s="5">
        <v>126</v>
      </c>
      <c r="N63" s="5">
        <v>0</v>
      </c>
      <c r="O63" s="28" t="s">
        <v>1073</v>
      </c>
    </row>
    <row r="64" spans="1:15" s="6" customFormat="1" ht="19.5" customHeight="1" x14ac:dyDescent="0.15">
      <c r="A64" s="1" t="s">
        <v>1071</v>
      </c>
      <c r="B64" s="2" t="s">
        <v>2</v>
      </c>
      <c r="C64" s="3" t="s">
        <v>1073</v>
      </c>
      <c r="D64" s="2" t="s">
        <v>1073</v>
      </c>
      <c r="E64" s="1" t="s">
        <v>0</v>
      </c>
      <c r="F64" s="3" t="s">
        <v>81</v>
      </c>
      <c r="G64" s="2" t="s">
        <v>82</v>
      </c>
      <c r="H64" s="4">
        <v>43374</v>
      </c>
      <c r="I64" s="1" t="s">
        <v>1081</v>
      </c>
      <c r="J64" s="2" t="s">
        <v>22</v>
      </c>
      <c r="K64" s="5">
        <v>4480</v>
      </c>
      <c r="L64" s="5">
        <v>4354</v>
      </c>
      <c r="M64" s="5">
        <v>126</v>
      </c>
      <c r="N64" s="5">
        <v>0</v>
      </c>
      <c r="O64" s="28" t="s">
        <v>1073</v>
      </c>
    </row>
    <row r="65" spans="1:15" s="6" customFormat="1" ht="19.5" customHeight="1" x14ac:dyDescent="0.15">
      <c r="A65" s="1" t="s">
        <v>1071</v>
      </c>
      <c r="B65" s="2" t="s">
        <v>2</v>
      </c>
      <c r="C65" s="3" t="s">
        <v>1073</v>
      </c>
      <c r="D65" s="2" t="s">
        <v>1073</v>
      </c>
      <c r="E65" s="1" t="s">
        <v>0</v>
      </c>
      <c r="F65" s="3" t="s">
        <v>83</v>
      </c>
      <c r="G65" s="2" t="s">
        <v>84</v>
      </c>
      <c r="H65" s="4">
        <v>43374</v>
      </c>
      <c r="I65" s="1" t="s">
        <v>1129</v>
      </c>
      <c r="J65" s="2" t="s">
        <v>85</v>
      </c>
      <c r="K65" s="5">
        <v>4480</v>
      </c>
      <c r="L65" s="5">
        <v>4354</v>
      </c>
      <c r="M65" s="5">
        <v>126</v>
      </c>
      <c r="N65" s="5">
        <v>0</v>
      </c>
      <c r="O65" s="28" t="s">
        <v>1073</v>
      </c>
    </row>
    <row r="66" spans="1:15" s="6" customFormat="1" ht="19.5" customHeight="1" x14ac:dyDescent="0.15">
      <c r="A66" s="1" t="s">
        <v>1071</v>
      </c>
      <c r="B66" s="2" t="s">
        <v>2</v>
      </c>
      <c r="C66" s="3" t="s">
        <v>1073</v>
      </c>
      <c r="D66" s="2" t="s">
        <v>1073</v>
      </c>
      <c r="E66" s="1" t="s">
        <v>0</v>
      </c>
      <c r="F66" s="3" t="s">
        <v>86</v>
      </c>
      <c r="G66" s="2" t="s">
        <v>87</v>
      </c>
      <c r="H66" s="4">
        <v>43374</v>
      </c>
      <c r="I66" s="1" t="s">
        <v>1087</v>
      </c>
      <c r="J66" s="2" t="s">
        <v>14</v>
      </c>
      <c r="K66" s="5">
        <v>4480</v>
      </c>
      <c r="L66" s="5">
        <v>4354</v>
      </c>
      <c r="M66" s="5">
        <v>126</v>
      </c>
      <c r="N66" s="5">
        <v>0</v>
      </c>
      <c r="O66" s="28" t="s">
        <v>1073</v>
      </c>
    </row>
    <row r="67" spans="1:15" s="6" customFormat="1" ht="19.5" customHeight="1" x14ac:dyDescent="0.15">
      <c r="A67" s="1" t="s">
        <v>1071</v>
      </c>
      <c r="B67" s="2" t="s">
        <v>2</v>
      </c>
      <c r="C67" s="3" t="s">
        <v>1073</v>
      </c>
      <c r="D67" s="2" t="s">
        <v>1073</v>
      </c>
      <c r="E67" s="1" t="s">
        <v>0</v>
      </c>
      <c r="F67" s="3" t="s">
        <v>88</v>
      </c>
      <c r="G67" s="2" t="s">
        <v>89</v>
      </c>
      <c r="H67" s="4">
        <v>43374</v>
      </c>
      <c r="I67" s="1" t="s">
        <v>1084</v>
      </c>
      <c r="J67" s="2" t="s">
        <v>48</v>
      </c>
      <c r="K67" s="5">
        <v>4480</v>
      </c>
      <c r="L67" s="5">
        <v>4354</v>
      </c>
      <c r="M67" s="5">
        <v>126</v>
      </c>
      <c r="N67" s="5">
        <v>0</v>
      </c>
      <c r="O67" s="28" t="s">
        <v>1073</v>
      </c>
    </row>
    <row r="68" spans="1:15" s="6" customFormat="1" ht="19.5" customHeight="1" x14ac:dyDescent="0.15">
      <c r="A68" s="1" t="s">
        <v>1071</v>
      </c>
      <c r="B68" s="2" t="s">
        <v>2</v>
      </c>
      <c r="C68" s="3" t="s">
        <v>1073</v>
      </c>
      <c r="D68" s="2" t="s">
        <v>1073</v>
      </c>
      <c r="E68" s="1" t="s">
        <v>0</v>
      </c>
      <c r="F68" s="3" t="s">
        <v>90</v>
      </c>
      <c r="G68" s="2" t="s">
        <v>91</v>
      </c>
      <c r="H68" s="4">
        <v>43374</v>
      </c>
      <c r="I68" s="1" t="s">
        <v>1081</v>
      </c>
      <c r="J68" s="2" t="s">
        <v>22</v>
      </c>
      <c r="K68" s="5">
        <v>4480</v>
      </c>
      <c r="L68" s="5">
        <v>4354</v>
      </c>
      <c r="M68" s="5">
        <v>126</v>
      </c>
      <c r="N68" s="5">
        <v>0</v>
      </c>
      <c r="O68" s="28" t="s">
        <v>1073</v>
      </c>
    </row>
    <row r="69" spans="1:15" s="6" customFormat="1" ht="19.5" customHeight="1" x14ac:dyDescent="0.15">
      <c r="A69" s="1" t="s">
        <v>1071</v>
      </c>
      <c r="B69" s="2" t="s">
        <v>2</v>
      </c>
      <c r="C69" s="3" t="s">
        <v>1073</v>
      </c>
      <c r="D69" s="2" t="s">
        <v>1073</v>
      </c>
      <c r="E69" s="1" t="s">
        <v>0</v>
      </c>
      <c r="F69" s="3" t="s">
        <v>92</v>
      </c>
      <c r="G69" s="2" t="s">
        <v>93</v>
      </c>
      <c r="H69" s="4">
        <v>43374</v>
      </c>
      <c r="I69" s="1" t="s">
        <v>1084</v>
      </c>
      <c r="J69" s="2" t="s">
        <v>48</v>
      </c>
      <c r="K69" s="5">
        <v>4480</v>
      </c>
      <c r="L69" s="5">
        <v>4354</v>
      </c>
      <c r="M69" s="5">
        <v>126</v>
      </c>
      <c r="N69" s="5">
        <v>0</v>
      </c>
      <c r="O69" s="28" t="s">
        <v>1073</v>
      </c>
    </row>
    <row r="70" spans="1:15" s="6" customFormat="1" ht="19.5" customHeight="1" x14ac:dyDescent="0.15">
      <c r="A70" s="1" t="s">
        <v>1071</v>
      </c>
      <c r="B70" s="2" t="s">
        <v>2</v>
      </c>
      <c r="C70" s="3" t="s">
        <v>1073</v>
      </c>
      <c r="D70" s="2" t="s">
        <v>1073</v>
      </c>
      <c r="E70" s="1" t="s">
        <v>0</v>
      </c>
      <c r="F70" s="3" t="s">
        <v>1778</v>
      </c>
      <c r="G70" s="2" t="s">
        <v>1779</v>
      </c>
      <c r="H70" s="4">
        <v>43374</v>
      </c>
      <c r="I70" s="1" t="s">
        <v>1526</v>
      </c>
      <c r="J70" s="2" t="s">
        <v>126</v>
      </c>
      <c r="K70" s="5">
        <v>4480</v>
      </c>
      <c r="L70" s="5">
        <v>4354</v>
      </c>
      <c r="M70" s="5">
        <v>126</v>
      </c>
      <c r="N70" s="5">
        <v>0</v>
      </c>
      <c r="O70" s="28" t="s">
        <v>1073</v>
      </c>
    </row>
    <row r="71" spans="1:15" s="6" customFormat="1" ht="19.5" customHeight="1" x14ac:dyDescent="0.15">
      <c r="A71" s="1" t="s">
        <v>1071</v>
      </c>
      <c r="B71" s="2" t="s">
        <v>2</v>
      </c>
      <c r="C71" s="3" t="s">
        <v>1073</v>
      </c>
      <c r="D71" s="2" t="s">
        <v>1073</v>
      </c>
      <c r="E71" s="1" t="s">
        <v>0</v>
      </c>
      <c r="F71" s="3" t="s">
        <v>819</v>
      </c>
      <c r="G71" s="2" t="s">
        <v>818</v>
      </c>
      <c r="H71" s="4">
        <v>43374</v>
      </c>
      <c r="I71" s="1" t="s">
        <v>1103</v>
      </c>
      <c r="J71" s="2" t="s">
        <v>114</v>
      </c>
      <c r="K71" s="5">
        <v>4480</v>
      </c>
      <c r="L71" s="5">
        <v>4354</v>
      </c>
      <c r="M71" s="5">
        <v>126</v>
      </c>
      <c r="N71" s="5">
        <v>0</v>
      </c>
      <c r="O71" s="28" t="s">
        <v>1073</v>
      </c>
    </row>
    <row r="72" spans="1:15" s="6" customFormat="1" ht="19.5" customHeight="1" x14ac:dyDescent="0.15">
      <c r="A72" s="1" t="s">
        <v>1071</v>
      </c>
      <c r="B72" s="2" t="s">
        <v>2</v>
      </c>
      <c r="C72" s="3" t="s">
        <v>1073</v>
      </c>
      <c r="D72" s="2" t="s">
        <v>1073</v>
      </c>
      <c r="E72" s="1" t="s">
        <v>0</v>
      </c>
      <c r="F72" s="3" t="s">
        <v>896</v>
      </c>
      <c r="G72" s="2" t="s">
        <v>895</v>
      </c>
      <c r="H72" s="4">
        <v>43374</v>
      </c>
      <c r="I72" s="1" t="s">
        <v>1081</v>
      </c>
      <c r="J72" s="2" t="s">
        <v>22</v>
      </c>
      <c r="K72" s="5">
        <v>4480</v>
      </c>
      <c r="L72" s="5">
        <v>4354</v>
      </c>
      <c r="M72" s="5">
        <v>126</v>
      </c>
      <c r="N72" s="5">
        <v>0</v>
      </c>
      <c r="O72" s="28" t="s">
        <v>1073</v>
      </c>
    </row>
    <row r="73" spans="1:15" s="6" customFormat="1" ht="19.5" customHeight="1" x14ac:dyDescent="0.15">
      <c r="A73" s="1" t="s">
        <v>1071</v>
      </c>
      <c r="B73" s="2" t="s">
        <v>2</v>
      </c>
      <c r="C73" s="3" t="s">
        <v>1073</v>
      </c>
      <c r="D73" s="2" t="s">
        <v>1073</v>
      </c>
      <c r="E73" s="1" t="s">
        <v>0</v>
      </c>
      <c r="F73" s="3" t="s">
        <v>935</v>
      </c>
      <c r="G73" s="2" t="s">
        <v>325</v>
      </c>
      <c r="H73" s="4">
        <v>43374</v>
      </c>
      <c r="I73" s="1" t="s">
        <v>1081</v>
      </c>
      <c r="J73" s="2" t="s">
        <v>22</v>
      </c>
      <c r="K73" s="5">
        <v>4480</v>
      </c>
      <c r="L73" s="5">
        <v>4354</v>
      </c>
      <c r="M73" s="5">
        <v>126</v>
      </c>
      <c r="N73" s="5">
        <v>0</v>
      </c>
      <c r="O73" s="28" t="s">
        <v>1073</v>
      </c>
    </row>
    <row r="74" spans="1:15" s="6" customFormat="1" ht="19.5" customHeight="1" x14ac:dyDescent="0.15">
      <c r="A74" s="1" t="s">
        <v>1071</v>
      </c>
      <c r="B74" s="2" t="s">
        <v>2</v>
      </c>
      <c r="C74" s="3" t="s">
        <v>1073</v>
      </c>
      <c r="D74" s="2" t="s">
        <v>1073</v>
      </c>
      <c r="E74" s="1" t="s">
        <v>0</v>
      </c>
      <c r="F74" s="3" t="s">
        <v>784</v>
      </c>
      <c r="G74" s="2" t="s">
        <v>783</v>
      </c>
      <c r="H74" s="4">
        <v>43374</v>
      </c>
      <c r="I74" s="1" t="s">
        <v>1073</v>
      </c>
      <c r="J74" s="2" t="s">
        <v>1073</v>
      </c>
      <c r="K74" s="5">
        <v>4480</v>
      </c>
      <c r="L74" s="5">
        <v>0</v>
      </c>
      <c r="M74" s="5">
        <v>4480</v>
      </c>
      <c r="N74" s="5">
        <v>0</v>
      </c>
      <c r="O74" s="28" t="s">
        <v>1073</v>
      </c>
    </row>
    <row r="75" spans="1:15" s="6" customFormat="1" ht="19.5" customHeight="1" x14ac:dyDescent="0.15">
      <c r="A75" s="1" t="s">
        <v>1071</v>
      </c>
      <c r="B75" s="2" t="s">
        <v>2</v>
      </c>
      <c r="C75" s="3" t="s">
        <v>1073</v>
      </c>
      <c r="D75" s="2" t="s">
        <v>1073</v>
      </c>
      <c r="E75" s="1" t="s">
        <v>0</v>
      </c>
      <c r="F75" s="3" t="s">
        <v>94</v>
      </c>
      <c r="G75" s="2" t="s">
        <v>95</v>
      </c>
      <c r="H75" s="4">
        <v>43374</v>
      </c>
      <c r="I75" s="1" t="s">
        <v>1115</v>
      </c>
      <c r="J75" s="2" t="s">
        <v>790</v>
      </c>
      <c r="K75" s="5">
        <v>4480</v>
      </c>
      <c r="L75" s="5">
        <v>4354</v>
      </c>
      <c r="M75" s="5">
        <v>126</v>
      </c>
      <c r="N75" s="5">
        <v>0</v>
      </c>
      <c r="O75" s="28" t="s">
        <v>1073</v>
      </c>
    </row>
    <row r="76" spans="1:15" s="6" customFormat="1" ht="19.5" customHeight="1" x14ac:dyDescent="0.15">
      <c r="A76" s="1" t="s">
        <v>1071</v>
      </c>
      <c r="B76" s="2" t="s">
        <v>2</v>
      </c>
      <c r="C76" s="3" t="s">
        <v>1073</v>
      </c>
      <c r="D76" s="2" t="s">
        <v>1073</v>
      </c>
      <c r="E76" s="1" t="s">
        <v>0</v>
      </c>
      <c r="F76" s="3" t="s">
        <v>1025</v>
      </c>
      <c r="G76" s="2" t="s">
        <v>1024</v>
      </c>
      <c r="H76" s="4">
        <v>43374</v>
      </c>
      <c r="I76" s="1" t="s">
        <v>1078</v>
      </c>
      <c r="J76" s="2" t="s">
        <v>6</v>
      </c>
      <c r="K76" s="5">
        <v>4480</v>
      </c>
      <c r="L76" s="5">
        <v>4354</v>
      </c>
      <c r="M76" s="5">
        <v>126</v>
      </c>
      <c r="N76" s="5">
        <v>0</v>
      </c>
      <c r="O76" s="28" t="s">
        <v>1073</v>
      </c>
    </row>
    <row r="77" spans="1:15" s="6" customFormat="1" ht="19.5" customHeight="1" x14ac:dyDescent="0.15">
      <c r="A77" s="1" t="s">
        <v>1071</v>
      </c>
      <c r="B77" s="2" t="s">
        <v>2</v>
      </c>
      <c r="C77" s="3" t="s">
        <v>1073</v>
      </c>
      <c r="D77" s="2" t="s">
        <v>1073</v>
      </c>
      <c r="E77" s="1" t="s">
        <v>0</v>
      </c>
      <c r="F77" s="3" t="s">
        <v>96</v>
      </c>
      <c r="G77" s="2" t="s">
        <v>97</v>
      </c>
      <c r="H77" s="4">
        <v>43374</v>
      </c>
      <c r="I77" s="1" t="s">
        <v>1081</v>
      </c>
      <c r="J77" s="2" t="s">
        <v>22</v>
      </c>
      <c r="K77" s="5">
        <v>4480</v>
      </c>
      <c r="L77" s="5">
        <v>4354</v>
      </c>
      <c r="M77" s="5">
        <v>126</v>
      </c>
      <c r="N77" s="5">
        <v>0</v>
      </c>
      <c r="O77" s="28" t="s">
        <v>1073</v>
      </c>
    </row>
    <row r="78" spans="1:15" s="6" customFormat="1" ht="19.5" customHeight="1" x14ac:dyDescent="0.15">
      <c r="A78" s="1" t="s">
        <v>1071</v>
      </c>
      <c r="B78" s="2" t="s">
        <v>2</v>
      </c>
      <c r="C78" s="3" t="s">
        <v>1073</v>
      </c>
      <c r="D78" s="2" t="s">
        <v>1073</v>
      </c>
      <c r="E78" s="1" t="s">
        <v>0</v>
      </c>
      <c r="F78" s="3" t="s">
        <v>1780</v>
      </c>
      <c r="G78" s="2" t="s">
        <v>1781</v>
      </c>
      <c r="H78" s="4">
        <v>43374</v>
      </c>
      <c r="I78" s="1" t="s">
        <v>1118</v>
      </c>
      <c r="J78" s="2" t="s">
        <v>5</v>
      </c>
      <c r="K78" s="5">
        <v>4480</v>
      </c>
      <c r="L78" s="5">
        <v>4354</v>
      </c>
      <c r="M78" s="5">
        <v>126</v>
      </c>
      <c r="N78" s="5">
        <v>0</v>
      </c>
      <c r="O78" s="28" t="s">
        <v>1073</v>
      </c>
    </row>
    <row r="79" spans="1:15" s="6" customFormat="1" ht="19.5" customHeight="1" x14ac:dyDescent="0.15">
      <c r="A79" s="1" t="s">
        <v>1071</v>
      </c>
      <c r="B79" s="2" t="s">
        <v>2</v>
      </c>
      <c r="C79" s="3" t="s">
        <v>1073</v>
      </c>
      <c r="D79" s="2" t="s">
        <v>1073</v>
      </c>
      <c r="E79" s="1" t="s">
        <v>0</v>
      </c>
      <c r="F79" s="3" t="s">
        <v>98</v>
      </c>
      <c r="G79" s="2" t="s">
        <v>99</v>
      </c>
      <c r="H79" s="4">
        <v>43374</v>
      </c>
      <c r="I79" s="1" t="s">
        <v>1109</v>
      </c>
      <c r="J79" s="2" t="s">
        <v>9</v>
      </c>
      <c r="K79" s="5">
        <v>4480</v>
      </c>
      <c r="L79" s="5">
        <v>4354</v>
      </c>
      <c r="M79" s="5">
        <v>126</v>
      </c>
      <c r="N79" s="5">
        <v>0</v>
      </c>
      <c r="O79" s="28" t="s">
        <v>1073</v>
      </c>
    </row>
    <row r="80" spans="1:15" s="6" customFormat="1" ht="19.5" customHeight="1" x14ac:dyDescent="0.15">
      <c r="A80" s="1" t="s">
        <v>1071</v>
      </c>
      <c r="B80" s="2" t="s">
        <v>2</v>
      </c>
      <c r="C80" s="3" t="s">
        <v>1073</v>
      </c>
      <c r="D80" s="2" t="s">
        <v>1073</v>
      </c>
      <c r="E80" s="1" t="s">
        <v>0</v>
      </c>
      <c r="F80" s="3" t="s">
        <v>100</v>
      </c>
      <c r="G80" s="2" t="s">
        <v>101</v>
      </c>
      <c r="H80" s="4">
        <v>43374</v>
      </c>
      <c r="I80" s="1" t="s">
        <v>1261</v>
      </c>
      <c r="J80" s="2" t="s">
        <v>102</v>
      </c>
      <c r="K80" s="5">
        <v>4480</v>
      </c>
      <c r="L80" s="5">
        <v>4354</v>
      </c>
      <c r="M80" s="5">
        <v>126</v>
      </c>
      <c r="N80" s="5">
        <v>0</v>
      </c>
      <c r="O80" s="28" t="s">
        <v>1073</v>
      </c>
    </row>
    <row r="81" spans="1:15" s="6" customFormat="1" ht="19.5" customHeight="1" x14ac:dyDescent="0.15">
      <c r="A81" s="1" t="s">
        <v>1071</v>
      </c>
      <c r="B81" s="2" t="s">
        <v>2</v>
      </c>
      <c r="C81" s="3" t="s">
        <v>1073</v>
      </c>
      <c r="D81" s="2" t="s">
        <v>1073</v>
      </c>
      <c r="E81" s="1" t="s">
        <v>0</v>
      </c>
      <c r="F81" s="3" t="s">
        <v>1782</v>
      </c>
      <c r="G81" s="2" t="s">
        <v>385</v>
      </c>
      <c r="H81" s="4">
        <v>43374</v>
      </c>
      <c r="I81" s="1" t="s">
        <v>1526</v>
      </c>
      <c r="J81" s="2" t="s">
        <v>126</v>
      </c>
      <c r="K81" s="5">
        <v>4480</v>
      </c>
      <c r="L81" s="5">
        <v>4354</v>
      </c>
      <c r="M81" s="5">
        <v>126</v>
      </c>
      <c r="N81" s="5">
        <v>0</v>
      </c>
      <c r="O81" s="28" t="s">
        <v>1073</v>
      </c>
    </row>
    <row r="82" spans="1:15" s="6" customFormat="1" ht="19.5" customHeight="1" x14ac:dyDescent="0.15">
      <c r="A82" s="1" t="s">
        <v>1071</v>
      </c>
      <c r="B82" s="2" t="s">
        <v>2</v>
      </c>
      <c r="C82" s="3" t="s">
        <v>1073</v>
      </c>
      <c r="D82" s="2" t="s">
        <v>1073</v>
      </c>
      <c r="E82" s="1" t="s">
        <v>0</v>
      </c>
      <c r="F82" s="3" t="s">
        <v>934</v>
      </c>
      <c r="G82" s="2" t="s">
        <v>933</v>
      </c>
      <c r="H82" s="4">
        <v>43374</v>
      </c>
      <c r="I82" s="1" t="s">
        <v>1073</v>
      </c>
      <c r="J82" s="2" t="s">
        <v>1073</v>
      </c>
      <c r="K82" s="5">
        <v>4480</v>
      </c>
      <c r="L82" s="5">
        <v>0</v>
      </c>
      <c r="M82" s="5">
        <v>4480</v>
      </c>
      <c r="N82" s="5">
        <v>0</v>
      </c>
      <c r="O82" s="28" t="s">
        <v>1073</v>
      </c>
    </row>
    <row r="83" spans="1:15" s="6" customFormat="1" ht="19.5" customHeight="1" x14ac:dyDescent="0.15">
      <c r="A83" s="1" t="s">
        <v>1071</v>
      </c>
      <c r="B83" s="2" t="s">
        <v>2</v>
      </c>
      <c r="C83" s="3" t="s">
        <v>1073</v>
      </c>
      <c r="D83" s="2" t="s">
        <v>1073</v>
      </c>
      <c r="E83" s="1" t="s">
        <v>0</v>
      </c>
      <c r="F83" s="3" t="s">
        <v>103</v>
      </c>
      <c r="G83" s="2" t="s">
        <v>104</v>
      </c>
      <c r="H83" s="4">
        <v>43374</v>
      </c>
      <c r="I83" s="1" t="s">
        <v>1419</v>
      </c>
      <c r="J83" s="2" t="s">
        <v>743</v>
      </c>
      <c r="K83" s="5">
        <v>4480</v>
      </c>
      <c r="L83" s="5">
        <v>4354</v>
      </c>
      <c r="M83" s="5">
        <v>126</v>
      </c>
      <c r="N83" s="5">
        <v>0</v>
      </c>
      <c r="O83" s="28" t="s">
        <v>1073</v>
      </c>
    </row>
    <row r="84" spans="1:15" s="6" customFormat="1" ht="19.5" customHeight="1" x14ac:dyDescent="0.15">
      <c r="A84" s="1" t="s">
        <v>1071</v>
      </c>
      <c r="B84" s="2" t="s">
        <v>2</v>
      </c>
      <c r="C84" s="3" t="s">
        <v>1073</v>
      </c>
      <c r="D84" s="2" t="s">
        <v>1073</v>
      </c>
      <c r="E84" s="1" t="s">
        <v>0</v>
      </c>
      <c r="F84" s="3" t="s">
        <v>1783</v>
      </c>
      <c r="G84" s="2" t="s">
        <v>1784</v>
      </c>
      <c r="H84" s="4">
        <v>43374</v>
      </c>
      <c r="I84" s="1" t="s">
        <v>1115</v>
      </c>
      <c r="J84" s="2" t="s">
        <v>790</v>
      </c>
      <c r="K84" s="5">
        <v>4480</v>
      </c>
      <c r="L84" s="5">
        <v>4354</v>
      </c>
      <c r="M84" s="5">
        <v>126</v>
      </c>
      <c r="N84" s="5">
        <v>0</v>
      </c>
      <c r="O84" s="28" t="s">
        <v>1073</v>
      </c>
    </row>
    <row r="85" spans="1:15" s="6" customFormat="1" ht="19.5" customHeight="1" x14ac:dyDescent="0.15">
      <c r="A85" s="1" t="s">
        <v>1071</v>
      </c>
      <c r="B85" s="2" t="s">
        <v>2</v>
      </c>
      <c r="C85" s="3" t="s">
        <v>1073</v>
      </c>
      <c r="D85" s="2" t="s">
        <v>1073</v>
      </c>
      <c r="E85" s="1" t="s">
        <v>0</v>
      </c>
      <c r="F85" s="3" t="s">
        <v>1785</v>
      </c>
      <c r="G85" s="2" t="s">
        <v>1786</v>
      </c>
      <c r="H85" s="4">
        <v>43374</v>
      </c>
      <c r="I85" s="1" t="s">
        <v>1073</v>
      </c>
      <c r="J85" s="2" t="s">
        <v>1073</v>
      </c>
      <c r="K85" s="5">
        <v>4480</v>
      </c>
      <c r="L85" s="5">
        <v>0</v>
      </c>
      <c r="M85" s="5">
        <v>4480</v>
      </c>
      <c r="N85" s="5">
        <v>0</v>
      </c>
      <c r="O85" s="28" t="s">
        <v>1073</v>
      </c>
    </row>
    <row r="86" spans="1:15" s="6" customFormat="1" ht="19.5" customHeight="1" x14ac:dyDescent="0.15">
      <c r="A86" s="1" t="s">
        <v>1071</v>
      </c>
      <c r="B86" s="2" t="s">
        <v>2</v>
      </c>
      <c r="C86" s="3" t="s">
        <v>1073</v>
      </c>
      <c r="D86" s="2" t="s">
        <v>1073</v>
      </c>
      <c r="E86" s="1" t="s">
        <v>0</v>
      </c>
      <c r="F86" s="3" t="s">
        <v>1787</v>
      </c>
      <c r="G86" s="2" t="s">
        <v>1788</v>
      </c>
      <c r="H86" s="4">
        <v>43374</v>
      </c>
      <c r="I86" s="1" t="s">
        <v>1212</v>
      </c>
      <c r="J86" s="2" t="s">
        <v>1213</v>
      </c>
      <c r="K86" s="5">
        <v>4480</v>
      </c>
      <c r="L86" s="5">
        <v>4354</v>
      </c>
      <c r="M86" s="5">
        <v>126</v>
      </c>
      <c r="N86" s="5">
        <v>0</v>
      </c>
      <c r="O86" s="28" t="s">
        <v>1073</v>
      </c>
    </row>
    <row r="87" spans="1:15" s="6" customFormat="1" ht="19.5" customHeight="1" x14ac:dyDescent="0.15">
      <c r="A87" s="1" t="s">
        <v>1071</v>
      </c>
      <c r="B87" s="2" t="s">
        <v>2</v>
      </c>
      <c r="C87" s="3" t="s">
        <v>1073</v>
      </c>
      <c r="D87" s="2" t="s">
        <v>1073</v>
      </c>
      <c r="E87" s="1" t="s">
        <v>0</v>
      </c>
      <c r="F87" s="3" t="s">
        <v>1789</v>
      </c>
      <c r="G87" s="2" t="s">
        <v>1790</v>
      </c>
      <c r="H87" s="4">
        <v>43374</v>
      </c>
      <c r="I87" s="1" t="s">
        <v>1183</v>
      </c>
      <c r="J87" s="2" t="s">
        <v>1184</v>
      </c>
      <c r="K87" s="5">
        <v>4480</v>
      </c>
      <c r="L87" s="5">
        <v>4354</v>
      </c>
      <c r="M87" s="5">
        <v>126</v>
      </c>
      <c r="N87" s="5">
        <v>0</v>
      </c>
      <c r="O87" s="28" t="s">
        <v>1073</v>
      </c>
    </row>
    <row r="88" spans="1:15" s="6" customFormat="1" ht="19.5" customHeight="1" x14ac:dyDescent="0.15">
      <c r="A88" s="1" t="s">
        <v>1071</v>
      </c>
      <c r="B88" s="2" t="s">
        <v>2</v>
      </c>
      <c r="C88" s="3" t="s">
        <v>1073</v>
      </c>
      <c r="D88" s="2" t="s">
        <v>1073</v>
      </c>
      <c r="E88" s="1" t="s">
        <v>0</v>
      </c>
      <c r="F88" s="3" t="s">
        <v>106</v>
      </c>
      <c r="G88" s="2" t="s">
        <v>107</v>
      </c>
      <c r="H88" s="4">
        <v>43374</v>
      </c>
      <c r="I88" s="1" t="s">
        <v>1261</v>
      </c>
      <c r="J88" s="2" t="s">
        <v>102</v>
      </c>
      <c r="K88" s="5">
        <v>4480</v>
      </c>
      <c r="L88" s="5">
        <v>4354</v>
      </c>
      <c r="M88" s="5">
        <v>126</v>
      </c>
      <c r="N88" s="5">
        <v>0</v>
      </c>
      <c r="O88" s="28" t="s">
        <v>1073</v>
      </c>
    </row>
    <row r="89" spans="1:15" s="6" customFormat="1" ht="19.5" customHeight="1" x14ac:dyDescent="0.15">
      <c r="A89" s="1" t="s">
        <v>1071</v>
      </c>
      <c r="B89" s="2" t="s">
        <v>2</v>
      </c>
      <c r="C89" s="3" t="s">
        <v>1073</v>
      </c>
      <c r="D89" s="2" t="s">
        <v>1073</v>
      </c>
      <c r="E89" s="1" t="s">
        <v>0</v>
      </c>
      <c r="F89" s="3" t="s">
        <v>108</v>
      </c>
      <c r="G89" s="2" t="s">
        <v>109</v>
      </c>
      <c r="H89" s="4">
        <v>43374</v>
      </c>
      <c r="I89" s="1" t="s">
        <v>1094</v>
      </c>
      <c r="J89" s="2" t="s">
        <v>38</v>
      </c>
      <c r="K89" s="5">
        <v>4480</v>
      </c>
      <c r="L89" s="5">
        <v>4354</v>
      </c>
      <c r="M89" s="5">
        <v>126</v>
      </c>
      <c r="N89" s="5">
        <v>0</v>
      </c>
      <c r="O89" s="28" t="s">
        <v>1073</v>
      </c>
    </row>
    <row r="90" spans="1:15" s="6" customFormat="1" ht="19.5" customHeight="1" x14ac:dyDescent="0.15">
      <c r="A90" s="1" t="s">
        <v>1071</v>
      </c>
      <c r="B90" s="2" t="s">
        <v>2</v>
      </c>
      <c r="C90" s="3" t="s">
        <v>1073</v>
      </c>
      <c r="D90" s="2" t="s">
        <v>1073</v>
      </c>
      <c r="E90" s="1" t="s">
        <v>0</v>
      </c>
      <c r="F90" s="3" t="s">
        <v>1791</v>
      </c>
      <c r="G90" s="2" t="s">
        <v>1792</v>
      </c>
      <c r="H90" s="4">
        <v>43374</v>
      </c>
      <c r="I90" s="1" t="s">
        <v>1109</v>
      </c>
      <c r="J90" s="2" t="s">
        <v>9</v>
      </c>
      <c r="K90" s="5">
        <v>4480</v>
      </c>
      <c r="L90" s="5">
        <v>4354</v>
      </c>
      <c r="M90" s="5">
        <v>126</v>
      </c>
      <c r="N90" s="5">
        <v>0</v>
      </c>
      <c r="O90" s="28" t="s">
        <v>1073</v>
      </c>
    </row>
    <row r="91" spans="1:15" s="6" customFormat="1" ht="19.5" customHeight="1" x14ac:dyDescent="0.15">
      <c r="A91" s="1" t="s">
        <v>1071</v>
      </c>
      <c r="B91" s="2" t="s">
        <v>2</v>
      </c>
      <c r="C91" s="3" t="s">
        <v>1073</v>
      </c>
      <c r="D91" s="2" t="s">
        <v>1073</v>
      </c>
      <c r="E91" s="1" t="s">
        <v>0</v>
      </c>
      <c r="F91" s="3" t="s">
        <v>932</v>
      </c>
      <c r="G91" s="2" t="s">
        <v>931</v>
      </c>
      <c r="H91" s="4">
        <v>43374</v>
      </c>
      <c r="I91" s="1" t="s">
        <v>1526</v>
      </c>
      <c r="J91" s="2" t="s">
        <v>126</v>
      </c>
      <c r="K91" s="5">
        <v>4480</v>
      </c>
      <c r="L91" s="5">
        <v>4354</v>
      </c>
      <c r="M91" s="5">
        <v>126</v>
      </c>
      <c r="N91" s="5">
        <v>0</v>
      </c>
      <c r="O91" s="28" t="s">
        <v>1073</v>
      </c>
    </row>
    <row r="92" spans="1:15" s="6" customFormat="1" ht="19.5" customHeight="1" x14ac:dyDescent="0.15">
      <c r="A92" s="1" t="s">
        <v>1071</v>
      </c>
      <c r="B92" s="2" t="s">
        <v>2</v>
      </c>
      <c r="C92" s="3" t="s">
        <v>1073</v>
      </c>
      <c r="D92" s="2" t="s">
        <v>1073</v>
      </c>
      <c r="E92" s="1" t="s">
        <v>0</v>
      </c>
      <c r="F92" s="3" t="s">
        <v>110</v>
      </c>
      <c r="G92" s="2" t="s">
        <v>111</v>
      </c>
      <c r="H92" s="4">
        <v>43374</v>
      </c>
      <c r="I92" s="1" t="s">
        <v>1081</v>
      </c>
      <c r="J92" s="2" t="s">
        <v>22</v>
      </c>
      <c r="K92" s="5">
        <v>4480</v>
      </c>
      <c r="L92" s="5">
        <v>4354</v>
      </c>
      <c r="M92" s="5">
        <v>126</v>
      </c>
      <c r="N92" s="5">
        <v>0</v>
      </c>
      <c r="O92" s="28" t="s">
        <v>1073</v>
      </c>
    </row>
    <row r="93" spans="1:15" s="6" customFormat="1" ht="19.5" customHeight="1" x14ac:dyDescent="0.15">
      <c r="A93" s="1" t="s">
        <v>1071</v>
      </c>
      <c r="B93" s="2" t="s">
        <v>2</v>
      </c>
      <c r="C93" s="3" t="s">
        <v>1073</v>
      </c>
      <c r="D93" s="2" t="s">
        <v>1073</v>
      </c>
      <c r="E93" s="1" t="s">
        <v>0</v>
      </c>
      <c r="F93" s="3" t="s">
        <v>112</v>
      </c>
      <c r="G93" s="2" t="s">
        <v>113</v>
      </c>
      <c r="H93" s="4">
        <v>43374</v>
      </c>
      <c r="I93" s="1" t="s">
        <v>1087</v>
      </c>
      <c r="J93" s="2" t="s">
        <v>14</v>
      </c>
      <c r="K93" s="5">
        <v>4480</v>
      </c>
      <c r="L93" s="5">
        <v>4354</v>
      </c>
      <c r="M93" s="5">
        <v>126</v>
      </c>
      <c r="N93" s="5">
        <v>0</v>
      </c>
      <c r="O93" s="28" t="s">
        <v>1073</v>
      </c>
    </row>
    <row r="94" spans="1:15" s="6" customFormat="1" ht="19.5" customHeight="1" x14ac:dyDescent="0.15">
      <c r="A94" s="1" t="s">
        <v>1071</v>
      </c>
      <c r="B94" s="2" t="s">
        <v>2</v>
      </c>
      <c r="C94" s="3" t="s">
        <v>1073</v>
      </c>
      <c r="D94" s="2" t="s">
        <v>1073</v>
      </c>
      <c r="E94" s="1" t="s">
        <v>0</v>
      </c>
      <c r="F94" s="3" t="s">
        <v>870</v>
      </c>
      <c r="G94" s="2" t="s">
        <v>869</v>
      </c>
      <c r="H94" s="4">
        <v>43374</v>
      </c>
      <c r="I94" s="1" t="s">
        <v>1084</v>
      </c>
      <c r="J94" s="2" t="s">
        <v>48</v>
      </c>
      <c r="K94" s="5">
        <v>4480</v>
      </c>
      <c r="L94" s="5">
        <v>4354</v>
      </c>
      <c r="M94" s="5">
        <v>126</v>
      </c>
      <c r="N94" s="5">
        <v>0</v>
      </c>
      <c r="O94" s="28" t="s">
        <v>1073</v>
      </c>
    </row>
    <row r="95" spans="1:15" s="6" customFormat="1" ht="19.5" customHeight="1" x14ac:dyDescent="0.15">
      <c r="A95" s="1" t="s">
        <v>1071</v>
      </c>
      <c r="B95" s="2" t="s">
        <v>2</v>
      </c>
      <c r="C95" s="3" t="s">
        <v>1073</v>
      </c>
      <c r="D95" s="2" t="s">
        <v>1073</v>
      </c>
      <c r="E95" s="1" t="s">
        <v>0</v>
      </c>
      <c r="F95" s="3" t="s">
        <v>817</v>
      </c>
      <c r="G95" s="2" t="s">
        <v>816</v>
      </c>
      <c r="H95" s="4">
        <v>43374</v>
      </c>
      <c r="I95" s="1" t="s">
        <v>1118</v>
      </c>
      <c r="J95" s="2" t="s">
        <v>5</v>
      </c>
      <c r="K95" s="5">
        <v>4480</v>
      </c>
      <c r="L95" s="5">
        <v>4354</v>
      </c>
      <c r="M95" s="5">
        <v>126</v>
      </c>
      <c r="N95" s="5">
        <v>0</v>
      </c>
      <c r="O95" s="28" t="s">
        <v>1073</v>
      </c>
    </row>
    <row r="96" spans="1:15" s="6" customFormat="1" ht="19.5" customHeight="1" x14ac:dyDescent="0.15">
      <c r="A96" s="1" t="s">
        <v>1071</v>
      </c>
      <c r="B96" s="2" t="s">
        <v>2</v>
      </c>
      <c r="C96" s="3" t="s">
        <v>1073</v>
      </c>
      <c r="D96" s="2" t="s">
        <v>1073</v>
      </c>
      <c r="E96" s="1" t="s">
        <v>0</v>
      </c>
      <c r="F96" s="3" t="s">
        <v>1793</v>
      </c>
      <c r="G96" s="2" t="s">
        <v>1794</v>
      </c>
      <c r="H96" s="4">
        <v>43374</v>
      </c>
      <c r="I96" s="1" t="s">
        <v>1118</v>
      </c>
      <c r="J96" s="2" t="s">
        <v>5</v>
      </c>
      <c r="K96" s="5">
        <v>4480</v>
      </c>
      <c r="L96" s="5">
        <v>4354</v>
      </c>
      <c r="M96" s="5">
        <v>126</v>
      </c>
      <c r="N96" s="5">
        <v>0</v>
      </c>
      <c r="O96" s="28" t="s">
        <v>1073</v>
      </c>
    </row>
    <row r="97" spans="1:15" s="6" customFormat="1" ht="19.5" customHeight="1" x14ac:dyDescent="0.15">
      <c r="A97" s="1" t="s">
        <v>1071</v>
      </c>
      <c r="B97" s="2" t="s">
        <v>2</v>
      </c>
      <c r="C97" s="3" t="s">
        <v>1073</v>
      </c>
      <c r="D97" s="2" t="s">
        <v>1073</v>
      </c>
      <c r="E97" s="1" t="s">
        <v>0</v>
      </c>
      <c r="F97" s="3" t="s">
        <v>1795</v>
      </c>
      <c r="G97" s="2" t="s">
        <v>1796</v>
      </c>
      <c r="H97" s="4">
        <v>43374</v>
      </c>
      <c r="I97" s="1" t="s">
        <v>1419</v>
      </c>
      <c r="J97" s="2" t="s">
        <v>743</v>
      </c>
      <c r="K97" s="5">
        <v>7606</v>
      </c>
      <c r="L97" s="5">
        <v>7392</v>
      </c>
      <c r="M97" s="5">
        <v>214</v>
      </c>
      <c r="N97" s="5">
        <v>0</v>
      </c>
      <c r="O97" s="28" t="s">
        <v>1073</v>
      </c>
    </row>
    <row r="98" spans="1:15" s="6" customFormat="1" ht="19.5" customHeight="1" x14ac:dyDescent="0.15">
      <c r="A98" s="1" t="s">
        <v>1071</v>
      </c>
      <c r="B98" s="2" t="s">
        <v>2</v>
      </c>
      <c r="C98" s="3" t="s">
        <v>1073</v>
      </c>
      <c r="D98" s="2" t="s">
        <v>1073</v>
      </c>
      <c r="E98" s="1" t="s">
        <v>0</v>
      </c>
      <c r="F98" s="3" t="s">
        <v>1797</v>
      </c>
      <c r="G98" s="2" t="s">
        <v>1798</v>
      </c>
      <c r="H98" s="4">
        <v>43374</v>
      </c>
      <c r="I98" s="1" t="s">
        <v>1073</v>
      </c>
      <c r="J98" s="2" t="s">
        <v>1073</v>
      </c>
      <c r="K98" s="5">
        <v>7606</v>
      </c>
      <c r="L98" s="5">
        <v>0</v>
      </c>
      <c r="M98" s="5">
        <v>7606</v>
      </c>
      <c r="N98" s="5">
        <v>0</v>
      </c>
      <c r="O98" s="28" t="s">
        <v>1073</v>
      </c>
    </row>
    <row r="99" spans="1:15" s="6" customFormat="1" ht="19.5" customHeight="1" x14ac:dyDescent="0.15">
      <c r="A99" s="1" t="s">
        <v>1071</v>
      </c>
      <c r="B99" s="2" t="s">
        <v>2</v>
      </c>
      <c r="C99" s="3" t="s">
        <v>1073</v>
      </c>
      <c r="D99" s="2" t="s">
        <v>1073</v>
      </c>
      <c r="E99" s="1" t="s">
        <v>0</v>
      </c>
      <c r="F99" s="3" t="s">
        <v>115</v>
      </c>
      <c r="G99" s="2" t="s">
        <v>116</v>
      </c>
      <c r="H99" s="4">
        <v>43374</v>
      </c>
      <c r="I99" s="1" t="s">
        <v>1129</v>
      </c>
      <c r="J99" s="2" t="s">
        <v>85</v>
      </c>
      <c r="K99" s="5">
        <v>4480</v>
      </c>
      <c r="L99" s="5">
        <v>4354</v>
      </c>
      <c r="M99" s="5">
        <v>126</v>
      </c>
      <c r="N99" s="5">
        <v>0</v>
      </c>
      <c r="O99" s="28" t="s">
        <v>1073</v>
      </c>
    </row>
    <row r="100" spans="1:15" s="6" customFormat="1" ht="19.5" customHeight="1" x14ac:dyDescent="0.15">
      <c r="A100" s="1" t="s">
        <v>1071</v>
      </c>
      <c r="B100" s="2" t="s">
        <v>2</v>
      </c>
      <c r="C100" s="3" t="s">
        <v>1073</v>
      </c>
      <c r="D100" s="2" t="s">
        <v>1073</v>
      </c>
      <c r="E100" s="1" t="s">
        <v>0</v>
      </c>
      <c r="F100" s="3" t="s">
        <v>117</v>
      </c>
      <c r="G100" s="2" t="s">
        <v>118</v>
      </c>
      <c r="H100" s="4">
        <v>43374</v>
      </c>
      <c r="I100" s="1" t="s">
        <v>1097</v>
      </c>
      <c r="J100" s="2" t="s">
        <v>45</v>
      </c>
      <c r="K100" s="5">
        <v>4480</v>
      </c>
      <c r="L100" s="5">
        <v>4354</v>
      </c>
      <c r="M100" s="5">
        <v>126</v>
      </c>
      <c r="N100" s="5">
        <v>0</v>
      </c>
      <c r="O100" s="28" t="s">
        <v>1073</v>
      </c>
    </row>
    <row r="101" spans="1:15" s="6" customFormat="1" ht="19.5" customHeight="1" x14ac:dyDescent="0.15">
      <c r="A101" s="1" t="s">
        <v>1071</v>
      </c>
      <c r="B101" s="2" t="s">
        <v>2</v>
      </c>
      <c r="C101" s="3" t="s">
        <v>1073</v>
      </c>
      <c r="D101" s="2" t="s">
        <v>1073</v>
      </c>
      <c r="E101" s="1" t="s">
        <v>0</v>
      </c>
      <c r="F101" s="3" t="s">
        <v>119</v>
      </c>
      <c r="G101" s="2" t="s">
        <v>120</v>
      </c>
      <c r="H101" s="4">
        <v>43374</v>
      </c>
      <c r="I101" s="1" t="s">
        <v>1110</v>
      </c>
      <c r="J101" s="2" t="s">
        <v>121</v>
      </c>
      <c r="K101" s="5">
        <v>4480</v>
      </c>
      <c r="L101" s="5">
        <v>4354</v>
      </c>
      <c r="M101" s="5">
        <v>126</v>
      </c>
      <c r="N101" s="5">
        <v>0</v>
      </c>
      <c r="O101" s="28" t="s">
        <v>1073</v>
      </c>
    </row>
    <row r="102" spans="1:15" s="6" customFormat="1" ht="19.5" customHeight="1" x14ac:dyDescent="0.15">
      <c r="A102" s="1" t="s">
        <v>1071</v>
      </c>
      <c r="B102" s="2" t="s">
        <v>2</v>
      </c>
      <c r="C102" s="3" t="s">
        <v>1073</v>
      </c>
      <c r="D102" s="2" t="s">
        <v>1073</v>
      </c>
      <c r="E102" s="1" t="s">
        <v>0</v>
      </c>
      <c r="F102" s="3" t="s">
        <v>122</v>
      </c>
      <c r="G102" s="2" t="s">
        <v>123</v>
      </c>
      <c r="H102" s="4">
        <v>43374</v>
      </c>
      <c r="I102" s="1" t="s">
        <v>1115</v>
      </c>
      <c r="J102" s="2" t="s">
        <v>790</v>
      </c>
      <c r="K102" s="5">
        <v>4480</v>
      </c>
      <c r="L102" s="5">
        <v>4354</v>
      </c>
      <c r="M102" s="5">
        <v>126</v>
      </c>
      <c r="N102" s="5">
        <v>0</v>
      </c>
      <c r="O102" s="28" t="s">
        <v>1073</v>
      </c>
    </row>
    <row r="103" spans="1:15" s="6" customFormat="1" ht="19.5" customHeight="1" x14ac:dyDescent="0.15">
      <c r="A103" s="1" t="s">
        <v>1071</v>
      </c>
      <c r="B103" s="2" t="s">
        <v>2</v>
      </c>
      <c r="C103" s="3" t="s">
        <v>1073</v>
      </c>
      <c r="D103" s="2" t="s">
        <v>1073</v>
      </c>
      <c r="E103" s="1" t="s">
        <v>0</v>
      </c>
      <c r="F103" s="3" t="s">
        <v>124</v>
      </c>
      <c r="G103" s="2" t="s">
        <v>125</v>
      </c>
      <c r="H103" s="4">
        <v>43374</v>
      </c>
      <c r="I103" s="1" t="s">
        <v>1078</v>
      </c>
      <c r="J103" s="2" t="s">
        <v>6</v>
      </c>
      <c r="K103" s="5">
        <v>4480</v>
      </c>
      <c r="L103" s="5">
        <v>4354</v>
      </c>
      <c r="M103" s="5">
        <v>126</v>
      </c>
      <c r="N103" s="5">
        <v>0</v>
      </c>
      <c r="O103" s="28" t="s">
        <v>1073</v>
      </c>
    </row>
    <row r="104" spans="1:15" s="6" customFormat="1" ht="19.5" customHeight="1" x14ac:dyDescent="0.15">
      <c r="A104" s="1" t="s">
        <v>1071</v>
      </c>
      <c r="B104" s="2" t="s">
        <v>2</v>
      </c>
      <c r="C104" s="3" t="s">
        <v>1073</v>
      </c>
      <c r="D104" s="2" t="s">
        <v>1073</v>
      </c>
      <c r="E104" s="1" t="s">
        <v>0</v>
      </c>
      <c r="F104" s="3" t="s">
        <v>842</v>
      </c>
      <c r="G104" s="2" t="s">
        <v>323</v>
      </c>
      <c r="H104" s="4">
        <v>43374</v>
      </c>
      <c r="I104" s="1" t="s">
        <v>1261</v>
      </c>
      <c r="J104" s="2" t="s">
        <v>102</v>
      </c>
      <c r="K104" s="5">
        <v>4480</v>
      </c>
      <c r="L104" s="5">
        <v>4354</v>
      </c>
      <c r="M104" s="5">
        <v>126</v>
      </c>
      <c r="N104" s="5">
        <v>0</v>
      </c>
      <c r="O104" s="28" t="s">
        <v>1073</v>
      </c>
    </row>
    <row r="105" spans="1:15" s="6" customFormat="1" ht="19.5" customHeight="1" x14ac:dyDescent="0.15">
      <c r="A105" s="1" t="s">
        <v>1071</v>
      </c>
      <c r="B105" s="2" t="s">
        <v>2</v>
      </c>
      <c r="C105" s="3" t="s">
        <v>1073</v>
      </c>
      <c r="D105" s="2" t="s">
        <v>1073</v>
      </c>
      <c r="E105" s="1" t="s">
        <v>0</v>
      </c>
      <c r="F105" s="3" t="s">
        <v>129</v>
      </c>
      <c r="G105" s="2" t="s">
        <v>130</v>
      </c>
      <c r="H105" s="4">
        <v>43374</v>
      </c>
      <c r="I105" s="1" t="s">
        <v>1342</v>
      </c>
      <c r="J105" s="2" t="s">
        <v>554</v>
      </c>
      <c r="K105" s="5">
        <v>4480</v>
      </c>
      <c r="L105" s="5">
        <v>4354</v>
      </c>
      <c r="M105" s="5">
        <v>126</v>
      </c>
      <c r="N105" s="5">
        <v>0</v>
      </c>
      <c r="O105" s="28" t="s">
        <v>1073</v>
      </c>
    </row>
    <row r="106" spans="1:15" s="6" customFormat="1" ht="19.5" customHeight="1" x14ac:dyDescent="0.15">
      <c r="A106" s="1" t="s">
        <v>1071</v>
      </c>
      <c r="B106" s="2" t="s">
        <v>2</v>
      </c>
      <c r="C106" s="3" t="s">
        <v>1073</v>
      </c>
      <c r="D106" s="2" t="s">
        <v>1073</v>
      </c>
      <c r="E106" s="1" t="s">
        <v>0</v>
      </c>
      <c r="F106" s="3" t="s">
        <v>1799</v>
      </c>
      <c r="G106" s="2" t="s">
        <v>1800</v>
      </c>
      <c r="H106" s="4">
        <v>43374</v>
      </c>
      <c r="I106" s="1" t="s">
        <v>1087</v>
      </c>
      <c r="J106" s="2" t="s">
        <v>14</v>
      </c>
      <c r="K106" s="5">
        <v>4480</v>
      </c>
      <c r="L106" s="5">
        <v>4354</v>
      </c>
      <c r="M106" s="5">
        <v>126</v>
      </c>
      <c r="N106" s="5">
        <v>0</v>
      </c>
      <c r="O106" s="28" t="s">
        <v>1073</v>
      </c>
    </row>
    <row r="107" spans="1:15" s="6" customFormat="1" ht="19.5" customHeight="1" x14ac:dyDescent="0.15">
      <c r="A107" s="1" t="s">
        <v>1071</v>
      </c>
      <c r="B107" s="2" t="s">
        <v>2</v>
      </c>
      <c r="C107" s="3" t="s">
        <v>1073</v>
      </c>
      <c r="D107" s="2" t="s">
        <v>1073</v>
      </c>
      <c r="E107" s="1" t="s">
        <v>0</v>
      </c>
      <c r="F107" s="3" t="s">
        <v>132</v>
      </c>
      <c r="G107" s="2" t="s">
        <v>133</v>
      </c>
      <c r="H107" s="4">
        <v>43374</v>
      </c>
      <c r="I107" s="1" t="s">
        <v>1087</v>
      </c>
      <c r="J107" s="2" t="s">
        <v>14</v>
      </c>
      <c r="K107" s="5">
        <v>4480</v>
      </c>
      <c r="L107" s="5">
        <v>4354</v>
      </c>
      <c r="M107" s="5">
        <v>126</v>
      </c>
      <c r="N107" s="5">
        <v>0</v>
      </c>
      <c r="O107" s="28" t="s">
        <v>1073</v>
      </c>
    </row>
    <row r="108" spans="1:15" s="6" customFormat="1" ht="19.5" customHeight="1" x14ac:dyDescent="0.15">
      <c r="A108" s="1" t="s">
        <v>1071</v>
      </c>
      <c r="B108" s="2" t="s">
        <v>2</v>
      </c>
      <c r="C108" s="3" t="s">
        <v>1073</v>
      </c>
      <c r="D108" s="2" t="s">
        <v>1073</v>
      </c>
      <c r="E108" s="1" t="s">
        <v>0</v>
      </c>
      <c r="F108" s="3" t="s">
        <v>134</v>
      </c>
      <c r="G108" s="2" t="s">
        <v>135</v>
      </c>
      <c r="H108" s="4">
        <v>43374</v>
      </c>
      <c r="I108" s="1" t="s">
        <v>1087</v>
      </c>
      <c r="J108" s="2" t="s">
        <v>14</v>
      </c>
      <c r="K108" s="5">
        <v>4480</v>
      </c>
      <c r="L108" s="5">
        <v>4354</v>
      </c>
      <c r="M108" s="5">
        <v>126</v>
      </c>
      <c r="N108" s="5">
        <v>0</v>
      </c>
      <c r="O108" s="28" t="s">
        <v>1073</v>
      </c>
    </row>
    <row r="109" spans="1:15" s="6" customFormat="1" ht="19.5" customHeight="1" x14ac:dyDescent="0.15">
      <c r="A109" s="1" t="s">
        <v>1071</v>
      </c>
      <c r="B109" s="2" t="s">
        <v>2</v>
      </c>
      <c r="C109" s="3" t="s">
        <v>1073</v>
      </c>
      <c r="D109" s="2" t="s">
        <v>1073</v>
      </c>
      <c r="E109" s="1" t="s">
        <v>0</v>
      </c>
      <c r="F109" s="3" t="s">
        <v>987</v>
      </c>
      <c r="G109" s="2" t="s">
        <v>986</v>
      </c>
      <c r="H109" s="4">
        <v>43374</v>
      </c>
      <c r="I109" s="1" t="s">
        <v>1073</v>
      </c>
      <c r="J109" s="2" t="s">
        <v>1073</v>
      </c>
      <c r="K109" s="5">
        <v>4480</v>
      </c>
      <c r="L109" s="5">
        <v>0</v>
      </c>
      <c r="M109" s="5">
        <v>4480</v>
      </c>
      <c r="N109" s="5">
        <v>0</v>
      </c>
      <c r="O109" s="28" t="s">
        <v>1073</v>
      </c>
    </row>
    <row r="110" spans="1:15" s="6" customFormat="1" ht="19.5" customHeight="1" x14ac:dyDescent="0.15">
      <c r="A110" s="1" t="s">
        <v>1071</v>
      </c>
      <c r="B110" s="2" t="s">
        <v>2</v>
      </c>
      <c r="C110" s="3" t="s">
        <v>1073</v>
      </c>
      <c r="D110" s="2" t="s">
        <v>1073</v>
      </c>
      <c r="E110" s="1" t="s">
        <v>0</v>
      </c>
      <c r="F110" s="3" t="s">
        <v>1801</v>
      </c>
      <c r="G110" s="2" t="s">
        <v>1802</v>
      </c>
      <c r="H110" s="4">
        <v>43374</v>
      </c>
      <c r="I110" s="1" t="s">
        <v>1110</v>
      </c>
      <c r="J110" s="2" t="s">
        <v>121</v>
      </c>
      <c r="K110" s="5">
        <v>4480</v>
      </c>
      <c r="L110" s="5">
        <v>4354</v>
      </c>
      <c r="M110" s="5">
        <v>126</v>
      </c>
      <c r="N110" s="5">
        <v>0</v>
      </c>
      <c r="O110" s="28" t="s">
        <v>1073</v>
      </c>
    </row>
    <row r="111" spans="1:15" s="6" customFormat="1" ht="19.5" customHeight="1" x14ac:dyDescent="0.15">
      <c r="A111" s="1" t="s">
        <v>1071</v>
      </c>
      <c r="B111" s="2" t="s">
        <v>2</v>
      </c>
      <c r="C111" s="3" t="s">
        <v>1073</v>
      </c>
      <c r="D111" s="2" t="s">
        <v>1073</v>
      </c>
      <c r="E111" s="1" t="s">
        <v>0</v>
      </c>
      <c r="F111" s="3" t="s">
        <v>930</v>
      </c>
      <c r="G111" s="2" t="s">
        <v>929</v>
      </c>
      <c r="H111" s="4">
        <v>43374</v>
      </c>
      <c r="I111" s="1" t="s">
        <v>1073</v>
      </c>
      <c r="J111" s="2" t="s">
        <v>1073</v>
      </c>
      <c r="K111" s="5">
        <v>4480</v>
      </c>
      <c r="L111" s="5">
        <v>0</v>
      </c>
      <c r="M111" s="5">
        <v>4480</v>
      </c>
      <c r="N111" s="5">
        <v>0</v>
      </c>
      <c r="O111" s="28" t="s">
        <v>1073</v>
      </c>
    </row>
    <row r="112" spans="1:15" s="6" customFormat="1" ht="19.5" customHeight="1" x14ac:dyDescent="0.15">
      <c r="A112" s="1" t="s">
        <v>1071</v>
      </c>
      <c r="B112" s="2" t="s">
        <v>2</v>
      </c>
      <c r="C112" s="3" t="s">
        <v>1073</v>
      </c>
      <c r="D112" s="2" t="s">
        <v>1073</v>
      </c>
      <c r="E112" s="1" t="s">
        <v>0</v>
      </c>
      <c r="F112" s="3" t="s">
        <v>1023</v>
      </c>
      <c r="G112" s="2" t="s">
        <v>1022</v>
      </c>
      <c r="H112" s="4">
        <v>43374</v>
      </c>
      <c r="I112" s="1" t="s">
        <v>1129</v>
      </c>
      <c r="J112" s="2" t="s">
        <v>85</v>
      </c>
      <c r="K112" s="5">
        <v>4480</v>
      </c>
      <c r="L112" s="5">
        <v>4354</v>
      </c>
      <c r="M112" s="5">
        <v>126</v>
      </c>
      <c r="N112" s="5">
        <v>0</v>
      </c>
      <c r="O112" s="28" t="s">
        <v>1073</v>
      </c>
    </row>
    <row r="113" spans="1:15" s="6" customFormat="1" ht="19.5" customHeight="1" x14ac:dyDescent="0.15">
      <c r="A113" s="1" t="s">
        <v>1071</v>
      </c>
      <c r="B113" s="2" t="s">
        <v>2</v>
      </c>
      <c r="C113" s="3" t="s">
        <v>1073</v>
      </c>
      <c r="D113" s="2" t="s">
        <v>1073</v>
      </c>
      <c r="E113" s="1" t="s">
        <v>0</v>
      </c>
      <c r="F113" s="3" t="s">
        <v>894</v>
      </c>
      <c r="G113" s="2" t="s">
        <v>893</v>
      </c>
      <c r="H113" s="4">
        <v>43374</v>
      </c>
      <c r="I113" s="1" t="s">
        <v>1081</v>
      </c>
      <c r="J113" s="2" t="s">
        <v>22</v>
      </c>
      <c r="K113" s="5">
        <v>4480</v>
      </c>
      <c r="L113" s="5">
        <v>4354</v>
      </c>
      <c r="M113" s="5">
        <v>126</v>
      </c>
      <c r="N113" s="5">
        <v>0</v>
      </c>
      <c r="O113" s="28" t="s">
        <v>1073</v>
      </c>
    </row>
    <row r="114" spans="1:15" s="6" customFormat="1" ht="19.5" customHeight="1" x14ac:dyDescent="0.15">
      <c r="A114" s="1" t="s">
        <v>1071</v>
      </c>
      <c r="B114" s="2" t="s">
        <v>2</v>
      </c>
      <c r="C114" s="3" t="s">
        <v>1073</v>
      </c>
      <c r="D114" s="2" t="s">
        <v>1073</v>
      </c>
      <c r="E114" s="1" t="s">
        <v>0</v>
      </c>
      <c r="F114" s="3" t="s">
        <v>1067</v>
      </c>
      <c r="G114" s="2" t="s">
        <v>1066</v>
      </c>
      <c r="H114" s="4">
        <v>43374</v>
      </c>
      <c r="I114" s="1" t="s">
        <v>1087</v>
      </c>
      <c r="J114" s="2" t="s">
        <v>14</v>
      </c>
      <c r="K114" s="5">
        <v>4480</v>
      </c>
      <c r="L114" s="5">
        <v>4354</v>
      </c>
      <c r="M114" s="5">
        <v>126</v>
      </c>
      <c r="N114" s="5">
        <v>0</v>
      </c>
      <c r="O114" s="28" t="s">
        <v>1073</v>
      </c>
    </row>
    <row r="115" spans="1:15" s="6" customFormat="1" ht="19.5" customHeight="1" x14ac:dyDescent="0.15">
      <c r="A115" s="1" t="s">
        <v>1071</v>
      </c>
      <c r="B115" s="2" t="s">
        <v>2</v>
      </c>
      <c r="C115" s="3" t="s">
        <v>1073</v>
      </c>
      <c r="D115" s="2" t="s">
        <v>1073</v>
      </c>
      <c r="E115" s="1" t="s">
        <v>0</v>
      </c>
      <c r="F115" s="3" t="s">
        <v>1803</v>
      </c>
      <c r="G115" s="2" t="s">
        <v>1224</v>
      </c>
      <c r="H115" s="4">
        <v>43374</v>
      </c>
      <c r="I115" s="1" t="s">
        <v>1167</v>
      </c>
      <c r="J115" s="2" t="s">
        <v>17</v>
      </c>
      <c r="K115" s="5">
        <v>4480</v>
      </c>
      <c r="L115" s="5">
        <v>4354</v>
      </c>
      <c r="M115" s="5">
        <v>126</v>
      </c>
      <c r="N115" s="5">
        <v>0</v>
      </c>
      <c r="O115" s="28" t="s">
        <v>1073</v>
      </c>
    </row>
    <row r="116" spans="1:15" s="6" customFormat="1" ht="19.5" customHeight="1" x14ac:dyDescent="0.15">
      <c r="A116" s="1" t="s">
        <v>1071</v>
      </c>
      <c r="B116" s="2" t="s">
        <v>2</v>
      </c>
      <c r="C116" s="3" t="s">
        <v>1073</v>
      </c>
      <c r="D116" s="2" t="s">
        <v>1073</v>
      </c>
      <c r="E116" s="1" t="s">
        <v>0</v>
      </c>
      <c r="F116" s="3" t="s">
        <v>140</v>
      </c>
      <c r="G116" s="2" t="s">
        <v>141</v>
      </c>
      <c r="H116" s="4">
        <v>43374</v>
      </c>
      <c r="I116" s="1" t="s">
        <v>1118</v>
      </c>
      <c r="J116" s="2" t="s">
        <v>5</v>
      </c>
      <c r="K116" s="5">
        <v>4480</v>
      </c>
      <c r="L116" s="5">
        <v>4354</v>
      </c>
      <c r="M116" s="5">
        <v>126</v>
      </c>
      <c r="N116" s="5">
        <v>0</v>
      </c>
      <c r="O116" s="28" t="s">
        <v>1073</v>
      </c>
    </row>
    <row r="117" spans="1:15" s="6" customFormat="1" ht="19.5" customHeight="1" x14ac:dyDescent="0.15">
      <c r="A117" s="1" t="s">
        <v>1071</v>
      </c>
      <c r="B117" s="2" t="s">
        <v>2</v>
      </c>
      <c r="C117" s="3" t="s">
        <v>1073</v>
      </c>
      <c r="D117" s="2" t="s">
        <v>1073</v>
      </c>
      <c r="E117" s="1" t="s">
        <v>0</v>
      </c>
      <c r="F117" s="3" t="s">
        <v>142</v>
      </c>
      <c r="G117" s="2" t="s">
        <v>143</v>
      </c>
      <c r="H117" s="4">
        <v>43374</v>
      </c>
      <c r="I117" s="1" t="s">
        <v>1103</v>
      </c>
      <c r="J117" s="2" t="s">
        <v>114</v>
      </c>
      <c r="K117" s="5">
        <v>4480</v>
      </c>
      <c r="L117" s="5">
        <v>4354</v>
      </c>
      <c r="M117" s="5">
        <v>126</v>
      </c>
      <c r="N117" s="5">
        <v>0</v>
      </c>
      <c r="O117" s="28" t="s">
        <v>1073</v>
      </c>
    </row>
    <row r="118" spans="1:15" s="6" customFormat="1" ht="19.5" customHeight="1" x14ac:dyDescent="0.15">
      <c r="A118" s="1" t="s">
        <v>1071</v>
      </c>
      <c r="B118" s="2" t="s">
        <v>2</v>
      </c>
      <c r="C118" s="3" t="s">
        <v>1073</v>
      </c>
      <c r="D118" s="2" t="s">
        <v>1073</v>
      </c>
      <c r="E118" s="1" t="s">
        <v>0</v>
      </c>
      <c r="F118" s="3" t="s">
        <v>1804</v>
      </c>
      <c r="G118" s="2" t="s">
        <v>1805</v>
      </c>
      <c r="H118" s="4">
        <v>43374</v>
      </c>
      <c r="I118" s="1" t="s">
        <v>1087</v>
      </c>
      <c r="J118" s="2" t="s">
        <v>14</v>
      </c>
      <c r="K118" s="5">
        <v>4480</v>
      </c>
      <c r="L118" s="5">
        <v>4354</v>
      </c>
      <c r="M118" s="5">
        <v>126</v>
      </c>
      <c r="N118" s="5">
        <v>0</v>
      </c>
      <c r="O118" s="28" t="s">
        <v>1073</v>
      </c>
    </row>
    <row r="119" spans="1:15" s="6" customFormat="1" ht="19.5" customHeight="1" x14ac:dyDescent="0.15">
      <c r="A119" s="1" t="s">
        <v>1071</v>
      </c>
      <c r="B119" s="2" t="s">
        <v>2</v>
      </c>
      <c r="C119" s="3" t="s">
        <v>1073</v>
      </c>
      <c r="D119" s="2" t="s">
        <v>1073</v>
      </c>
      <c r="E119" s="1" t="s">
        <v>0</v>
      </c>
      <c r="F119" s="3" t="s">
        <v>144</v>
      </c>
      <c r="G119" s="2" t="s">
        <v>145</v>
      </c>
      <c r="H119" s="4">
        <v>43374</v>
      </c>
      <c r="I119" s="1" t="s">
        <v>1078</v>
      </c>
      <c r="J119" s="2" t="s">
        <v>6</v>
      </c>
      <c r="K119" s="5">
        <v>4480</v>
      </c>
      <c r="L119" s="5">
        <v>4354</v>
      </c>
      <c r="M119" s="5">
        <v>126</v>
      </c>
      <c r="N119" s="5">
        <v>0</v>
      </c>
      <c r="O119" s="28" t="s">
        <v>1073</v>
      </c>
    </row>
    <row r="120" spans="1:15" s="6" customFormat="1" ht="19.5" customHeight="1" x14ac:dyDescent="0.15">
      <c r="A120" s="1" t="s">
        <v>1071</v>
      </c>
      <c r="B120" s="2" t="s">
        <v>2</v>
      </c>
      <c r="C120" s="3" t="s">
        <v>1073</v>
      </c>
      <c r="D120" s="2" t="s">
        <v>1073</v>
      </c>
      <c r="E120" s="1" t="s">
        <v>0</v>
      </c>
      <c r="F120" s="3" t="s">
        <v>1806</v>
      </c>
      <c r="G120" s="2" t="s">
        <v>1807</v>
      </c>
      <c r="H120" s="4">
        <v>43374</v>
      </c>
      <c r="I120" s="1" t="s">
        <v>1110</v>
      </c>
      <c r="J120" s="2" t="s">
        <v>121</v>
      </c>
      <c r="K120" s="5">
        <v>4480</v>
      </c>
      <c r="L120" s="5">
        <v>4354</v>
      </c>
      <c r="M120" s="5">
        <v>126</v>
      </c>
      <c r="N120" s="5">
        <v>0</v>
      </c>
      <c r="O120" s="28" t="s">
        <v>1073</v>
      </c>
    </row>
    <row r="121" spans="1:15" s="6" customFormat="1" ht="19.5" customHeight="1" x14ac:dyDescent="0.15">
      <c r="A121" s="1" t="s">
        <v>1071</v>
      </c>
      <c r="B121" s="2" t="s">
        <v>2</v>
      </c>
      <c r="C121" s="3" t="s">
        <v>1073</v>
      </c>
      <c r="D121" s="2" t="s">
        <v>1073</v>
      </c>
      <c r="E121" s="1" t="s">
        <v>0</v>
      </c>
      <c r="F121" s="3" t="s">
        <v>1808</v>
      </c>
      <c r="G121" s="2" t="s">
        <v>1809</v>
      </c>
      <c r="H121" s="4">
        <v>43374</v>
      </c>
      <c r="I121" s="1" t="s">
        <v>1073</v>
      </c>
      <c r="J121" s="2" t="s">
        <v>1073</v>
      </c>
      <c r="K121" s="5">
        <v>4480</v>
      </c>
      <c r="L121" s="5">
        <v>0</v>
      </c>
      <c r="M121" s="5">
        <v>4480</v>
      </c>
      <c r="N121" s="5">
        <v>0</v>
      </c>
      <c r="O121" s="28" t="s">
        <v>1073</v>
      </c>
    </row>
    <row r="122" spans="1:15" s="6" customFormat="1" ht="19.5" customHeight="1" x14ac:dyDescent="0.15">
      <c r="A122" s="1" t="s">
        <v>1071</v>
      </c>
      <c r="B122" s="2" t="s">
        <v>2</v>
      </c>
      <c r="C122" s="3" t="s">
        <v>1073</v>
      </c>
      <c r="D122" s="2" t="s">
        <v>1073</v>
      </c>
      <c r="E122" s="1" t="s">
        <v>0</v>
      </c>
      <c r="F122" s="3" t="s">
        <v>146</v>
      </c>
      <c r="G122" s="2" t="s">
        <v>147</v>
      </c>
      <c r="H122" s="4">
        <v>43374</v>
      </c>
      <c r="I122" s="1" t="s">
        <v>1081</v>
      </c>
      <c r="J122" s="2" t="s">
        <v>22</v>
      </c>
      <c r="K122" s="5">
        <v>4480</v>
      </c>
      <c r="L122" s="5">
        <v>4354</v>
      </c>
      <c r="M122" s="5">
        <v>126</v>
      </c>
      <c r="N122" s="5">
        <v>0</v>
      </c>
      <c r="O122" s="28" t="s">
        <v>1073</v>
      </c>
    </row>
    <row r="123" spans="1:15" s="6" customFormat="1" ht="19.5" customHeight="1" x14ac:dyDescent="0.15">
      <c r="A123" s="1" t="s">
        <v>1071</v>
      </c>
      <c r="B123" s="2" t="s">
        <v>2</v>
      </c>
      <c r="C123" s="3" t="s">
        <v>1073</v>
      </c>
      <c r="D123" s="2" t="s">
        <v>1073</v>
      </c>
      <c r="E123" s="1" t="s">
        <v>0</v>
      </c>
      <c r="F123" s="3" t="s">
        <v>1021</v>
      </c>
      <c r="G123" s="2" t="s">
        <v>1020</v>
      </c>
      <c r="H123" s="4">
        <v>43374</v>
      </c>
      <c r="I123" s="1" t="s">
        <v>1227</v>
      </c>
      <c r="J123" s="2" t="s">
        <v>366</v>
      </c>
      <c r="K123" s="5">
        <v>4480</v>
      </c>
      <c r="L123" s="5">
        <v>4354</v>
      </c>
      <c r="M123" s="5">
        <v>126</v>
      </c>
      <c r="N123" s="5">
        <v>0</v>
      </c>
      <c r="O123" s="28" t="s">
        <v>1073</v>
      </c>
    </row>
    <row r="124" spans="1:15" s="6" customFormat="1" ht="19.5" customHeight="1" x14ac:dyDescent="0.15">
      <c r="A124" s="1" t="s">
        <v>1071</v>
      </c>
      <c r="B124" s="2" t="s">
        <v>2</v>
      </c>
      <c r="C124" s="3" t="s">
        <v>1073</v>
      </c>
      <c r="D124" s="2" t="s">
        <v>1073</v>
      </c>
      <c r="E124" s="1" t="s">
        <v>0</v>
      </c>
      <c r="F124" s="3" t="s">
        <v>868</v>
      </c>
      <c r="G124" s="2" t="s">
        <v>867</v>
      </c>
      <c r="H124" s="4">
        <v>43374</v>
      </c>
      <c r="I124" s="1" t="s">
        <v>1087</v>
      </c>
      <c r="J124" s="2" t="s">
        <v>14</v>
      </c>
      <c r="K124" s="5">
        <v>4480</v>
      </c>
      <c r="L124" s="5">
        <v>4354</v>
      </c>
      <c r="M124" s="5">
        <v>126</v>
      </c>
      <c r="N124" s="5">
        <v>0</v>
      </c>
      <c r="O124" s="28" t="s">
        <v>1073</v>
      </c>
    </row>
    <row r="125" spans="1:15" s="6" customFormat="1" ht="19.5" customHeight="1" x14ac:dyDescent="0.15">
      <c r="A125" s="1" t="s">
        <v>1071</v>
      </c>
      <c r="B125" s="2" t="s">
        <v>2</v>
      </c>
      <c r="C125" s="3" t="s">
        <v>1073</v>
      </c>
      <c r="D125" s="2" t="s">
        <v>1073</v>
      </c>
      <c r="E125" s="1" t="s">
        <v>0</v>
      </c>
      <c r="F125" s="3" t="s">
        <v>892</v>
      </c>
      <c r="G125" s="2" t="s">
        <v>891</v>
      </c>
      <c r="H125" s="4">
        <v>43374</v>
      </c>
      <c r="I125" s="1" t="s">
        <v>1084</v>
      </c>
      <c r="J125" s="2" t="s">
        <v>48</v>
      </c>
      <c r="K125" s="5">
        <v>4480</v>
      </c>
      <c r="L125" s="5">
        <v>4354</v>
      </c>
      <c r="M125" s="5">
        <v>126</v>
      </c>
      <c r="N125" s="5">
        <v>0</v>
      </c>
      <c r="O125" s="28" t="s">
        <v>1073</v>
      </c>
    </row>
    <row r="126" spans="1:15" s="6" customFormat="1" ht="19.5" customHeight="1" x14ac:dyDescent="0.15">
      <c r="A126" s="1" t="s">
        <v>1071</v>
      </c>
      <c r="B126" s="2" t="s">
        <v>2</v>
      </c>
      <c r="C126" s="3" t="s">
        <v>1073</v>
      </c>
      <c r="D126" s="2" t="s">
        <v>1073</v>
      </c>
      <c r="E126" s="1" t="s">
        <v>0</v>
      </c>
      <c r="F126" s="3" t="s">
        <v>1810</v>
      </c>
      <c r="G126" s="2" t="s">
        <v>1811</v>
      </c>
      <c r="H126" s="4">
        <v>43374</v>
      </c>
      <c r="I126" s="1" t="s">
        <v>1073</v>
      </c>
      <c r="J126" s="2" t="s">
        <v>1073</v>
      </c>
      <c r="K126" s="5">
        <v>4480</v>
      </c>
      <c r="L126" s="5">
        <v>0</v>
      </c>
      <c r="M126" s="5">
        <v>4480</v>
      </c>
      <c r="N126" s="5">
        <v>0</v>
      </c>
      <c r="O126" s="28" t="s">
        <v>1073</v>
      </c>
    </row>
    <row r="127" spans="1:15" s="6" customFormat="1" ht="19.5" customHeight="1" x14ac:dyDescent="0.15">
      <c r="A127" s="1" t="s">
        <v>1071</v>
      </c>
      <c r="B127" s="2" t="s">
        <v>2</v>
      </c>
      <c r="C127" s="3" t="s">
        <v>1073</v>
      </c>
      <c r="D127" s="2" t="s">
        <v>1073</v>
      </c>
      <c r="E127" s="1" t="s">
        <v>0</v>
      </c>
      <c r="F127" s="3" t="s">
        <v>815</v>
      </c>
      <c r="G127" s="2" t="s">
        <v>814</v>
      </c>
      <c r="H127" s="4">
        <v>43374</v>
      </c>
      <c r="I127" s="1" t="s">
        <v>1073</v>
      </c>
      <c r="J127" s="2" t="s">
        <v>1073</v>
      </c>
      <c r="K127" s="5">
        <v>4480</v>
      </c>
      <c r="L127" s="5">
        <v>0</v>
      </c>
      <c r="M127" s="5">
        <v>4480</v>
      </c>
      <c r="N127" s="5">
        <v>0</v>
      </c>
      <c r="O127" s="28" t="s">
        <v>1073</v>
      </c>
    </row>
    <row r="128" spans="1:15" s="6" customFormat="1" ht="19.5" customHeight="1" x14ac:dyDescent="0.15">
      <c r="A128" s="1" t="s">
        <v>1071</v>
      </c>
      <c r="B128" s="2" t="s">
        <v>2</v>
      </c>
      <c r="C128" s="3" t="s">
        <v>1073</v>
      </c>
      <c r="D128" s="2" t="s">
        <v>1073</v>
      </c>
      <c r="E128" s="1" t="s">
        <v>0</v>
      </c>
      <c r="F128" s="3" t="s">
        <v>782</v>
      </c>
      <c r="G128" s="2" t="s">
        <v>781</v>
      </c>
      <c r="H128" s="4">
        <v>43374</v>
      </c>
      <c r="I128" s="1" t="s">
        <v>1073</v>
      </c>
      <c r="J128" s="2" t="s">
        <v>1073</v>
      </c>
      <c r="K128" s="5">
        <v>4480</v>
      </c>
      <c r="L128" s="5">
        <v>0</v>
      </c>
      <c r="M128" s="5">
        <v>4480</v>
      </c>
      <c r="N128" s="5">
        <v>0</v>
      </c>
      <c r="O128" s="28" t="s">
        <v>1073</v>
      </c>
    </row>
    <row r="129" spans="1:15" s="6" customFormat="1" ht="19.5" customHeight="1" x14ac:dyDescent="0.15">
      <c r="A129" s="1" t="s">
        <v>1071</v>
      </c>
      <c r="B129" s="2" t="s">
        <v>2</v>
      </c>
      <c r="C129" s="3" t="s">
        <v>1073</v>
      </c>
      <c r="D129" s="2" t="s">
        <v>1073</v>
      </c>
      <c r="E129" s="1" t="s">
        <v>0</v>
      </c>
      <c r="F129" s="3" t="s">
        <v>928</v>
      </c>
      <c r="G129" s="2" t="s">
        <v>927</v>
      </c>
      <c r="H129" s="4">
        <v>43374</v>
      </c>
      <c r="I129" s="1" t="s">
        <v>1306</v>
      </c>
      <c r="J129" s="2" t="s">
        <v>520</v>
      </c>
      <c r="K129" s="5">
        <v>4480</v>
      </c>
      <c r="L129" s="5">
        <v>4354</v>
      </c>
      <c r="M129" s="5">
        <v>126</v>
      </c>
      <c r="N129" s="5">
        <v>0</v>
      </c>
      <c r="O129" s="28" t="s">
        <v>1073</v>
      </c>
    </row>
    <row r="130" spans="1:15" s="6" customFormat="1" ht="19.5" customHeight="1" x14ac:dyDescent="0.15">
      <c r="A130" s="1" t="s">
        <v>1071</v>
      </c>
      <c r="B130" s="2" t="s">
        <v>2</v>
      </c>
      <c r="C130" s="3" t="s">
        <v>1073</v>
      </c>
      <c r="D130" s="2" t="s">
        <v>1073</v>
      </c>
      <c r="E130" s="1" t="s">
        <v>0</v>
      </c>
      <c r="F130" s="3" t="s">
        <v>150</v>
      </c>
      <c r="G130" s="2" t="s">
        <v>151</v>
      </c>
      <c r="H130" s="4">
        <v>43374</v>
      </c>
      <c r="I130" s="1" t="s">
        <v>1073</v>
      </c>
      <c r="J130" s="2" t="s">
        <v>1073</v>
      </c>
      <c r="K130" s="5">
        <v>4480</v>
      </c>
      <c r="L130" s="5">
        <v>0</v>
      </c>
      <c r="M130" s="5">
        <v>4480</v>
      </c>
      <c r="N130" s="5">
        <v>0</v>
      </c>
      <c r="O130" s="28" t="s">
        <v>1073</v>
      </c>
    </row>
    <row r="131" spans="1:15" s="6" customFormat="1" ht="19.5" customHeight="1" x14ac:dyDescent="0.15">
      <c r="A131" s="1" t="s">
        <v>1071</v>
      </c>
      <c r="B131" s="2" t="s">
        <v>2</v>
      </c>
      <c r="C131" s="3" t="s">
        <v>1073</v>
      </c>
      <c r="D131" s="2" t="s">
        <v>1073</v>
      </c>
      <c r="E131" s="1" t="s">
        <v>0</v>
      </c>
      <c r="F131" s="3" t="s">
        <v>926</v>
      </c>
      <c r="G131" s="2" t="s">
        <v>925</v>
      </c>
      <c r="H131" s="4">
        <v>43374</v>
      </c>
      <c r="I131" s="1" t="s">
        <v>1073</v>
      </c>
      <c r="J131" s="2" t="s">
        <v>1073</v>
      </c>
      <c r="K131" s="5">
        <v>4480</v>
      </c>
      <c r="L131" s="5">
        <v>0</v>
      </c>
      <c r="M131" s="5">
        <v>4480</v>
      </c>
      <c r="N131" s="5">
        <v>0</v>
      </c>
      <c r="O131" s="28" t="s">
        <v>1073</v>
      </c>
    </row>
    <row r="132" spans="1:15" s="6" customFormat="1" ht="19.5" customHeight="1" x14ac:dyDescent="0.15">
      <c r="A132" s="1" t="s">
        <v>1071</v>
      </c>
      <c r="B132" s="2" t="s">
        <v>2</v>
      </c>
      <c r="C132" s="3" t="s">
        <v>1073</v>
      </c>
      <c r="D132" s="2" t="s">
        <v>1073</v>
      </c>
      <c r="E132" s="1" t="s">
        <v>0</v>
      </c>
      <c r="F132" s="3" t="s">
        <v>152</v>
      </c>
      <c r="G132" s="2" t="s">
        <v>153</v>
      </c>
      <c r="H132" s="4">
        <v>43374</v>
      </c>
      <c r="I132" s="1" t="s">
        <v>1118</v>
      </c>
      <c r="J132" s="2" t="s">
        <v>5</v>
      </c>
      <c r="K132" s="5">
        <v>4480</v>
      </c>
      <c r="L132" s="5">
        <v>4354</v>
      </c>
      <c r="M132" s="5">
        <v>126</v>
      </c>
      <c r="N132" s="5">
        <v>0</v>
      </c>
      <c r="O132" s="28" t="s">
        <v>1073</v>
      </c>
    </row>
    <row r="133" spans="1:15" s="6" customFormat="1" ht="19.5" customHeight="1" x14ac:dyDescent="0.15">
      <c r="A133" s="1" t="s">
        <v>1071</v>
      </c>
      <c r="B133" s="2" t="s">
        <v>2</v>
      </c>
      <c r="C133" s="3" t="s">
        <v>1073</v>
      </c>
      <c r="D133" s="2" t="s">
        <v>1073</v>
      </c>
      <c r="E133" s="1" t="s">
        <v>0</v>
      </c>
      <c r="F133" s="3" t="s">
        <v>742</v>
      </c>
      <c r="G133" s="2" t="s">
        <v>741</v>
      </c>
      <c r="H133" s="4">
        <v>43374</v>
      </c>
      <c r="I133" s="1" t="s">
        <v>1257</v>
      </c>
      <c r="J133" s="2" t="s">
        <v>158</v>
      </c>
      <c r="K133" s="5">
        <v>4480</v>
      </c>
      <c r="L133" s="5">
        <v>4354</v>
      </c>
      <c r="M133" s="5">
        <v>126</v>
      </c>
      <c r="N133" s="5">
        <v>0</v>
      </c>
      <c r="O133" s="28" t="s">
        <v>1073</v>
      </c>
    </row>
    <row r="134" spans="1:15" s="6" customFormat="1" ht="19.5" customHeight="1" x14ac:dyDescent="0.15">
      <c r="A134" s="1" t="s">
        <v>1071</v>
      </c>
      <c r="B134" s="2" t="s">
        <v>2</v>
      </c>
      <c r="C134" s="3" t="s">
        <v>1073</v>
      </c>
      <c r="D134" s="2" t="s">
        <v>1073</v>
      </c>
      <c r="E134" s="1" t="s">
        <v>0</v>
      </c>
      <c r="F134" s="3" t="s">
        <v>154</v>
      </c>
      <c r="G134" s="2" t="s">
        <v>155</v>
      </c>
      <c r="H134" s="4">
        <v>43374</v>
      </c>
      <c r="I134" s="1" t="s">
        <v>1115</v>
      </c>
      <c r="J134" s="2" t="s">
        <v>790</v>
      </c>
      <c r="K134" s="5">
        <v>4480</v>
      </c>
      <c r="L134" s="5">
        <v>4354</v>
      </c>
      <c r="M134" s="5">
        <v>126</v>
      </c>
      <c r="N134" s="5">
        <v>0</v>
      </c>
      <c r="O134" s="28" t="s">
        <v>1073</v>
      </c>
    </row>
    <row r="135" spans="1:15" s="6" customFormat="1" ht="19.5" customHeight="1" x14ac:dyDescent="0.15">
      <c r="A135" s="1" t="s">
        <v>1071</v>
      </c>
      <c r="B135" s="2" t="s">
        <v>2</v>
      </c>
      <c r="C135" s="3" t="s">
        <v>1073</v>
      </c>
      <c r="D135" s="2" t="s">
        <v>1073</v>
      </c>
      <c r="E135" s="1" t="s">
        <v>0</v>
      </c>
      <c r="F135" s="3" t="s">
        <v>156</v>
      </c>
      <c r="G135" s="2" t="s">
        <v>157</v>
      </c>
      <c r="H135" s="4">
        <v>43374</v>
      </c>
      <c r="I135" s="1" t="s">
        <v>1257</v>
      </c>
      <c r="J135" s="2" t="s">
        <v>158</v>
      </c>
      <c r="K135" s="5">
        <v>4480</v>
      </c>
      <c r="L135" s="5">
        <v>4354</v>
      </c>
      <c r="M135" s="5">
        <v>126</v>
      </c>
      <c r="N135" s="5">
        <v>0</v>
      </c>
      <c r="O135" s="28" t="s">
        <v>1073</v>
      </c>
    </row>
    <row r="136" spans="1:15" s="6" customFormat="1" ht="19.5" customHeight="1" x14ac:dyDescent="0.15">
      <c r="A136" s="1" t="s">
        <v>1071</v>
      </c>
      <c r="B136" s="2" t="s">
        <v>2</v>
      </c>
      <c r="C136" s="3" t="s">
        <v>1073</v>
      </c>
      <c r="D136" s="2" t="s">
        <v>1073</v>
      </c>
      <c r="E136" s="1" t="s">
        <v>0</v>
      </c>
      <c r="F136" s="3" t="s">
        <v>161</v>
      </c>
      <c r="G136" s="2" t="s">
        <v>162</v>
      </c>
      <c r="H136" s="4">
        <v>43374</v>
      </c>
      <c r="I136" s="1" t="s">
        <v>1078</v>
      </c>
      <c r="J136" s="2" t="s">
        <v>6</v>
      </c>
      <c r="K136" s="5">
        <v>4480</v>
      </c>
      <c r="L136" s="5">
        <v>4354</v>
      </c>
      <c r="M136" s="5">
        <v>126</v>
      </c>
      <c r="N136" s="5">
        <v>0</v>
      </c>
      <c r="O136" s="28" t="s">
        <v>1073</v>
      </c>
    </row>
    <row r="137" spans="1:15" s="6" customFormat="1" ht="19.5" customHeight="1" x14ac:dyDescent="0.15">
      <c r="A137" s="1" t="s">
        <v>1071</v>
      </c>
      <c r="B137" s="2" t="s">
        <v>2</v>
      </c>
      <c r="C137" s="3" t="s">
        <v>1073</v>
      </c>
      <c r="D137" s="2" t="s">
        <v>1073</v>
      </c>
      <c r="E137" s="1" t="s">
        <v>0</v>
      </c>
      <c r="F137" s="3" t="s">
        <v>163</v>
      </c>
      <c r="G137" s="2" t="s">
        <v>164</v>
      </c>
      <c r="H137" s="4">
        <v>43374</v>
      </c>
      <c r="I137" s="1" t="s">
        <v>1118</v>
      </c>
      <c r="J137" s="2" t="s">
        <v>5</v>
      </c>
      <c r="K137" s="5">
        <v>4480</v>
      </c>
      <c r="L137" s="5">
        <v>4354</v>
      </c>
      <c r="M137" s="5">
        <v>126</v>
      </c>
      <c r="N137" s="5">
        <v>0</v>
      </c>
      <c r="O137" s="28" t="s">
        <v>1073</v>
      </c>
    </row>
    <row r="138" spans="1:15" s="6" customFormat="1" ht="19.5" customHeight="1" x14ac:dyDescent="0.15">
      <c r="A138" s="1" t="s">
        <v>1071</v>
      </c>
      <c r="B138" s="2" t="s">
        <v>2</v>
      </c>
      <c r="C138" s="3" t="s">
        <v>1073</v>
      </c>
      <c r="D138" s="2" t="s">
        <v>1073</v>
      </c>
      <c r="E138" s="1" t="s">
        <v>0</v>
      </c>
      <c r="F138" s="3" t="s">
        <v>165</v>
      </c>
      <c r="G138" s="2" t="s">
        <v>166</v>
      </c>
      <c r="H138" s="4">
        <v>43374</v>
      </c>
      <c r="I138" s="1" t="s">
        <v>1087</v>
      </c>
      <c r="J138" s="2" t="s">
        <v>14</v>
      </c>
      <c r="K138" s="5">
        <v>4480</v>
      </c>
      <c r="L138" s="5">
        <v>4354</v>
      </c>
      <c r="M138" s="5">
        <v>126</v>
      </c>
      <c r="N138" s="5">
        <v>0</v>
      </c>
      <c r="O138" s="28" t="s">
        <v>1073</v>
      </c>
    </row>
    <row r="139" spans="1:15" s="6" customFormat="1" ht="19.5" customHeight="1" x14ac:dyDescent="0.15">
      <c r="A139" s="1" t="s">
        <v>1071</v>
      </c>
      <c r="B139" s="2" t="s">
        <v>2</v>
      </c>
      <c r="C139" s="3" t="s">
        <v>1073</v>
      </c>
      <c r="D139" s="2" t="s">
        <v>1073</v>
      </c>
      <c r="E139" s="1" t="s">
        <v>0</v>
      </c>
      <c r="F139" s="3" t="s">
        <v>167</v>
      </c>
      <c r="G139" s="2" t="s">
        <v>168</v>
      </c>
      <c r="H139" s="4">
        <v>43374</v>
      </c>
      <c r="I139" s="1" t="s">
        <v>1094</v>
      </c>
      <c r="J139" s="2" t="s">
        <v>38</v>
      </c>
      <c r="K139" s="5">
        <v>4480</v>
      </c>
      <c r="L139" s="5">
        <v>4354</v>
      </c>
      <c r="M139" s="5">
        <v>126</v>
      </c>
      <c r="N139" s="5">
        <v>0</v>
      </c>
      <c r="O139" s="28" t="s">
        <v>1073</v>
      </c>
    </row>
    <row r="140" spans="1:15" s="6" customFormat="1" ht="19.5" customHeight="1" x14ac:dyDescent="0.15">
      <c r="A140" s="1" t="s">
        <v>1071</v>
      </c>
      <c r="B140" s="2" t="s">
        <v>2</v>
      </c>
      <c r="C140" s="3" t="s">
        <v>1073</v>
      </c>
      <c r="D140" s="2" t="s">
        <v>1073</v>
      </c>
      <c r="E140" s="1" t="s">
        <v>0</v>
      </c>
      <c r="F140" s="3" t="s">
        <v>1812</v>
      </c>
      <c r="G140" s="2" t="s">
        <v>1813</v>
      </c>
      <c r="H140" s="4">
        <v>43374</v>
      </c>
      <c r="I140" s="1" t="s">
        <v>1118</v>
      </c>
      <c r="J140" s="2" t="s">
        <v>5</v>
      </c>
      <c r="K140" s="5">
        <v>4480</v>
      </c>
      <c r="L140" s="5">
        <v>4354</v>
      </c>
      <c r="M140" s="5">
        <v>126</v>
      </c>
      <c r="N140" s="5">
        <v>0</v>
      </c>
      <c r="O140" s="28" t="s">
        <v>1073</v>
      </c>
    </row>
    <row r="141" spans="1:15" s="6" customFormat="1" ht="19.5" customHeight="1" x14ac:dyDescent="0.15">
      <c r="A141" s="1" t="s">
        <v>1071</v>
      </c>
      <c r="B141" s="2" t="s">
        <v>2</v>
      </c>
      <c r="C141" s="3" t="s">
        <v>1073</v>
      </c>
      <c r="D141" s="2" t="s">
        <v>1073</v>
      </c>
      <c r="E141" s="1" t="s">
        <v>0</v>
      </c>
      <c r="F141" s="3" t="s">
        <v>841</v>
      </c>
      <c r="G141" s="2" t="s">
        <v>840</v>
      </c>
      <c r="H141" s="4">
        <v>43374</v>
      </c>
      <c r="I141" s="1" t="s">
        <v>1073</v>
      </c>
      <c r="J141" s="2" t="s">
        <v>1073</v>
      </c>
      <c r="K141" s="5">
        <v>4480</v>
      </c>
      <c r="L141" s="5">
        <v>0</v>
      </c>
      <c r="M141" s="5">
        <v>4480</v>
      </c>
      <c r="N141" s="5">
        <v>0</v>
      </c>
      <c r="O141" s="28" t="s">
        <v>1073</v>
      </c>
    </row>
    <row r="142" spans="1:15" s="6" customFormat="1" ht="19.5" customHeight="1" x14ac:dyDescent="0.15">
      <c r="A142" s="1" t="s">
        <v>1071</v>
      </c>
      <c r="B142" s="2" t="s">
        <v>2</v>
      </c>
      <c r="C142" s="3" t="s">
        <v>1073</v>
      </c>
      <c r="D142" s="2" t="s">
        <v>1073</v>
      </c>
      <c r="E142" s="1" t="s">
        <v>0</v>
      </c>
      <c r="F142" s="3" t="s">
        <v>866</v>
      </c>
      <c r="G142" s="2" t="s">
        <v>865</v>
      </c>
      <c r="H142" s="4">
        <v>43374</v>
      </c>
      <c r="I142" s="1" t="s">
        <v>1087</v>
      </c>
      <c r="J142" s="2" t="s">
        <v>14</v>
      </c>
      <c r="K142" s="5">
        <v>4480</v>
      </c>
      <c r="L142" s="5">
        <v>4354</v>
      </c>
      <c r="M142" s="5">
        <v>126</v>
      </c>
      <c r="N142" s="5">
        <v>0</v>
      </c>
      <c r="O142" s="28" t="s">
        <v>1073</v>
      </c>
    </row>
    <row r="143" spans="1:15" s="6" customFormat="1" ht="19.5" customHeight="1" x14ac:dyDescent="0.15">
      <c r="A143" s="1" t="s">
        <v>1071</v>
      </c>
      <c r="B143" s="2" t="s">
        <v>2</v>
      </c>
      <c r="C143" s="3" t="s">
        <v>1073</v>
      </c>
      <c r="D143" s="2" t="s">
        <v>1073</v>
      </c>
      <c r="E143" s="1" t="s">
        <v>0</v>
      </c>
      <c r="F143" s="3" t="s">
        <v>169</v>
      </c>
      <c r="G143" s="2" t="s">
        <v>170</v>
      </c>
      <c r="H143" s="4">
        <v>43374</v>
      </c>
      <c r="I143" s="1" t="s">
        <v>1087</v>
      </c>
      <c r="J143" s="2" t="s">
        <v>14</v>
      </c>
      <c r="K143" s="5">
        <v>4480</v>
      </c>
      <c r="L143" s="5">
        <v>4354</v>
      </c>
      <c r="M143" s="5">
        <v>126</v>
      </c>
      <c r="N143" s="5">
        <v>0</v>
      </c>
      <c r="O143" s="28" t="s">
        <v>1073</v>
      </c>
    </row>
    <row r="144" spans="1:15" s="6" customFormat="1" ht="19.5" customHeight="1" x14ac:dyDescent="0.15">
      <c r="A144" s="1" t="s">
        <v>1071</v>
      </c>
      <c r="B144" s="2" t="s">
        <v>2</v>
      </c>
      <c r="C144" s="3" t="s">
        <v>1073</v>
      </c>
      <c r="D144" s="2" t="s">
        <v>1073</v>
      </c>
      <c r="E144" s="1" t="s">
        <v>0</v>
      </c>
      <c r="F144" s="3" t="s">
        <v>1814</v>
      </c>
      <c r="G144" s="2" t="s">
        <v>1815</v>
      </c>
      <c r="H144" s="4">
        <v>43374</v>
      </c>
      <c r="I144" s="1" t="s">
        <v>1115</v>
      </c>
      <c r="J144" s="2" t="s">
        <v>790</v>
      </c>
      <c r="K144" s="5">
        <v>4480</v>
      </c>
      <c r="L144" s="5">
        <v>4354</v>
      </c>
      <c r="M144" s="5">
        <v>126</v>
      </c>
      <c r="N144" s="5">
        <v>0</v>
      </c>
      <c r="O144" s="28" t="s">
        <v>1073</v>
      </c>
    </row>
    <row r="145" spans="1:15" s="6" customFormat="1" ht="19.5" customHeight="1" x14ac:dyDescent="0.15">
      <c r="A145" s="1" t="s">
        <v>1071</v>
      </c>
      <c r="B145" s="2" t="s">
        <v>2</v>
      </c>
      <c r="C145" s="3" t="s">
        <v>1073</v>
      </c>
      <c r="D145" s="2" t="s">
        <v>1073</v>
      </c>
      <c r="E145" s="1" t="s">
        <v>0</v>
      </c>
      <c r="F145" s="3" t="s">
        <v>171</v>
      </c>
      <c r="G145" s="2" t="s">
        <v>172</v>
      </c>
      <c r="H145" s="4">
        <v>43374</v>
      </c>
      <c r="I145" s="1" t="s">
        <v>1526</v>
      </c>
      <c r="J145" s="2" t="s">
        <v>126</v>
      </c>
      <c r="K145" s="5">
        <v>4480</v>
      </c>
      <c r="L145" s="5">
        <v>4354</v>
      </c>
      <c r="M145" s="5">
        <v>126</v>
      </c>
      <c r="N145" s="5">
        <v>0</v>
      </c>
      <c r="O145" s="28" t="s">
        <v>1073</v>
      </c>
    </row>
    <row r="146" spans="1:15" s="6" customFormat="1" ht="19.5" customHeight="1" x14ac:dyDescent="0.15">
      <c r="A146" s="1" t="s">
        <v>1071</v>
      </c>
      <c r="B146" s="2" t="s">
        <v>2</v>
      </c>
      <c r="C146" s="3" t="s">
        <v>1073</v>
      </c>
      <c r="D146" s="2" t="s">
        <v>1073</v>
      </c>
      <c r="E146" s="1" t="s">
        <v>0</v>
      </c>
      <c r="F146" s="3" t="s">
        <v>813</v>
      </c>
      <c r="G146" s="2" t="s">
        <v>812</v>
      </c>
      <c r="H146" s="4">
        <v>43374</v>
      </c>
      <c r="I146" s="1" t="s">
        <v>1073</v>
      </c>
      <c r="J146" s="2" t="s">
        <v>1073</v>
      </c>
      <c r="K146" s="5">
        <v>4480</v>
      </c>
      <c r="L146" s="5">
        <v>0</v>
      </c>
      <c r="M146" s="5">
        <v>4480</v>
      </c>
      <c r="N146" s="5">
        <v>0</v>
      </c>
      <c r="O146" s="28" t="s">
        <v>1073</v>
      </c>
    </row>
    <row r="147" spans="1:15" s="6" customFormat="1" ht="19.5" customHeight="1" x14ac:dyDescent="0.15">
      <c r="A147" s="1" t="s">
        <v>1071</v>
      </c>
      <c r="B147" s="2" t="s">
        <v>2</v>
      </c>
      <c r="C147" s="3" t="s">
        <v>1073</v>
      </c>
      <c r="D147" s="2" t="s">
        <v>1073</v>
      </c>
      <c r="E147" s="1" t="s">
        <v>0</v>
      </c>
      <c r="F147" s="3" t="s">
        <v>173</v>
      </c>
      <c r="G147" s="2" t="s">
        <v>174</v>
      </c>
      <c r="H147" s="4">
        <v>43374</v>
      </c>
      <c r="I147" s="1" t="s">
        <v>1073</v>
      </c>
      <c r="J147" s="2" t="s">
        <v>1073</v>
      </c>
      <c r="K147" s="5">
        <v>4480</v>
      </c>
      <c r="L147" s="5">
        <v>0</v>
      </c>
      <c r="M147" s="5">
        <v>4480</v>
      </c>
      <c r="N147" s="5">
        <v>0</v>
      </c>
      <c r="O147" s="28" t="s">
        <v>1073</v>
      </c>
    </row>
    <row r="148" spans="1:15" s="6" customFormat="1" ht="19.5" customHeight="1" x14ac:dyDescent="0.15">
      <c r="A148" s="1" t="s">
        <v>1071</v>
      </c>
      <c r="B148" s="2" t="s">
        <v>2</v>
      </c>
      <c r="C148" s="3" t="s">
        <v>1073</v>
      </c>
      <c r="D148" s="2" t="s">
        <v>1073</v>
      </c>
      <c r="E148" s="1" t="s">
        <v>0</v>
      </c>
      <c r="F148" s="3" t="s">
        <v>839</v>
      </c>
      <c r="G148" s="2" t="s">
        <v>838</v>
      </c>
      <c r="H148" s="4">
        <v>43374</v>
      </c>
      <c r="I148" s="1" t="s">
        <v>1073</v>
      </c>
      <c r="J148" s="2" t="s">
        <v>1073</v>
      </c>
      <c r="K148" s="5">
        <v>4480</v>
      </c>
      <c r="L148" s="5">
        <v>0</v>
      </c>
      <c r="M148" s="5">
        <v>4480</v>
      </c>
      <c r="N148" s="5">
        <v>0</v>
      </c>
      <c r="O148" s="28" t="s">
        <v>1073</v>
      </c>
    </row>
    <row r="149" spans="1:15" s="6" customFormat="1" ht="19.5" customHeight="1" x14ac:dyDescent="0.15">
      <c r="A149" s="1" t="s">
        <v>1071</v>
      </c>
      <c r="B149" s="2" t="s">
        <v>2</v>
      </c>
      <c r="C149" s="3" t="s">
        <v>1073</v>
      </c>
      <c r="D149" s="2" t="s">
        <v>1073</v>
      </c>
      <c r="E149" s="1" t="s">
        <v>0</v>
      </c>
      <c r="F149" s="3" t="s">
        <v>175</v>
      </c>
      <c r="G149" s="2" t="s">
        <v>176</v>
      </c>
      <c r="H149" s="4">
        <v>43374</v>
      </c>
      <c r="I149" s="1" t="s">
        <v>1109</v>
      </c>
      <c r="J149" s="2" t="s">
        <v>9</v>
      </c>
      <c r="K149" s="5">
        <v>4480</v>
      </c>
      <c r="L149" s="5">
        <v>4354</v>
      </c>
      <c r="M149" s="5">
        <v>126</v>
      </c>
      <c r="N149" s="5">
        <v>0</v>
      </c>
      <c r="O149" s="28" t="s">
        <v>1073</v>
      </c>
    </row>
    <row r="150" spans="1:15" s="6" customFormat="1" ht="19.5" customHeight="1" x14ac:dyDescent="0.15">
      <c r="A150" s="1" t="s">
        <v>1071</v>
      </c>
      <c r="B150" s="2" t="s">
        <v>2</v>
      </c>
      <c r="C150" s="3" t="s">
        <v>1073</v>
      </c>
      <c r="D150" s="2" t="s">
        <v>1073</v>
      </c>
      <c r="E150" s="1" t="s">
        <v>0</v>
      </c>
      <c r="F150" s="3" t="s">
        <v>177</v>
      </c>
      <c r="G150" s="2" t="s">
        <v>178</v>
      </c>
      <c r="H150" s="4">
        <v>43374</v>
      </c>
      <c r="I150" s="1" t="s">
        <v>1084</v>
      </c>
      <c r="J150" s="2" t="s">
        <v>48</v>
      </c>
      <c r="K150" s="5">
        <v>4480</v>
      </c>
      <c r="L150" s="5">
        <v>4354</v>
      </c>
      <c r="M150" s="5">
        <v>126</v>
      </c>
      <c r="N150" s="5">
        <v>0</v>
      </c>
      <c r="O150" s="28" t="s">
        <v>1073</v>
      </c>
    </row>
    <row r="151" spans="1:15" s="6" customFormat="1" ht="19.5" customHeight="1" x14ac:dyDescent="0.15">
      <c r="A151" s="1" t="s">
        <v>1071</v>
      </c>
      <c r="B151" s="2" t="s">
        <v>2</v>
      </c>
      <c r="C151" s="3" t="s">
        <v>1073</v>
      </c>
      <c r="D151" s="2" t="s">
        <v>1073</v>
      </c>
      <c r="E151" s="1" t="s">
        <v>0</v>
      </c>
      <c r="F151" s="3" t="s">
        <v>837</v>
      </c>
      <c r="G151" s="2" t="s">
        <v>836</v>
      </c>
      <c r="H151" s="4">
        <v>43374</v>
      </c>
      <c r="I151" s="1" t="s">
        <v>1094</v>
      </c>
      <c r="J151" s="2" t="s">
        <v>38</v>
      </c>
      <c r="K151" s="5">
        <v>4480</v>
      </c>
      <c r="L151" s="5">
        <v>4354</v>
      </c>
      <c r="M151" s="5">
        <v>126</v>
      </c>
      <c r="N151" s="5">
        <v>0</v>
      </c>
      <c r="O151" s="28" t="s">
        <v>1073</v>
      </c>
    </row>
    <row r="152" spans="1:15" s="6" customFormat="1" ht="19.5" customHeight="1" x14ac:dyDescent="0.15">
      <c r="A152" s="1" t="s">
        <v>1071</v>
      </c>
      <c r="B152" s="2" t="s">
        <v>2</v>
      </c>
      <c r="C152" s="3" t="s">
        <v>1073</v>
      </c>
      <c r="D152" s="2" t="s">
        <v>1073</v>
      </c>
      <c r="E152" s="1" t="s">
        <v>0</v>
      </c>
      <c r="F152" s="3" t="s">
        <v>919</v>
      </c>
      <c r="G152" s="2" t="s">
        <v>918</v>
      </c>
      <c r="H152" s="4">
        <v>43374</v>
      </c>
      <c r="I152" s="1" t="s">
        <v>1087</v>
      </c>
      <c r="J152" s="2" t="s">
        <v>14</v>
      </c>
      <c r="K152" s="5">
        <v>4480</v>
      </c>
      <c r="L152" s="5">
        <v>4354</v>
      </c>
      <c r="M152" s="5">
        <v>126</v>
      </c>
      <c r="N152" s="5">
        <v>0</v>
      </c>
      <c r="O152" s="28" t="s">
        <v>1073</v>
      </c>
    </row>
    <row r="153" spans="1:15" s="6" customFormat="1" ht="19.5" customHeight="1" x14ac:dyDescent="0.15">
      <c r="A153" s="1" t="s">
        <v>1071</v>
      </c>
      <c r="B153" s="2" t="s">
        <v>2</v>
      </c>
      <c r="C153" s="3" t="s">
        <v>1073</v>
      </c>
      <c r="D153" s="2" t="s">
        <v>1073</v>
      </c>
      <c r="E153" s="1" t="s">
        <v>0</v>
      </c>
      <c r="F153" s="3" t="s">
        <v>985</v>
      </c>
      <c r="G153" s="2" t="s">
        <v>984</v>
      </c>
      <c r="H153" s="4">
        <v>43374</v>
      </c>
      <c r="I153" s="1" t="s">
        <v>1110</v>
      </c>
      <c r="J153" s="2" t="s">
        <v>121</v>
      </c>
      <c r="K153" s="5">
        <v>4480</v>
      </c>
      <c r="L153" s="5">
        <v>4354</v>
      </c>
      <c r="M153" s="5">
        <v>126</v>
      </c>
      <c r="N153" s="5">
        <v>0</v>
      </c>
      <c r="O153" s="28" t="s">
        <v>1073</v>
      </c>
    </row>
    <row r="154" spans="1:15" s="6" customFormat="1" ht="19.5" customHeight="1" x14ac:dyDescent="0.15">
      <c r="A154" s="1" t="s">
        <v>1071</v>
      </c>
      <c r="B154" s="2" t="s">
        <v>2</v>
      </c>
      <c r="C154" s="3" t="s">
        <v>1073</v>
      </c>
      <c r="D154" s="2" t="s">
        <v>1073</v>
      </c>
      <c r="E154" s="1" t="s">
        <v>0</v>
      </c>
      <c r="F154" s="3" t="s">
        <v>1816</v>
      </c>
      <c r="G154" s="2" t="s">
        <v>1817</v>
      </c>
      <c r="H154" s="4">
        <v>43374</v>
      </c>
      <c r="I154" s="1" t="s">
        <v>1183</v>
      </c>
      <c r="J154" s="2" t="s">
        <v>1184</v>
      </c>
      <c r="K154" s="5">
        <v>4480</v>
      </c>
      <c r="L154" s="5">
        <v>4354</v>
      </c>
      <c r="M154" s="5">
        <v>126</v>
      </c>
      <c r="N154" s="5">
        <v>0</v>
      </c>
      <c r="O154" s="28" t="s">
        <v>1073</v>
      </c>
    </row>
    <row r="155" spans="1:15" s="6" customFormat="1" ht="19.5" customHeight="1" x14ac:dyDescent="0.15">
      <c r="A155" s="1" t="s">
        <v>1189</v>
      </c>
      <c r="B155" s="2" t="s">
        <v>179</v>
      </c>
      <c r="C155" s="3" t="s">
        <v>1073</v>
      </c>
      <c r="D155" s="2" t="s">
        <v>1073</v>
      </c>
      <c r="E155" s="1" t="s">
        <v>0</v>
      </c>
      <c r="F155" s="3" t="s">
        <v>180</v>
      </c>
      <c r="G155" s="2" t="s">
        <v>181</v>
      </c>
      <c r="H155" s="4">
        <v>43374</v>
      </c>
      <c r="I155" s="1" t="s">
        <v>1073</v>
      </c>
      <c r="J155" s="2" t="s">
        <v>1073</v>
      </c>
      <c r="K155" s="5">
        <v>4480</v>
      </c>
      <c r="L155" s="5">
        <v>0</v>
      </c>
      <c r="M155" s="5">
        <v>4480</v>
      </c>
      <c r="N155" s="5">
        <v>0</v>
      </c>
      <c r="O155" s="28" t="s">
        <v>1073</v>
      </c>
    </row>
    <row r="156" spans="1:15" s="6" customFormat="1" ht="19.5" customHeight="1" x14ac:dyDescent="0.15">
      <c r="A156" s="1" t="s">
        <v>1189</v>
      </c>
      <c r="B156" s="2" t="s">
        <v>179</v>
      </c>
      <c r="C156" s="3" t="s">
        <v>1073</v>
      </c>
      <c r="D156" s="2" t="s">
        <v>1073</v>
      </c>
      <c r="E156" s="1" t="s">
        <v>0</v>
      </c>
      <c r="F156" s="3" t="s">
        <v>183</v>
      </c>
      <c r="G156" s="2" t="s">
        <v>184</v>
      </c>
      <c r="H156" s="4">
        <v>43374</v>
      </c>
      <c r="I156" s="1" t="s">
        <v>1207</v>
      </c>
      <c r="J156" s="2" t="s">
        <v>182</v>
      </c>
      <c r="K156" s="5">
        <v>4480</v>
      </c>
      <c r="L156" s="5">
        <v>4354</v>
      </c>
      <c r="M156" s="5">
        <v>126</v>
      </c>
      <c r="N156" s="5">
        <v>0</v>
      </c>
      <c r="O156" s="28" t="s">
        <v>1073</v>
      </c>
    </row>
    <row r="157" spans="1:15" s="6" customFormat="1" ht="19.5" customHeight="1" x14ac:dyDescent="0.15">
      <c r="A157" s="1" t="s">
        <v>1189</v>
      </c>
      <c r="B157" s="2" t="s">
        <v>179</v>
      </c>
      <c r="C157" s="3" t="s">
        <v>1073</v>
      </c>
      <c r="D157" s="2" t="s">
        <v>1073</v>
      </c>
      <c r="E157" s="1" t="s">
        <v>0</v>
      </c>
      <c r="F157" s="3" t="s">
        <v>811</v>
      </c>
      <c r="G157" s="2" t="s">
        <v>810</v>
      </c>
      <c r="H157" s="4">
        <v>43374</v>
      </c>
      <c r="I157" s="1" t="s">
        <v>1073</v>
      </c>
      <c r="J157" s="2" t="s">
        <v>1073</v>
      </c>
      <c r="K157" s="5">
        <v>4480</v>
      </c>
      <c r="L157" s="5">
        <v>0</v>
      </c>
      <c r="M157" s="5">
        <v>4480</v>
      </c>
      <c r="N157" s="5">
        <v>0</v>
      </c>
      <c r="O157" s="28" t="s">
        <v>1073</v>
      </c>
    </row>
    <row r="158" spans="1:15" s="6" customFormat="1" ht="19.5" customHeight="1" x14ac:dyDescent="0.15">
      <c r="A158" s="1" t="s">
        <v>1189</v>
      </c>
      <c r="B158" s="2" t="s">
        <v>179</v>
      </c>
      <c r="C158" s="3" t="s">
        <v>1073</v>
      </c>
      <c r="D158" s="2" t="s">
        <v>1073</v>
      </c>
      <c r="E158" s="1" t="s">
        <v>0</v>
      </c>
      <c r="F158" s="3" t="s">
        <v>890</v>
      </c>
      <c r="G158" s="2" t="s">
        <v>889</v>
      </c>
      <c r="H158" s="4">
        <v>43374</v>
      </c>
      <c r="I158" s="1" t="s">
        <v>1073</v>
      </c>
      <c r="J158" s="2" t="s">
        <v>1073</v>
      </c>
      <c r="K158" s="5">
        <v>4480</v>
      </c>
      <c r="L158" s="5">
        <v>0</v>
      </c>
      <c r="M158" s="5">
        <v>4480</v>
      </c>
      <c r="N158" s="5">
        <v>0</v>
      </c>
      <c r="O158" s="28" t="s">
        <v>1073</v>
      </c>
    </row>
    <row r="159" spans="1:15" s="6" customFormat="1" ht="19.5" customHeight="1" x14ac:dyDescent="0.15">
      <c r="A159" s="1" t="s">
        <v>1189</v>
      </c>
      <c r="B159" s="2" t="s">
        <v>179</v>
      </c>
      <c r="C159" s="3" t="s">
        <v>1073</v>
      </c>
      <c r="D159" s="2" t="s">
        <v>1073</v>
      </c>
      <c r="E159" s="1" t="s">
        <v>0</v>
      </c>
      <c r="F159" s="3" t="s">
        <v>185</v>
      </c>
      <c r="G159" s="2" t="s">
        <v>186</v>
      </c>
      <c r="H159" s="4">
        <v>43374</v>
      </c>
      <c r="I159" s="1" t="s">
        <v>1073</v>
      </c>
      <c r="J159" s="2" t="s">
        <v>1073</v>
      </c>
      <c r="K159" s="5">
        <v>4480</v>
      </c>
      <c r="L159" s="5">
        <v>0</v>
      </c>
      <c r="M159" s="5">
        <v>4480</v>
      </c>
      <c r="N159" s="5">
        <v>0</v>
      </c>
      <c r="O159" s="28" t="s">
        <v>1073</v>
      </c>
    </row>
    <row r="160" spans="1:15" s="6" customFormat="1" ht="19.5" customHeight="1" x14ac:dyDescent="0.15">
      <c r="A160" s="1" t="s">
        <v>1189</v>
      </c>
      <c r="B160" s="2" t="s">
        <v>179</v>
      </c>
      <c r="C160" s="3" t="s">
        <v>1073</v>
      </c>
      <c r="D160" s="2" t="s">
        <v>1073</v>
      </c>
      <c r="E160" s="1" t="s">
        <v>0</v>
      </c>
      <c r="F160" s="3" t="s">
        <v>187</v>
      </c>
      <c r="G160" s="2" t="s">
        <v>188</v>
      </c>
      <c r="H160" s="4">
        <v>43374</v>
      </c>
      <c r="I160" s="1" t="s">
        <v>1197</v>
      </c>
      <c r="J160" s="2" t="s">
        <v>1198</v>
      </c>
      <c r="K160" s="5">
        <v>4480</v>
      </c>
      <c r="L160" s="5">
        <v>4354</v>
      </c>
      <c r="M160" s="5">
        <v>126</v>
      </c>
      <c r="N160" s="5">
        <v>0</v>
      </c>
      <c r="O160" s="28" t="s">
        <v>1073</v>
      </c>
    </row>
    <row r="161" spans="1:15" s="6" customFormat="1" ht="19.5" customHeight="1" x14ac:dyDescent="0.15">
      <c r="A161" s="1" t="s">
        <v>1189</v>
      </c>
      <c r="B161" s="2" t="s">
        <v>179</v>
      </c>
      <c r="C161" s="3" t="s">
        <v>1073</v>
      </c>
      <c r="D161" s="2" t="s">
        <v>1073</v>
      </c>
      <c r="E161" s="1" t="s">
        <v>0</v>
      </c>
      <c r="F161" s="3" t="s">
        <v>1818</v>
      </c>
      <c r="G161" s="2" t="s">
        <v>1819</v>
      </c>
      <c r="H161" s="4">
        <v>43374</v>
      </c>
      <c r="I161" s="1" t="s">
        <v>1073</v>
      </c>
      <c r="J161" s="2" t="s">
        <v>1073</v>
      </c>
      <c r="K161" s="5">
        <v>4480</v>
      </c>
      <c r="L161" s="5">
        <v>0</v>
      </c>
      <c r="M161" s="5">
        <v>4480</v>
      </c>
      <c r="N161" s="5">
        <v>0</v>
      </c>
      <c r="O161" s="28" t="s">
        <v>1073</v>
      </c>
    </row>
    <row r="162" spans="1:15" s="6" customFormat="1" ht="19.5" customHeight="1" x14ac:dyDescent="0.15">
      <c r="A162" s="1" t="s">
        <v>1189</v>
      </c>
      <c r="B162" s="2" t="s">
        <v>179</v>
      </c>
      <c r="C162" s="3" t="s">
        <v>1073</v>
      </c>
      <c r="D162" s="2" t="s">
        <v>1073</v>
      </c>
      <c r="E162" s="1" t="s">
        <v>0</v>
      </c>
      <c r="F162" s="3" t="s">
        <v>192</v>
      </c>
      <c r="G162" s="2" t="s">
        <v>193</v>
      </c>
      <c r="H162" s="4">
        <v>43374</v>
      </c>
      <c r="I162" s="1" t="s">
        <v>1073</v>
      </c>
      <c r="J162" s="2" t="s">
        <v>1073</v>
      </c>
      <c r="K162" s="5">
        <v>4480</v>
      </c>
      <c r="L162" s="5">
        <v>0</v>
      </c>
      <c r="M162" s="5">
        <v>4480</v>
      </c>
      <c r="N162" s="5">
        <v>0</v>
      </c>
      <c r="O162" s="28" t="s">
        <v>1073</v>
      </c>
    </row>
    <row r="163" spans="1:15" s="6" customFormat="1" ht="19.5" customHeight="1" x14ac:dyDescent="0.15">
      <c r="A163" s="1" t="s">
        <v>1189</v>
      </c>
      <c r="B163" s="2" t="s">
        <v>179</v>
      </c>
      <c r="C163" s="3" t="s">
        <v>1073</v>
      </c>
      <c r="D163" s="2" t="s">
        <v>1073</v>
      </c>
      <c r="E163" s="1" t="s">
        <v>0</v>
      </c>
      <c r="F163" s="3" t="s">
        <v>194</v>
      </c>
      <c r="G163" s="2" t="s">
        <v>195</v>
      </c>
      <c r="H163" s="4">
        <v>43374</v>
      </c>
      <c r="I163" s="1" t="s">
        <v>1218</v>
      </c>
      <c r="J163" s="2" t="s">
        <v>196</v>
      </c>
      <c r="K163" s="5">
        <v>4480</v>
      </c>
      <c r="L163" s="5">
        <v>4354</v>
      </c>
      <c r="M163" s="5">
        <v>126</v>
      </c>
      <c r="N163" s="5">
        <v>0</v>
      </c>
      <c r="O163" s="28" t="s">
        <v>1073</v>
      </c>
    </row>
    <row r="164" spans="1:15" s="6" customFormat="1" ht="19.5" customHeight="1" x14ac:dyDescent="0.15">
      <c r="A164" s="1" t="s">
        <v>1189</v>
      </c>
      <c r="B164" s="2" t="s">
        <v>179</v>
      </c>
      <c r="C164" s="3" t="s">
        <v>1073</v>
      </c>
      <c r="D164" s="2" t="s">
        <v>1073</v>
      </c>
      <c r="E164" s="1" t="s">
        <v>0</v>
      </c>
      <c r="F164" s="3" t="s">
        <v>197</v>
      </c>
      <c r="G164" s="2" t="s">
        <v>198</v>
      </c>
      <c r="H164" s="4">
        <v>43374</v>
      </c>
      <c r="I164" s="1" t="s">
        <v>1820</v>
      </c>
      <c r="J164" s="2" t="s">
        <v>199</v>
      </c>
      <c r="K164" s="5">
        <v>4480</v>
      </c>
      <c r="L164" s="5">
        <v>4354</v>
      </c>
      <c r="M164" s="5">
        <v>126</v>
      </c>
      <c r="N164" s="5">
        <v>0</v>
      </c>
      <c r="O164" s="28" t="s">
        <v>1073</v>
      </c>
    </row>
    <row r="165" spans="1:15" s="6" customFormat="1" ht="19.5" customHeight="1" x14ac:dyDescent="0.15">
      <c r="A165" s="1" t="s">
        <v>1189</v>
      </c>
      <c r="B165" s="2" t="s">
        <v>179</v>
      </c>
      <c r="C165" s="3" t="s">
        <v>1073</v>
      </c>
      <c r="D165" s="2" t="s">
        <v>1073</v>
      </c>
      <c r="E165" s="1" t="s">
        <v>0</v>
      </c>
      <c r="F165" s="3" t="s">
        <v>1821</v>
      </c>
      <c r="G165" s="2" t="s">
        <v>1822</v>
      </c>
      <c r="H165" s="4">
        <v>43374</v>
      </c>
      <c r="I165" s="1" t="s">
        <v>1073</v>
      </c>
      <c r="J165" s="2" t="s">
        <v>1073</v>
      </c>
      <c r="K165" s="5">
        <v>4480</v>
      </c>
      <c r="L165" s="5">
        <v>0</v>
      </c>
      <c r="M165" s="5">
        <v>4480</v>
      </c>
      <c r="N165" s="5">
        <v>0</v>
      </c>
      <c r="O165" s="28" t="s">
        <v>1073</v>
      </c>
    </row>
    <row r="166" spans="1:15" s="6" customFormat="1" ht="19.5" customHeight="1" x14ac:dyDescent="0.15">
      <c r="A166" s="1" t="s">
        <v>1189</v>
      </c>
      <c r="B166" s="2" t="s">
        <v>179</v>
      </c>
      <c r="C166" s="3" t="s">
        <v>1073</v>
      </c>
      <c r="D166" s="2" t="s">
        <v>1073</v>
      </c>
      <c r="E166" s="1" t="s">
        <v>0</v>
      </c>
      <c r="F166" s="3" t="s">
        <v>200</v>
      </c>
      <c r="G166" s="2" t="s">
        <v>201</v>
      </c>
      <c r="H166" s="4">
        <v>43374</v>
      </c>
      <c r="I166" s="1" t="s">
        <v>1073</v>
      </c>
      <c r="J166" s="2" t="s">
        <v>1073</v>
      </c>
      <c r="K166" s="5">
        <v>4480</v>
      </c>
      <c r="L166" s="5">
        <v>0</v>
      </c>
      <c r="M166" s="5">
        <v>4480</v>
      </c>
      <c r="N166" s="5">
        <v>0</v>
      </c>
      <c r="O166" s="28" t="s">
        <v>1073</v>
      </c>
    </row>
    <row r="167" spans="1:15" s="6" customFormat="1" ht="19.5" customHeight="1" x14ac:dyDescent="0.15">
      <c r="A167" s="1" t="s">
        <v>1189</v>
      </c>
      <c r="B167" s="2" t="s">
        <v>179</v>
      </c>
      <c r="C167" s="3" t="s">
        <v>1073</v>
      </c>
      <c r="D167" s="2" t="s">
        <v>1073</v>
      </c>
      <c r="E167" s="1" t="s">
        <v>0</v>
      </c>
      <c r="F167" s="3" t="s">
        <v>809</v>
      </c>
      <c r="G167" s="2" t="s">
        <v>808</v>
      </c>
      <c r="H167" s="4">
        <v>43374</v>
      </c>
      <c r="I167" s="1" t="s">
        <v>1073</v>
      </c>
      <c r="J167" s="2" t="s">
        <v>1073</v>
      </c>
      <c r="K167" s="5">
        <v>4480</v>
      </c>
      <c r="L167" s="5">
        <v>0</v>
      </c>
      <c r="M167" s="5">
        <v>4480</v>
      </c>
      <c r="N167" s="5">
        <v>0</v>
      </c>
      <c r="O167" s="28" t="s">
        <v>1073</v>
      </c>
    </row>
    <row r="168" spans="1:15" s="6" customFormat="1" ht="19.5" customHeight="1" x14ac:dyDescent="0.15">
      <c r="A168" s="1" t="s">
        <v>1189</v>
      </c>
      <c r="B168" s="2" t="s">
        <v>179</v>
      </c>
      <c r="C168" s="3" t="s">
        <v>1073</v>
      </c>
      <c r="D168" s="2" t="s">
        <v>1073</v>
      </c>
      <c r="E168" s="1" t="s">
        <v>0</v>
      </c>
      <c r="F168" s="3" t="s">
        <v>983</v>
      </c>
      <c r="G168" s="2" t="s">
        <v>982</v>
      </c>
      <c r="H168" s="4">
        <v>43374</v>
      </c>
      <c r="I168" s="1" t="s">
        <v>1073</v>
      </c>
      <c r="J168" s="2" t="s">
        <v>1073</v>
      </c>
      <c r="K168" s="5">
        <v>4480</v>
      </c>
      <c r="L168" s="5">
        <v>0</v>
      </c>
      <c r="M168" s="5">
        <v>4480</v>
      </c>
      <c r="N168" s="5">
        <v>0</v>
      </c>
      <c r="O168" s="28" t="s">
        <v>1073</v>
      </c>
    </row>
    <row r="169" spans="1:15" s="6" customFormat="1" ht="19.5" customHeight="1" x14ac:dyDescent="0.15">
      <c r="A169" s="1" t="s">
        <v>1189</v>
      </c>
      <c r="B169" s="2" t="s">
        <v>179</v>
      </c>
      <c r="C169" s="3" t="s">
        <v>1073</v>
      </c>
      <c r="D169" s="2" t="s">
        <v>1073</v>
      </c>
      <c r="E169" s="1" t="s">
        <v>0</v>
      </c>
      <c r="F169" s="3" t="s">
        <v>1065</v>
      </c>
      <c r="G169" s="2" t="s">
        <v>1064</v>
      </c>
      <c r="H169" s="4">
        <v>43374</v>
      </c>
      <c r="I169" s="1" t="s">
        <v>1073</v>
      </c>
      <c r="J169" s="2" t="s">
        <v>1073</v>
      </c>
      <c r="K169" s="5">
        <v>4480</v>
      </c>
      <c r="L169" s="5">
        <v>0</v>
      </c>
      <c r="M169" s="5">
        <v>4480</v>
      </c>
      <c r="N169" s="5">
        <v>0</v>
      </c>
      <c r="O169" s="28" t="s">
        <v>1073</v>
      </c>
    </row>
    <row r="170" spans="1:15" s="6" customFormat="1" ht="19.5" customHeight="1" x14ac:dyDescent="0.15">
      <c r="A170" s="1" t="s">
        <v>1189</v>
      </c>
      <c r="B170" s="2" t="s">
        <v>179</v>
      </c>
      <c r="C170" s="3" t="s">
        <v>1073</v>
      </c>
      <c r="D170" s="2" t="s">
        <v>1073</v>
      </c>
      <c r="E170" s="1" t="s">
        <v>0</v>
      </c>
      <c r="F170" s="3" t="s">
        <v>1823</v>
      </c>
      <c r="G170" s="2" t="s">
        <v>1824</v>
      </c>
      <c r="H170" s="4">
        <v>43374</v>
      </c>
      <c r="I170" s="1" t="s">
        <v>1073</v>
      </c>
      <c r="J170" s="2" t="s">
        <v>1073</v>
      </c>
      <c r="K170" s="5">
        <v>4480</v>
      </c>
      <c r="L170" s="5">
        <v>0</v>
      </c>
      <c r="M170" s="5">
        <v>4480</v>
      </c>
      <c r="N170" s="5">
        <v>0</v>
      </c>
      <c r="O170" s="28" t="s">
        <v>1073</v>
      </c>
    </row>
    <row r="171" spans="1:15" s="6" customFormat="1" ht="19.5" customHeight="1" x14ac:dyDescent="0.15">
      <c r="A171" s="1" t="s">
        <v>1189</v>
      </c>
      <c r="B171" s="2" t="s">
        <v>179</v>
      </c>
      <c r="C171" s="3" t="s">
        <v>1073</v>
      </c>
      <c r="D171" s="2" t="s">
        <v>1073</v>
      </c>
      <c r="E171" s="1" t="s">
        <v>0</v>
      </c>
      <c r="F171" s="3" t="s">
        <v>963</v>
      </c>
      <c r="G171" s="2" t="s">
        <v>962</v>
      </c>
      <c r="H171" s="4">
        <v>43374</v>
      </c>
      <c r="I171" s="1" t="s">
        <v>1073</v>
      </c>
      <c r="J171" s="2" t="s">
        <v>1073</v>
      </c>
      <c r="K171" s="5">
        <v>4480</v>
      </c>
      <c r="L171" s="5">
        <v>0</v>
      </c>
      <c r="M171" s="5">
        <v>4480</v>
      </c>
      <c r="N171" s="5">
        <v>0</v>
      </c>
      <c r="O171" s="28" t="s">
        <v>1073</v>
      </c>
    </row>
    <row r="172" spans="1:15" s="6" customFormat="1" ht="19.5" customHeight="1" x14ac:dyDescent="0.15">
      <c r="A172" s="1" t="s">
        <v>1189</v>
      </c>
      <c r="B172" s="2" t="s">
        <v>179</v>
      </c>
      <c r="C172" s="3" t="s">
        <v>1073</v>
      </c>
      <c r="D172" s="2" t="s">
        <v>1073</v>
      </c>
      <c r="E172" s="1" t="s">
        <v>0</v>
      </c>
      <c r="F172" s="3" t="s">
        <v>888</v>
      </c>
      <c r="G172" s="2" t="s">
        <v>887</v>
      </c>
      <c r="H172" s="4">
        <v>43374</v>
      </c>
      <c r="I172" s="1" t="s">
        <v>1073</v>
      </c>
      <c r="J172" s="2" t="s">
        <v>1073</v>
      </c>
      <c r="K172" s="5">
        <v>4480</v>
      </c>
      <c r="L172" s="5">
        <v>0</v>
      </c>
      <c r="M172" s="5">
        <v>4480</v>
      </c>
      <c r="N172" s="5">
        <v>0</v>
      </c>
      <c r="O172" s="28" t="s">
        <v>1073</v>
      </c>
    </row>
    <row r="173" spans="1:15" s="6" customFormat="1" ht="19.5" customHeight="1" x14ac:dyDescent="0.15">
      <c r="A173" s="1" t="s">
        <v>1189</v>
      </c>
      <c r="B173" s="2" t="s">
        <v>179</v>
      </c>
      <c r="C173" s="3" t="s">
        <v>1073</v>
      </c>
      <c r="D173" s="2" t="s">
        <v>1073</v>
      </c>
      <c r="E173" s="1" t="s">
        <v>0</v>
      </c>
      <c r="F173" s="3" t="s">
        <v>1825</v>
      </c>
      <c r="G173" s="2" t="s">
        <v>1826</v>
      </c>
      <c r="H173" s="4">
        <v>43374</v>
      </c>
      <c r="I173" s="1" t="s">
        <v>1073</v>
      </c>
      <c r="J173" s="2" t="s">
        <v>1073</v>
      </c>
      <c r="K173" s="5">
        <v>7606</v>
      </c>
      <c r="L173" s="5">
        <v>0</v>
      </c>
      <c r="M173" s="5">
        <v>7606</v>
      </c>
      <c r="N173" s="5">
        <v>0</v>
      </c>
      <c r="O173" s="28" t="s">
        <v>1073</v>
      </c>
    </row>
    <row r="174" spans="1:15" s="6" customFormat="1" ht="19.5" customHeight="1" x14ac:dyDescent="0.15">
      <c r="A174" s="1" t="s">
        <v>1189</v>
      </c>
      <c r="B174" s="2" t="s">
        <v>179</v>
      </c>
      <c r="C174" s="3" t="s">
        <v>1073</v>
      </c>
      <c r="D174" s="2" t="s">
        <v>1073</v>
      </c>
      <c r="E174" s="1" t="s">
        <v>0</v>
      </c>
      <c r="F174" s="3" t="s">
        <v>202</v>
      </c>
      <c r="G174" s="2" t="s">
        <v>203</v>
      </c>
      <c r="H174" s="4">
        <v>43374</v>
      </c>
      <c r="I174" s="1" t="s">
        <v>1218</v>
      </c>
      <c r="J174" s="2" t="s">
        <v>196</v>
      </c>
      <c r="K174" s="5">
        <v>4480</v>
      </c>
      <c r="L174" s="5">
        <v>4354</v>
      </c>
      <c r="M174" s="5">
        <v>126</v>
      </c>
      <c r="N174" s="5">
        <v>0</v>
      </c>
      <c r="O174" s="28" t="s">
        <v>1073</v>
      </c>
    </row>
    <row r="175" spans="1:15" s="6" customFormat="1" ht="19.5" customHeight="1" x14ac:dyDescent="0.15">
      <c r="A175" s="1" t="s">
        <v>1189</v>
      </c>
      <c r="B175" s="2" t="s">
        <v>179</v>
      </c>
      <c r="C175" s="3" t="s">
        <v>1073</v>
      </c>
      <c r="D175" s="2" t="s">
        <v>1073</v>
      </c>
      <c r="E175" s="1" t="s">
        <v>0</v>
      </c>
      <c r="F175" s="3" t="s">
        <v>204</v>
      </c>
      <c r="G175" s="2" t="s">
        <v>205</v>
      </c>
      <c r="H175" s="4">
        <v>43374</v>
      </c>
      <c r="I175" s="1" t="s">
        <v>1218</v>
      </c>
      <c r="J175" s="2" t="s">
        <v>196</v>
      </c>
      <c r="K175" s="5">
        <v>4480</v>
      </c>
      <c r="L175" s="5">
        <v>4354</v>
      </c>
      <c r="M175" s="5">
        <v>126</v>
      </c>
      <c r="N175" s="5">
        <v>0</v>
      </c>
      <c r="O175" s="28" t="s">
        <v>1073</v>
      </c>
    </row>
    <row r="176" spans="1:15" s="6" customFormat="1" ht="19.5" customHeight="1" x14ac:dyDescent="0.15">
      <c r="A176" s="1" t="s">
        <v>1189</v>
      </c>
      <c r="B176" s="2" t="s">
        <v>179</v>
      </c>
      <c r="C176" s="3" t="s">
        <v>1073</v>
      </c>
      <c r="D176" s="2" t="s">
        <v>1073</v>
      </c>
      <c r="E176" s="1" t="s">
        <v>0</v>
      </c>
      <c r="F176" s="3" t="s">
        <v>206</v>
      </c>
      <c r="G176" s="2" t="s">
        <v>207</v>
      </c>
      <c r="H176" s="4">
        <v>43374</v>
      </c>
      <c r="I176" s="1" t="s">
        <v>1207</v>
      </c>
      <c r="J176" s="2" t="s">
        <v>182</v>
      </c>
      <c r="K176" s="5">
        <v>4480</v>
      </c>
      <c r="L176" s="5">
        <v>4354</v>
      </c>
      <c r="M176" s="5">
        <v>126</v>
      </c>
      <c r="N176" s="5">
        <v>0</v>
      </c>
      <c r="O176" s="28" t="s">
        <v>1073</v>
      </c>
    </row>
    <row r="177" spans="1:15" s="6" customFormat="1" ht="19.5" customHeight="1" x14ac:dyDescent="0.15">
      <c r="A177" s="1" t="s">
        <v>1189</v>
      </c>
      <c r="B177" s="2" t="s">
        <v>179</v>
      </c>
      <c r="C177" s="3" t="s">
        <v>1073</v>
      </c>
      <c r="D177" s="2" t="s">
        <v>1073</v>
      </c>
      <c r="E177" s="1" t="s">
        <v>0</v>
      </c>
      <c r="F177" s="3" t="s">
        <v>208</v>
      </c>
      <c r="G177" s="2" t="s">
        <v>209</v>
      </c>
      <c r="H177" s="4">
        <v>43374</v>
      </c>
      <c r="I177" s="1" t="s">
        <v>1190</v>
      </c>
      <c r="J177" s="2" t="s">
        <v>210</v>
      </c>
      <c r="K177" s="5">
        <v>4480</v>
      </c>
      <c r="L177" s="5">
        <v>4354</v>
      </c>
      <c r="M177" s="5">
        <v>126</v>
      </c>
      <c r="N177" s="5">
        <v>0</v>
      </c>
      <c r="O177" s="28" t="s">
        <v>1073</v>
      </c>
    </row>
    <row r="178" spans="1:15" s="6" customFormat="1" ht="19.5" customHeight="1" x14ac:dyDescent="0.15">
      <c r="A178" s="1" t="s">
        <v>1189</v>
      </c>
      <c r="B178" s="2" t="s">
        <v>179</v>
      </c>
      <c r="C178" s="3" t="s">
        <v>1073</v>
      </c>
      <c r="D178" s="2" t="s">
        <v>1073</v>
      </c>
      <c r="E178" s="1" t="s">
        <v>0</v>
      </c>
      <c r="F178" s="3" t="s">
        <v>1017</v>
      </c>
      <c r="G178" s="2" t="s">
        <v>1016</v>
      </c>
      <c r="H178" s="4">
        <v>43374</v>
      </c>
      <c r="I178" s="1" t="s">
        <v>1073</v>
      </c>
      <c r="J178" s="2" t="s">
        <v>1073</v>
      </c>
      <c r="K178" s="5">
        <v>4480</v>
      </c>
      <c r="L178" s="5">
        <v>0</v>
      </c>
      <c r="M178" s="5">
        <v>4480</v>
      </c>
      <c r="N178" s="5">
        <v>0</v>
      </c>
      <c r="O178" s="28" t="s">
        <v>1073</v>
      </c>
    </row>
    <row r="179" spans="1:15" s="6" customFormat="1" ht="19.5" customHeight="1" x14ac:dyDescent="0.15">
      <c r="A179" s="1" t="s">
        <v>1189</v>
      </c>
      <c r="B179" s="2" t="s">
        <v>179</v>
      </c>
      <c r="C179" s="3" t="s">
        <v>1073</v>
      </c>
      <c r="D179" s="2" t="s">
        <v>1073</v>
      </c>
      <c r="E179" s="1" t="s">
        <v>0</v>
      </c>
      <c r="F179" s="3" t="s">
        <v>924</v>
      </c>
      <c r="G179" s="2" t="s">
        <v>923</v>
      </c>
      <c r="H179" s="4">
        <v>43374</v>
      </c>
      <c r="I179" s="1" t="s">
        <v>1827</v>
      </c>
      <c r="J179" s="2" t="s">
        <v>922</v>
      </c>
      <c r="K179" s="5">
        <v>4480</v>
      </c>
      <c r="L179" s="5">
        <v>4354</v>
      </c>
      <c r="M179" s="5">
        <v>126</v>
      </c>
      <c r="N179" s="5">
        <v>0</v>
      </c>
      <c r="O179" s="28" t="s">
        <v>1073</v>
      </c>
    </row>
    <row r="180" spans="1:15" s="6" customFormat="1" ht="19.5" customHeight="1" x14ac:dyDescent="0.15">
      <c r="A180" s="1" t="s">
        <v>1189</v>
      </c>
      <c r="B180" s="2" t="s">
        <v>179</v>
      </c>
      <c r="C180" s="3" t="s">
        <v>1073</v>
      </c>
      <c r="D180" s="2" t="s">
        <v>1073</v>
      </c>
      <c r="E180" s="1" t="s">
        <v>0</v>
      </c>
      <c r="F180" s="3" t="s">
        <v>864</v>
      </c>
      <c r="G180" s="2" t="s">
        <v>863</v>
      </c>
      <c r="H180" s="4">
        <v>43374</v>
      </c>
      <c r="I180" s="1" t="s">
        <v>1073</v>
      </c>
      <c r="J180" s="2" t="s">
        <v>1073</v>
      </c>
      <c r="K180" s="5">
        <v>4480</v>
      </c>
      <c r="L180" s="5">
        <v>0</v>
      </c>
      <c r="M180" s="5">
        <v>4480</v>
      </c>
      <c r="N180" s="5">
        <v>0</v>
      </c>
      <c r="O180" s="28" t="s">
        <v>1073</v>
      </c>
    </row>
    <row r="181" spans="1:15" s="6" customFormat="1" ht="19.5" customHeight="1" x14ac:dyDescent="0.15">
      <c r="A181" s="1" t="s">
        <v>1189</v>
      </c>
      <c r="B181" s="2" t="s">
        <v>179</v>
      </c>
      <c r="C181" s="3" t="s">
        <v>1073</v>
      </c>
      <c r="D181" s="2" t="s">
        <v>1073</v>
      </c>
      <c r="E181" s="1" t="s">
        <v>0</v>
      </c>
      <c r="F181" s="3" t="s">
        <v>212</v>
      </c>
      <c r="G181" s="2" t="s">
        <v>213</v>
      </c>
      <c r="H181" s="4">
        <v>43374</v>
      </c>
      <c r="I181" s="1" t="s">
        <v>1207</v>
      </c>
      <c r="J181" s="2" t="s">
        <v>182</v>
      </c>
      <c r="K181" s="5">
        <v>4480</v>
      </c>
      <c r="L181" s="5">
        <v>4354</v>
      </c>
      <c r="M181" s="5">
        <v>126</v>
      </c>
      <c r="N181" s="5">
        <v>0</v>
      </c>
      <c r="O181" s="28" t="s">
        <v>1073</v>
      </c>
    </row>
    <row r="182" spans="1:15" s="6" customFormat="1" ht="19.5" customHeight="1" x14ac:dyDescent="0.15">
      <c r="A182" s="1" t="s">
        <v>1189</v>
      </c>
      <c r="B182" s="2" t="s">
        <v>179</v>
      </c>
      <c r="C182" s="3" t="s">
        <v>1073</v>
      </c>
      <c r="D182" s="2" t="s">
        <v>1073</v>
      </c>
      <c r="E182" s="1" t="s">
        <v>0</v>
      </c>
      <c r="F182" s="3" t="s">
        <v>1828</v>
      </c>
      <c r="G182" s="2" t="s">
        <v>1829</v>
      </c>
      <c r="H182" s="4">
        <v>43374</v>
      </c>
      <c r="I182" s="1" t="s">
        <v>1204</v>
      </c>
      <c r="J182" s="2" t="s">
        <v>191</v>
      </c>
      <c r="K182" s="5">
        <v>4480</v>
      </c>
      <c r="L182" s="5">
        <v>4354</v>
      </c>
      <c r="M182" s="5">
        <v>126</v>
      </c>
      <c r="N182" s="5">
        <v>0</v>
      </c>
      <c r="O182" s="28" t="s">
        <v>1073</v>
      </c>
    </row>
    <row r="183" spans="1:15" s="6" customFormat="1" ht="19.5" customHeight="1" x14ac:dyDescent="0.15">
      <c r="A183" s="1" t="s">
        <v>1189</v>
      </c>
      <c r="B183" s="2" t="s">
        <v>179</v>
      </c>
      <c r="C183" s="3" t="s">
        <v>1073</v>
      </c>
      <c r="D183" s="2" t="s">
        <v>1073</v>
      </c>
      <c r="E183" s="1" t="s">
        <v>0</v>
      </c>
      <c r="F183" s="3" t="s">
        <v>214</v>
      </c>
      <c r="G183" s="2" t="s">
        <v>215</v>
      </c>
      <c r="H183" s="4">
        <v>43374</v>
      </c>
      <c r="I183" s="1" t="s">
        <v>1167</v>
      </c>
      <c r="J183" s="2" t="s">
        <v>17</v>
      </c>
      <c r="K183" s="5">
        <v>4480</v>
      </c>
      <c r="L183" s="5">
        <v>4354</v>
      </c>
      <c r="M183" s="5">
        <v>126</v>
      </c>
      <c r="N183" s="5">
        <v>0</v>
      </c>
      <c r="O183" s="28" t="s">
        <v>1073</v>
      </c>
    </row>
    <row r="184" spans="1:15" s="6" customFormat="1" ht="19.5" customHeight="1" x14ac:dyDescent="0.15">
      <c r="A184" s="1" t="s">
        <v>1189</v>
      </c>
      <c r="B184" s="2" t="s">
        <v>179</v>
      </c>
      <c r="C184" s="3" t="s">
        <v>1073</v>
      </c>
      <c r="D184" s="2" t="s">
        <v>1073</v>
      </c>
      <c r="E184" s="1" t="s">
        <v>0</v>
      </c>
      <c r="F184" s="3" t="s">
        <v>1830</v>
      </c>
      <c r="G184" s="2" t="s">
        <v>1831</v>
      </c>
      <c r="H184" s="4">
        <v>43374</v>
      </c>
      <c r="I184" s="1" t="s">
        <v>1167</v>
      </c>
      <c r="J184" s="2" t="s">
        <v>17</v>
      </c>
      <c r="K184" s="5">
        <v>4480</v>
      </c>
      <c r="L184" s="5">
        <v>4354</v>
      </c>
      <c r="M184" s="5">
        <v>126</v>
      </c>
      <c r="N184" s="5">
        <v>0</v>
      </c>
      <c r="O184" s="28" t="s">
        <v>1073</v>
      </c>
    </row>
    <row r="185" spans="1:15" s="6" customFormat="1" ht="19.5" customHeight="1" x14ac:dyDescent="0.15">
      <c r="A185" s="1" t="s">
        <v>1189</v>
      </c>
      <c r="B185" s="2" t="s">
        <v>179</v>
      </c>
      <c r="C185" s="3" t="s">
        <v>1073</v>
      </c>
      <c r="D185" s="2" t="s">
        <v>1073</v>
      </c>
      <c r="E185" s="1" t="s">
        <v>0</v>
      </c>
      <c r="F185" s="3" t="s">
        <v>216</v>
      </c>
      <c r="G185" s="2" t="s">
        <v>217</v>
      </c>
      <c r="H185" s="4">
        <v>43374</v>
      </c>
      <c r="I185" s="1" t="s">
        <v>1212</v>
      </c>
      <c r="J185" s="2" t="s">
        <v>1213</v>
      </c>
      <c r="K185" s="5">
        <v>4480</v>
      </c>
      <c r="L185" s="5">
        <v>4354</v>
      </c>
      <c r="M185" s="5">
        <v>126</v>
      </c>
      <c r="N185" s="5">
        <v>0</v>
      </c>
      <c r="O185" s="28" t="s">
        <v>1073</v>
      </c>
    </row>
    <row r="186" spans="1:15" s="6" customFormat="1" ht="19.5" customHeight="1" x14ac:dyDescent="0.15">
      <c r="A186" s="1" t="s">
        <v>1189</v>
      </c>
      <c r="B186" s="2" t="s">
        <v>179</v>
      </c>
      <c r="C186" s="3" t="s">
        <v>1073</v>
      </c>
      <c r="D186" s="2" t="s">
        <v>1073</v>
      </c>
      <c r="E186" s="1" t="s">
        <v>0</v>
      </c>
      <c r="F186" s="3" t="s">
        <v>218</v>
      </c>
      <c r="G186" s="2" t="s">
        <v>219</v>
      </c>
      <c r="H186" s="4">
        <v>43374</v>
      </c>
      <c r="I186" s="1" t="s">
        <v>1073</v>
      </c>
      <c r="J186" s="2" t="s">
        <v>1073</v>
      </c>
      <c r="K186" s="5">
        <v>4480</v>
      </c>
      <c r="L186" s="5">
        <v>0</v>
      </c>
      <c r="M186" s="5">
        <v>4480</v>
      </c>
      <c r="N186" s="5">
        <v>0</v>
      </c>
      <c r="O186" s="28" t="s">
        <v>1073</v>
      </c>
    </row>
    <row r="187" spans="1:15" s="6" customFormat="1" ht="19.5" customHeight="1" x14ac:dyDescent="0.15">
      <c r="A187" s="1" t="s">
        <v>1189</v>
      </c>
      <c r="B187" s="2" t="s">
        <v>179</v>
      </c>
      <c r="C187" s="3" t="s">
        <v>1073</v>
      </c>
      <c r="D187" s="2" t="s">
        <v>1073</v>
      </c>
      <c r="E187" s="1" t="s">
        <v>0</v>
      </c>
      <c r="F187" s="3" t="s">
        <v>1832</v>
      </c>
      <c r="G187" s="2" t="s">
        <v>1833</v>
      </c>
      <c r="H187" s="4">
        <v>43374</v>
      </c>
      <c r="I187" s="1" t="s">
        <v>1201</v>
      </c>
      <c r="J187" s="2" t="s">
        <v>211</v>
      </c>
      <c r="K187" s="5">
        <v>4480</v>
      </c>
      <c r="L187" s="5">
        <v>4354</v>
      </c>
      <c r="M187" s="5">
        <v>126</v>
      </c>
      <c r="N187" s="5">
        <v>0</v>
      </c>
      <c r="O187" s="28" t="s">
        <v>1073</v>
      </c>
    </row>
    <row r="188" spans="1:15" s="6" customFormat="1" ht="19.5" customHeight="1" x14ac:dyDescent="0.15">
      <c r="A188" s="1" t="s">
        <v>1189</v>
      </c>
      <c r="B188" s="2" t="s">
        <v>179</v>
      </c>
      <c r="C188" s="3" t="s">
        <v>1073</v>
      </c>
      <c r="D188" s="2" t="s">
        <v>1073</v>
      </c>
      <c r="E188" s="1" t="s">
        <v>0</v>
      </c>
      <c r="F188" s="3" t="s">
        <v>220</v>
      </c>
      <c r="G188" s="2" t="s">
        <v>221</v>
      </c>
      <c r="H188" s="4">
        <v>43374</v>
      </c>
      <c r="I188" s="1" t="s">
        <v>1073</v>
      </c>
      <c r="J188" s="2" t="s">
        <v>1073</v>
      </c>
      <c r="K188" s="5">
        <v>4480</v>
      </c>
      <c r="L188" s="5">
        <v>0</v>
      </c>
      <c r="M188" s="5">
        <v>4480</v>
      </c>
      <c r="N188" s="5">
        <v>0</v>
      </c>
      <c r="O188" s="28" t="s">
        <v>1073</v>
      </c>
    </row>
    <row r="189" spans="1:15" s="6" customFormat="1" ht="19.5" customHeight="1" x14ac:dyDescent="0.15">
      <c r="A189" s="1" t="s">
        <v>1189</v>
      </c>
      <c r="B189" s="2" t="s">
        <v>179</v>
      </c>
      <c r="C189" s="3" t="s">
        <v>1073</v>
      </c>
      <c r="D189" s="2" t="s">
        <v>1073</v>
      </c>
      <c r="E189" s="1" t="s">
        <v>0</v>
      </c>
      <c r="F189" s="3" t="s">
        <v>740</v>
      </c>
      <c r="G189" s="2" t="s">
        <v>739</v>
      </c>
      <c r="H189" s="4">
        <v>43374</v>
      </c>
      <c r="I189" s="1" t="s">
        <v>1073</v>
      </c>
      <c r="J189" s="2" t="s">
        <v>1073</v>
      </c>
      <c r="K189" s="5">
        <v>4480</v>
      </c>
      <c r="L189" s="5">
        <v>0</v>
      </c>
      <c r="M189" s="5">
        <v>4480</v>
      </c>
      <c r="N189" s="5">
        <v>0</v>
      </c>
      <c r="O189" s="28" t="s">
        <v>1073</v>
      </c>
    </row>
    <row r="190" spans="1:15" s="6" customFormat="1" ht="19.5" customHeight="1" x14ac:dyDescent="0.15">
      <c r="A190" s="1" t="s">
        <v>1189</v>
      </c>
      <c r="B190" s="2" t="s">
        <v>179</v>
      </c>
      <c r="C190" s="3" t="s">
        <v>1073</v>
      </c>
      <c r="D190" s="2" t="s">
        <v>1073</v>
      </c>
      <c r="E190" s="1" t="s">
        <v>0</v>
      </c>
      <c r="F190" s="3" t="s">
        <v>222</v>
      </c>
      <c r="G190" s="2" t="s">
        <v>223</v>
      </c>
      <c r="H190" s="4">
        <v>43374</v>
      </c>
      <c r="I190" s="1" t="s">
        <v>1073</v>
      </c>
      <c r="J190" s="2" t="s">
        <v>1073</v>
      </c>
      <c r="K190" s="5">
        <v>4480</v>
      </c>
      <c r="L190" s="5">
        <v>0</v>
      </c>
      <c r="M190" s="5">
        <v>4480</v>
      </c>
      <c r="N190" s="5">
        <v>0</v>
      </c>
      <c r="O190" s="28" t="s">
        <v>1073</v>
      </c>
    </row>
    <row r="191" spans="1:15" s="6" customFormat="1" ht="19.5" customHeight="1" x14ac:dyDescent="0.15">
      <c r="A191" s="1" t="s">
        <v>1189</v>
      </c>
      <c r="B191" s="2" t="s">
        <v>179</v>
      </c>
      <c r="C191" s="3" t="s">
        <v>1073</v>
      </c>
      <c r="D191" s="2" t="s">
        <v>1073</v>
      </c>
      <c r="E191" s="1" t="s">
        <v>0</v>
      </c>
      <c r="F191" s="3" t="s">
        <v>224</v>
      </c>
      <c r="G191" s="2" t="s">
        <v>225</v>
      </c>
      <c r="H191" s="4">
        <v>43374</v>
      </c>
      <c r="I191" s="1" t="s">
        <v>1167</v>
      </c>
      <c r="J191" s="2" t="s">
        <v>17</v>
      </c>
      <c r="K191" s="5">
        <v>4480</v>
      </c>
      <c r="L191" s="5">
        <v>4354</v>
      </c>
      <c r="M191" s="5">
        <v>126</v>
      </c>
      <c r="N191" s="5">
        <v>0</v>
      </c>
      <c r="O191" s="28" t="s">
        <v>1073</v>
      </c>
    </row>
    <row r="192" spans="1:15" s="6" customFormat="1" ht="19.5" customHeight="1" x14ac:dyDescent="0.15">
      <c r="A192" s="1" t="s">
        <v>1189</v>
      </c>
      <c r="B192" s="2" t="s">
        <v>179</v>
      </c>
      <c r="C192" s="3" t="s">
        <v>1073</v>
      </c>
      <c r="D192" s="2" t="s">
        <v>1073</v>
      </c>
      <c r="E192" s="1" t="s">
        <v>0</v>
      </c>
      <c r="F192" s="3" t="s">
        <v>226</v>
      </c>
      <c r="G192" s="2" t="s">
        <v>227</v>
      </c>
      <c r="H192" s="4">
        <v>43374</v>
      </c>
      <c r="I192" s="1" t="s">
        <v>1441</v>
      </c>
      <c r="J192" s="2" t="s">
        <v>805</v>
      </c>
      <c r="K192" s="5">
        <v>4480</v>
      </c>
      <c r="L192" s="5">
        <v>4354</v>
      </c>
      <c r="M192" s="5">
        <v>126</v>
      </c>
      <c r="N192" s="5">
        <v>0</v>
      </c>
      <c r="O192" s="28" t="s">
        <v>1073</v>
      </c>
    </row>
    <row r="193" spans="1:15" s="6" customFormat="1" ht="19.5" customHeight="1" x14ac:dyDescent="0.15">
      <c r="A193" s="1" t="s">
        <v>1189</v>
      </c>
      <c r="B193" s="2" t="s">
        <v>179</v>
      </c>
      <c r="C193" s="3" t="s">
        <v>1073</v>
      </c>
      <c r="D193" s="2" t="s">
        <v>1073</v>
      </c>
      <c r="E193" s="1" t="s">
        <v>0</v>
      </c>
      <c r="F193" s="3" t="s">
        <v>228</v>
      </c>
      <c r="G193" s="2" t="s">
        <v>229</v>
      </c>
      <c r="H193" s="4">
        <v>43374</v>
      </c>
      <c r="I193" s="1" t="s">
        <v>1218</v>
      </c>
      <c r="J193" s="2" t="s">
        <v>196</v>
      </c>
      <c r="K193" s="5">
        <v>4480</v>
      </c>
      <c r="L193" s="5">
        <v>4354</v>
      </c>
      <c r="M193" s="5">
        <v>126</v>
      </c>
      <c r="N193" s="5">
        <v>0</v>
      </c>
      <c r="O193" s="28" t="s">
        <v>1073</v>
      </c>
    </row>
    <row r="194" spans="1:15" s="6" customFormat="1" ht="19.5" customHeight="1" x14ac:dyDescent="0.15">
      <c r="A194" s="1" t="s">
        <v>1189</v>
      </c>
      <c r="B194" s="2" t="s">
        <v>179</v>
      </c>
      <c r="C194" s="3" t="s">
        <v>1073</v>
      </c>
      <c r="D194" s="2" t="s">
        <v>1073</v>
      </c>
      <c r="E194" s="1" t="s">
        <v>0</v>
      </c>
      <c r="F194" s="3" t="s">
        <v>230</v>
      </c>
      <c r="G194" s="2" t="s">
        <v>231</v>
      </c>
      <c r="H194" s="4">
        <v>43374</v>
      </c>
      <c r="I194" s="1" t="s">
        <v>1073</v>
      </c>
      <c r="J194" s="2" t="s">
        <v>1073</v>
      </c>
      <c r="K194" s="5">
        <v>4480</v>
      </c>
      <c r="L194" s="5">
        <v>0</v>
      </c>
      <c r="M194" s="5">
        <v>4480</v>
      </c>
      <c r="N194" s="5">
        <v>0</v>
      </c>
      <c r="O194" s="28" t="s">
        <v>1073</v>
      </c>
    </row>
    <row r="195" spans="1:15" s="6" customFormat="1" ht="19.5" customHeight="1" x14ac:dyDescent="0.15">
      <c r="A195" s="1" t="s">
        <v>1189</v>
      </c>
      <c r="B195" s="2" t="s">
        <v>179</v>
      </c>
      <c r="C195" s="3" t="s">
        <v>1073</v>
      </c>
      <c r="D195" s="2" t="s">
        <v>1073</v>
      </c>
      <c r="E195" s="1" t="s">
        <v>0</v>
      </c>
      <c r="F195" s="3" t="s">
        <v>232</v>
      </c>
      <c r="G195" s="2" t="s">
        <v>233</v>
      </c>
      <c r="H195" s="4">
        <v>43374</v>
      </c>
      <c r="I195" s="1" t="s">
        <v>1190</v>
      </c>
      <c r="J195" s="2" t="s">
        <v>210</v>
      </c>
      <c r="K195" s="5">
        <v>4480</v>
      </c>
      <c r="L195" s="5">
        <v>4354</v>
      </c>
      <c r="M195" s="5">
        <v>126</v>
      </c>
      <c r="N195" s="5">
        <v>0</v>
      </c>
      <c r="O195" s="28" t="s">
        <v>1073</v>
      </c>
    </row>
    <row r="196" spans="1:15" s="6" customFormat="1" ht="19.5" customHeight="1" x14ac:dyDescent="0.15">
      <c r="A196" s="1" t="s">
        <v>1189</v>
      </c>
      <c r="B196" s="2" t="s">
        <v>179</v>
      </c>
      <c r="C196" s="3" t="s">
        <v>1073</v>
      </c>
      <c r="D196" s="2" t="s">
        <v>1073</v>
      </c>
      <c r="E196" s="1" t="s">
        <v>0</v>
      </c>
      <c r="F196" s="3" t="s">
        <v>234</v>
      </c>
      <c r="G196" s="2" t="s">
        <v>235</v>
      </c>
      <c r="H196" s="4">
        <v>43374</v>
      </c>
      <c r="I196" s="1" t="s">
        <v>1073</v>
      </c>
      <c r="J196" s="2" t="s">
        <v>1073</v>
      </c>
      <c r="K196" s="5">
        <v>4480</v>
      </c>
      <c r="L196" s="5">
        <v>0</v>
      </c>
      <c r="M196" s="5">
        <v>4480</v>
      </c>
      <c r="N196" s="5">
        <v>0</v>
      </c>
      <c r="O196" s="28" t="s">
        <v>1073</v>
      </c>
    </row>
    <row r="197" spans="1:15" s="6" customFormat="1" ht="19.5" customHeight="1" x14ac:dyDescent="0.15">
      <c r="A197" s="1" t="s">
        <v>1189</v>
      </c>
      <c r="B197" s="2" t="s">
        <v>179</v>
      </c>
      <c r="C197" s="3" t="s">
        <v>1073</v>
      </c>
      <c r="D197" s="2" t="s">
        <v>1073</v>
      </c>
      <c r="E197" s="1" t="s">
        <v>0</v>
      </c>
      <c r="F197" s="3" t="s">
        <v>236</v>
      </c>
      <c r="G197" s="2" t="s">
        <v>237</v>
      </c>
      <c r="H197" s="4">
        <v>43374</v>
      </c>
      <c r="I197" s="1" t="s">
        <v>1167</v>
      </c>
      <c r="J197" s="2" t="s">
        <v>17</v>
      </c>
      <c r="K197" s="5">
        <v>4480</v>
      </c>
      <c r="L197" s="5">
        <v>4354</v>
      </c>
      <c r="M197" s="5">
        <v>126</v>
      </c>
      <c r="N197" s="5">
        <v>0</v>
      </c>
      <c r="O197" s="28" t="s">
        <v>1073</v>
      </c>
    </row>
    <row r="198" spans="1:15" s="6" customFormat="1" ht="19.5" customHeight="1" x14ac:dyDescent="0.15">
      <c r="A198" s="1" t="s">
        <v>1189</v>
      </c>
      <c r="B198" s="2" t="s">
        <v>179</v>
      </c>
      <c r="C198" s="3" t="s">
        <v>1073</v>
      </c>
      <c r="D198" s="2" t="s">
        <v>1073</v>
      </c>
      <c r="E198" s="1" t="s">
        <v>0</v>
      </c>
      <c r="F198" s="3" t="s">
        <v>238</v>
      </c>
      <c r="G198" s="2" t="s">
        <v>239</v>
      </c>
      <c r="H198" s="4">
        <v>43374</v>
      </c>
      <c r="I198" s="1" t="s">
        <v>1073</v>
      </c>
      <c r="J198" s="2" t="s">
        <v>1073</v>
      </c>
      <c r="K198" s="5">
        <v>4480</v>
      </c>
      <c r="L198" s="5">
        <v>0</v>
      </c>
      <c r="M198" s="5">
        <v>4480</v>
      </c>
      <c r="N198" s="5">
        <v>0</v>
      </c>
      <c r="O198" s="28" t="s">
        <v>1073</v>
      </c>
    </row>
    <row r="199" spans="1:15" s="6" customFormat="1" ht="19.5" customHeight="1" x14ac:dyDescent="0.15">
      <c r="A199" s="1" t="s">
        <v>1189</v>
      </c>
      <c r="B199" s="2" t="s">
        <v>179</v>
      </c>
      <c r="C199" s="3" t="s">
        <v>1073</v>
      </c>
      <c r="D199" s="2" t="s">
        <v>1073</v>
      </c>
      <c r="E199" s="1" t="s">
        <v>0</v>
      </c>
      <c r="F199" s="3" t="s">
        <v>835</v>
      </c>
      <c r="G199" s="2" t="s">
        <v>834</v>
      </c>
      <c r="H199" s="4">
        <v>43374</v>
      </c>
      <c r="I199" s="1" t="s">
        <v>1073</v>
      </c>
      <c r="J199" s="2" t="s">
        <v>1073</v>
      </c>
      <c r="K199" s="5">
        <v>4480</v>
      </c>
      <c r="L199" s="5">
        <v>0</v>
      </c>
      <c r="M199" s="5">
        <v>4480</v>
      </c>
      <c r="N199" s="5">
        <v>0</v>
      </c>
      <c r="O199" s="28" t="s">
        <v>1073</v>
      </c>
    </row>
    <row r="200" spans="1:15" s="6" customFormat="1" ht="19.5" customHeight="1" x14ac:dyDescent="0.15">
      <c r="A200" s="1" t="s">
        <v>1189</v>
      </c>
      <c r="B200" s="2" t="s">
        <v>179</v>
      </c>
      <c r="C200" s="3" t="s">
        <v>1073</v>
      </c>
      <c r="D200" s="2" t="s">
        <v>1073</v>
      </c>
      <c r="E200" s="1" t="s">
        <v>0</v>
      </c>
      <c r="F200" s="3" t="s">
        <v>240</v>
      </c>
      <c r="G200" s="2" t="s">
        <v>241</v>
      </c>
      <c r="H200" s="4">
        <v>43374</v>
      </c>
      <c r="I200" s="1" t="s">
        <v>1073</v>
      </c>
      <c r="J200" s="2" t="s">
        <v>1073</v>
      </c>
      <c r="K200" s="5">
        <v>4480</v>
      </c>
      <c r="L200" s="5">
        <v>0</v>
      </c>
      <c r="M200" s="5">
        <v>4480</v>
      </c>
      <c r="N200" s="5">
        <v>0</v>
      </c>
      <c r="O200" s="28" t="s">
        <v>1073</v>
      </c>
    </row>
    <row r="201" spans="1:15" s="6" customFormat="1" ht="19.5" customHeight="1" x14ac:dyDescent="0.15">
      <c r="A201" s="1" t="s">
        <v>1189</v>
      </c>
      <c r="B201" s="2" t="s">
        <v>179</v>
      </c>
      <c r="C201" s="3" t="s">
        <v>1073</v>
      </c>
      <c r="D201" s="2" t="s">
        <v>1073</v>
      </c>
      <c r="E201" s="1" t="s">
        <v>0</v>
      </c>
      <c r="F201" s="3" t="s">
        <v>242</v>
      </c>
      <c r="G201" s="2" t="s">
        <v>243</v>
      </c>
      <c r="H201" s="4">
        <v>43374</v>
      </c>
      <c r="I201" s="1" t="s">
        <v>1073</v>
      </c>
      <c r="J201" s="2" t="s">
        <v>1073</v>
      </c>
      <c r="K201" s="5">
        <v>4480</v>
      </c>
      <c r="L201" s="5">
        <v>0</v>
      </c>
      <c r="M201" s="5">
        <v>4480</v>
      </c>
      <c r="N201" s="5">
        <v>0</v>
      </c>
      <c r="O201" s="28" t="s">
        <v>1073</v>
      </c>
    </row>
    <row r="202" spans="1:15" s="6" customFormat="1" ht="19.5" customHeight="1" x14ac:dyDescent="0.15">
      <c r="A202" s="1" t="s">
        <v>1189</v>
      </c>
      <c r="B202" s="2" t="s">
        <v>179</v>
      </c>
      <c r="C202" s="3" t="s">
        <v>1073</v>
      </c>
      <c r="D202" s="2" t="s">
        <v>1073</v>
      </c>
      <c r="E202" s="1" t="s">
        <v>0</v>
      </c>
      <c r="F202" s="3" t="s">
        <v>244</v>
      </c>
      <c r="G202" s="2" t="s">
        <v>245</v>
      </c>
      <c r="H202" s="4">
        <v>43374</v>
      </c>
      <c r="I202" s="1" t="s">
        <v>1526</v>
      </c>
      <c r="J202" s="2" t="s">
        <v>126</v>
      </c>
      <c r="K202" s="5">
        <v>4480</v>
      </c>
      <c r="L202" s="5">
        <v>4354</v>
      </c>
      <c r="M202" s="5">
        <v>126</v>
      </c>
      <c r="N202" s="5">
        <v>0</v>
      </c>
      <c r="O202" s="28" t="s">
        <v>1073</v>
      </c>
    </row>
    <row r="203" spans="1:15" s="6" customFormat="1" ht="19.5" customHeight="1" x14ac:dyDescent="0.15">
      <c r="A203" s="1" t="s">
        <v>1189</v>
      </c>
      <c r="B203" s="2" t="s">
        <v>179</v>
      </c>
      <c r="C203" s="3" t="s">
        <v>1073</v>
      </c>
      <c r="D203" s="2" t="s">
        <v>1073</v>
      </c>
      <c r="E203" s="1" t="s">
        <v>0</v>
      </c>
      <c r="F203" s="3" t="s">
        <v>246</v>
      </c>
      <c r="G203" s="2" t="s">
        <v>247</v>
      </c>
      <c r="H203" s="4">
        <v>43374</v>
      </c>
      <c r="I203" s="1" t="s">
        <v>1207</v>
      </c>
      <c r="J203" s="2" t="s">
        <v>182</v>
      </c>
      <c r="K203" s="5">
        <v>4480</v>
      </c>
      <c r="L203" s="5">
        <v>4354</v>
      </c>
      <c r="M203" s="5">
        <v>126</v>
      </c>
      <c r="N203" s="5">
        <v>0</v>
      </c>
      <c r="O203" s="28" t="s">
        <v>1073</v>
      </c>
    </row>
    <row r="204" spans="1:15" s="6" customFormat="1" ht="19.5" customHeight="1" x14ac:dyDescent="0.15">
      <c r="A204" s="1" t="s">
        <v>1189</v>
      </c>
      <c r="B204" s="2" t="s">
        <v>179</v>
      </c>
      <c r="C204" s="3" t="s">
        <v>1073</v>
      </c>
      <c r="D204" s="2" t="s">
        <v>1073</v>
      </c>
      <c r="E204" s="1" t="s">
        <v>0</v>
      </c>
      <c r="F204" s="3" t="s">
        <v>1834</v>
      </c>
      <c r="G204" s="2" t="s">
        <v>1835</v>
      </c>
      <c r="H204" s="4">
        <v>43374</v>
      </c>
      <c r="I204" s="1" t="s">
        <v>1201</v>
      </c>
      <c r="J204" s="2" t="s">
        <v>211</v>
      </c>
      <c r="K204" s="5">
        <v>4480</v>
      </c>
      <c r="L204" s="5">
        <v>4354</v>
      </c>
      <c r="M204" s="5">
        <v>126</v>
      </c>
      <c r="N204" s="5">
        <v>0</v>
      </c>
      <c r="O204" s="28" t="s">
        <v>1073</v>
      </c>
    </row>
    <row r="205" spans="1:15" s="6" customFormat="1" ht="19.5" customHeight="1" x14ac:dyDescent="0.15">
      <c r="A205" s="1" t="s">
        <v>1189</v>
      </c>
      <c r="B205" s="2" t="s">
        <v>179</v>
      </c>
      <c r="C205" s="3" t="s">
        <v>1073</v>
      </c>
      <c r="D205" s="2" t="s">
        <v>1073</v>
      </c>
      <c r="E205" s="1" t="s">
        <v>0</v>
      </c>
      <c r="F205" s="3" t="s">
        <v>921</v>
      </c>
      <c r="G205" s="2" t="s">
        <v>920</v>
      </c>
      <c r="H205" s="4">
        <v>43374</v>
      </c>
      <c r="I205" s="1" t="s">
        <v>1073</v>
      </c>
      <c r="J205" s="2" t="s">
        <v>1073</v>
      </c>
      <c r="K205" s="5">
        <v>4480</v>
      </c>
      <c r="L205" s="5">
        <v>0</v>
      </c>
      <c r="M205" s="5">
        <v>4480</v>
      </c>
      <c r="N205" s="5">
        <v>0</v>
      </c>
      <c r="O205" s="28" t="s">
        <v>1073</v>
      </c>
    </row>
    <row r="206" spans="1:15" s="6" customFormat="1" ht="19.5" customHeight="1" x14ac:dyDescent="0.15">
      <c r="A206" s="1" t="s">
        <v>1189</v>
      </c>
      <c r="B206" s="2" t="s">
        <v>179</v>
      </c>
      <c r="C206" s="3" t="s">
        <v>1073</v>
      </c>
      <c r="D206" s="2" t="s">
        <v>1073</v>
      </c>
      <c r="E206" s="1" t="s">
        <v>0</v>
      </c>
      <c r="F206" s="3" t="s">
        <v>248</v>
      </c>
      <c r="G206" s="2" t="s">
        <v>249</v>
      </c>
      <c r="H206" s="4">
        <v>43374</v>
      </c>
      <c r="I206" s="1" t="s">
        <v>1073</v>
      </c>
      <c r="J206" s="2" t="s">
        <v>1073</v>
      </c>
      <c r="K206" s="5">
        <v>4480</v>
      </c>
      <c r="L206" s="5">
        <v>0</v>
      </c>
      <c r="M206" s="5">
        <v>4480</v>
      </c>
      <c r="N206" s="5">
        <v>0</v>
      </c>
      <c r="O206" s="28" t="s">
        <v>1073</v>
      </c>
    </row>
    <row r="207" spans="1:15" s="6" customFormat="1" ht="19.5" customHeight="1" x14ac:dyDescent="0.15">
      <c r="A207" s="1" t="s">
        <v>1189</v>
      </c>
      <c r="B207" s="2" t="s">
        <v>179</v>
      </c>
      <c r="C207" s="3" t="s">
        <v>1073</v>
      </c>
      <c r="D207" s="2" t="s">
        <v>1073</v>
      </c>
      <c r="E207" s="1" t="s">
        <v>0</v>
      </c>
      <c r="F207" s="3" t="s">
        <v>961</v>
      </c>
      <c r="G207" s="2" t="s">
        <v>960</v>
      </c>
      <c r="H207" s="4">
        <v>43374</v>
      </c>
      <c r="I207" s="1" t="s">
        <v>1073</v>
      </c>
      <c r="J207" s="2" t="s">
        <v>1073</v>
      </c>
      <c r="K207" s="5">
        <v>4480</v>
      </c>
      <c r="L207" s="5">
        <v>0</v>
      </c>
      <c r="M207" s="5">
        <v>4480</v>
      </c>
      <c r="N207" s="5">
        <v>0</v>
      </c>
      <c r="O207" s="28" t="s">
        <v>1073</v>
      </c>
    </row>
    <row r="208" spans="1:15" s="6" customFormat="1" ht="19.5" customHeight="1" x14ac:dyDescent="0.15">
      <c r="A208" s="1" t="s">
        <v>1189</v>
      </c>
      <c r="B208" s="2" t="s">
        <v>179</v>
      </c>
      <c r="C208" s="3" t="s">
        <v>1073</v>
      </c>
      <c r="D208" s="2" t="s">
        <v>1073</v>
      </c>
      <c r="E208" s="1" t="s">
        <v>0</v>
      </c>
      <c r="F208" s="3" t="s">
        <v>1836</v>
      </c>
      <c r="G208" s="2" t="s">
        <v>1837</v>
      </c>
      <c r="H208" s="4">
        <v>43374</v>
      </c>
      <c r="I208" s="1" t="s">
        <v>1073</v>
      </c>
      <c r="J208" s="2" t="s">
        <v>1073</v>
      </c>
      <c r="K208" s="5">
        <v>4480</v>
      </c>
      <c r="L208" s="5">
        <v>0</v>
      </c>
      <c r="M208" s="5">
        <v>4480</v>
      </c>
      <c r="N208" s="5">
        <v>0</v>
      </c>
      <c r="O208" s="28" t="s">
        <v>1073</v>
      </c>
    </row>
    <row r="209" spans="1:15" s="6" customFormat="1" ht="19.5" customHeight="1" x14ac:dyDescent="0.15">
      <c r="A209" s="1" t="s">
        <v>1189</v>
      </c>
      <c r="B209" s="2" t="s">
        <v>179</v>
      </c>
      <c r="C209" s="3" t="s">
        <v>1073</v>
      </c>
      <c r="D209" s="2" t="s">
        <v>1073</v>
      </c>
      <c r="E209" s="1" t="s">
        <v>0</v>
      </c>
      <c r="F209" s="3" t="s">
        <v>780</v>
      </c>
      <c r="G209" s="2" t="s">
        <v>779</v>
      </c>
      <c r="H209" s="4">
        <v>43374</v>
      </c>
      <c r="I209" s="1" t="s">
        <v>1204</v>
      </c>
      <c r="J209" s="2" t="s">
        <v>191</v>
      </c>
      <c r="K209" s="5">
        <v>4480</v>
      </c>
      <c r="L209" s="5">
        <v>4354</v>
      </c>
      <c r="M209" s="5">
        <v>126</v>
      </c>
      <c r="N209" s="5">
        <v>0</v>
      </c>
      <c r="O209" s="28" t="s">
        <v>1073</v>
      </c>
    </row>
    <row r="210" spans="1:15" s="6" customFormat="1" ht="19.5" customHeight="1" x14ac:dyDescent="0.15">
      <c r="A210" s="1" t="s">
        <v>1189</v>
      </c>
      <c r="B210" s="2" t="s">
        <v>179</v>
      </c>
      <c r="C210" s="3" t="s">
        <v>1073</v>
      </c>
      <c r="D210" s="2" t="s">
        <v>1073</v>
      </c>
      <c r="E210" s="1" t="s">
        <v>0</v>
      </c>
      <c r="F210" s="3" t="s">
        <v>886</v>
      </c>
      <c r="G210" s="2" t="s">
        <v>885</v>
      </c>
      <c r="H210" s="4">
        <v>43374</v>
      </c>
      <c r="I210" s="1" t="s">
        <v>1073</v>
      </c>
      <c r="J210" s="2" t="s">
        <v>1073</v>
      </c>
      <c r="K210" s="5">
        <v>4480</v>
      </c>
      <c r="L210" s="5">
        <v>0</v>
      </c>
      <c r="M210" s="5">
        <v>4480</v>
      </c>
      <c r="N210" s="5">
        <v>0</v>
      </c>
      <c r="O210" s="28" t="s">
        <v>1073</v>
      </c>
    </row>
    <row r="211" spans="1:15" s="6" customFormat="1" ht="19.5" customHeight="1" x14ac:dyDescent="0.15">
      <c r="A211" s="1" t="s">
        <v>1189</v>
      </c>
      <c r="B211" s="2" t="s">
        <v>179</v>
      </c>
      <c r="C211" s="3" t="s">
        <v>1073</v>
      </c>
      <c r="D211" s="2" t="s">
        <v>1073</v>
      </c>
      <c r="E211" s="1" t="s">
        <v>0</v>
      </c>
      <c r="F211" s="3" t="s">
        <v>981</v>
      </c>
      <c r="G211" s="2" t="s">
        <v>980</v>
      </c>
      <c r="H211" s="4">
        <v>43374</v>
      </c>
      <c r="I211" s="1" t="s">
        <v>1073</v>
      </c>
      <c r="J211" s="2" t="s">
        <v>1073</v>
      </c>
      <c r="K211" s="5">
        <v>4480</v>
      </c>
      <c r="L211" s="5">
        <v>0</v>
      </c>
      <c r="M211" s="5">
        <v>4480</v>
      </c>
      <c r="N211" s="5">
        <v>0</v>
      </c>
      <c r="O211" s="28" t="s">
        <v>1073</v>
      </c>
    </row>
    <row r="212" spans="1:15" s="6" customFormat="1" ht="19.5" customHeight="1" x14ac:dyDescent="0.15">
      <c r="A212" s="1" t="s">
        <v>1189</v>
      </c>
      <c r="B212" s="2" t="s">
        <v>179</v>
      </c>
      <c r="C212" s="3" t="s">
        <v>1073</v>
      </c>
      <c r="D212" s="2" t="s">
        <v>1073</v>
      </c>
      <c r="E212" s="1" t="s">
        <v>0</v>
      </c>
      <c r="F212" s="3" t="s">
        <v>250</v>
      </c>
      <c r="G212" s="2" t="s">
        <v>251</v>
      </c>
      <c r="H212" s="4">
        <v>43374</v>
      </c>
      <c r="I212" s="1" t="s">
        <v>1073</v>
      </c>
      <c r="J212" s="2" t="s">
        <v>1073</v>
      </c>
      <c r="K212" s="5">
        <v>4480</v>
      </c>
      <c r="L212" s="5">
        <v>0</v>
      </c>
      <c r="M212" s="5">
        <v>4480</v>
      </c>
      <c r="N212" s="5">
        <v>0</v>
      </c>
      <c r="O212" s="28" t="s">
        <v>1073</v>
      </c>
    </row>
    <row r="213" spans="1:15" s="6" customFormat="1" ht="19.5" customHeight="1" x14ac:dyDescent="0.15">
      <c r="A213" s="1" t="s">
        <v>1189</v>
      </c>
      <c r="B213" s="2" t="s">
        <v>179</v>
      </c>
      <c r="C213" s="3" t="s">
        <v>1073</v>
      </c>
      <c r="D213" s="2" t="s">
        <v>1073</v>
      </c>
      <c r="E213" s="1" t="s">
        <v>0</v>
      </c>
      <c r="F213" s="3" t="s">
        <v>252</v>
      </c>
      <c r="G213" s="2" t="s">
        <v>253</v>
      </c>
      <c r="H213" s="4">
        <v>43374</v>
      </c>
      <c r="I213" s="1" t="s">
        <v>1073</v>
      </c>
      <c r="J213" s="2" t="s">
        <v>1073</v>
      </c>
      <c r="K213" s="5">
        <v>4480</v>
      </c>
      <c r="L213" s="5">
        <v>0</v>
      </c>
      <c r="M213" s="5">
        <v>4480</v>
      </c>
      <c r="N213" s="5">
        <v>0</v>
      </c>
      <c r="O213" s="28" t="s">
        <v>1073</v>
      </c>
    </row>
    <row r="214" spans="1:15" s="6" customFormat="1" ht="19.5" customHeight="1" x14ac:dyDescent="0.15">
      <c r="A214" s="1" t="s">
        <v>1189</v>
      </c>
      <c r="B214" s="2" t="s">
        <v>179</v>
      </c>
      <c r="C214" s="3" t="s">
        <v>1073</v>
      </c>
      <c r="D214" s="2" t="s">
        <v>1073</v>
      </c>
      <c r="E214" s="1" t="s">
        <v>0</v>
      </c>
      <c r="F214" s="3" t="s">
        <v>254</v>
      </c>
      <c r="G214" s="2" t="s">
        <v>255</v>
      </c>
      <c r="H214" s="4">
        <v>43374</v>
      </c>
      <c r="I214" s="1" t="s">
        <v>1073</v>
      </c>
      <c r="J214" s="2" t="s">
        <v>1073</v>
      </c>
      <c r="K214" s="5">
        <v>4480</v>
      </c>
      <c r="L214" s="5">
        <v>0</v>
      </c>
      <c r="M214" s="5">
        <v>4480</v>
      </c>
      <c r="N214" s="5">
        <v>0</v>
      </c>
      <c r="O214" s="28" t="s">
        <v>1073</v>
      </c>
    </row>
    <row r="215" spans="1:15" s="6" customFormat="1" ht="19.5" customHeight="1" x14ac:dyDescent="0.15">
      <c r="A215" s="1" t="s">
        <v>1189</v>
      </c>
      <c r="B215" s="2" t="s">
        <v>179</v>
      </c>
      <c r="C215" s="3" t="s">
        <v>1073</v>
      </c>
      <c r="D215" s="2" t="s">
        <v>1073</v>
      </c>
      <c r="E215" s="1" t="s">
        <v>0</v>
      </c>
      <c r="F215" s="3" t="s">
        <v>256</v>
      </c>
      <c r="G215" s="2" t="s">
        <v>257</v>
      </c>
      <c r="H215" s="4">
        <v>43374</v>
      </c>
      <c r="I215" s="1" t="s">
        <v>1197</v>
      </c>
      <c r="J215" s="2" t="s">
        <v>1198</v>
      </c>
      <c r="K215" s="5">
        <v>4480</v>
      </c>
      <c r="L215" s="5">
        <v>4354</v>
      </c>
      <c r="M215" s="5">
        <v>126</v>
      </c>
      <c r="N215" s="5">
        <v>0</v>
      </c>
      <c r="O215" s="28" t="s">
        <v>1073</v>
      </c>
    </row>
    <row r="216" spans="1:15" s="6" customFormat="1" ht="19.5" customHeight="1" x14ac:dyDescent="0.15">
      <c r="A216" s="1" t="s">
        <v>1189</v>
      </c>
      <c r="B216" s="2" t="s">
        <v>179</v>
      </c>
      <c r="C216" s="3" t="s">
        <v>1073</v>
      </c>
      <c r="D216" s="2" t="s">
        <v>1073</v>
      </c>
      <c r="E216" s="1" t="s">
        <v>0</v>
      </c>
      <c r="F216" s="3" t="s">
        <v>1838</v>
      </c>
      <c r="G216" s="2" t="s">
        <v>1839</v>
      </c>
      <c r="H216" s="4">
        <v>43374</v>
      </c>
      <c r="I216" s="1" t="s">
        <v>1207</v>
      </c>
      <c r="J216" s="2" t="s">
        <v>182</v>
      </c>
      <c r="K216" s="5">
        <v>4480</v>
      </c>
      <c r="L216" s="5">
        <v>4354</v>
      </c>
      <c r="M216" s="5">
        <v>126</v>
      </c>
      <c r="N216" s="5">
        <v>0</v>
      </c>
      <c r="O216" s="28" t="s">
        <v>1073</v>
      </c>
    </row>
    <row r="217" spans="1:15" s="6" customFormat="1" ht="19.5" customHeight="1" x14ac:dyDescent="0.15">
      <c r="A217" s="1" t="s">
        <v>1189</v>
      </c>
      <c r="B217" s="2" t="s">
        <v>179</v>
      </c>
      <c r="C217" s="3" t="s">
        <v>1073</v>
      </c>
      <c r="D217" s="2" t="s">
        <v>1073</v>
      </c>
      <c r="E217" s="1" t="s">
        <v>0</v>
      </c>
      <c r="F217" s="3" t="s">
        <v>258</v>
      </c>
      <c r="G217" s="2" t="s">
        <v>259</v>
      </c>
      <c r="H217" s="4">
        <v>43374</v>
      </c>
      <c r="I217" s="1" t="s">
        <v>1073</v>
      </c>
      <c r="J217" s="2" t="s">
        <v>1073</v>
      </c>
      <c r="K217" s="5">
        <v>4480</v>
      </c>
      <c r="L217" s="5">
        <v>0</v>
      </c>
      <c r="M217" s="5">
        <v>4480</v>
      </c>
      <c r="N217" s="5">
        <v>0</v>
      </c>
      <c r="O217" s="28" t="s">
        <v>1073</v>
      </c>
    </row>
    <row r="218" spans="1:15" s="6" customFormat="1" ht="19.5" customHeight="1" x14ac:dyDescent="0.15">
      <c r="A218" s="1" t="s">
        <v>1189</v>
      </c>
      <c r="B218" s="2" t="s">
        <v>179</v>
      </c>
      <c r="C218" s="3" t="s">
        <v>1073</v>
      </c>
      <c r="D218" s="2" t="s">
        <v>1073</v>
      </c>
      <c r="E218" s="1" t="s">
        <v>0</v>
      </c>
      <c r="F218" s="3" t="s">
        <v>260</v>
      </c>
      <c r="G218" s="2" t="s">
        <v>261</v>
      </c>
      <c r="H218" s="4">
        <v>43374</v>
      </c>
      <c r="I218" s="1" t="s">
        <v>1167</v>
      </c>
      <c r="J218" s="2" t="s">
        <v>17</v>
      </c>
      <c r="K218" s="5">
        <v>4480</v>
      </c>
      <c r="L218" s="5">
        <v>4354</v>
      </c>
      <c r="M218" s="5">
        <v>126</v>
      </c>
      <c r="N218" s="5">
        <v>0</v>
      </c>
      <c r="O218" s="28" t="s">
        <v>1073</v>
      </c>
    </row>
    <row r="219" spans="1:15" s="6" customFormat="1" ht="19.5" customHeight="1" x14ac:dyDescent="0.15">
      <c r="A219" s="1" t="s">
        <v>1189</v>
      </c>
      <c r="B219" s="2" t="s">
        <v>179</v>
      </c>
      <c r="C219" s="3" t="s">
        <v>1073</v>
      </c>
      <c r="D219" s="2" t="s">
        <v>1073</v>
      </c>
      <c r="E219" s="1" t="s">
        <v>0</v>
      </c>
      <c r="F219" s="3" t="s">
        <v>262</v>
      </c>
      <c r="G219" s="2" t="s">
        <v>263</v>
      </c>
      <c r="H219" s="4">
        <v>43374</v>
      </c>
      <c r="I219" s="1" t="s">
        <v>1073</v>
      </c>
      <c r="J219" s="2" t="s">
        <v>1073</v>
      </c>
      <c r="K219" s="5">
        <v>4480</v>
      </c>
      <c r="L219" s="5">
        <v>0</v>
      </c>
      <c r="M219" s="5">
        <v>4480</v>
      </c>
      <c r="N219" s="5">
        <v>0</v>
      </c>
      <c r="O219" s="28" t="s">
        <v>1073</v>
      </c>
    </row>
    <row r="220" spans="1:15" s="6" customFormat="1" ht="19.5" customHeight="1" x14ac:dyDescent="0.15">
      <c r="A220" s="1" t="s">
        <v>1189</v>
      </c>
      <c r="B220" s="2" t="s">
        <v>179</v>
      </c>
      <c r="C220" s="3" t="s">
        <v>1073</v>
      </c>
      <c r="D220" s="2" t="s">
        <v>1073</v>
      </c>
      <c r="E220" s="1" t="s">
        <v>0</v>
      </c>
      <c r="F220" s="3" t="s">
        <v>862</v>
      </c>
      <c r="G220" s="2" t="s">
        <v>861</v>
      </c>
      <c r="H220" s="4">
        <v>43374</v>
      </c>
      <c r="I220" s="1" t="s">
        <v>1073</v>
      </c>
      <c r="J220" s="2" t="s">
        <v>1073</v>
      </c>
      <c r="K220" s="5">
        <v>4480</v>
      </c>
      <c r="L220" s="5">
        <v>0</v>
      </c>
      <c r="M220" s="5">
        <v>4480</v>
      </c>
      <c r="N220" s="5">
        <v>0</v>
      </c>
      <c r="O220" s="28" t="s">
        <v>1073</v>
      </c>
    </row>
    <row r="221" spans="1:15" s="6" customFormat="1" ht="19.5" customHeight="1" x14ac:dyDescent="0.15">
      <c r="A221" s="1" t="s">
        <v>1189</v>
      </c>
      <c r="B221" s="2" t="s">
        <v>179</v>
      </c>
      <c r="C221" s="3" t="s">
        <v>1073</v>
      </c>
      <c r="D221" s="2" t="s">
        <v>1073</v>
      </c>
      <c r="E221" s="1" t="s">
        <v>0</v>
      </c>
      <c r="F221" s="3" t="s">
        <v>264</v>
      </c>
      <c r="G221" s="2" t="s">
        <v>265</v>
      </c>
      <c r="H221" s="4">
        <v>43374</v>
      </c>
      <c r="I221" s="1" t="s">
        <v>1218</v>
      </c>
      <c r="J221" s="2" t="s">
        <v>196</v>
      </c>
      <c r="K221" s="5">
        <v>4480</v>
      </c>
      <c r="L221" s="5">
        <v>4354</v>
      </c>
      <c r="M221" s="5">
        <v>126</v>
      </c>
      <c r="N221" s="5">
        <v>0</v>
      </c>
      <c r="O221" s="28" t="s">
        <v>1073</v>
      </c>
    </row>
    <row r="222" spans="1:15" s="6" customFormat="1" ht="19.5" customHeight="1" x14ac:dyDescent="0.15">
      <c r="A222" s="1" t="s">
        <v>1189</v>
      </c>
      <c r="B222" s="2" t="s">
        <v>179</v>
      </c>
      <c r="C222" s="3" t="s">
        <v>1073</v>
      </c>
      <c r="D222" s="2" t="s">
        <v>1073</v>
      </c>
      <c r="E222" s="1" t="s">
        <v>0</v>
      </c>
      <c r="F222" s="3" t="s">
        <v>266</v>
      </c>
      <c r="G222" s="2" t="s">
        <v>267</v>
      </c>
      <c r="H222" s="4">
        <v>43374</v>
      </c>
      <c r="I222" s="1" t="s">
        <v>1073</v>
      </c>
      <c r="J222" s="2" t="s">
        <v>1073</v>
      </c>
      <c r="K222" s="5">
        <v>4480</v>
      </c>
      <c r="L222" s="5">
        <v>0</v>
      </c>
      <c r="M222" s="5">
        <v>4480</v>
      </c>
      <c r="N222" s="5">
        <v>0</v>
      </c>
      <c r="O222" s="28" t="s">
        <v>1073</v>
      </c>
    </row>
    <row r="223" spans="1:15" s="6" customFormat="1" ht="19.5" customHeight="1" x14ac:dyDescent="0.15">
      <c r="A223" s="1" t="s">
        <v>1189</v>
      </c>
      <c r="B223" s="2" t="s">
        <v>179</v>
      </c>
      <c r="C223" s="3" t="s">
        <v>1073</v>
      </c>
      <c r="D223" s="2" t="s">
        <v>1073</v>
      </c>
      <c r="E223" s="1" t="s">
        <v>0</v>
      </c>
      <c r="F223" s="3" t="s">
        <v>268</v>
      </c>
      <c r="G223" s="2" t="s">
        <v>269</v>
      </c>
      <c r="H223" s="4">
        <v>43374</v>
      </c>
      <c r="I223" s="1" t="s">
        <v>1261</v>
      </c>
      <c r="J223" s="2" t="s">
        <v>102</v>
      </c>
      <c r="K223" s="5">
        <v>4480</v>
      </c>
      <c r="L223" s="5">
        <v>4354</v>
      </c>
      <c r="M223" s="5">
        <v>126</v>
      </c>
      <c r="N223" s="5">
        <v>0</v>
      </c>
      <c r="O223" s="28" t="s">
        <v>1073</v>
      </c>
    </row>
    <row r="224" spans="1:15" s="6" customFormat="1" ht="19.5" customHeight="1" x14ac:dyDescent="0.15">
      <c r="A224" s="1" t="s">
        <v>1189</v>
      </c>
      <c r="B224" s="2" t="s">
        <v>179</v>
      </c>
      <c r="C224" s="3" t="s">
        <v>1073</v>
      </c>
      <c r="D224" s="2" t="s">
        <v>1073</v>
      </c>
      <c r="E224" s="1" t="s">
        <v>0</v>
      </c>
      <c r="F224" s="3" t="s">
        <v>270</v>
      </c>
      <c r="G224" s="2" t="s">
        <v>271</v>
      </c>
      <c r="H224" s="4">
        <v>43374</v>
      </c>
      <c r="I224" s="1" t="s">
        <v>1218</v>
      </c>
      <c r="J224" s="2" t="s">
        <v>196</v>
      </c>
      <c r="K224" s="5">
        <v>4480</v>
      </c>
      <c r="L224" s="5">
        <v>4354</v>
      </c>
      <c r="M224" s="5">
        <v>126</v>
      </c>
      <c r="N224" s="5">
        <v>0</v>
      </c>
      <c r="O224" s="28" t="s">
        <v>1073</v>
      </c>
    </row>
    <row r="225" spans="1:15" s="6" customFormat="1" ht="19.5" customHeight="1" x14ac:dyDescent="0.15">
      <c r="A225" s="1" t="s">
        <v>1189</v>
      </c>
      <c r="B225" s="2" t="s">
        <v>179</v>
      </c>
      <c r="C225" s="3" t="s">
        <v>1073</v>
      </c>
      <c r="D225" s="2" t="s">
        <v>1073</v>
      </c>
      <c r="E225" s="1" t="s">
        <v>0</v>
      </c>
      <c r="F225" s="3" t="s">
        <v>272</v>
      </c>
      <c r="G225" s="2" t="s">
        <v>273</v>
      </c>
      <c r="H225" s="4">
        <v>43374</v>
      </c>
      <c r="I225" s="1" t="s">
        <v>1073</v>
      </c>
      <c r="J225" s="2" t="s">
        <v>1073</v>
      </c>
      <c r="K225" s="5">
        <v>4480</v>
      </c>
      <c r="L225" s="5">
        <v>0</v>
      </c>
      <c r="M225" s="5">
        <v>4480</v>
      </c>
      <c r="N225" s="5">
        <v>0</v>
      </c>
      <c r="O225" s="28" t="s">
        <v>1073</v>
      </c>
    </row>
    <row r="226" spans="1:15" s="6" customFormat="1" ht="19.5" customHeight="1" x14ac:dyDescent="0.15">
      <c r="A226" s="1" t="s">
        <v>1189</v>
      </c>
      <c r="B226" s="2" t="s">
        <v>179</v>
      </c>
      <c r="C226" s="3" t="s">
        <v>1073</v>
      </c>
      <c r="D226" s="2" t="s">
        <v>1073</v>
      </c>
      <c r="E226" s="1" t="s">
        <v>0</v>
      </c>
      <c r="F226" s="3" t="s">
        <v>1840</v>
      </c>
      <c r="G226" s="2" t="s">
        <v>1841</v>
      </c>
      <c r="H226" s="4">
        <v>43374</v>
      </c>
      <c r="I226" s="1" t="s">
        <v>1073</v>
      </c>
      <c r="J226" s="2" t="s">
        <v>1073</v>
      </c>
      <c r="K226" s="5">
        <v>4480</v>
      </c>
      <c r="L226" s="5">
        <v>0</v>
      </c>
      <c r="M226" s="5">
        <v>4480</v>
      </c>
      <c r="N226" s="5">
        <v>0</v>
      </c>
      <c r="O226" s="28" t="s">
        <v>1073</v>
      </c>
    </row>
    <row r="227" spans="1:15" s="6" customFormat="1" ht="19.5" customHeight="1" x14ac:dyDescent="0.15">
      <c r="A227" s="1" t="s">
        <v>1189</v>
      </c>
      <c r="B227" s="2" t="s">
        <v>179</v>
      </c>
      <c r="C227" s="3" t="s">
        <v>1073</v>
      </c>
      <c r="D227" s="2" t="s">
        <v>1073</v>
      </c>
      <c r="E227" s="1" t="s">
        <v>0</v>
      </c>
      <c r="F227" s="3" t="s">
        <v>274</v>
      </c>
      <c r="G227" s="2" t="s">
        <v>275</v>
      </c>
      <c r="H227" s="4">
        <v>43374</v>
      </c>
      <c r="I227" s="1" t="s">
        <v>1190</v>
      </c>
      <c r="J227" s="2" t="s">
        <v>210</v>
      </c>
      <c r="K227" s="5">
        <v>4480</v>
      </c>
      <c r="L227" s="5">
        <v>4354</v>
      </c>
      <c r="M227" s="5">
        <v>126</v>
      </c>
      <c r="N227" s="5">
        <v>0</v>
      </c>
      <c r="O227" s="28" t="s">
        <v>1073</v>
      </c>
    </row>
    <row r="228" spans="1:15" s="6" customFormat="1" ht="19.5" customHeight="1" x14ac:dyDescent="0.15">
      <c r="A228" s="1" t="s">
        <v>1189</v>
      </c>
      <c r="B228" s="2" t="s">
        <v>179</v>
      </c>
      <c r="C228" s="3" t="s">
        <v>1073</v>
      </c>
      <c r="D228" s="2" t="s">
        <v>1073</v>
      </c>
      <c r="E228" s="1" t="s">
        <v>0</v>
      </c>
      <c r="F228" s="3" t="s">
        <v>276</v>
      </c>
      <c r="G228" s="2" t="s">
        <v>277</v>
      </c>
      <c r="H228" s="4">
        <v>43374</v>
      </c>
      <c r="I228" s="1" t="s">
        <v>1073</v>
      </c>
      <c r="J228" s="2" t="s">
        <v>1073</v>
      </c>
      <c r="K228" s="5">
        <v>4480</v>
      </c>
      <c r="L228" s="5">
        <v>0</v>
      </c>
      <c r="M228" s="5">
        <v>4480</v>
      </c>
      <c r="N228" s="5">
        <v>0</v>
      </c>
      <c r="O228" s="28" t="s">
        <v>1073</v>
      </c>
    </row>
    <row r="229" spans="1:15" s="6" customFormat="1" ht="19.5" customHeight="1" x14ac:dyDescent="0.15">
      <c r="A229" s="1" t="s">
        <v>1189</v>
      </c>
      <c r="B229" s="2" t="s">
        <v>179</v>
      </c>
      <c r="C229" s="3" t="s">
        <v>1073</v>
      </c>
      <c r="D229" s="2" t="s">
        <v>1073</v>
      </c>
      <c r="E229" s="1" t="s">
        <v>0</v>
      </c>
      <c r="F229" s="3" t="s">
        <v>1842</v>
      </c>
      <c r="G229" s="2" t="s">
        <v>1843</v>
      </c>
      <c r="H229" s="4">
        <v>43374</v>
      </c>
      <c r="I229" s="1" t="s">
        <v>1073</v>
      </c>
      <c r="J229" s="2" t="s">
        <v>1073</v>
      </c>
      <c r="K229" s="5">
        <v>4480</v>
      </c>
      <c r="L229" s="5">
        <v>0</v>
      </c>
      <c r="M229" s="5">
        <v>4480</v>
      </c>
      <c r="N229" s="5">
        <v>0</v>
      </c>
      <c r="O229" s="28" t="s">
        <v>1073</v>
      </c>
    </row>
    <row r="230" spans="1:15" s="6" customFormat="1" ht="19.5" customHeight="1" x14ac:dyDescent="0.15">
      <c r="A230" s="1" t="s">
        <v>1189</v>
      </c>
      <c r="B230" s="2" t="s">
        <v>179</v>
      </c>
      <c r="C230" s="3" t="s">
        <v>1073</v>
      </c>
      <c r="D230" s="2" t="s">
        <v>1073</v>
      </c>
      <c r="E230" s="1" t="s">
        <v>0</v>
      </c>
      <c r="F230" s="3" t="s">
        <v>278</v>
      </c>
      <c r="G230" s="2" t="s">
        <v>279</v>
      </c>
      <c r="H230" s="4">
        <v>43374</v>
      </c>
      <c r="I230" s="1" t="s">
        <v>1197</v>
      </c>
      <c r="J230" s="2" t="s">
        <v>1198</v>
      </c>
      <c r="K230" s="5">
        <v>4480</v>
      </c>
      <c r="L230" s="5">
        <v>4354</v>
      </c>
      <c r="M230" s="5">
        <v>126</v>
      </c>
      <c r="N230" s="5">
        <v>0</v>
      </c>
      <c r="O230" s="28" t="s">
        <v>1073</v>
      </c>
    </row>
    <row r="231" spans="1:15" s="6" customFormat="1" ht="19.5" customHeight="1" x14ac:dyDescent="0.15">
      <c r="A231" s="1" t="s">
        <v>1189</v>
      </c>
      <c r="B231" s="2" t="s">
        <v>179</v>
      </c>
      <c r="C231" s="3" t="s">
        <v>1073</v>
      </c>
      <c r="D231" s="2" t="s">
        <v>1073</v>
      </c>
      <c r="E231" s="1" t="s">
        <v>0</v>
      </c>
      <c r="F231" s="3" t="s">
        <v>280</v>
      </c>
      <c r="G231" s="2" t="s">
        <v>281</v>
      </c>
      <c r="H231" s="4">
        <v>43374</v>
      </c>
      <c r="I231" s="1" t="s">
        <v>1167</v>
      </c>
      <c r="J231" s="2" t="s">
        <v>17</v>
      </c>
      <c r="K231" s="5">
        <v>4480</v>
      </c>
      <c r="L231" s="5">
        <v>4354</v>
      </c>
      <c r="M231" s="5">
        <v>126</v>
      </c>
      <c r="N231" s="5">
        <v>0</v>
      </c>
      <c r="O231" s="28" t="s">
        <v>1073</v>
      </c>
    </row>
    <row r="232" spans="1:15" s="6" customFormat="1" ht="19.5" customHeight="1" x14ac:dyDescent="0.15">
      <c r="A232" s="1" t="s">
        <v>1189</v>
      </c>
      <c r="B232" s="2" t="s">
        <v>179</v>
      </c>
      <c r="C232" s="3" t="s">
        <v>1073</v>
      </c>
      <c r="D232" s="2" t="s">
        <v>1073</v>
      </c>
      <c r="E232" s="1" t="s">
        <v>0</v>
      </c>
      <c r="F232" s="3" t="s">
        <v>1571</v>
      </c>
      <c r="G232" s="2" t="s">
        <v>1572</v>
      </c>
      <c r="H232" s="4">
        <v>43374</v>
      </c>
      <c r="I232" s="1" t="s">
        <v>1197</v>
      </c>
      <c r="J232" s="2" t="s">
        <v>1198</v>
      </c>
      <c r="K232" s="5">
        <v>4480</v>
      </c>
      <c r="L232" s="5">
        <v>4354</v>
      </c>
      <c r="M232" s="5">
        <v>126</v>
      </c>
      <c r="N232" s="5">
        <v>0</v>
      </c>
      <c r="O232" s="28" t="s">
        <v>1073</v>
      </c>
    </row>
    <row r="233" spans="1:15" s="6" customFormat="1" ht="19.5" customHeight="1" x14ac:dyDescent="0.15">
      <c r="A233" s="1" t="s">
        <v>1189</v>
      </c>
      <c r="B233" s="2" t="s">
        <v>179</v>
      </c>
      <c r="C233" s="3" t="s">
        <v>1073</v>
      </c>
      <c r="D233" s="2" t="s">
        <v>1073</v>
      </c>
      <c r="E233" s="1" t="s">
        <v>0</v>
      </c>
      <c r="F233" s="3" t="s">
        <v>282</v>
      </c>
      <c r="G233" s="2" t="s">
        <v>283</v>
      </c>
      <c r="H233" s="4">
        <v>43374</v>
      </c>
      <c r="I233" s="1" t="s">
        <v>1190</v>
      </c>
      <c r="J233" s="2" t="s">
        <v>210</v>
      </c>
      <c r="K233" s="5">
        <v>4480</v>
      </c>
      <c r="L233" s="5">
        <v>4354</v>
      </c>
      <c r="M233" s="5">
        <v>126</v>
      </c>
      <c r="N233" s="5">
        <v>0</v>
      </c>
      <c r="O233" s="28" t="s">
        <v>1073</v>
      </c>
    </row>
    <row r="234" spans="1:15" s="6" customFormat="1" ht="19.5" customHeight="1" x14ac:dyDescent="0.15">
      <c r="A234" s="1" t="s">
        <v>1189</v>
      </c>
      <c r="B234" s="2" t="s">
        <v>179</v>
      </c>
      <c r="C234" s="3" t="s">
        <v>1073</v>
      </c>
      <c r="D234" s="2" t="s">
        <v>1073</v>
      </c>
      <c r="E234" s="1" t="s">
        <v>0</v>
      </c>
      <c r="F234" s="3" t="s">
        <v>1063</v>
      </c>
      <c r="G234" s="2" t="s">
        <v>1062</v>
      </c>
      <c r="H234" s="4">
        <v>43374</v>
      </c>
      <c r="I234" s="1" t="s">
        <v>1073</v>
      </c>
      <c r="J234" s="2" t="s">
        <v>1073</v>
      </c>
      <c r="K234" s="5">
        <v>4480</v>
      </c>
      <c r="L234" s="5">
        <v>0</v>
      </c>
      <c r="M234" s="5">
        <v>4480</v>
      </c>
      <c r="N234" s="5">
        <v>0</v>
      </c>
      <c r="O234" s="28" t="s">
        <v>1073</v>
      </c>
    </row>
    <row r="235" spans="1:15" s="6" customFormat="1" ht="19.5" customHeight="1" x14ac:dyDescent="0.15">
      <c r="A235" s="1" t="s">
        <v>1189</v>
      </c>
      <c r="B235" s="2" t="s">
        <v>179</v>
      </c>
      <c r="C235" s="3" t="s">
        <v>1073</v>
      </c>
      <c r="D235" s="2" t="s">
        <v>1073</v>
      </c>
      <c r="E235" s="1" t="s">
        <v>0</v>
      </c>
      <c r="F235" s="3" t="s">
        <v>284</v>
      </c>
      <c r="G235" s="2" t="s">
        <v>285</v>
      </c>
      <c r="H235" s="4">
        <v>43374</v>
      </c>
      <c r="I235" s="1" t="s">
        <v>1073</v>
      </c>
      <c r="J235" s="2" t="s">
        <v>1073</v>
      </c>
      <c r="K235" s="5">
        <v>4480</v>
      </c>
      <c r="L235" s="5">
        <v>0</v>
      </c>
      <c r="M235" s="5">
        <v>4480</v>
      </c>
      <c r="N235" s="5">
        <v>0</v>
      </c>
      <c r="O235" s="28" t="s">
        <v>1073</v>
      </c>
    </row>
    <row r="236" spans="1:15" s="6" customFormat="1" ht="19.5" customHeight="1" x14ac:dyDescent="0.15">
      <c r="A236" s="1" t="s">
        <v>1189</v>
      </c>
      <c r="B236" s="2" t="s">
        <v>179</v>
      </c>
      <c r="C236" s="3" t="s">
        <v>1073</v>
      </c>
      <c r="D236" s="2" t="s">
        <v>1073</v>
      </c>
      <c r="E236" s="1" t="s">
        <v>0</v>
      </c>
      <c r="F236" s="3" t="s">
        <v>1844</v>
      </c>
      <c r="G236" s="2" t="s">
        <v>1845</v>
      </c>
      <c r="H236" s="4">
        <v>43374</v>
      </c>
      <c r="I236" s="1" t="s">
        <v>1073</v>
      </c>
      <c r="J236" s="2" t="s">
        <v>1073</v>
      </c>
      <c r="K236" s="5">
        <v>4480</v>
      </c>
      <c r="L236" s="5">
        <v>0</v>
      </c>
      <c r="M236" s="5">
        <v>4480</v>
      </c>
      <c r="N236" s="5">
        <v>0</v>
      </c>
      <c r="O236" s="28" t="s">
        <v>1073</v>
      </c>
    </row>
    <row r="237" spans="1:15" s="6" customFormat="1" ht="19.5" customHeight="1" x14ac:dyDescent="0.15">
      <c r="A237" s="1" t="s">
        <v>1189</v>
      </c>
      <c r="B237" s="2" t="s">
        <v>179</v>
      </c>
      <c r="C237" s="3" t="s">
        <v>1073</v>
      </c>
      <c r="D237" s="2" t="s">
        <v>1073</v>
      </c>
      <c r="E237" s="1" t="s">
        <v>0</v>
      </c>
      <c r="F237" s="3" t="s">
        <v>286</v>
      </c>
      <c r="G237" s="2" t="s">
        <v>287</v>
      </c>
      <c r="H237" s="4">
        <v>43374</v>
      </c>
      <c r="I237" s="1" t="s">
        <v>1193</v>
      </c>
      <c r="J237" s="2" t="s">
        <v>131</v>
      </c>
      <c r="K237" s="5">
        <v>4480</v>
      </c>
      <c r="L237" s="5">
        <v>4354</v>
      </c>
      <c r="M237" s="5">
        <v>126</v>
      </c>
      <c r="N237" s="5">
        <v>0</v>
      </c>
      <c r="O237" s="28" t="s">
        <v>1073</v>
      </c>
    </row>
    <row r="238" spans="1:15" s="6" customFormat="1" ht="19.5" customHeight="1" x14ac:dyDescent="0.15">
      <c r="A238" s="1" t="s">
        <v>1189</v>
      </c>
      <c r="B238" s="2" t="s">
        <v>179</v>
      </c>
      <c r="C238" s="3" t="s">
        <v>1073</v>
      </c>
      <c r="D238" s="2" t="s">
        <v>1073</v>
      </c>
      <c r="E238" s="1" t="s">
        <v>0</v>
      </c>
      <c r="F238" s="3" t="s">
        <v>288</v>
      </c>
      <c r="G238" s="2" t="s">
        <v>289</v>
      </c>
      <c r="H238" s="4">
        <v>43374</v>
      </c>
      <c r="I238" s="1" t="s">
        <v>1204</v>
      </c>
      <c r="J238" s="2" t="s">
        <v>191</v>
      </c>
      <c r="K238" s="5">
        <v>4480</v>
      </c>
      <c r="L238" s="5">
        <v>4354</v>
      </c>
      <c r="M238" s="5">
        <v>126</v>
      </c>
      <c r="N238" s="5">
        <v>0</v>
      </c>
      <c r="O238" s="28" t="s">
        <v>1073</v>
      </c>
    </row>
    <row r="239" spans="1:15" s="6" customFormat="1" ht="19.5" customHeight="1" x14ac:dyDescent="0.15">
      <c r="A239" s="1" t="s">
        <v>1189</v>
      </c>
      <c r="B239" s="2" t="s">
        <v>179</v>
      </c>
      <c r="C239" s="3" t="s">
        <v>1073</v>
      </c>
      <c r="D239" s="2" t="s">
        <v>1073</v>
      </c>
      <c r="E239" s="1" t="s">
        <v>0</v>
      </c>
      <c r="F239" s="3" t="s">
        <v>1846</v>
      </c>
      <c r="G239" s="2" t="s">
        <v>265</v>
      </c>
      <c r="H239" s="4">
        <v>43374</v>
      </c>
      <c r="I239" s="1" t="s">
        <v>1073</v>
      </c>
      <c r="J239" s="2" t="s">
        <v>1073</v>
      </c>
      <c r="K239" s="5">
        <v>4480</v>
      </c>
      <c r="L239" s="5">
        <v>0</v>
      </c>
      <c r="M239" s="5">
        <v>4480</v>
      </c>
      <c r="N239" s="5">
        <v>0</v>
      </c>
      <c r="O239" s="28" t="s">
        <v>1073</v>
      </c>
    </row>
    <row r="240" spans="1:15" s="6" customFormat="1" ht="19.5" customHeight="1" x14ac:dyDescent="0.15">
      <c r="A240" s="1" t="s">
        <v>1189</v>
      </c>
      <c r="B240" s="2" t="s">
        <v>179</v>
      </c>
      <c r="C240" s="3" t="s">
        <v>1073</v>
      </c>
      <c r="D240" s="2" t="s">
        <v>1073</v>
      </c>
      <c r="E240" s="1" t="s">
        <v>0</v>
      </c>
      <c r="F240" s="3" t="s">
        <v>959</v>
      </c>
      <c r="G240" s="2" t="s">
        <v>958</v>
      </c>
      <c r="H240" s="4">
        <v>43374</v>
      </c>
      <c r="I240" s="1" t="s">
        <v>1073</v>
      </c>
      <c r="J240" s="2" t="s">
        <v>1073</v>
      </c>
      <c r="K240" s="5">
        <v>4480</v>
      </c>
      <c r="L240" s="5">
        <v>0</v>
      </c>
      <c r="M240" s="5">
        <v>4480</v>
      </c>
      <c r="N240" s="5">
        <v>0</v>
      </c>
      <c r="O240" s="28" t="s">
        <v>1073</v>
      </c>
    </row>
    <row r="241" spans="1:15" s="6" customFormat="1" ht="19.5" customHeight="1" x14ac:dyDescent="0.15">
      <c r="A241" s="1" t="s">
        <v>1189</v>
      </c>
      <c r="B241" s="2" t="s">
        <v>179</v>
      </c>
      <c r="C241" s="3" t="s">
        <v>1073</v>
      </c>
      <c r="D241" s="2" t="s">
        <v>1073</v>
      </c>
      <c r="E241" s="1" t="s">
        <v>0</v>
      </c>
      <c r="F241" s="3" t="s">
        <v>1847</v>
      </c>
      <c r="G241" s="2" t="s">
        <v>1848</v>
      </c>
      <c r="H241" s="4">
        <v>43374</v>
      </c>
      <c r="I241" s="1" t="s">
        <v>1201</v>
      </c>
      <c r="J241" s="2" t="s">
        <v>211</v>
      </c>
      <c r="K241" s="5">
        <v>4480</v>
      </c>
      <c r="L241" s="5">
        <v>4354</v>
      </c>
      <c r="M241" s="5">
        <v>126</v>
      </c>
      <c r="N241" s="5">
        <v>0</v>
      </c>
      <c r="O241" s="28" t="s">
        <v>1073</v>
      </c>
    </row>
    <row r="242" spans="1:15" s="6" customFormat="1" ht="19.5" customHeight="1" x14ac:dyDescent="0.15">
      <c r="A242" s="1" t="s">
        <v>1189</v>
      </c>
      <c r="B242" s="2" t="s">
        <v>179</v>
      </c>
      <c r="C242" s="3" t="s">
        <v>1073</v>
      </c>
      <c r="D242" s="2" t="s">
        <v>1073</v>
      </c>
      <c r="E242" s="1" t="s">
        <v>0</v>
      </c>
      <c r="F242" s="3" t="s">
        <v>290</v>
      </c>
      <c r="G242" s="2" t="s">
        <v>291</v>
      </c>
      <c r="H242" s="4">
        <v>43374</v>
      </c>
      <c r="I242" s="1" t="s">
        <v>1073</v>
      </c>
      <c r="J242" s="2" t="s">
        <v>1073</v>
      </c>
      <c r="K242" s="5">
        <v>4480</v>
      </c>
      <c r="L242" s="5">
        <v>0</v>
      </c>
      <c r="M242" s="5">
        <v>4480</v>
      </c>
      <c r="N242" s="5">
        <v>0</v>
      </c>
      <c r="O242" s="28" t="s">
        <v>1073</v>
      </c>
    </row>
    <row r="243" spans="1:15" s="6" customFormat="1" ht="19.5" customHeight="1" x14ac:dyDescent="0.15">
      <c r="A243" s="1" t="s">
        <v>1189</v>
      </c>
      <c r="B243" s="2" t="s">
        <v>179</v>
      </c>
      <c r="C243" s="3" t="s">
        <v>1073</v>
      </c>
      <c r="D243" s="2" t="s">
        <v>1073</v>
      </c>
      <c r="E243" s="1" t="s">
        <v>0</v>
      </c>
      <c r="F243" s="3" t="s">
        <v>292</v>
      </c>
      <c r="G243" s="2" t="s">
        <v>293</v>
      </c>
      <c r="H243" s="4">
        <v>43374</v>
      </c>
      <c r="I243" s="1" t="s">
        <v>1207</v>
      </c>
      <c r="J243" s="2" t="s">
        <v>182</v>
      </c>
      <c r="K243" s="5">
        <v>4480</v>
      </c>
      <c r="L243" s="5">
        <v>4354</v>
      </c>
      <c r="M243" s="5">
        <v>126</v>
      </c>
      <c r="N243" s="5">
        <v>0</v>
      </c>
      <c r="O243" s="28" t="s">
        <v>1073</v>
      </c>
    </row>
    <row r="244" spans="1:15" s="6" customFormat="1" ht="19.5" customHeight="1" x14ac:dyDescent="0.15">
      <c r="A244" s="1" t="s">
        <v>1189</v>
      </c>
      <c r="B244" s="2" t="s">
        <v>179</v>
      </c>
      <c r="C244" s="3" t="s">
        <v>1073</v>
      </c>
      <c r="D244" s="2" t="s">
        <v>1073</v>
      </c>
      <c r="E244" s="1" t="s">
        <v>0</v>
      </c>
      <c r="F244" s="3" t="s">
        <v>1849</v>
      </c>
      <c r="G244" s="2" t="s">
        <v>1850</v>
      </c>
      <c r="H244" s="4">
        <v>43374</v>
      </c>
      <c r="I244" s="1" t="s">
        <v>1526</v>
      </c>
      <c r="J244" s="2" t="s">
        <v>126</v>
      </c>
      <c r="K244" s="5">
        <v>4480</v>
      </c>
      <c r="L244" s="5">
        <v>4354</v>
      </c>
      <c r="M244" s="5">
        <v>126</v>
      </c>
      <c r="N244" s="5">
        <v>0</v>
      </c>
      <c r="O244" s="28" t="s">
        <v>1073</v>
      </c>
    </row>
    <row r="245" spans="1:15" s="6" customFormat="1" ht="19.5" customHeight="1" x14ac:dyDescent="0.15">
      <c r="A245" s="1" t="s">
        <v>1189</v>
      </c>
      <c r="B245" s="2" t="s">
        <v>179</v>
      </c>
      <c r="C245" s="3" t="s">
        <v>1073</v>
      </c>
      <c r="D245" s="2" t="s">
        <v>1073</v>
      </c>
      <c r="E245" s="1" t="s">
        <v>0</v>
      </c>
      <c r="F245" s="3" t="s">
        <v>294</v>
      </c>
      <c r="G245" s="2" t="s">
        <v>295</v>
      </c>
      <c r="H245" s="4">
        <v>43374</v>
      </c>
      <c r="I245" s="1" t="s">
        <v>1073</v>
      </c>
      <c r="J245" s="2" t="s">
        <v>1073</v>
      </c>
      <c r="K245" s="5">
        <v>4480</v>
      </c>
      <c r="L245" s="5">
        <v>0</v>
      </c>
      <c r="M245" s="5">
        <v>4480</v>
      </c>
      <c r="N245" s="5">
        <v>0</v>
      </c>
      <c r="O245" s="28" t="s">
        <v>1073</v>
      </c>
    </row>
    <row r="246" spans="1:15" s="6" customFormat="1" ht="19.5" customHeight="1" x14ac:dyDescent="0.15">
      <c r="A246" s="1" t="s">
        <v>1189</v>
      </c>
      <c r="B246" s="2" t="s">
        <v>179</v>
      </c>
      <c r="C246" s="3" t="s">
        <v>1073</v>
      </c>
      <c r="D246" s="2" t="s">
        <v>1073</v>
      </c>
      <c r="E246" s="1" t="s">
        <v>0</v>
      </c>
      <c r="F246" s="3" t="s">
        <v>296</v>
      </c>
      <c r="G246" s="2" t="s">
        <v>297</v>
      </c>
      <c r="H246" s="4">
        <v>43374</v>
      </c>
      <c r="I246" s="1" t="s">
        <v>1073</v>
      </c>
      <c r="J246" s="2" t="s">
        <v>1073</v>
      </c>
      <c r="K246" s="5">
        <v>4480</v>
      </c>
      <c r="L246" s="5">
        <v>0</v>
      </c>
      <c r="M246" s="5">
        <v>4480</v>
      </c>
      <c r="N246" s="5">
        <v>0</v>
      </c>
      <c r="O246" s="28" t="s">
        <v>1073</v>
      </c>
    </row>
    <row r="247" spans="1:15" s="6" customFormat="1" ht="19.5" customHeight="1" x14ac:dyDescent="0.15">
      <c r="A247" s="1" t="s">
        <v>1189</v>
      </c>
      <c r="B247" s="2" t="s">
        <v>179</v>
      </c>
      <c r="C247" s="3" t="s">
        <v>1073</v>
      </c>
      <c r="D247" s="2" t="s">
        <v>1073</v>
      </c>
      <c r="E247" s="1" t="s">
        <v>0</v>
      </c>
      <c r="F247" s="3" t="s">
        <v>298</v>
      </c>
      <c r="G247" s="2" t="s">
        <v>299</v>
      </c>
      <c r="H247" s="4">
        <v>43374</v>
      </c>
      <c r="I247" s="1" t="s">
        <v>1207</v>
      </c>
      <c r="J247" s="2" t="s">
        <v>182</v>
      </c>
      <c r="K247" s="5">
        <v>4480</v>
      </c>
      <c r="L247" s="5">
        <v>4354</v>
      </c>
      <c r="M247" s="5">
        <v>126</v>
      </c>
      <c r="N247" s="5">
        <v>0</v>
      </c>
      <c r="O247" s="28" t="s">
        <v>1073</v>
      </c>
    </row>
    <row r="248" spans="1:15" s="6" customFormat="1" ht="19.5" customHeight="1" x14ac:dyDescent="0.15">
      <c r="A248" s="1" t="s">
        <v>1189</v>
      </c>
      <c r="B248" s="2" t="s">
        <v>179</v>
      </c>
      <c r="C248" s="3" t="s">
        <v>1073</v>
      </c>
      <c r="D248" s="2" t="s">
        <v>1073</v>
      </c>
      <c r="E248" s="1" t="s">
        <v>0</v>
      </c>
      <c r="F248" s="3" t="s">
        <v>1851</v>
      </c>
      <c r="G248" s="2" t="s">
        <v>1852</v>
      </c>
      <c r="H248" s="4">
        <v>43374</v>
      </c>
      <c r="I248" s="1" t="s">
        <v>1073</v>
      </c>
      <c r="J248" s="2" t="s">
        <v>1073</v>
      </c>
      <c r="K248" s="5">
        <v>4480</v>
      </c>
      <c r="L248" s="5">
        <v>0</v>
      </c>
      <c r="M248" s="5">
        <v>4480</v>
      </c>
      <c r="N248" s="5">
        <v>0</v>
      </c>
      <c r="O248" s="28" t="s">
        <v>1073</v>
      </c>
    </row>
    <row r="249" spans="1:15" s="6" customFormat="1" ht="19.5" customHeight="1" x14ac:dyDescent="0.15">
      <c r="A249" s="1" t="s">
        <v>1189</v>
      </c>
      <c r="B249" s="2" t="s">
        <v>179</v>
      </c>
      <c r="C249" s="3" t="s">
        <v>1073</v>
      </c>
      <c r="D249" s="2" t="s">
        <v>1073</v>
      </c>
      <c r="E249" s="1" t="s">
        <v>0</v>
      </c>
      <c r="F249" s="3" t="s">
        <v>957</v>
      </c>
      <c r="G249" s="2" t="s">
        <v>956</v>
      </c>
      <c r="H249" s="4">
        <v>43374</v>
      </c>
      <c r="I249" s="1" t="s">
        <v>1073</v>
      </c>
      <c r="J249" s="2" t="s">
        <v>1073</v>
      </c>
      <c r="K249" s="5">
        <v>4480</v>
      </c>
      <c r="L249" s="5">
        <v>0</v>
      </c>
      <c r="M249" s="5">
        <v>4480</v>
      </c>
      <c r="N249" s="5">
        <v>0</v>
      </c>
      <c r="O249" s="28" t="s">
        <v>1073</v>
      </c>
    </row>
    <row r="250" spans="1:15" s="6" customFormat="1" ht="19.5" customHeight="1" x14ac:dyDescent="0.15">
      <c r="A250" s="1" t="s">
        <v>1189</v>
      </c>
      <c r="B250" s="2" t="s">
        <v>179</v>
      </c>
      <c r="C250" s="3" t="s">
        <v>1073</v>
      </c>
      <c r="D250" s="2" t="s">
        <v>1073</v>
      </c>
      <c r="E250" s="1" t="s">
        <v>0</v>
      </c>
      <c r="F250" s="3" t="s">
        <v>1853</v>
      </c>
      <c r="G250" s="2" t="s">
        <v>1854</v>
      </c>
      <c r="H250" s="4">
        <v>43374</v>
      </c>
      <c r="I250" s="1" t="s">
        <v>1073</v>
      </c>
      <c r="J250" s="2" t="s">
        <v>1073</v>
      </c>
      <c r="K250" s="5">
        <v>4480</v>
      </c>
      <c r="L250" s="5">
        <v>0</v>
      </c>
      <c r="M250" s="5">
        <v>4480</v>
      </c>
      <c r="N250" s="5">
        <v>0</v>
      </c>
      <c r="O250" s="28" t="s">
        <v>1073</v>
      </c>
    </row>
    <row r="251" spans="1:15" s="6" customFormat="1" ht="19.5" customHeight="1" x14ac:dyDescent="0.15">
      <c r="A251" s="1" t="s">
        <v>1189</v>
      </c>
      <c r="B251" s="2" t="s">
        <v>179</v>
      </c>
      <c r="C251" s="3" t="s">
        <v>1073</v>
      </c>
      <c r="D251" s="2" t="s">
        <v>1073</v>
      </c>
      <c r="E251" s="1" t="s">
        <v>0</v>
      </c>
      <c r="F251" s="3" t="s">
        <v>1855</v>
      </c>
      <c r="G251" s="2" t="s">
        <v>1856</v>
      </c>
      <c r="H251" s="4">
        <v>43374</v>
      </c>
      <c r="I251" s="1" t="s">
        <v>1526</v>
      </c>
      <c r="J251" s="2" t="s">
        <v>126</v>
      </c>
      <c r="K251" s="5">
        <v>4480</v>
      </c>
      <c r="L251" s="5">
        <v>4354</v>
      </c>
      <c r="M251" s="5">
        <v>126</v>
      </c>
      <c r="N251" s="5">
        <v>0</v>
      </c>
      <c r="O251" s="28" t="s">
        <v>1073</v>
      </c>
    </row>
    <row r="252" spans="1:15" s="6" customFormat="1" ht="19.5" customHeight="1" x14ac:dyDescent="0.15">
      <c r="A252" s="1" t="s">
        <v>1189</v>
      </c>
      <c r="B252" s="2" t="s">
        <v>179</v>
      </c>
      <c r="C252" s="3" t="s">
        <v>1073</v>
      </c>
      <c r="D252" s="2" t="s">
        <v>1073</v>
      </c>
      <c r="E252" s="1" t="s">
        <v>0</v>
      </c>
      <c r="F252" s="3" t="s">
        <v>1857</v>
      </c>
      <c r="G252" s="2" t="s">
        <v>1858</v>
      </c>
      <c r="H252" s="4">
        <v>43374</v>
      </c>
      <c r="I252" s="1" t="s">
        <v>1073</v>
      </c>
      <c r="J252" s="2" t="s">
        <v>1073</v>
      </c>
      <c r="K252" s="5">
        <v>4480</v>
      </c>
      <c r="L252" s="5">
        <v>0</v>
      </c>
      <c r="M252" s="5">
        <v>4480</v>
      </c>
      <c r="N252" s="5">
        <v>0</v>
      </c>
      <c r="O252" s="28" t="s">
        <v>1073</v>
      </c>
    </row>
    <row r="253" spans="1:15" s="6" customFormat="1" ht="19.5" customHeight="1" x14ac:dyDescent="0.15">
      <c r="A253" s="1" t="s">
        <v>1189</v>
      </c>
      <c r="B253" s="2" t="s">
        <v>179</v>
      </c>
      <c r="C253" s="3" t="s">
        <v>1073</v>
      </c>
      <c r="D253" s="2" t="s">
        <v>1073</v>
      </c>
      <c r="E253" s="1" t="s">
        <v>0</v>
      </c>
      <c r="F253" s="3" t="s">
        <v>301</v>
      </c>
      <c r="G253" s="2" t="s">
        <v>302</v>
      </c>
      <c r="H253" s="4">
        <v>43374</v>
      </c>
      <c r="I253" s="1" t="s">
        <v>1073</v>
      </c>
      <c r="J253" s="2" t="s">
        <v>1073</v>
      </c>
      <c r="K253" s="5">
        <v>4480</v>
      </c>
      <c r="L253" s="5">
        <v>0</v>
      </c>
      <c r="M253" s="5">
        <v>4480</v>
      </c>
      <c r="N253" s="5">
        <v>0</v>
      </c>
      <c r="O253" s="28" t="s">
        <v>1073</v>
      </c>
    </row>
    <row r="254" spans="1:15" s="6" customFormat="1" ht="19.5" customHeight="1" x14ac:dyDescent="0.15">
      <c r="A254" s="1" t="s">
        <v>1189</v>
      </c>
      <c r="B254" s="2" t="s">
        <v>179</v>
      </c>
      <c r="C254" s="3" t="s">
        <v>1073</v>
      </c>
      <c r="D254" s="2" t="s">
        <v>1073</v>
      </c>
      <c r="E254" s="1" t="s">
        <v>0</v>
      </c>
      <c r="F254" s="3" t="s">
        <v>303</v>
      </c>
      <c r="G254" s="2" t="s">
        <v>304</v>
      </c>
      <c r="H254" s="4">
        <v>43374</v>
      </c>
      <c r="I254" s="1" t="s">
        <v>1230</v>
      </c>
      <c r="J254" s="2" t="s">
        <v>305</v>
      </c>
      <c r="K254" s="5">
        <v>4480</v>
      </c>
      <c r="L254" s="5">
        <v>4354</v>
      </c>
      <c r="M254" s="5">
        <v>126</v>
      </c>
      <c r="N254" s="5">
        <v>0</v>
      </c>
      <c r="O254" s="28" t="s">
        <v>1073</v>
      </c>
    </row>
    <row r="255" spans="1:15" s="6" customFormat="1" ht="19.5" customHeight="1" x14ac:dyDescent="0.15">
      <c r="A255" s="1" t="s">
        <v>1189</v>
      </c>
      <c r="B255" s="2" t="s">
        <v>179</v>
      </c>
      <c r="C255" s="3" t="s">
        <v>1073</v>
      </c>
      <c r="D255" s="2" t="s">
        <v>1073</v>
      </c>
      <c r="E255" s="1" t="s">
        <v>0</v>
      </c>
      <c r="F255" s="3" t="s">
        <v>306</v>
      </c>
      <c r="G255" s="2" t="s">
        <v>307</v>
      </c>
      <c r="H255" s="4">
        <v>43374</v>
      </c>
      <c r="I255" s="1" t="s">
        <v>1073</v>
      </c>
      <c r="J255" s="2" t="s">
        <v>1073</v>
      </c>
      <c r="K255" s="5">
        <v>4480</v>
      </c>
      <c r="L255" s="5">
        <v>0</v>
      </c>
      <c r="M255" s="5">
        <v>4480</v>
      </c>
      <c r="N255" s="5">
        <v>0</v>
      </c>
      <c r="O255" s="28" t="s">
        <v>1073</v>
      </c>
    </row>
    <row r="256" spans="1:15" s="6" customFormat="1" ht="19.5" customHeight="1" x14ac:dyDescent="0.15">
      <c r="A256" s="1" t="s">
        <v>1189</v>
      </c>
      <c r="B256" s="2" t="s">
        <v>179</v>
      </c>
      <c r="C256" s="3" t="s">
        <v>1073</v>
      </c>
      <c r="D256" s="2" t="s">
        <v>1073</v>
      </c>
      <c r="E256" s="1" t="s">
        <v>0</v>
      </c>
      <c r="F256" s="3" t="s">
        <v>738</v>
      </c>
      <c r="G256" s="2" t="s">
        <v>737</v>
      </c>
      <c r="H256" s="4">
        <v>43374</v>
      </c>
      <c r="I256" s="1" t="s">
        <v>1073</v>
      </c>
      <c r="J256" s="2" t="s">
        <v>1073</v>
      </c>
      <c r="K256" s="5">
        <v>4480</v>
      </c>
      <c r="L256" s="5">
        <v>0</v>
      </c>
      <c r="M256" s="5">
        <v>4480</v>
      </c>
      <c r="N256" s="5">
        <v>0</v>
      </c>
      <c r="O256" s="28" t="s">
        <v>1073</v>
      </c>
    </row>
    <row r="257" spans="1:15" s="6" customFormat="1" ht="19.5" customHeight="1" x14ac:dyDescent="0.15">
      <c r="A257" s="1" t="s">
        <v>1189</v>
      </c>
      <c r="B257" s="2" t="s">
        <v>179</v>
      </c>
      <c r="C257" s="3" t="s">
        <v>1073</v>
      </c>
      <c r="D257" s="2" t="s">
        <v>1073</v>
      </c>
      <c r="E257" s="1" t="s">
        <v>0</v>
      </c>
      <c r="F257" s="3" t="s">
        <v>1859</v>
      </c>
      <c r="G257" s="2" t="s">
        <v>1860</v>
      </c>
      <c r="H257" s="4">
        <v>43374</v>
      </c>
      <c r="I257" s="1" t="s">
        <v>1073</v>
      </c>
      <c r="J257" s="2" t="s">
        <v>1073</v>
      </c>
      <c r="K257" s="5">
        <v>4480</v>
      </c>
      <c r="L257" s="5">
        <v>0</v>
      </c>
      <c r="M257" s="5">
        <v>4480</v>
      </c>
      <c r="N257" s="5">
        <v>0</v>
      </c>
      <c r="O257" s="28" t="s">
        <v>1073</v>
      </c>
    </row>
    <row r="258" spans="1:15" s="6" customFormat="1" ht="19.5" customHeight="1" x14ac:dyDescent="0.15">
      <c r="A258" s="1" t="s">
        <v>1189</v>
      </c>
      <c r="B258" s="2" t="s">
        <v>179</v>
      </c>
      <c r="C258" s="3" t="s">
        <v>1073</v>
      </c>
      <c r="D258" s="2" t="s">
        <v>1073</v>
      </c>
      <c r="E258" s="1" t="s">
        <v>0</v>
      </c>
      <c r="F258" s="3" t="s">
        <v>308</v>
      </c>
      <c r="G258" s="2" t="s">
        <v>309</v>
      </c>
      <c r="H258" s="4">
        <v>43374</v>
      </c>
      <c r="I258" s="1" t="s">
        <v>1073</v>
      </c>
      <c r="J258" s="2" t="s">
        <v>1073</v>
      </c>
      <c r="K258" s="5">
        <v>4480</v>
      </c>
      <c r="L258" s="5">
        <v>0</v>
      </c>
      <c r="M258" s="5">
        <v>4480</v>
      </c>
      <c r="N258" s="5">
        <v>0</v>
      </c>
      <c r="O258" s="28" t="s">
        <v>1073</v>
      </c>
    </row>
    <row r="259" spans="1:15" s="6" customFormat="1" ht="19.5" customHeight="1" x14ac:dyDescent="0.15">
      <c r="A259" s="1" t="s">
        <v>1189</v>
      </c>
      <c r="B259" s="2" t="s">
        <v>179</v>
      </c>
      <c r="C259" s="3" t="s">
        <v>1073</v>
      </c>
      <c r="D259" s="2" t="s">
        <v>1073</v>
      </c>
      <c r="E259" s="1" t="s">
        <v>0</v>
      </c>
      <c r="F259" s="3" t="s">
        <v>310</v>
      </c>
      <c r="G259" s="2" t="s">
        <v>311</v>
      </c>
      <c r="H259" s="4">
        <v>43374</v>
      </c>
      <c r="I259" s="1" t="s">
        <v>1073</v>
      </c>
      <c r="J259" s="2" t="s">
        <v>1073</v>
      </c>
      <c r="K259" s="5">
        <v>4480</v>
      </c>
      <c r="L259" s="5">
        <v>0</v>
      </c>
      <c r="M259" s="5">
        <v>4480</v>
      </c>
      <c r="N259" s="5">
        <v>0</v>
      </c>
      <c r="O259" s="28" t="s">
        <v>1073</v>
      </c>
    </row>
    <row r="260" spans="1:15" s="6" customFormat="1" ht="19.5" customHeight="1" x14ac:dyDescent="0.15">
      <c r="A260" s="1" t="s">
        <v>1189</v>
      </c>
      <c r="B260" s="2" t="s">
        <v>179</v>
      </c>
      <c r="C260" s="3" t="s">
        <v>1073</v>
      </c>
      <c r="D260" s="2" t="s">
        <v>1073</v>
      </c>
      <c r="E260" s="1" t="s">
        <v>0</v>
      </c>
      <c r="F260" s="3" t="s">
        <v>312</v>
      </c>
      <c r="G260" s="2" t="s">
        <v>313</v>
      </c>
      <c r="H260" s="4">
        <v>43374</v>
      </c>
      <c r="I260" s="1" t="s">
        <v>1218</v>
      </c>
      <c r="J260" s="2" t="s">
        <v>196</v>
      </c>
      <c r="K260" s="5">
        <v>4480</v>
      </c>
      <c r="L260" s="5">
        <v>4354</v>
      </c>
      <c r="M260" s="5">
        <v>126</v>
      </c>
      <c r="N260" s="5">
        <v>0</v>
      </c>
      <c r="O260" s="28" t="s">
        <v>1073</v>
      </c>
    </row>
    <row r="261" spans="1:15" s="6" customFormat="1" ht="19.5" customHeight="1" x14ac:dyDescent="0.15">
      <c r="A261" s="1" t="s">
        <v>1189</v>
      </c>
      <c r="B261" s="2" t="s">
        <v>179</v>
      </c>
      <c r="C261" s="3" t="s">
        <v>1073</v>
      </c>
      <c r="D261" s="2" t="s">
        <v>1073</v>
      </c>
      <c r="E261" s="1" t="s">
        <v>0</v>
      </c>
      <c r="F261" s="3" t="s">
        <v>1861</v>
      </c>
      <c r="G261" s="2" t="s">
        <v>1862</v>
      </c>
      <c r="H261" s="4">
        <v>43374</v>
      </c>
      <c r="I261" s="1" t="s">
        <v>1258</v>
      </c>
      <c r="J261" s="2" t="s">
        <v>397</v>
      </c>
      <c r="K261" s="5">
        <v>7606</v>
      </c>
      <c r="L261" s="5">
        <v>7392</v>
      </c>
      <c r="M261" s="5">
        <v>214</v>
      </c>
      <c r="N261" s="5">
        <v>0</v>
      </c>
      <c r="O261" s="28" t="s">
        <v>1073</v>
      </c>
    </row>
    <row r="262" spans="1:15" s="6" customFormat="1" ht="19.5" customHeight="1" x14ac:dyDescent="0.15">
      <c r="A262" s="1" t="s">
        <v>1189</v>
      </c>
      <c r="B262" s="2" t="s">
        <v>179</v>
      </c>
      <c r="C262" s="3" t="s">
        <v>1073</v>
      </c>
      <c r="D262" s="2" t="s">
        <v>1073</v>
      </c>
      <c r="E262" s="1" t="s">
        <v>0</v>
      </c>
      <c r="F262" s="3" t="s">
        <v>314</v>
      </c>
      <c r="G262" s="2" t="s">
        <v>315</v>
      </c>
      <c r="H262" s="4">
        <v>43374</v>
      </c>
      <c r="I262" s="1" t="s">
        <v>1073</v>
      </c>
      <c r="J262" s="2" t="s">
        <v>1073</v>
      </c>
      <c r="K262" s="5">
        <v>4480</v>
      </c>
      <c r="L262" s="5">
        <v>0</v>
      </c>
      <c r="M262" s="5">
        <v>4480</v>
      </c>
      <c r="N262" s="5">
        <v>0</v>
      </c>
      <c r="O262" s="28" t="s">
        <v>1073</v>
      </c>
    </row>
    <row r="263" spans="1:15" s="6" customFormat="1" ht="19.5" customHeight="1" x14ac:dyDescent="0.15">
      <c r="A263" s="1" t="s">
        <v>1189</v>
      </c>
      <c r="B263" s="2" t="s">
        <v>179</v>
      </c>
      <c r="C263" s="3" t="s">
        <v>1073</v>
      </c>
      <c r="D263" s="2" t="s">
        <v>1073</v>
      </c>
      <c r="E263" s="1" t="s">
        <v>0</v>
      </c>
      <c r="F263" s="3" t="s">
        <v>316</v>
      </c>
      <c r="G263" s="2" t="s">
        <v>317</v>
      </c>
      <c r="H263" s="4">
        <v>43374</v>
      </c>
      <c r="I263" s="1" t="s">
        <v>1073</v>
      </c>
      <c r="J263" s="2" t="s">
        <v>1073</v>
      </c>
      <c r="K263" s="5">
        <v>4480</v>
      </c>
      <c r="L263" s="5">
        <v>0</v>
      </c>
      <c r="M263" s="5">
        <v>4480</v>
      </c>
      <c r="N263" s="5">
        <v>0</v>
      </c>
      <c r="O263" s="28" t="s">
        <v>1073</v>
      </c>
    </row>
    <row r="264" spans="1:15" s="6" customFormat="1" ht="19.5" customHeight="1" x14ac:dyDescent="0.15">
      <c r="A264" s="1" t="s">
        <v>1189</v>
      </c>
      <c r="B264" s="2" t="s">
        <v>179</v>
      </c>
      <c r="C264" s="3" t="s">
        <v>1073</v>
      </c>
      <c r="D264" s="2" t="s">
        <v>1073</v>
      </c>
      <c r="E264" s="1" t="s">
        <v>0</v>
      </c>
      <c r="F264" s="3" t="s">
        <v>320</v>
      </c>
      <c r="G264" s="2" t="s">
        <v>321</v>
      </c>
      <c r="H264" s="4">
        <v>43374</v>
      </c>
      <c r="I264" s="1" t="s">
        <v>1073</v>
      </c>
      <c r="J264" s="2" t="s">
        <v>1073</v>
      </c>
      <c r="K264" s="5">
        <v>4480</v>
      </c>
      <c r="L264" s="5">
        <v>0</v>
      </c>
      <c r="M264" s="5">
        <v>4480</v>
      </c>
      <c r="N264" s="5">
        <v>0</v>
      </c>
      <c r="O264" s="28" t="s">
        <v>1073</v>
      </c>
    </row>
    <row r="265" spans="1:15" s="6" customFormat="1" ht="19.5" customHeight="1" x14ac:dyDescent="0.15">
      <c r="A265" s="1" t="s">
        <v>1189</v>
      </c>
      <c r="B265" s="2" t="s">
        <v>179</v>
      </c>
      <c r="C265" s="3" t="s">
        <v>1073</v>
      </c>
      <c r="D265" s="2" t="s">
        <v>1073</v>
      </c>
      <c r="E265" s="1" t="s">
        <v>0</v>
      </c>
      <c r="F265" s="3" t="s">
        <v>322</v>
      </c>
      <c r="G265" s="2" t="s">
        <v>323</v>
      </c>
      <c r="H265" s="4">
        <v>43374</v>
      </c>
      <c r="I265" s="1" t="s">
        <v>1073</v>
      </c>
      <c r="J265" s="2" t="s">
        <v>1073</v>
      </c>
      <c r="K265" s="5">
        <v>4480</v>
      </c>
      <c r="L265" s="5">
        <v>0</v>
      </c>
      <c r="M265" s="5">
        <v>4480</v>
      </c>
      <c r="N265" s="5">
        <v>0</v>
      </c>
      <c r="O265" s="28" t="s">
        <v>1073</v>
      </c>
    </row>
    <row r="266" spans="1:15" s="6" customFormat="1" ht="19.5" customHeight="1" x14ac:dyDescent="0.15">
      <c r="A266" s="1" t="s">
        <v>1189</v>
      </c>
      <c r="B266" s="2" t="s">
        <v>179</v>
      </c>
      <c r="C266" s="3" t="s">
        <v>1073</v>
      </c>
      <c r="D266" s="2" t="s">
        <v>1073</v>
      </c>
      <c r="E266" s="1" t="s">
        <v>0</v>
      </c>
      <c r="F266" s="3" t="s">
        <v>324</v>
      </c>
      <c r="G266" s="2" t="s">
        <v>325</v>
      </c>
      <c r="H266" s="4">
        <v>43374</v>
      </c>
      <c r="I266" s="1" t="s">
        <v>1073</v>
      </c>
      <c r="J266" s="2" t="s">
        <v>1073</v>
      </c>
      <c r="K266" s="5">
        <v>4480</v>
      </c>
      <c r="L266" s="5">
        <v>0</v>
      </c>
      <c r="M266" s="5">
        <v>4480</v>
      </c>
      <c r="N266" s="5">
        <v>0</v>
      </c>
      <c r="O266" s="28" t="s">
        <v>1073</v>
      </c>
    </row>
    <row r="267" spans="1:15" s="6" customFormat="1" ht="19.5" customHeight="1" x14ac:dyDescent="0.15">
      <c r="A267" s="1" t="s">
        <v>1189</v>
      </c>
      <c r="B267" s="2" t="s">
        <v>179</v>
      </c>
      <c r="C267" s="3" t="s">
        <v>1073</v>
      </c>
      <c r="D267" s="2" t="s">
        <v>1073</v>
      </c>
      <c r="E267" s="1" t="s">
        <v>0</v>
      </c>
      <c r="F267" s="3" t="s">
        <v>326</v>
      </c>
      <c r="G267" s="2" t="s">
        <v>327</v>
      </c>
      <c r="H267" s="4">
        <v>43374</v>
      </c>
      <c r="I267" s="1" t="s">
        <v>1073</v>
      </c>
      <c r="J267" s="2" t="s">
        <v>1073</v>
      </c>
      <c r="K267" s="5">
        <v>4480</v>
      </c>
      <c r="L267" s="5">
        <v>0</v>
      </c>
      <c r="M267" s="5">
        <v>4480</v>
      </c>
      <c r="N267" s="5">
        <v>0</v>
      </c>
      <c r="O267" s="28" t="s">
        <v>1073</v>
      </c>
    </row>
    <row r="268" spans="1:15" s="6" customFormat="1" ht="19.5" customHeight="1" x14ac:dyDescent="0.15">
      <c r="A268" s="1" t="s">
        <v>1189</v>
      </c>
      <c r="B268" s="2" t="s">
        <v>179</v>
      </c>
      <c r="C268" s="3" t="s">
        <v>1073</v>
      </c>
      <c r="D268" s="2" t="s">
        <v>1073</v>
      </c>
      <c r="E268" s="1" t="s">
        <v>0</v>
      </c>
      <c r="F268" s="3" t="s">
        <v>778</v>
      </c>
      <c r="G268" s="2" t="s">
        <v>777</v>
      </c>
      <c r="H268" s="4">
        <v>43374</v>
      </c>
      <c r="I268" s="1" t="s">
        <v>1073</v>
      </c>
      <c r="J268" s="2" t="s">
        <v>1073</v>
      </c>
      <c r="K268" s="5">
        <v>4480</v>
      </c>
      <c r="L268" s="5">
        <v>0</v>
      </c>
      <c r="M268" s="5">
        <v>4480</v>
      </c>
      <c r="N268" s="5">
        <v>0</v>
      </c>
      <c r="O268" s="28" t="s">
        <v>1073</v>
      </c>
    </row>
    <row r="269" spans="1:15" s="6" customFormat="1" ht="19.5" customHeight="1" x14ac:dyDescent="0.15">
      <c r="A269" s="1" t="s">
        <v>1189</v>
      </c>
      <c r="B269" s="2" t="s">
        <v>179</v>
      </c>
      <c r="C269" s="3" t="s">
        <v>1073</v>
      </c>
      <c r="D269" s="2" t="s">
        <v>1073</v>
      </c>
      <c r="E269" s="1" t="s">
        <v>0</v>
      </c>
      <c r="F269" s="3" t="s">
        <v>979</v>
      </c>
      <c r="G269" s="2" t="s">
        <v>978</v>
      </c>
      <c r="H269" s="4">
        <v>43374</v>
      </c>
      <c r="I269" s="1" t="s">
        <v>1073</v>
      </c>
      <c r="J269" s="2" t="s">
        <v>1073</v>
      </c>
      <c r="K269" s="5">
        <v>4480</v>
      </c>
      <c r="L269" s="5">
        <v>0</v>
      </c>
      <c r="M269" s="5">
        <v>4480</v>
      </c>
      <c r="N269" s="5">
        <v>0</v>
      </c>
      <c r="O269" s="28" t="s">
        <v>1073</v>
      </c>
    </row>
    <row r="270" spans="1:15" s="6" customFormat="1" ht="19.5" customHeight="1" x14ac:dyDescent="0.15">
      <c r="A270" s="1" t="s">
        <v>1189</v>
      </c>
      <c r="B270" s="2" t="s">
        <v>179</v>
      </c>
      <c r="C270" s="3" t="s">
        <v>1073</v>
      </c>
      <c r="D270" s="2" t="s">
        <v>1073</v>
      </c>
      <c r="E270" s="1" t="s">
        <v>0</v>
      </c>
      <c r="F270" s="3" t="s">
        <v>328</v>
      </c>
      <c r="G270" s="2" t="s">
        <v>329</v>
      </c>
      <c r="H270" s="4">
        <v>43374</v>
      </c>
      <c r="I270" s="1" t="s">
        <v>1073</v>
      </c>
      <c r="J270" s="2" t="s">
        <v>1073</v>
      </c>
      <c r="K270" s="5">
        <v>4480</v>
      </c>
      <c r="L270" s="5">
        <v>0</v>
      </c>
      <c r="M270" s="5">
        <v>4480</v>
      </c>
      <c r="N270" s="5">
        <v>0</v>
      </c>
      <c r="O270" s="28" t="s">
        <v>1073</v>
      </c>
    </row>
    <row r="271" spans="1:15" s="6" customFormat="1" ht="19.5" customHeight="1" x14ac:dyDescent="0.15">
      <c r="A271" s="1" t="s">
        <v>1189</v>
      </c>
      <c r="B271" s="2" t="s">
        <v>179</v>
      </c>
      <c r="C271" s="3" t="s">
        <v>1073</v>
      </c>
      <c r="D271" s="2" t="s">
        <v>1073</v>
      </c>
      <c r="E271" s="1" t="s">
        <v>0</v>
      </c>
      <c r="F271" s="3" t="s">
        <v>330</v>
      </c>
      <c r="G271" s="2" t="s">
        <v>331</v>
      </c>
      <c r="H271" s="4">
        <v>43374</v>
      </c>
      <c r="I271" s="1" t="s">
        <v>1073</v>
      </c>
      <c r="J271" s="2" t="s">
        <v>1073</v>
      </c>
      <c r="K271" s="5">
        <v>4480</v>
      </c>
      <c r="L271" s="5">
        <v>0</v>
      </c>
      <c r="M271" s="5">
        <v>4480</v>
      </c>
      <c r="N271" s="5">
        <v>0</v>
      </c>
      <c r="O271" s="28" t="s">
        <v>1073</v>
      </c>
    </row>
    <row r="272" spans="1:15" s="6" customFormat="1" ht="19.5" customHeight="1" x14ac:dyDescent="0.15">
      <c r="A272" s="1" t="s">
        <v>1189</v>
      </c>
      <c r="B272" s="2" t="s">
        <v>179</v>
      </c>
      <c r="C272" s="3" t="s">
        <v>1073</v>
      </c>
      <c r="D272" s="2" t="s">
        <v>1073</v>
      </c>
      <c r="E272" s="1" t="s">
        <v>0</v>
      </c>
      <c r="F272" s="3" t="s">
        <v>1061</v>
      </c>
      <c r="G272" s="2" t="s">
        <v>1060</v>
      </c>
      <c r="H272" s="4">
        <v>43374</v>
      </c>
      <c r="I272" s="1" t="s">
        <v>1073</v>
      </c>
      <c r="J272" s="2" t="s">
        <v>1073</v>
      </c>
      <c r="K272" s="5">
        <v>4480</v>
      </c>
      <c r="L272" s="5">
        <v>0</v>
      </c>
      <c r="M272" s="5">
        <v>4480</v>
      </c>
      <c r="N272" s="5">
        <v>0</v>
      </c>
      <c r="O272" s="28" t="s">
        <v>1073</v>
      </c>
    </row>
    <row r="273" spans="1:15" s="6" customFormat="1" ht="19.5" customHeight="1" x14ac:dyDescent="0.15">
      <c r="A273" s="1" t="s">
        <v>1189</v>
      </c>
      <c r="B273" s="2" t="s">
        <v>179</v>
      </c>
      <c r="C273" s="3" t="s">
        <v>1073</v>
      </c>
      <c r="D273" s="2" t="s">
        <v>1073</v>
      </c>
      <c r="E273" s="1" t="s">
        <v>0</v>
      </c>
      <c r="F273" s="3" t="s">
        <v>1863</v>
      </c>
      <c r="G273" s="2" t="s">
        <v>1148</v>
      </c>
      <c r="H273" s="4">
        <v>43374</v>
      </c>
      <c r="I273" s="1" t="s">
        <v>1073</v>
      </c>
      <c r="J273" s="2" t="s">
        <v>1073</v>
      </c>
      <c r="K273" s="5">
        <v>4480</v>
      </c>
      <c r="L273" s="5">
        <v>0</v>
      </c>
      <c r="M273" s="5">
        <v>4480</v>
      </c>
      <c r="N273" s="5">
        <v>0</v>
      </c>
      <c r="O273" s="28" t="s">
        <v>1073</v>
      </c>
    </row>
    <row r="274" spans="1:15" s="6" customFormat="1" ht="19.5" customHeight="1" x14ac:dyDescent="0.15">
      <c r="A274" s="1" t="s">
        <v>1189</v>
      </c>
      <c r="B274" s="2" t="s">
        <v>179</v>
      </c>
      <c r="C274" s="3" t="s">
        <v>1073</v>
      </c>
      <c r="D274" s="2" t="s">
        <v>1073</v>
      </c>
      <c r="E274" s="1" t="s">
        <v>0</v>
      </c>
      <c r="F274" s="3" t="s">
        <v>332</v>
      </c>
      <c r="G274" s="2" t="s">
        <v>333</v>
      </c>
      <c r="H274" s="4">
        <v>43374</v>
      </c>
      <c r="I274" s="1" t="s">
        <v>1073</v>
      </c>
      <c r="J274" s="2" t="s">
        <v>1073</v>
      </c>
      <c r="K274" s="5">
        <v>4480</v>
      </c>
      <c r="L274" s="5">
        <v>0</v>
      </c>
      <c r="M274" s="5">
        <v>4480</v>
      </c>
      <c r="N274" s="5">
        <v>0</v>
      </c>
      <c r="O274" s="28" t="s">
        <v>1073</v>
      </c>
    </row>
    <row r="275" spans="1:15" s="6" customFormat="1" ht="19.5" customHeight="1" x14ac:dyDescent="0.15">
      <c r="A275" s="1" t="s">
        <v>1189</v>
      </c>
      <c r="B275" s="2" t="s">
        <v>179</v>
      </c>
      <c r="C275" s="3" t="s">
        <v>1073</v>
      </c>
      <c r="D275" s="2" t="s">
        <v>1073</v>
      </c>
      <c r="E275" s="1" t="s">
        <v>0</v>
      </c>
      <c r="F275" s="3" t="s">
        <v>1864</v>
      </c>
      <c r="G275" s="2" t="s">
        <v>1865</v>
      </c>
      <c r="H275" s="4">
        <v>43374</v>
      </c>
      <c r="I275" s="1" t="s">
        <v>1073</v>
      </c>
      <c r="J275" s="2" t="s">
        <v>1073</v>
      </c>
      <c r="K275" s="5">
        <v>7606</v>
      </c>
      <c r="L275" s="5">
        <v>0</v>
      </c>
      <c r="M275" s="5">
        <v>7606</v>
      </c>
      <c r="N275" s="5">
        <v>0</v>
      </c>
      <c r="O275" s="28" t="s">
        <v>1073</v>
      </c>
    </row>
    <row r="276" spans="1:15" s="6" customFormat="1" ht="19.5" customHeight="1" x14ac:dyDescent="0.15">
      <c r="A276" s="1" t="s">
        <v>1189</v>
      </c>
      <c r="B276" s="2" t="s">
        <v>179</v>
      </c>
      <c r="C276" s="3" t="s">
        <v>1073</v>
      </c>
      <c r="D276" s="2" t="s">
        <v>1073</v>
      </c>
      <c r="E276" s="1" t="s">
        <v>0</v>
      </c>
      <c r="F276" s="3" t="s">
        <v>334</v>
      </c>
      <c r="G276" s="2" t="s">
        <v>335</v>
      </c>
      <c r="H276" s="4">
        <v>43374</v>
      </c>
      <c r="I276" s="1" t="s">
        <v>1201</v>
      </c>
      <c r="J276" s="2" t="s">
        <v>211</v>
      </c>
      <c r="K276" s="5">
        <v>4480</v>
      </c>
      <c r="L276" s="5">
        <v>4354</v>
      </c>
      <c r="M276" s="5">
        <v>126</v>
      </c>
      <c r="N276" s="5">
        <v>0</v>
      </c>
      <c r="O276" s="28" t="s">
        <v>1073</v>
      </c>
    </row>
    <row r="277" spans="1:15" s="6" customFormat="1" ht="19.5" customHeight="1" x14ac:dyDescent="0.15">
      <c r="A277" s="1" t="s">
        <v>1189</v>
      </c>
      <c r="B277" s="2" t="s">
        <v>179</v>
      </c>
      <c r="C277" s="3" t="s">
        <v>1073</v>
      </c>
      <c r="D277" s="2" t="s">
        <v>1073</v>
      </c>
      <c r="E277" s="1" t="s">
        <v>0</v>
      </c>
      <c r="F277" s="3" t="s">
        <v>883</v>
      </c>
      <c r="G277" s="2" t="s">
        <v>882</v>
      </c>
      <c r="H277" s="4">
        <v>43374</v>
      </c>
      <c r="I277" s="1" t="s">
        <v>1073</v>
      </c>
      <c r="J277" s="2" t="s">
        <v>1073</v>
      </c>
      <c r="K277" s="5">
        <v>4480</v>
      </c>
      <c r="L277" s="5">
        <v>0</v>
      </c>
      <c r="M277" s="5">
        <v>4480</v>
      </c>
      <c r="N277" s="5">
        <v>0</v>
      </c>
      <c r="O277" s="28" t="s">
        <v>1073</v>
      </c>
    </row>
    <row r="278" spans="1:15" s="6" customFormat="1" ht="19.5" customHeight="1" x14ac:dyDescent="0.15">
      <c r="A278" s="1" t="s">
        <v>1189</v>
      </c>
      <c r="B278" s="2" t="s">
        <v>179</v>
      </c>
      <c r="C278" s="3" t="s">
        <v>1073</v>
      </c>
      <c r="D278" s="2" t="s">
        <v>1073</v>
      </c>
      <c r="E278" s="1" t="s">
        <v>0</v>
      </c>
      <c r="F278" s="3" t="s">
        <v>1866</v>
      </c>
      <c r="G278" s="2" t="s">
        <v>1867</v>
      </c>
      <c r="H278" s="4">
        <v>43374</v>
      </c>
      <c r="I278" s="1" t="s">
        <v>1073</v>
      </c>
      <c r="J278" s="2" t="s">
        <v>1073</v>
      </c>
      <c r="K278" s="5">
        <v>4480</v>
      </c>
      <c r="L278" s="5">
        <v>0</v>
      </c>
      <c r="M278" s="5">
        <v>4480</v>
      </c>
      <c r="N278" s="5">
        <v>0</v>
      </c>
      <c r="O278" s="28" t="s">
        <v>1073</v>
      </c>
    </row>
    <row r="279" spans="1:15" s="6" customFormat="1" ht="19.5" customHeight="1" x14ac:dyDescent="0.15">
      <c r="A279" s="1" t="s">
        <v>1189</v>
      </c>
      <c r="B279" s="2" t="s">
        <v>179</v>
      </c>
      <c r="C279" s="3" t="s">
        <v>1073</v>
      </c>
      <c r="D279" s="2" t="s">
        <v>1073</v>
      </c>
      <c r="E279" s="1" t="s">
        <v>0</v>
      </c>
      <c r="F279" s="3" t="s">
        <v>336</v>
      </c>
      <c r="G279" s="2" t="s">
        <v>337</v>
      </c>
      <c r="H279" s="4">
        <v>43374</v>
      </c>
      <c r="I279" s="1" t="s">
        <v>1073</v>
      </c>
      <c r="J279" s="2" t="s">
        <v>1073</v>
      </c>
      <c r="K279" s="5">
        <v>4480</v>
      </c>
      <c r="L279" s="5">
        <v>0</v>
      </c>
      <c r="M279" s="5">
        <v>4480</v>
      </c>
      <c r="N279" s="5">
        <v>0</v>
      </c>
      <c r="O279" s="28" t="s">
        <v>1073</v>
      </c>
    </row>
    <row r="280" spans="1:15" s="6" customFormat="1" ht="19.5" customHeight="1" x14ac:dyDescent="0.15">
      <c r="A280" s="1" t="s">
        <v>1189</v>
      </c>
      <c r="B280" s="2" t="s">
        <v>179</v>
      </c>
      <c r="C280" s="3" t="s">
        <v>1073</v>
      </c>
      <c r="D280" s="2" t="s">
        <v>1073</v>
      </c>
      <c r="E280" s="1" t="s">
        <v>0</v>
      </c>
      <c r="F280" s="3" t="s">
        <v>340</v>
      </c>
      <c r="G280" s="2" t="s">
        <v>341</v>
      </c>
      <c r="H280" s="4">
        <v>43374</v>
      </c>
      <c r="I280" s="1" t="s">
        <v>1073</v>
      </c>
      <c r="J280" s="2" t="s">
        <v>1073</v>
      </c>
      <c r="K280" s="5">
        <v>4480</v>
      </c>
      <c r="L280" s="5">
        <v>0</v>
      </c>
      <c r="M280" s="5">
        <v>4480</v>
      </c>
      <c r="N280" s="5">
        <v>0</v>
      </c>
      <c r="O280" s="28" t="s">
        <v>1073</v>
      </c>
    </row>
    <row r="281" spans="1:15" s="6" customFormat="1" ht="19.5" customHeight="1" x14ac:dyDescent="0.15">
      <c r="A281" s="1" t="s">
        <v>1189</v>
      </c>
      <c r="B281" s="2" t="s">
        <v>179</v>
      </c>
      <c r="C281" s="3" t="s">
        <v>1073</v>
      </c>
      <c r="D281" s="2" t="s">
        <v>1073</v>
      </c>
      <c r="E281" s="1" t="s">
        <v>0</v>
      </c>
      <c r="F281" s="3" t="s">
        <v>1868</v>
      </c>
      <c r="G281" s="2" t="s">
        <v>1869</v>
      </c>
      <c r="H281" s="4">
        <v>43374</v>
      </c>
      <c r="I281" s="1" t="s">
        <v>1073</v>
      </c>
      <c r="J281" s="2" t="s">
        <v>1073</v>
      </c>
      <c r="K281" s="5">
        <v>4480</v>
      </c>
      <c r="L281" s="5">
        <v>0</v>
      </c>
      <c r="M281" s="5">
        <v>4480</v>
      </c>
      <c r="N281" s="5">
        <v>0</v>
      </c>
      <c r="O281" s="28" t="s">
        <v>1073</v>
      </c>
    </row>
    <row r="282" spans="1:15" s="6" customFormat="1" ht="19.5" customHeight="1" x14ac:dyDescent="0.15">
      <c r="A282" s="1" t="s">
        <v>1189</v>
      </c>
      <c r="B282" s="2" t="s">
        <v>179</v>
      </c>
      <c r="C282" s="3" t="s">
        <v>1073</v>
      </c>
      <c r="D282" s="2" t="s">
        <v>1073</v>
      </c>
      <c r="E282" s="1" t="s">
        <v>0</v>
      </c>
      <c r="F282" s="3" t="s">
        <v>1059</v>
      </c>
      <c r="G282" s="2" t="s">
        <v>1058</v>
      </c>
      <c r="H282" s="4">
        <v>43374</v>
      </c>
      <c r="I282" s="1" t="s">
        <v>1073</v>
      </c>
      <c r="J282" s="2" t="s">
        <v>1073</v>
      </c>
      <c r="K282" s="5">
        <v>4480</v>
      </c>
      <c r="L282" s="5">
        <v>0</v>
      </c>
      <c r="M282" s="5">
        <v>4480</v>
      </c>
      <c r="N282" s="5">
        <v>0</v>
      </c>
      <c r="O282" s="28" t="s">
        <v>1073</v>
      </c>
    </row>
    <row r="283" spans="1:15" s="6" customFormat="1" ht="19.5" customHeight="1" x14ac:dyDescent="0.15">
      <c r="A283" s="1" t="s">
        <v>1189</v>
      </c>
      <c r="B283" s="2" t="s">
        <v>179</v>
      </c>
      <c r="C283" s="3" t="s">
        <v>1073</v>
      </c>
      <c r="D283" s="2" t="s">
        <v>1073</v>
      </c>
      <c r="E283" s="1" t="s">
        <v>0</v>
      </c>
      <c r="F283" s="3" t="s">
        <v>342</v>
      </c>
      <c r="G283" s="2" t="s">
        <v>343</v>
      </c>
      <c r="H283" s="4">
        <v>43374</v>
      </c>
      <c r="I283" s="1" t="s">
        <v>1073</v>
      </c>
      <c r="J283" s="2" t="s">
        <v>1073</v>
      </c>
      <c r="K283" s="5">
        <v>4480</v>
      </c>
      <c r="L283" s="5">
        <v>0</v>
      </c>
      <c r="M283" s="5">
        <v>4480</v>
      </c>
      <c r="N283" s="5">
        <v>0</v>
      </c>
      <c r="O283" s="28" t="s">
        <v>1073</v>
      </c>
    </row>
    <row r="284" spans="1:15" s="6" customFormat="1" ht="19.5" customHeight="1" x14ac:dyDescent="0.15">
      <c r="A284" s="1" t="s">
        <v>1189</v>
      </c>
      <c r="B284" s="2" t="s">
        <v>179</v>
      </c>
      <c r="C284" s="3" t="s">
        <v>1073</v>
      </c>
      <c r="D284" s="2" t="s">
        <v>1073</v>
      </c>
      <c r="E284" s="1" t="s">
        <v>0</v>
      </c>
      <c r="F284" s="3" t="s">
        <v>1870</v>
      </c>
      <c r="G284" s="2" t="s">
        <v>1871</v>
      </c>
      <c r="H284" s="4">
        <v>43374</v>
      </c>
      <c r="I284" s="1" t="s">
        <v>1087</v>
      </c>
      <c r="J284" s="2" t="s">
        <v>14</v>
      </c>
      <c r="K284" s="5">
        <v>7606</v>
      </c>
      <c r="L284" s="5">
        <v>7392</v>
      </c>
      <c r="M284" s="5">
        <v>214</v>
      </c>
      <c r="N284" s="5">
        <v>0</v>
      </c>
      <c r="O284" s="28" t="s">
        <v>1073</v>
      </c>
    </row>
    <row r="285" spans="1:15" s="6" customFormat="1" ht="19.5" customHeight="1" x14ac:dyDescent="0.15">
      <c r="A285" s="1" t="s">
        <v>1189</v>
      </c>
      <c r="B285" s="2" t="s">
        <v>179</v>
      </c>
      <c r="C285" s="3" t="s">
        <v>1073</v>
      </c>
      <c r="D285" s="2" t="s">
        <v>1073</v>
      </c>
      <c r="E285" s="1" t="s">
        <v>0</v>
      </c>
      <c r="F285" s="3" t="s">
        <v>1872</v>
      </c>
      <c r="G285" s="2" t="s">
        <v>1873</v>
      </c>
      <c r="H285" s="4">
        <v>43374</v>
      </c>
      <c r="I285" s="1" t="s">
        <v>1167</v>
      </c>
      <c r="J285" s="2" t="s">
        <v>17</v>
      </c>
      <c r="K285" s="5">
        <v>4480</v>
      </c>
      <c r="L285" s="5">
        <v>4354</v>
      </c>
      <c r="M285" s="5">
        <v>126</v>
      </c>
      <c r="N285" s="5">
        <v>0</v>
      </c>
      <c r="O285" s="28" t="s">
        <v>1073</v>
      </c>
    </row>
    <row r="286" spans="1:15" s="6" customFormat="1" ht="19.5" customHeight="1" x14ac:dyDescent="0.15">
      <c r="A286" s="1" t="s">
        <v>1189</v>
      </c>
      <c r="B286" s="2" t="s">
        <v>179</v>
      </c>
      <c r="C286" s="3" t="s">
        <v>1073</v>
      </c>
      <c r="D286" s="2" t="s">
        <v>1073</v>
      </c>
      <c r="E286" s="1" t="s">
        <v>0</v>
      </c>
      <c r="F286" s="3" t="s">
        <v>344</v>
      </c>
      <c r="G286" s="2" t="s">
        <v>345</v>
      </c>
      <c r="H286" s="4">
        <v>43374</v>
      </c>
      <c r="I286" s="1" t="s">
        <v>1526</v>
      </c>
      <c r="J286" s="2" t="s">
        <v>126</v>
      </c>
      <c r="K286" s="5">
        <v>4480</v>
      </c>
      <c r="L286" s="5">
        <v>4354</v>
      </c>
      <c r="M286" s="5">
        <v>126</v>
      </c>
      <c r="N286" s="5">
        <v>0</v>
      </c>
      <c r="O286" s="28" t="s">
        <v>1073</v>
      </c>
    </row>
    <row r="287" spans="1:15" s="6" customFormat="1" ht="19.5" customHeight="1" x14ac:dyDescent="0.15">
      <c r="A287" s="1" t="s">
        <v>1189</v>
      </c>
      <c r="B287" s="2" t="s">
        <v>179</v>
      </c>
      <c r="C287" s="3" t="s">
        <v>1073</v>
      </c>
      <c r="D287" s="2" t="s">
        <v>1073</v>
      </c>
      <c r="E287" s="1" t="s">
        <v>0</v>
      </c>
      <c r="F287" s="3" t="s">
        <v>955</v>
      </c>
      <c r="G287" s="2" t="s">
        <v>954</v>
      </c>
      <c r="H287" s="4">
        <v>43374</v>
      </c>
      <c r="I287" s="1" t="s">
        <v>1073</v>
      </c>
      <c r="J287" s="2" t="s">
        <v>1073</v>
      </c>
      <c r="K287" s="5">
        <v>4480</v>
      </c>
      <c r="L287" s="5">
        <v>0</v>
      </c>
      <c r="M287" s="5">
        <v>4480</v>
      </c>
      <c r="N287" s="5">
        <v>0</v>
      </c>
      <c r="O287" s="28" t="s">
        <v>1073</v>
      </c>
    </row>
    <row r="288" spans="1:15" s="6" customFormat="1" ht="19.5" customHeight="1" x14ac:dyDescent="0.15">
      <c r="A288" s="1" t="s">
        <v>1189</v>
      </c>
      <c r="B288" s="2" t="s">
        <v>179</v>
      </c>
      <c r="C288" s="3" t="s">
        <v>1073</v>
      </c>
      <c r="D288" s="2" t="s">
        <v>1073</v>
      </c>
      <c r="E288" s="1" t="s">
        <v>0</v>
      </c>
      <c r="F288" s="3" t="s">
        <v>347</v>
      </c>
      <c r="G288" s="2" t="s">
        <v>348</v>
      </c>
      <c r="H288" s="4">
        <v>43374</v>
      </c>
      <c r="I288" s="1" t="s">
        <v>1073</v>
      </c>
      <c r="J288" s="2" t="s">
        <v>1073</v>
      </c>
      <c r="K288" s="5">
        <v>4480</v>
      </c>
      <c r="L288" s="5">
        <v>0</v>
      </c>
      <c r="M288" s="5">
        <v>4480</v>
      </c>
      <c r="N288" s="5">
        <v>0</v>
      </c>
      <c r="O288" s="28" t="s">
        <v>1073</v>
      </c>
    </row>
    <row r="289" spans="1:15" s="6" customFormat="1" ht="19.5" customHeight="1" x14ac:dyDescent="0.15">
      <c r="A289" s="1" t="s">
        <v>1189</v>
      </c>
      <c r="B289" s="2" t="s">
        <v>179</v>
      </c>
      <c r="C289" s="3" t="s">
        <v>1073</v>
      </c>
      <c r="D289" s="2" t="s">
        <v>1073</v>
      </c>
      <c r="E289" s="1" t="s">
        <v>0</v>
      </c>
      <c r="F289" s="3" t="s">
        <v>349</v>
      </c>
      <c r="G289" s="2" t="s">
        <v>350</v>
      </c>
      <c r="H289" s="4">
        <v>43374</v>
      </c>
      <c r="I289" s="1" t="s">
        <v>1073</v>
      </c>
      <c r="J289" s="2" t="s">
        <v>1073</v>
      </c>
      <c r="K289" s="5">
        <v>4480</v>
      </c>
      <c r="L289" s="5">
        <v>0</v>
      </c>
      <c r="M289" s="5">
        <v>4480</v>
      </c>
      <c r="N289" s="5">
        <v>0</v>
      </c>
      <c r="O289" s="28" t="s">
        <v>1073</v>
      </c>
    </row>
    <row r="290" spans="1:15" s="6" customFormat="1" ht="19.5" customHeight="1" x14ac:dyDescent="0.15">
      <c r="A290" s="1" t="s">
        <v>1189</v>
      </c>
      <c r="B290" s="2" t="s">
        <v>179</v>
      </c>
      <c r="C290" s="3" t="s">
        <v>1073</v>
      </c>
      <c r="D290" s="2" t="s">
        <v>1073</v>
      </c>
      <c r="E290" s="1" t="s">
        <v>0</v>
      </c>
      <c r="F290" s="3" t="s">
        <v>351</v>
      </c>
      <c r="G290" s="2" t="s">
        <v>352</v>
      </c>
      <c r="H290" s="4">
        <v>43374</v>
      </c>
      <c r="I290" s="1" t="s">
        <v>1073</v>
      </c>
      <c r="J290" s="2" t="s">
        <v>1073</v>
      </c>
      <c r="K290" s="5">
        <v>4480</v>
      </c>
      <c r="L290" s="5">
        <v>0</v>
      </c>
      <c r="M290" s="5">
        <v>4480</v>
      </c>
      <c r="N290" s="5">
        <v>0</v>
      </c>
      <c r="O290" s="28" t="s">
        <v>1073</v>
      </c>
    </row>
    <row r="291" spans="1:15" s="6" customFormat="1" ht="19.5" customHeight="1" x14ac:dyDescent="0.15">
      <c r="A291" s="1" t="s">
        <v>1189</v>
      </c>
      <c r="B291" s="2" t="s">
        <v>179</v>
      </c>
      <c r="C291" s="3" t="s">
        <v>1073</v>
      </c>
      <c r="D291" s="2" t="s">
        <v>1073</v>
      </c>
      <c r="E291" s="1" t="s">
        <v>0</v>
      </c>
      <c r="F291" s="3" t="s">
        <v>736</v>
      </c>
      <c r="G291" s="2" t="s">
        <v>735</v>
      </c>
      <c r="H291" s="4">
        <v>43374</v>
      </c>
      <c r="I291" s="1" t="s">
        <v>1874</v>
      </c>
      <c r="J291" s="2" t="s">
        <v>734</v>
      </c>
      <c r="K291" s="5">
        <v>4480</v>
      </c>
      <c r="L291" s="5">
        <v>4354</v>
      </c>
      <c r="M291" s="5">
        <v>126</v>
      </c>
      <c r="N291" s="5">
        <v>0</v>
      </c>
      <c r="O291" s="28" t="s">
        <v>1073</v>
      </c>
    </row>
    <row r="292" spans="1:15" s="6" customFormat="1" ht="19.5" customHeight="1" x14ac:dyDescent="0.15">
      <c r="A292" s="1" t="s">
        <v>1189</v>
      </c>
      <c r="B292" s="2" t="s">
        <v>179</v>
      </c>
      <c r="C292" s="3" t="s">
        <v>1073</v>
      </c>
      <c r="D292" s="2" t="s">
        <v>1073</v>
      </c>
      <c r="E292" s="1" t="s">
        <v>0</v>
      </c>
      <c r="F292" s="3" t="s">
        <v>1057</v>
      </c>
      <c r="G292" s="2" t="s">
        <v>1056</v>
      </c>
      <c r="H292" s="4">
        <v>43374</v>
      </c>
      <c r="I292" s="1" t="s">
        <v>1073</v>
      </c>
      <c r="J292" s="2" t="s">
        <v>1073</v>
      </c>
      <c r="K292" s="5">
        <v>4480</v>
      </c>
      <c r="L292" s="5">
        <v>0</v>
      </c>
      <c r="M292" s="5">
        <v>4480</v>
      </c>
      <c r="N292" s="5">
        <v>0</v>
      </c>
      <c r="O292" s="28" t="s">
        <v>1073</v>
      </c>
    </row>
    <row r="293" spans="1:15" s="6" customFormat="1" ht="19.5" customHeight="1" x14ac:dyDescent="0.15">
      <c r="A293" s="1" t="s">
        <v>1189</v>
      </c>
      <c r="B293" s="2" t="s">
        <v>179</v>
      </c>
      <c r="C293" s="3" t="s">
        <v>1073</v>
      </c>
      <c r="D293" s="2" t="s">
        <v>1073</v>
      </c>
      <c r="E293" s="1" t="s">
        <v>0</v>
      </c>
      <c r="F293" s="3" t="s">
        <v>953</v>
      </c>
      <c r="G293" s="2" t="s">
        <v>952</v>
      </c>
      <c r="H293" s="4">
        <v>43374</v>
      </c>
      <c r="I293" s="1" t="s">
        <v>1073</v>
      </c>
      <c r="J293" s="2" t="s">
        <v>1073</v>
      </c>
      <c r="K293" s="5">
        <v>4480</v>
      </c>
      <c r="L293" s="5">
        <v>0</v>
      </c>
      <c r="M293" s="5">
        <v>4480</v>
      </c>
      <c r="N293" s="5">
        <v>0</v>
      </c>
      <c r="O293" s="28" t="s">
        <v>1073</v>
      </c>
    </row>
    <row r="294" spans="1:15" s="6" customFormat="1" ht="19.5" customHeight="1" x14ac:dyDescent="0.15">
      <c r="A294" s="1" t="s">
        <v>1189</v>
      </c>
      <c r="B294" s="2" t="s">
        <v>179</v>
      </c>
      <c r="C294" s="3" t="s">
        <v>1073</v>
      </c>
      <c r="D294" s="2" t="s">
        <v>1073</v>
      </c>
      <c r="E294" s="1" t="s">
        <v>0</v>
      </c>
      <c r="F294" s="3" t="s">
        <v>1055</v>
      </c>
      <c r="G294" s="2" t="s">
        <v>1054</v>
      </c>
      <c r="H294" s="4">
        <v>43374</v>
      </c>
      <c r="I294" s="1" t="s">
        <v>1073</v>
      </c>
      <c r="J294" s="2" t="s">
        <v>1073</v>
      </c>
      <c r="K294" s="5">
        <v>4480</v>
      </c>
      <c r="L294" s="5">
        <v>0</v>
      </c>
      <c r="M294" s="5">
        <v>4480</v>
      </c>
      <c r="N294" s="5">
        <v>0</v>
      </c>
      <c r="O294" s="28" t="s">
        <v>1073</v>
      </c>
    </row>
    <row r="295" spans="1:15" s="6" customFormat="1" ht="19.5" customHeight="1" x14ac:dyDescent="0.15">
      <c r="A295" s="1" t="s">
        <v>1189</v>
      </c>
      <c r="B295" s="2" t="s">
        <v>179</v>
      </c>
      <c r="C295" s="3" t="s">
        <v>1073</v>
      </c>
      <c r="D295" s="2" t="s">
        <v>1073</v>
      </c>
      <c r="E295" s="1" t="s">
        <v>0</v>
      </c>
      <c r="F295" s="3" t="s">
        <v>804</v>
      </c>
      <c r="G295" s="2" t="s">
        <v>803</v>
      </c>
      <c r="H295" s="4">
        <v>43374</v>
      </c>
      <c r="I295" s="1" t="s">
        <v>1073</v>
      </c>
      <c r="J295" s="2" t="s">
        <v>1073</v>
      </c>
      <c r="K295" s="5">
        <v>4480</v>
      </c>
      <c r="L295" s="5">
        <v>0</v>
      </c>
      <c r="M295" s="5">
        <v>4480</v>
      </c>
      <c r="N295" s="5">
        <v>0</v>
      </c>
      <c r="O295" s="28" t="s">
        <v>1073</v>
      </c>
    </row>
    <row r="296" spans="1:15" s="6" customFormat="1" ht="19.5" customHeight="1" x14ac:dyDescent="0.15">
      <c r="A296" s="1" t="s">
        <v>1189</v>
      </c>
      <c r="B296" s="2" t="s">
        <v>179</v>
      </c>
      <c r="C296" s="3" t="s">
        <v>1073</v>
      </c>
      <c r="D296" s="2" t="s">
        <v>1073</v>
      </c>
      <c r="E296" s="1" t="s">
        <v>0</v>
      </c>
      <c r="F296" s="3" t="s">
        <v>354</v>
      </c>
      <c r="G296" s="2" t="s">
        <v>355</v>
      </c>
      <c r="H296" s="4">
        <v>43374</v>
      </c>
      <c r="I296" s="1" t="s">
        <v>1073</v>
      </c>
      <c r="J296" s="2" t="s">
        <v>1073</v>
      </c>
      <c r="K296" s="5">
        <v>4480</v>
      </c>
      <c r="L296" s="5">
        <v>0</v>
      </c>
      <c r="M296" s="5">
        <v>4480</v>
      </c>
      <c r="N296" s="5">
        <v>0</v>
      </c>
      <c r="O296" s="28" t="s">
        <v>1073</v>
      </c>
    </row>
    <row r="297" spans="1:15" s="6" customFormat="1" ht="19.5" customHeight="1" x14ac:dyDescent="0.15">
      <c r="A297" s="1" t="s">
        <v>1189</v>
      </c>
      <c r="B297" s="2" t="s">
        <v>179</v>
      </c>
      <c r="C297" s="3" t="s">
        <v>1073</v>
      </c>
      <c r="D297" s="2" t="s">
        <v>1073</v>
      </c>
      <c r="E297" s="1" t="s">
        <v>0</v>
      </c>
      <c r="F297" s="3" t="s">
        <v>1875</v>
      </c>
      <c r="G297" s="2" t="s">
        <v>1876</v>
      </c>
      <c r="H297" s="4">
        <v>43374</v>
      </c>
      <c r="I297" s="1" t="s">
        <v>1441</v>
      </c>
      <c r="J297" s="2" t="s">
        <v>805</v>
      </c>
      <c r="K297" s="5">
        <v>4480</v>
      </c>
      <c r="L297" s="5">
        <v>4354</v>
      </c>
      <c r="M297" s="5">
        <v>126</v>
      </c>
      <c r="N297" s="5">
        <v>0</v>
      </c>
      <c r="O297" s="28" t="s">
        <v>1073</v>
      </c>
    </row>
    <row r="298" spans="1:15" s="6" customFormat="1" ht="19.5" customHeight="1" x14ac:dyDescent="0.15">
      <c r="A298" s="1" t="s">
        <v>1189</v>
      </c>
      <c r="B298" s="2" t="s">
        <v>179</v>
      </c>
      <c r="C298" s="3" t="s">
        <v>1073</v>
      </c>
      <c r="D298" s="2" t="s">
        <v>1073</v>
      </c>
      <c r="E298" s="1" t="s">
        <v>0</v>
      </c>
      <c r="F298" s="3" t="s">
        <v>776</v>
      </c>
      <c r="G298" s="2" t="s">
        <v>775</v>
      </c>
      <c r="H298" s="4">
        <v>43374</v>
      </c>
      <c r="I298" s="1" t="s">
        <v>1204</v>
      </c>
      <c r="J298" s="2" t="s">
        <v>191</v>
      </c>
      <c r="K298" s="5">
        <v>4480</v>
      </c>
      <c r="L298" s="5">
        <v>4354</v>
      </c>
      <c r="M298" s="5">
        <v>126</v>
      </c>
      <c r="N298" s="5">
        <v>0</v>
      </c>
      <c r="O298" s="28" t="s">
        <v>1073</v>
      </c>
    </row>
    <row r="299" spans="1:15" s="6" customFormat="1" ht="19.5" customHeight="1" x14ac:dyDescent="0.15">
      <c r="A299" s="1" t="s">
        <v>1189</v>
      </c>
      <c r="B299" s="2" t="s">
        <v>179</v>
      </c>
      <c r="C299" s="3" t="s">
        <v>1073</v>
      </c>
      <c r="D299" s="2" t="s">
        <v>1073</v>
      </c>
      <c r="E299" s="1" t="s">
        <v>0</v>
      </c>
      <c r="F299" s="3" t="s">
        <v>1053</v>
      </c>
      <c r="G299" s="2" t="s">
        <v>1052</v>
      </c>
      <c r="H299" s="4">
        <v>43374</v>
      </c>
      <c r="I299" s="1" t="s">
        <v>1073</v>
      </c>
      <c r="J299" s="2" t="s">
        <v>1073</v>
      </c>
      <c r="K299" s="5">
        <v>4480</v>
      </c>
      <c r="L299" s="5">
        <v>0</v>
      </c>
      <c r="M299" s="5">
        <v>4480</v>
      </c>
      <c r="N299" s="5">
        <v>0</v>
      </c>
      <c r="O299" s="28" t="s">
        <v>1073</v>
      </c>
    </row>
    <row r="300" spans="1:15" s="6" customFormat="1" ht="19.5" customHeight="1" x14ac:dyDescent="0.15">
      <c r="A300" s="1" t="s">
        <v>1189</v>
      </c>
      <c r="B300" s="2" t="s">
        <v>179</v>
      </c>
      <c r="C300" s="3" t="s">
        <v>1073</v>
      </c>
      <c r="D300" s="2" t="s">
        <v>1073</v>
      </c>
      <c r="E300" s="1" t="s">
        <v>0</v>
      </c>
      <c r="F300" s="3" t="s">
        <v>1877</v>
      </c>
      <c r="G300" s="2" t="s">
        <v>1878</v>
      </c>
      <c r="H300" s="4">
        <v>43374</v>
      </c>
      <c r="I300" s="1" t="s">
        <v>1073</v>
      </c>
      <c r="J300" s="2" t="s">
        <v>1073</v>
      </c>
      <c r="K300" s="5">
        <v>4480</v>
      </c>
      <c r="L300" s="5">
        <v>0</v>
      </c>
      <c r="M300" s="5">
        <v>4480</v>
      </c>
      <c r="N300" s="5">
        <v>0</v>
      </c>
      <c r="O300" s="28" t="s">
        <v>1073</v>
      </c>
    </row>
    <row r="301" spans="1:15" s="6" customFormat="1" ht="19.5" customHeight="1" x14ac:dyDescent="0.15">
      <c r="A301" s="1" t="s">
        <v>1189</v>
      </c>
      <c r="B301" s="2" t="s">
        <v>179</v>
      </c>
      <c r="C301" s="3" t="s">
        <v>1073</v>
      </c>
      <c r="D301" s="2" t="s">
        <v>1073</v>
      </c>
      <c r="E301" s="1" t="s">
        <v>0</v>
      </c>
      <c r="F301" s="3" t="s">
        <v>358</v>
      </c>
      <c r="G301" s="2" t="s">
        <v>359</v>
      </c>
      <c r="H301" s="4">
        <v>43374</v>
      </c>
      <c r="I301" s="1" t="s">
        <v>1073</v>
      </c>
      <c r="J301" s="2" t="s">
        <v>1073</v>
      </c>
      <c r="K301" s="5">
        <v>4480</v>
      </c>
      <c r="L301" s="5">
        <v>0</v>
      </c>
      <c r="M301" s="5">
        <v>4480</v>
      </c>
      <c r="N301" s="5">
        <v>0</v>
      </c>
      <c r="O301" s="28" t="s">
        <v>1073</v>
      </c>
    </row>
    <row r="302" spans="1:15" s="6" customFormat="1" ht="19.5" customHeight="1" x14ac:dyDescent="0.15">
      <c r="A302" s="1" t="s">
        <v>1189</v>
      </c>
      <c r="B302" s="2" t="s">
        <v>179</v>
      </c>
      <c r="C302" s="3" t="s">
        <v>1073</v>
      </c>
      <c r="D302" s="2" t="s">
        <v>1073</v>
      </c>
      <c r="E302" s="1" t="s">
        <v>0</v>
      </c>
      <c r="F302" s="3" t="s">
        <v>362</v>
      </c>
      <c r="G302" s="2" t="s">
        <v>363</v>
      </c>
      <c r="H302" s="4">
        <v>43374</v>
      </c>
      <c r="I302" s="1" t="s">
        <v>1201</v>
      </c>
      <c r="J302" s="2" t="s">
        <v>211</v>
      </c>
      <c r="K302" s="5">
        <v>4480</v>
      </c>
      <c r="L302" s="5">
        <v>4354</v>
      </c>
      <c r="M302" s="5">
        <v>126</v>
      </c>
      <c r="N302" s="5">
        <v>0</v>
      </c>
      <c r="O302" s="28" t="s">
        <v>1073</v>
      </c>
    </row>
    <row r="303" spans="1:15" s="6" customFormat="1" ht="19.5" customHeight="1" x14ac:dyDescent="0.15">
      <c r="A303" s="1" t="s">
        <v>1189</v>
      </c>
      <c r="B303" s="2" t="s">
        <v>179</v>
      </c>
      <c r="C303" s="3" t="s">
        <v>1073</v>
      </c>
      <c r="D303" s="2" t="s">
        <v>1073</v>
      </c>
      <c r="E303" s="1" t="s">
        <v>0</v>
      </c>
      <c r="F303" s="3" t="s">
        <v>364</v>
      </c>
      <c r="G303" s="2" t="s">
        <v>365</v>
      </c>
      <c r="H303" s="4">
        <v>43374</v>
      </c>
      <c r="I303" s="1" t="s">
        <v>1194</v>
      </c>
      <c r="J303" s="2" t="s">
        <v>346</v>
      </c>
      <c r="K303" s="5">
        <v>4480</v>
      </c>
      <c r="L303" s="5">
        <v>4354</v>
      </c>
      <c r="M303" s="5">
        <v>126</v>
      </c>
      <c r="N303" s="5">
        <v>0</v>
      </c>
      <c r="O303" s="28" t="s">
        <v>1073</v>
      </c>
    </row>
    <row r="304" spans="1:15" s="6" customFormat="1" ht="19.5" customHeight="1" x14ac:dyDescent="0.15">
      <c r="A304" s="1" t="s">
        <v>1189</v>
      </c>
      <c r="B304" s="2" t="s">
        <v>179</v>
      </c>
      <c r="C304" s="3" t="s">
        <v>1073</v>
      </c>
      <c r="D304" s="2" t="s">
        <v>1073</v>
      </c>
      <c r="E304" s="1" t="s">
        <v>0</v>
      </c>
      <c r="F304" s="3" t="s">
        <v>1879</v>
      </c>
      <c r="G304" s="2" t="s">
        <v>1880</v>
      </c>
      <c r="H304" s="4">
        <v>43374</v>
      </c>
      <c r="I304" s="1" t="s">
        <v>1073</v>
      </c>
      <c r="J304" s="2" t="s">
        <v>1073</v>
      </c>
      <c r="K304" s="5">
        <v>7606</v>
      </c>
      <c r="L304" s="5">
        <v>0</v>
      </c>
      <c r="M304" s="5">
        <v>7606</v>
      </c>
      <c r="N304" s="5">
        <v>0</v>
      </c>
      <c r="O304" s="28" t="s">
        <v>1073</v>
      </c>
    </row>
    <row r="305" spans="1:15" s="6" customFormat="1" ht="19.5" customHeight="1" x14ac:dyDescent="0.15">
      <c r="A305" s="1" t="s">
        <v>1189</v>
      </c>
      <c r="B305" s="2" t="s">
        <v>179</v>
      </c>
      <c r="C305" s="3" t="s">
        <v>1073</v>
      </c>
      <c r="D305" s="2" t="s">
        <v>1073</v>
      </c>
      <c r="E305" s="1" t="s">
        <v>0</v>
      </c>
      <c r="F305" s="3" t="s">
        <v>367</v>
      </c>
      <c r="G305" s="2" t="s">
        <v>368</v>
      </c>
      <c r="H305" s="4">
        <v>43374</v>
      </c>
      <c r="I305" s="1" t="s">
        <v>1073</v>
      </c>
      <c r="J305" s="2" t="s">
        <v>1073</v>
      </c>
      <c r="K305" s="5">
        <v>4480</v>
      </c>
      <c r="L305" s="5">
        <v>0</v>
      </c>
      <c r="M305" s="5">
        <v>4480</v>
      </c>
      <c r="N305" s="5">
        <v>0</v>
      </c>
      <c r="O305" s="28" t="s">
        <v>1073</v>
      </c>
    </row>
    <row r="306" spans="1:15" s="6" customFormat="1" ht="19.5" customHeight="1" x14ac:dyDescent="0.15">
      <c r="A306" s="1" t="s">
        <v>1189</v>
      </c>
      <c r="B306" s="2" t="s">
        <v>179</v>
      </c>
      <c r="C306" s="3" t="s">
        <v>1073</v>
      </c>
      <c r="D306" s="2" t="s">
        <v>1073</v>
      </c>
      <c r="E306" s="1" t="s">
        <v>0</v>
      </c>
      <c r="F306" s="3" t="s">
        <v>1881</v>
      </c>
      <c r="G306" s="2" t="s">
        <v>1882</v>
      </c>
      <c r="H306" s="4">
        <v>43374</v>
      </c>
      <c r="I306" s="1" t="s">
        <v>1073</v>
      </c>
      <c r="J306" s="2" t="s">
        <v>1073</v>
      </c>
      <c r="K306" s="5">
        <v>4480</v>
      </c>
      <c r="L306" s="5">
        <v>0</v>
      </c>
      <c r="M306" s="5">
        <v>4480</v>
      </c>
      <c r="N306" s="5">
        <v>0</v>
      </c>
      <c r="O306" s="28" t="s">
        <v>1073</v>
      </c>
    </row>
    <row r="307" spans="1:15" s="6" customFormat="1" ht="19.5" customHeight="1" x14ac:dyDescent="0.15">
      <c r="A307" s="1" t="s">
        <v>1189</v>
      </c>
      <c r="B307" s="2" t="s">
        <v>179</v>
      </c>
      <c r="C307" s="3" t="s">
        <v>1073</v>
      </c>
      <c r="D307" s="2" t="s">
        <v>1073</v>
      </c>
      <c r="E307" s="1" t="s">
        <v>0</v>
      </c>
      <c r="F307" s="3" t="s">
        <v>1883</v>
      </c>
      <c r="G307" s="2" t="s">
        <v>1884</v>
      </c>
      <c r="H307" s="4">
        <v>43374</v>
      </c>
      <c r="I307" s="1" t="s">
        <v>1190</v>
      </c>
      <c r="J307" s="2" t="s">
        <v>210</v>
      </c>
      <c r="K307" s="5">
        <v>4480</v>
      </c>
      <c r="L307" s="5">
        <v>4354</v>
      </c>
      <c r="M307" s="5">
        <v>126</v>
      </c>
      <c r="N307" s="5">
        <v>0</v>
      </c>
      <c r="O307" s="28" t="s">
        <v>1073</v>
      </c>
    </row>
    <row r="308" spans="1:15" s="6" customFormat="1" ht="19.5" customHeight="1" x14ac:dyDescent="0.15">
      <c r="A308" s="1" t="s">
        <v>1189</v>
      </c>
      <c r="B308" s="2" t="s">
        <v>179</v>
      </c>
      <c r="C308" s="3" t="s">
        <v>1073</v>
      </c>
      <c r="D308" s="2" t="s">
        <v>1073</v>
      </c>
      <c r="E308" s="1" t="s">
        <v>0</v>
      </c>
      <c r="F308" s="3" t="s">
        <v>1885</v>
      </c>
      <c r="G308" s="2" t="s">
        <v>1886</v>
      </c>
      <c r="H308" s="4">
        <v>43374</v>
      </c>
      <c r="I308" s="1" t="s">
        <v>1227</v>
      </c>
      <c r="J308" s="2" t="s">
        <v>366</v>
      </c>
      <c r="K308" s="5">
        <v>4480</v>
      </c>
      <c r="L308" s="5">
        <v>4354</v>
      </c>
      <c r="M308" s="5">
        <v>126</v>
      </c>
      <c r="N308" s="5">
        <v>0</v>
      </c>
      <c r="O308" s="28" t="s">
        <v>1073</v>
      </c>
    </row>
    <row r="309" spans="1:15" s="6" customFormat="1" ht="19.5" customHeight="1" x14ac:dyDescent="0.15">
      <c r="A309" s="1" t="s">
        <v>1189</v>
      </c>
      <c r="B309" s="2" t="s">
        <v>179</v>
      </c>
      <c r="C309" s="3" t="s">
        <v>1073</v>
      </c>
      <c r="D309" s="2" t="s">
        <v>1073</v>
      </c>
      <c r="E309" s="1" t="s">
        <v>0</v>
      </c>
      <c r="F309" s="3" t="s">
        <v>951</v>
      </c>
      <c r="G309" s="2" t="s">
        <v>950</v>
      </c>
      <c r="H309" s="4">
        <v>43374</v>
      </c>
      <c r="I309" s="1" t="s">
        <v>1073</v>
      </c>
      <c r="J309" s="2" t="s">
        <v>1073</v>
      </c>
      <c r="K309" s="5">
        <v>4480</v>
      </c>
      <c r="L309" s="5">
        <v>0</v>
      </c>
      <c r="M309" s="5">
        <v>4480</v>
      </c>
      <c r="N309" s="5">
        <v>0</v>
      </c>
      <c r="O309" s="28" t="s">
        <v>1073</v>
      </c>
    </row>
    <row r="310" spans="1:15" s="6" customFormat="1" ht="19.5" customHeight="1" x14ac:dyDescent="0.15">
      <c r="A310" s="1" t="s">
        <v>1189</v>
      </c>
      <c r="B310" s="2" t="s">
        <v>179</v>
      </c>
      <c r="C310" s="3" t="s">
        <v>1073</v>
      </c>
      <c r="D310" s="2" t="s">
        <v>1073</v>
      </c>
      <c r="E310" s="1" t="s">
        <v>0</v>
      </c>
      <c r="F310" s="3" t="s">
        <v>1887</v>
      </c>
      <c r="G310" s="2" t="s">
        <v>1888</v>
      </c>
      <c r="H310" s="4">
        <v>43374</v>
      </c>
      <c r="I310" s="1" t="s">
        <v>1266</v>
      </c>
      <c r="J310" s="2" t="s">
        <v>386</v>
      </c>
      <c r="K310" s="5">
        <v>4480</v>
      </c>
      <c r="L310" s="5">
        <v>4354</v>
      </c>
      <c r="M310" s="5">
        <v>126</v>
      </c>
      <c r="N310" s="5">
        <v>0</v>
      </c>
      <c r="O310" s="28" t="s">
        <v>1073</v>
      </c>
    </row>
    <row r="311" spans="1:15" s="6" customFormat="1" ht="19.5" customHeight="1" x14ac:dyDescent="0.15">
      <c r="A311" s="1" t="s">
        <v>1249</v>
      </c>
      <c r="B311" s="2" t="s">
        <v>369</v>
      </c>
      <c r="C311" s="3" t="s">
        <v>1073</v>
      </c>
      <c r="D311" s="2" t="s">
        <v>1073</v>
      </c>
      <c r="E311" s="1" t="s">
        <v>1889</v>
      </c>
      <c r="F311" s="3" t="s">
        <v>1890</v>
      </c>
      <c r="G311" s="2" t="s">
        <v>1891</v>
      </c>
      <c r="H311" s="4">
        <v>43374</v>
      </c>
      <c r="I311" s="1" t="s">
        <v>1253</v>
      </c>
      <c r="J311" s="2" t="s">
        <v>513</v>
      </c>
      <c r="K311" s="5">
        <v>4480</v>
      </c>
      <c r="L311" s="5">
        <v>4354</v>
      </c>
      <c r="M311" s="5">
        <v>126</v>
      </c>
      <c r="N311" s="5">
        <v>0</v>
      </c>
      <c r="O311" s="28" t="s">
        <v>1073</v>
      </c>
    </row>
    <row r="312" spans="1:15" s="6" customFormat="1" ht="19.5" customHeight="1" x14ac:dyDescent="0.15">
      <c r="A312" s="1" t="s">
        <v>1249</v>
      </c>
      <c r="B312" s="2" t="s">
        <v>369</v>
      </c>
      <c r="C312" s="3" t="s">
        <v>1073</v>
      </c>
      <c r="D312" s="2" t="s">
        <v>1073</v>
      </c>
      <c r="E312" s="1" t="s">
        <v>1250</v>
      </c>
      <c r="F312" s="3" t="s">
        <v>511</v>
      </c>
      <c r="G312" s="2" t="s">
        <v>512</v>
      </c>
      <c r="H312" s="4">
        <v>43374</v>
      </c>
      <c r="I312" s="1" t="s">
        <v>1253</v>
      </c>
      <c r="J312" s="2" t="s">
        <v>513</v>
      </c>
      <c r="K312" s="5">
        <v>4480</v>
      </c>
      <c r="L312" s="5">
        <v>4354</v>
      </c>
      <c r="M312" s="5">
        <v>126</v>
      </c>
      <c r="N312" s="5">
        <v>0</v>
      </c>
      <c r="O312" s="28" t="s">
        <v>1073</v>
      </c>
    </row>
    <row r="313" spans="1:15" s="6" customFormat="1" ht="19.5" customHeight="1" x14ac:dyDescent="0.15">
      <c r="A313" s="1" t="s">
        <v>1249</v>
      </c>
      <c r="B313" s="2" t="s">
        <v>369</v>
      </c>
      <c r="C313" s="3" t="s">
        <v>1073</v>
      </c>
      <c r="D313" s="2" t="s">
        <v>1073</v>
      </c>
      <c r="E313" s="1" t="s">
        <v>0</v>
      </c>
      <c r="F313" s="3" t="s">
        <v>372</v>
      </c>
      <c r="G313" s="2" t="s">
        <v>373</v>
      </c>
      <c r="H313" s="4">
        <v>43374</v>
      </c>
      <c r="I313" s="1" t="s">
        <v>1073</v>
      </c>
      <c r="J313" s="2" t="s">
        <v>1073</v>
      </c>
      <c r="K313" s="5">
        <v>4480</v>
      </c>
      <c r="L313" s="5">
        <v>0</v>
      </c>
      <c r="M313" s="5">
        <v>4480</v>
      </c>
      <c r="N313" s="5">
        <v>0</v>
      </c>
      <c r="O313" s="28" t="s">
        <v>1073</v>
      </c>
    </row>
    <row r="314" spans="1:15" s="6" customFormat="1" ht="19.5" customHeight="1" x14ac:dyDescent="0.15">
      <c r="A314" s="1" t="s">
        <v>1249</v>
      </c>
      <c r="B314" s="2" t="s">
        <v>369</v>
      </c>
      <c r="C314" s="3" t="s">
        <v>1073</v>
      </c>
      <c r="D314" s="2" t="s">
        <v>1073</v>
      </c>
      <c r="E314" s="1" t="s">
        <v>0</v>
      </c>
      <c r="F314" s="3" t="s">
        <v>860</v>
      </c>
      <c r="G314" s="2" t="s">
        <v>859</v>
      </c>
      <c r="H314" s="4">
        <v>43374</v>
      </c>
      <c r="I314" s="1" t="s">
        <v>1258</v>
      </c>
      <c r="J314" s="2" t="s">
        <v>397</v>
      </c>
      <c r="K314" s="5">
        <v>4480</v>
      </c>
      <c r="L314" s="5">
        <v>4354</v>
      </c>
      <c r="M314" s="5">
        <v>126</v>
      </c>
      <c r="N314" s="5">
        <v>0</v>
      </c>
      <c r="O314" s="28" t="s">
        <v>1073</v>
      </c>
    </row>
    <row r="315" spans="1:15" s="6" customFormat="1" ht="19.5" customHeight="1" x14ac:dyDescent="0.15">
      <c r="A315" s="1" t="s">
        <v>1249</v>
      </c>
      <c r="B315" s="2" t="s">
        <v>369</v>
      </c>
      <c r="C315" s="3" t="s">
        <v>1073</v>
      </c>
      <c r="D315" s="2" t="s">
        <v>1073</v>
      </c>
      <c r="E315" s="1" t="s">
        <v>0</v>
      </c>
      <c r="F315" s="3" t="s">
        <v>374</v>
      </c>
      <c r="G315" s="2" t="s">
        <v>375</v>
      </c>
      <c r="H315" s="4">
        <v>43374</v>
      </c>
      <c r="I315" s="1" t="s">
        <v>1073</v>
      </c>
      <c r="J315" s="2" t="s">
        <v>1073</v>
      </c>
      <c r="K315" s="5">
        <v>4480</v>
      </c>
      <c r="L315" s="5">
        <v>0</v>
      </c>
      <c r="M315" s="5">
        <v>4480</v>
      </c>
      <c r="N315" s="5">
        <v>0</v>
      </c>
      <c r="O315" s="28" t="s">
        <v>1073</v>
      </c>
    </row>
    <row r="316" spans="1:15" s="6" customFormat="1" ht="19.5" customHeight="1" x14ac:dyDescent="0.15">
      <c r="A316" s="1" t="s">
        <v>1249</v>
      </c>
      <c r="B316" s="2" t="s">
        <v>369</v>
      </c>
      <c r="C316" s="3" t="s">
        <v>1073</v>
      </c>
      <c r="D316" s="2" t="s">
        <v>1073</v>
      </c>
      <c r="E316" s="1" t="s">
        <v>0</v>
      </c>
      <c r="F316" s="3" t="s">
        <v>376</v>
      </c>
      <c r="G316" s="2" t="s">
        <v>377</v>
      </c>
      <c r="H316" s="4">
        <v>43374</v>
      </c>
      <c r="I316" s="1" t="s">
        <v>1073</v>
      </c>
      <c r="J316" s="2" t="s">
        <v>1073</v>
      </c>
      <c r="K316" s="5">
        <v>4480</v>
      </c>
      <c r="L316" s="5">
        <v>0</v>
      </c>
      <c r="M316" s="5">
        <v>4480</v>
      </c>
      <c r="N316" s="5">
        <v>0</v>
      </c>
      <c r="O316" s="28" t="s">
        <v>1073</v>
      </c>
    </row>
    <row r="317" spans="1:15" s="6" customFormat="1" ht="19.5" customHeight="1" x14ac:dyDescent="0.15">
      <c r="A317" s="1" t="s">
        <v>1249</v>
      </c>
      <c r="B317" s="2" t="s">
        <v>369</v>
      </c>
      <c r="C317" s="3" t="s">
        <v>1073</v>
      </c>
      <c r="D317" s="2" t="s">
        <v>1073</v>
      </c>
      <c r="E317" s="1" t="s">
        <v>0</v>
      </c>
      <c r="F317" s="3" t="s">
        <v>378</v>
      </c>
      <c r="G317" s="2" t="s">
        <v>379</v>
      </c>
      <c r="H317" s="4">
        <v>43374</v>
      </c>
      <c r="I317" s="1" t="s">
        <v>1073</v>
      </c>
      <c r="J317" s="2" t="s">
        <v>1073</v>
      </c>
      <c r="K317" s="5">
        <v>4480</v>
      </c>
      <c r="L317" s="5">
        <v>0</v>
      </c>
      <c r="M317" s="5">
        <v>4480</v>
      </c>
      <c r="N317" s="5">
        <v>0</v>
      </c>
      <c r="O317" s="28" t="s">
        <v>1073</v>
      </c>
    </row>
    <row r="318" spans="1:15" s="6" customFormat="1" ht="19.5" customHeight="1" x14ac:dyDescent="0.15">
      <c r="A318" s="1" t="s">
        <v>1249</v>
      </c>
      <c r="B318" s="2" t="s">
        <v>369</v>
      </c>
      <c r="C318" s="3" t="s">
        <v>1073</v>
      </c>
      <c r="D318" s="2" t="s">
        <v>1073</v>
      </c>
      <c r="E318" s="1" t="s">
        <v>0</v>
      </c>
      <c r="F318" s="3" t="s">
        <v>917</v>
      </c>
      <c r="G318" s="2" t="s">
        <v>916</v>
      </c>
      <c r="H318" s="4">
        <v>43374</v>
      </c>
      <c r="I318" s="1" t="s">
        <v>1526</v>
      </c>
      <c r="J318" s="2" t="s">
        <v>126</v>
      </c>
      <c r="K318" s="5">
        <v>4480</v>
      </c>
      <c r="L318" s="5">
        <v>4354</v>
      </c>
      <c r="M318" s="5">
        <v>126</v>
      </c>
      <c r="N318" s="5">
        <v>0</v>
      </c>
      <c r="O318" s="28" t="s">
        <v>1073</v>
      </c>
    </row>
    <row r="319" spans="1:15" s="6" customFormat="1" ht="19.5" customHeight="1" x14ac:dyDescent="0.15">
      <c r="A319" s="1" t="s">
        <v>1249</v>
      </c>
      <c r="B319" s="2" t="s">
        <v>369</v>
      </c>
      <c r="C319" s="3" t="s">
        <v>1073</v>
      </c>
      <c r="D319" s="2" t="s">
        <v>1073</v>
      </c>
      <c r="E319" s="1" t="s">
        <v>0</v>
      </c>
      <c r="F319" s="3" t="s">
        <v>1892</v>
      </c>
      <c r="G319" s="2" t="s">
        <v>1893</v>
      </c>
      <c r="H319" s="4">
        <v>43374</v>
      </c>
      <c r="I319" s="1" t="s">
        <v>1193</v>
      </c>
      <c r="J319" s="2" t="s">
        <v>131</v>
      </c>
      <c r="K319" s="5">
        <v>4480</v>
      </c>
      <c r="L319" s="5">
        <v>4354</v>
      </c>
      <c r="M319" s="5">
        <v>126</v>
      </c>
      <c r="N319" s="5">
        <v>0</v>
      </c>
      <c r="O319" s="28" t="s">
        <v>1073</v>
      </c>
    </row>
    <row r="320" spans="1:15" s="6" customFormat="1" ht="19.5" customHeight="1" x14ac:dyDescent="0.15">
      <c r="A320" s="1" t="s">
        <v>1249</v>
      </c>
      <c r="B320" s="2" t="s">
        <v>369</v>
      </c>
      <c r="C320" s="3" t="s">
        <v>1073</v>
      </c>
      <c r="D320" s="2" t="s">
        <v>1073</v>
      </c>
      <c r="E320" s="1" t="s">
        <v>0</v>
      </c>
      <c r="F320" s="3" t="s">
        <v>1015</v>
      </c>
      <c r="G320" s="2" t="s">
        <v>1014</v>
      </c>
      <c r="H320" s="4">
        <v>43374</v>
      </c>
      <c r="I320" s="1" t="s">
        <v>1073</v>
      </c>
      <c r="J320" s="2" t="s">
        <v>1073</v>
      </c>
      <c r="K320" s="5">
        <v>4480</v>
      </c>
      <c r="L320" s="5">
        <v>0</v>
      </c>
      <c r="M320" s="5">
        <v>4480</v>
      </c>
      <c r="N320" s="5">
        <v>0</v>
      </c>
      <c r="O320" s="28" t="s">
        <v>1073</v>
      </c>
    </row>
    <row r="321" spans="1:15" s="6" customFormat="1" ht="19.5" customHeight="1" x14ac:dyDescent="0.15">
      <c r="A321" s="1" t="s">
        <v>1249</v>
      </c>
      <c r="B321" s="2" t="s">
        <v>369</v>
      </c>
      <c r="C321" s="3" t="s">
        <v>1073</v>
      </c>
      <c r="D321" s="2" t="s">
        <v>1073</v>
      </c>
      <c r="E321" s="1" t="s">
        <v>0</v>
      </c>
      <c r="F321" s="3" t="s">
        <v>380</v>
      </c>
      <c r="G321" s="2" t="s">
        <v>381</v>
      </c>
      <c r="H321" s="4">
        <v>43374</v>
      </c>
      <c r="I321" s="1" t="s">
        <v>1073</v>
      </c>
      <c r="J321" s="2" t="s">
        <v>1073</v>
      </c>
      <c r="K321" s="5">
        <v>4480</v>
      </c>
      <c r="L321" s="5">
        <v>0</v>
      </c>
      <c r="M321" s="5">
        <v>4480</v>
      </c>
      <c r="N321" s="5">
        <v>0</v>
      </c>
      <c r="O321" s="28" t="s">
        <v>1073</v>
      </c>
    </row>
    <row r="322" spans="1:15" s="6" customFormat="1" ht="19.5" customHeight="1" x14ac:dyDescent="0.15">
      <c r="A322" s="1" t="s">
        <v>1249</v>
      </c>
      <c r="B322" s="2" t="s">
        <v>369</v>
      </c>
      <c r="C322" s="3" t="s">
        <v>1073</v>
      </c>
      <c r="D322" s="2" t="s">
        <v>1073</v>
      </c>
      <c r="E322" s="1" t="s">
        <v>0</v>
      </c>
      <c r="F322" s="3" t="s">
        <v>382</v>
      </c>
      <c r="G322" s="2" t="s">
        <v>383</v>
      </c>
      <c r="H322" s="4">
        <v>43374</v>
      </c>
      <c r="I322" s="1" t="s">
        <v>1167</v>
      </c>
      <c r="J322" s="2" t="s">
        <v>17</v>
      </c>
      <c r="K322" s="5">
        <v>4480</v>
      </c>
      <c r="L322" s="5">
        <v>4354</v>
      </c>
      <c r="M322" s="5">
        <v>126</v>
      </c>
      <c r="N322" s="5">
        <v>0</v>
      </c>
      <c r="O322" s="28" t="s">
        <v>1073</v>
      </c>
    </row>
    <row r="323" spans="1:15" s="6" customFormat="1" ht="19.5" customHeight="1" x14ac:dyDescent="0.15">
      <c r="A323" s="1" t="s">
        <v>1249</v>
      </c>
      <c r="B323" s="2" t="s">
        <v>369</v>
      </c>
      <c r="C323" s="3" t="s">
        <v>1073</v>
      </c>
      <c r="D323" s="2" t="s">
        <v>1073</v>
      </c>
      <c r="E323" s="1" t="s">
        <v>0</v>
      </c>
      <c r="F323" s="3" t="s">
        <v>1051</v>
      </c>
      <c r="G323" s="2" t="s">
        <v>1050</v>
      </c>
      <c r="H323" s="4">
        <v>43374</v>
      </c>
      <c r="I323" s="1" t="s">
        <v>1073</v>
      </c>
      <c r="J323" s="2" t="s">
        <v>1073</v>
      </c>
      <c r="K323" s="5">
        <v>4480</v>
      </c>
      <c r="L323" s="5">
        <v>0</v>
      </c>
      <c r="M323" s="5">
        <v>4480</v>
      </c>
      <c r="N323" s="5">
        <v>0</v>
      </c>
      <c r="O323" s="28" t="s">
        <v>1073</v>
      </c>
    </row>
    <row r="324" spans="1:15" s="6" customFormat="1" ht="19.5" customHeight="1" x14ac:dyDescent="0.15">
      <c r="A324" s="1" t="s">
        <v>1249</v>
      </c>
      <c r="B324" s="2" t="s">
        <v>369</v>
      </c>
      <c r="C324" s="3" t="s">
        <v>1073</v>
      </c>
      <c r="D324" s="2" t="s">
        <v>1073</v>
      </c>
      <c r="E324" s="1" t="s">
        <v>0</v>
      </c>
      <c r="F324" s="3" t="s">
        <v>1894</v>
      </c>
      <c r="G324" s="2" t="s">
        <v>1895</v>
      </c>
      <c r="H324" s="4">
        <v>43374</v>
      </c>
      <c r="I324" s="1" t="s">
        <v>1207</v>
      </c>
      <c r="J324" s="2" t="s">
        <v>182</v>
      </c>
      <c r="K324" s="5">
        <v>4480</v>
      </c>
      <c r="L324" s="5">
        <v>4354</v>
      </c>
      <c r="M324" s="5">
        <v>126</v>
      </c>
      <c r="N324" s="5">
        <v>0</v>
      </c>
      <c r="O324" s="28" t="s">
        <v>1073</v>
      </c>
    </row>
    <row r="325" spans="1:15" s="6" customFormat="1" ht="19.5" customHeight="1" x14ac:dyDescent="0.15">
      <c r="A325" s="1" t="s">
        <v>1249</v>
      </c>
      <c r="B325" s="2" t="s">
        <v>369</v>
      </c>
      <c r="C325" s="3" t="s">
        <v>1073</v>
      </c>
      <c r="D325" s="2" t="s">
        <v>1073</v>
      </c>
      <c r="E325" s="1" t="s">
        <v>0</v>
      </c>
      <c r="F325" s="3" t="s">
        <v>384</v>
      </c>
      <c r="G325" s="2" t="s">
        <v>385</v>
      </c>
      <c r="H325" s="4">
        <v>43374</v>
      </c>
      <c r="I325" s="1" t="s">
        <v>1073</v>
      </c>
      <c r="J325" s="2" t="s">
        <v>1073</v>
      </c>
      <c r="K325" s="5">
        <v>4480</v>
      </c>
      <c r="L325" s="5">
        <v>0</v>
      </c>
      <c r="M325" s="5">
        <v>4480</v>
      </c>
      <c r="N325" s="5">
        <v>0</v>
      </c>
      <c r="O325" s="28" t="s">
        <v>1073</v>
      </c>
    </row>
    <row r="326" spans="1:15" s="6" customFormat="1" ht="19.5" customHeight="1" x14ac:dyDescent="0.15">
      <c r="A326" s="1" t="s">
        <v>1249</v>
      </c>
      <c r="B326" s="2" t="s">
        <v>369</v>
      </c>
      <c r="C326" s="3" t="s">
        <v>1073</v>
      </c>
      <c r="D326" s="2" t="s">
        <v>1073</v>
      </c>
      <c r="E326" s="1" t="s">
        <v>0</v>
      </c>
      <c r="F326" s="3" t="s">
        <v>1896</v>
      </c>
      <c r="G326" s="2" t="s">
        <v>1897</v>
      </c>
      <c r="H326" s="4">
        <v>43374</v>
      </c>
      <c r="I326" s="1" t="s">
        <v>1898</v>
      </c>
      <c r="J326" s="2" t="s">
        <v>482</v>
      </c>
      <c r="K326" s="5">
        <v>4480</v>
      </c>
      <c r="L326" s="5">
        <v>4354</v>
      </c>
      <c r="M326" s="5">
        <v>126</v>
      </c>
      <c r="N326" s="5">
        <v>0</v>
      </c>
      <c r="O326" s="28" t="s">
        <v>1073</v>
      </c>
    </row>
    <row r="327" spans="1:15" s="6" customFormat="1" ht="19.5" customHeight="1" x14ac:dyDescent="0.15">
      <c r="A327" s="1" t="s">
        <v>1249</v>
      </c>
      <c r="B327" s="2" t="s">
        <v>369</v>
      </c>
      <c r="C327" s="3" t="s">
        <v>1073</v>
      </c>
      <c r="D327" s="2" t="s">
        <v>1073</v>
      </c>
      <c r="E327" s="1" t="s">
        <v>0</v>
      </c>
      <c r="F327" s="3" t="s">
        <v>1899</v>
      </c>
      <c r="G327" s="2" t="s">
        <v>1900</v>
      </c>
      <c r="H327" s="4">
        <v>43374</v>
      </c>
      <c r="I327" s="1" t="s">
        <v>1212</v>
      </c>
      <c r="J327" s="2" t="s">
        <v>1213</v>
      </c>
      <c r="K327" s="5">
        <v>4480</v>
      </c>
      <c r="L327" s="5">
        <v>4354</v>
      </c>
      <c r="M327" s="5">
        <v>126</v>
      </c>
      <c r="N327" s="5">
        <v>0</v>
      </c>
      <c r="O327" s="28" t="s">
        <v>1073</v>
      </c>
    </row>
    <row r="328" spans="1:15" s="6" customFormat="1" ht="19.5" customHeight="1" x14ac:dyDescent="0.15">
      <c r="A328" s="1" t="s">
        <v>1249</v>
      </c>
      <c r="B328" s="2" t="s">
        <v>369</v>
      </c>
      <c r="C328" s="3" t="s">
        <v>1073</v>
      </c>
      <c r="D328" s="2" t="s">
        <v>1073</v>
      </c>
      <c r="E328" s="1" t="s">
        <v>0</v>
      </c>
      <c r="F328" s="3" t="s">
        <v>387</v>
      </c>
      <c r="G328" s="2" t="s">
        <v>388</v>
      </c>
      <c r="H328" s="4">
        <v>43374</v>
      </c>
      <c r="I328" s="1" t="s">
        <v>1193</v>
      </c>
      <c r="J328" s="2" t="s">
        <v>131</v>
      </c>
      <c r="K328" s="5">
        <v>4480</v>
      </c>
      <c r="L328" s="5">
        <v>4354</v>
      </c>
      <c r="M328" s="5">
        <v>126</v>
      </c>
      <c r="N328" s="5">
        <v>0</v>
      </c>
      <c r="O328" s="28" t="s">
        <v>1073</v>
      </c>
    </row>
    <row r="329" spans="1:15" s="6" customFormat="1" ht="19.5" customHeight="1" x14ac:dyDescent="0.15">
      <c r="A329" s="1" t="s">
        <v>1249</v>
      </c>
      <c r="B329" s="2" t="s">
        <v>369</v>
      </c>
      <c r="C329" s="3" t="s">
        <v>1073</v>
      </c>
      <c r="D329" s="2" t="s">
        <v>1073</v>
      </c>
      <c r="E329" s="1" t="s">
        <v>0</v>
      </c>
      <c r="F329" s="3" t="s">
        <v>858</v>
      </c>
      <c r="G329" s="2" t="s">
        <v>857</v>
      </c>
      <c r="H329" s="4">
        <v>43374</v>
      </c>
      <c r="I329" s="1" t="s">
        <v>1167</v>
      </c>
      <c r="J329" s="2" t="s">
        <v>17</v>
      </c>
      <c r="K329" s="5">
        <v>4480</v>
      </c>
      <c r="L329" s="5">
        <v>4354</v>
      </c>
      <c r="M329" s="5">
        <v>126</v>
      </c>
      <c r="N329" s="5">
        <v>0</v>
      </c>
      <c r="O329" s="28" t="s">
        <v>1073</v>
      </c>
    </row>
    <row r="330" spans="1:15" s="6" customFormat="1" ht="19.5" customHeight="1" x14ac:dyDescent="0.15">
      <c r="A330" s="1" t="s">
        <v>1249</v>
      </c>
      <c r="B330" s="2" t="s">
        <v>369</v>
      </c>
      <c r="C330" s="3" t="s">
        <v>1073</v>
      </c>
      <c r="D330" s="2" t="s">
        <v>1073</v>
      </c>
      <c r="E330" s="1" t="s">
        <v>0</v>
      </c>
      <c r="F330" s="3" t="s">
        <v>389</v>
      </c>
      <c r="G330" s="2" t="s">
        <v>390</v>
      </c>
      <c r="H330" s="4">
        <v>43374</v>
      </c>
      <c r="I330" s="1" t="s">
        <v>1073</v>
      </c>
      <c r="J330" s="2" t="s">
        <v>1073</v>
      </c>
      <c r="K330" s="5">
        <v>4480</v>
      </c>
      <c r="L330" s="5">
        <v>0</v>
      </c>
      <c r="M330" s="5">
        <v>4480</v>
      </c>
      <c r="N330" s="5">
        <v>0</v>
      </c>
      <c r="O330" s="28" t="s">
        <v>1073</v>
      </c>
    </row>
    <row r="331" spans="1:15" s="6" customFormat="1" ht="19.5" customHeight="1" x14ac:dyDescent="0.15">
      <c r="A331" s="1" t="s">
        <v>1249</v>
      </c>
      <c r="B331" s="2" t="s">
        <v>369</v>
      </c>
      <c r="C331" s="3" t="s">
        <v>1073</v>
      </c>
      <c r="D331" s="2" t="s">
        <v>1073</v>
      </c>
      <c r="E331" s="1" t="s">
        <v>0</v>
      </c>
      <c r="F331" s="3" t="s">
        <v>391</v>
      </c>
      <c r="G331" s="2" t="s">
        <v>392</v>
      </c>
      <c r="H331" s="4">
        <v>43374</v>
      </c>
      <c r="I331" s="1" t="s">
        <v>1073</v>
      </c>
      <c r="J331" s="2" t="s">
        <v>1073</v>
      </c>
      <c r="K331" s="5">
        <v>4480</v>
      </c>
      <c r="L331" s="5">
        <v>0</v>
      </c>
      <c r="M331" s="5">
        <v>4480</v>
      </c>
      <c r="N331" s="5">
        <v>0</v>
      </c>
      <c r="O331" s="28" t="s">
        <v>1073</v>
      </c>
    </row>
    <row r="332" spans="1:15" s="6" customFormat="1" ht="19.5" customHeight="1" x14ac:dyDescent="0.15">
      <c r="A332" s="1" t="s">
        <v>1249</v>
      </c>
      <c r="B332" s="2" t="s">
        <v>369</v>
      </c>
      <c r="C332" s="3" t="s">
        <v>1073</v>
      </c>
      <c r="D332" s="2" t="s">
        <v>1073</v>
      </c>
      <c r="E332" s="1" t="s">
        <v>0</v>
      </c>
      <c r="F332" s="3" t="s">
        <v>393</v>
      </c>
      <c r="G332" s="2" t="s">
        <v>394</v>
      </c>
      <c r="H332" s="4">
        <v>43374</v>
      </c>
      <c r="I332" s="1" t="s">
        <v>1167</v>
      </c>
      <c r="J332" s="2" t="s">
        <v>17</v>
      </c>
      <c r="K332" s="5">
        <v>4480</v>
      </c>
      <c r="L332" s="5">
        <v>4354</v>
      </c>
      <c r="M332" s="5">
        <v>126</v>
      </c>
      <c r="N332" s="5">
        <v>0</v>
      </c>
      <c r="O332" s="28" t="s">
        <v>1073</v>
      </c>
    </row>
    <row r="333" spans="1:15" s="6" customFormat="1" ht="19.5" customHeight="1" x14ac:dyDescent="0.15">
      <c r="A333" s="1" t="s">
        <v>1249</v>
      </c>
      <c r="B333" s="2" t="s">
        <v>369</v>
      </c>
      <c r="C333" s="3" t="s">
        <v>1073</v>
      </c>
      <c r="D333" s="2" t="s">
        <v>1073</v>
      </c>
      <c r="E333" s="1" t="s">
        <v>0</v>
      </c>
      <c r="F333" s="3" t="s">
        <v>395</v>
      </c>
      <c r="G333" s="2" t="s">
        <v>396</v>
      </c>
      <c r="H333" s="4">
        <v>43374</v>
      </c>
      <c r="I333" s="1" t="s">
        <v>1258</v>
      </c>
      <c r="J333" s="2" t="s">
        <v>397</v>
      </c>
      <c r="K333" s="5">
        <v>4480</v>
      </c>
      <c r="L333" s="5">
        <v>4354</v>
      </c>
      <c r="M333" s="5">
        <v>126</v>
      </c>
      <c r="N333" s="5">
        <v>0</v>
      </c>
      <c r="O333" s="28" t="s">
        <v>1073</v>
      </c>
    </row>
    <row r="334" spans="1:15" s="6" customFormat="1" ht="19.5" customHeight="1" x14ac:dyDescent="0.15">
      <c r="A334" s="1" t="s">
        <v>1249</v>
      </c>
      <c r="B334" s="2" t="s">
        <v>369</v>
      </c>
      <c r="C334" s="3" t="s">
        <v>1073</v>
      </c>
      <c r="D334" s="2" t="s">
        <v>1073</v>
      </c>
      <c r="E334" s="1" t="s">
        <v>0</v>
      </c>
      <c r="F334" s="3" t="s">
        <v>1901</v>
      </c>
      <c r="G334" s="2" t="s">
        <v>253</v>
      </c>
      <c r="H334" s="4">
        <v>43374</v>
      </c>
      <c r="I334" s="1" t="s">
        <v>1167</v>
      </c>
      <c r="J334" s="2" t="s">
        <v>17</v>
      </c>
      <c r="K334" s="5">
        <v>4480</v>
      </c>
      <c r="L334" s="5">
        <v>4354</v>
      </c>
      <c r="M334" s="5">
        <v>126</v>
      </c>
      <c r="N334" s="5">
        <v>0</v>
      </c>
      <c r="O334" s="28" t="s">
        <v>1073</v>
      </c>
    </row>
    <row r="335" spans="1:15" s="6" customFormat="1" ht="19.5" customHeight="1" x14ac:dyDescent="0.15">
      <c r="A335" s="1" t="s">
        <v>1249</v>
      </c>
      <c r="B335" s="2" t="s">
        <v>369</v>
      </c>
      <c r="C335" s="3" t="s">
        <v>1073</v>
      </c>
      <c r="D335" s="2" t="s">
        <v>1073</v>
      </c>
      <c r="E335" s="1" t="s">
        <v>0</v>
      </c>
      <c r="F335" s="3" t="s">
        <v>1049</v>
      </c>
      <c r="G335" s="2" t="s">
        <v>1048</v>
      </c>
      <c r="H335" s="4">
        <v>43374</v>
      </c>
      <c r="I335" s="1" t="s">
        <v>1167</v>
      </c>
      <c r="J335" s="2" t="s">
        <v>17</v>
      </c>
      <c r="K335" s="5">
        <v>4480</v>
      </c>
      <c r="L335" s="5">
        <v>4354</v>
      </c>
      <c r="M335" s="5">
        <v>126</v>
      </c>
      <c r="N335" s="5">
        <v>0</v>
      </c>
      <c r="O335" s="28" t="s">
        <v>1073</v>
      </c>
    </row>
    <row r="336" spans="1:15" s="6" customFormat="1" ht="19.5" customHeight="1" x14ac:dyDescent="0.15">
      <c r="A336" s="1" t="s">
        <v>1249</v>
      </c>
      <c r="B336" s="2" t="s">
        <v>369</v>
      </c>
      <c r="C336" s="3" t="s">
        <v>1073</v>
      </c>
      <c r="D336" s="2" t="s">
        <v>1073</v>
      </c>
      <c r="E336" s="1" t="s">
        <v>0</v>
      </c>
      <c r="F336" s="3" t="s">
        <v>1902</v>
      </c>
      <c r="G336" s="2" t="s">
        <v>1903</v>
      </c>
      <c r="H336" s="4">
        <v>43374</v>
      </c>
      <c r="I336" s="1" t="s">
        <v>1212</v>
      </c>
      <c r="J336" s="2" t="s">
        <v>1213</v>
      </c>
      <c r="K336" s="5">
        <v>4480</v>
      </c>
      <c r="L336" s="5">
        <v>4354</v>
      </c>
      <c r="M336" s="5">
        <v>126</v>
      </c>
      <c r="N336" s="5">
        <v>0</v>
      </c>
      <c r="O336" s="28" t="s">
        <v>1073</v>
      </c>
    </row>
    <row r="337" spans="1:15" s="6" customFormat="1" ht="19.5" customHeight="1" x14ac:dyDescent="0.15">
      <c r="A337" s="1" t="s">
        <v>1249</v>
      </c>
      <c r="B337" s="2" t="s">
        <v>369</v>
      </c>
      <c r="C337" s="3" t="s">
        <v>1073</v>
      </c>
      <c r="D337" s="2" t="s">
        <v>1073</v>
      </c>
      <c r="E337" s="1" t="s">
        <v>0</v>
      </c>
      <c r="F337" s="3" t="s">
        <v>1904</v>
      </c>
      <c r="G337" s="2" t="s">
        <v>1905</v>
      </c>
      <c r="H337" s="4">
        <v>43374</v>
      </c>
      <c r="I337" s="1" t="s">
        <v>1109</v>
      </c>
      <c r="J337" s="2" t="s">
        <v>9</v>
      </c>
      <c r="K337" s="5">
        <v>4480</v>
      </c>
      <c r="L337" s="5">
        <v>4354</v>
      </c>
      <c r="M337" s="5">
        <v>126</v>
      </c>
      <c r="N337" s="5">
        <v>0</v>
      </c>
      <c r="O337" s="28" t="s">
        <v>1073</v>
      </c>
    </row>
    <row r="338" spans="1:15" s="6" customFormat="1" ht="19.5" customHeight="1" x14ac:dyDescent="0.15">
      <c r="A338" s="1" t="s">
        <v>1249</v>
      </c>
      <c r="B338" s="2" t="s">
        <v>369</v>
      </c>
      <c r="C338" s="3" t="s">
        <v>1073</v>
      </c>
      <c r="D338" s="2" t="s">
        <v>1073</v>
      </c>
      <c r="E338" s="1" t="s">
        <v>0</v>
      </c>
      <c r="F338" s="3" t="s">
        <v>398</v>
      </c>
      <c r="G338" s="2" t="s">
        <v>399</v>
      </c>
      <c r="H338" s="4">
        <v>43374</v>
      </c>
      <c r="I338" s="1" t="s">
        <v>1073</v>
      </c>
      <c r="J338" s="2" t="s">
        <v>1073</v>
      </c>
      <c r="K338" s="5">
        <v>4480</v>
      </c>
      <c r="L338" s="5">
        <v>0</v>
      </c>
      <c r="M338" s="5">
        <v>4480</v>
      </c>
      <c r="N338" s="5">
        <v>0</v>
      </c>
      <c r="O338" s="28" t="s">
        <v>1073</v>
      </c>
    </row>
    <row r="339" spans="1:15" s="6" customFormat="1" ht="19.5" customHeight="1" x14ac:dyDescent="0.15">
      <c r="A339" s="1" t="s">
        <v>1249</v>
      </c>
      <c r="B339" s="2" t="s">
        <v>369</v>
      </c>
      <c r="C339" s="3" t="s">
        <v>1073</v>
      </c>
      <c r="D339" s="2" t="s">
        <v>1073</v>
      </c>
      <c r="E339" s="1" t="s">
        <v>0</v>
      </c>
      <c r="F339" s="3" t="s">
        <v>1906</v>
      </c>
      <c r="G339" s="2" t="s">
        <v>1907</v>
      </c>
      <c r="H339" s="4">
        <v>43374</v>
      </c>
      <c r="I339" s="1" t="s">
        <v>1073</v>
      </c>
      <c r="J339" s="2" t="s">
        <v>1073</v>
      </c>
      <c r="K339" s="5">
        <v>4480</v>
      </c>
      <c r="L339" s="5">
        <v>0</v>
      </c>
      <c r="M339" s="5">
        <v>4480</v>
      </c>
      <c r="N339" s="5">
        <v>0</v>
      </c>
      <c r="O339" s="28" t="s">
        <v>1073</v>
      </c>
    </row>
    <row r="340" spans="1:15" s="6" customFormat="1" ht="19.5" customHeight="1" x14ac:dyDescent="0.15">
      <c r="A340" s="1" t="s">
        <v>1249</v>
      </c>
      <c r="B340" s="2" t="s">
        <v>369</v>
      </c>
      <c r="C340" s="3" t="s">
        <v>1073</v>
      </c>
      <c r="D340" s="2" t="s">
        <v>1073</v>
      </c>
      <c r="E340" s="1" t="s">
        <v>0</v>
      </c>
      <c r="F340" s="3" t="s">
        <v>400</v>
      </c>
      <c r="G340" s="2" t="s">
        <v>401</v>
      </c>
      <c r="H340" s="4">
        <v>43374</v>
      </c>
      <c r="I340" s="1" t="s">
        <v>1266</v>
      </c>
      <c r="J340" s="2" t="s">
        <v>386</v>
      </c>
      <c r="K340" s="5">
        <v>4480</v>
      </c>
      <c r="L340" s="5">
        <v>4354</v>
      </c>
      <c r="M340" s="5">
        <v>126</v>
      </c>
      <c r="N340" s="5">
        <v>0</v>
      </c>
      <c r="O340" s="28" t="s">
        <v>1073</v>
      </c>
    </row>
    <row r="341" spans="1:15" s="6" customFormat="1" ht="19.5" customHeight="1" x14ac:dyDescent="0.15">
      <c r="A341" s="1" t="s">
        <v>1249</v>
      </c>
      <c r="B341" s="2" t="s">
        <v>369</v>
      </c>
      <c r="C341" s="3" t="s">
        <v>1073</v>
      </c>
      <c r="D341" s="2" t="s">
        <v>1073</v>
      </c>
      <c r="E341" s="1" t="s">
        <v>0</v>
      </c>
      <c r="F341" s="3" t="s">
        <v>915</v>
      </c>
      <c r="G341" s="2" t="s">
        <v>914</v>
      </c>
      <c r="H341" s="4">
        <v>43374</v>
      </c>
      <c r="I341" s="1" t="s">
        <v>1212</v>
      </c>
      <c r="J341" s="2" t="s">
        <v>1213</v>
      </c>
      <c r="K341" s="5">
        <v>4480</v>
      </c>
      <c r="L341" s="5">
        <v>4354</v>
      </c>
      <c r="M341" s="5">
        <v>126</v>
      </c>
      <c r="N341" s="5">
        <v>0</v>
      </c>
      <c r="O341" s="28" t="s">
        <v>1073</v>
      </c>
    </row>
    <row r="342" spans="1:15" s="6" customFormat="1" ht="19.5" customHeight="1" x14ac:dyDescent="0.15">
      <c r="A342" s="1" t="s">
        <v>1249</v>
      </c>
      <c r="B342" s="2" t="s">
        <v>369</v>
      </c>
      <c r="C342" s="3" t="s">
        <v>1073</v>
      </c>
      <c r="D342" s="2" t="s">
        <v>1073</v>
      </c>
      <c r="E342" s="1" t="s">
        <v>0</v>
      </c>
      <c r="F342" s="3" t="s">
        <v>402</v>
      </c>
      <c r="G342" s="2" t="s">
        <v>403</v>
      </c>
      <c r="H342" s="4">
        <v>43374</v>
      </c>
      <c r="I342" s="1" t="s">
        <v>1073</v>
      </c>
      <c r="J342" s="2" t="s">
        <v>1073</v>
      </c>
      <c r="K342" s="5">
        <v>4480</v>
      </c>
      <c r="L342" s="5">
        <v>0</v>
      </c>
      <c r="M342" s="5">
        <v>4480</v>
      </c>
      <c r="N342" s="5">
        <v>0</v>
      </c>
      <c r="O342" s="28" t="s">
        <v>1073</v>
      </c>
    </row>
    <row r="343" spans="1:15" s="6" customFormat="1" ht="19.5" customHeight="1" x14ac:dyDescent="0.15">
      <c r="A343" s="1" t="s">
        <v>1249</v>
      </c>
      <c r="B343" s="2" t="s">
        <v>369</v>
      </c>
      <c r="C343" s="3" t="s">
        <v>1073</v>
      </c>
      <c r="D343" s="2" t="s">
        <v>1073</v>
      </c>
      <c r="E343" s="1" t="s">
        <v>0</v>
      </c>
      <c r="F343" s="3" t="s">
        <v>1013</v>
      </c>
      <c r="G343" s="2" t="s">
        <v>300</v>
      </c>
      <c r="H343" s="4">
        <v>43374</v>
      </c>
      <c r="I343" s="1" t="s">
        <v>1908</v>
      </c>
      <c r="J343" s="2" t="s">
        <v>772</v>
      </c>
      <c r="K343" s="5">
        <v>4480</v>
      </c>
      <c r="L343" s="5">
        <v>4354</v>
      </c>
      <c r="M343" s="5">
        <v>126</v>
      </c>
      <c r="N343" s="5">
        <v>0</v>
      </c>
      <c r="O343" s="28" t="s">
        <v>1073</v>
      </c>
    </row>
    <row r="344" spans="1:15" s="6" customFormat="1" ht="19.5" customHeight="1" x14ac:dyDescent="0.15">
      <c r="A344" s="1" t="s">
        <v>1249</v>
      </c>
      <c r="B344" s="2" t="s">
        <v>369</v>
      </c>
      <c r="C344" s="3" t="s">
        <v>1073</v>
      </c>
      <c r="D344" s="2" t="s">
        <v>1073</v>
      </c>
      <c r="E344" s="1" t="s">
        <v>0</v>
      </c>
      <c r="F344" s="3" t="s">
        <v>404</v>
      </c>
      <c r="G344" s="2" t="s">
        <v>405</v>
      </c>
      <c r="H344" s="4">
        <v>43374</v>
      </c>
      <c r="I344" s="1" t="s">
        <v>1109</v>
      </c>
      <c r="J344" s="2" t="s">
        <v>9</v>
      </c>
      <c r="K344" s="5">
        <v>4480</v>
      </c>
      <c r="L344" s="5">
        <v>4354</v>
      </c>
      <c r="M344" s="5">
        <v>126</v>
      </c>
      <c r="N344" s="5">
        <v>0</v>
      </c>
      <c r="O344" s="28" t="s">
        <v>1073</v>
      </c>
    </row>
    <row r="345" spans="1:15" s="6" customFormat="1" ht="19.5" customHeight="1" x14ac:dyDescent="0.15">
      <c r="A345" s="1" t="s">
        <v>1249</v>
      </c>
      <c r="B345" s="2" t="s">
        <v>369</v>
      </c>
      <c r="C345" s="3" t="s">
        <v>1073</v>
      </c>
      <c r="D345" s="2" t="s">
        <v>1073</v>
      </c>
      <c r="E345" s="1" t="s">
        <v>0</v>
      </c>
      <c r="F345" s="3" t="s">
        <v>406</v>
      </c>
      <c r="G345" s="2" t="s">
        <v>407</v>
      </c>
      <c r="H345" s="4">
        <v>43374</v>
      </c>
      <c r="I345" s="1" t="s">
        <v>1073</v>
      </c>
      <c r="J345" s="2" t="s">
        <v>1073</v>
      </c>
      <c r="K345" s="5">
        <v>4480</v>
      </c>
      <c r="L345" s="5">
        <v>0</v>
      </c>
      <c r="M345" s="5">
        <v>4480</v>
      </c>
      <c r="N345" s="5">
        <v>0</v>
      </c>
      <c r="O345" s="28" t="s">
        <v>1073</v>
      </c>
    </row>
    <row r="346" spans="1:15" s="6" customFormat="1" ht="19.5" customHeight="1" x14ac:dyDescent="0.15">
      <c r="A346" s="1" t="s">
        <v>1249</v>
      </c>
      <c r="B346" s="2" t="s">
        <v>369</v>
      </c>
      <c r="C346" s="3" t="s">
        <v>1073</v>
      </c>
      <c r="D346" s="2" t="s">
        <v>1073</v>
      </c>
      <c r="E346" s="1" t="s">
        <v>0</v>
      </c>
      <c r="F346" s="3" t="s">
        <v>408</v>
      </c>
      <c r="G346" s="2" t="s">
        <v>409</v>
      </c>
      <c r="H346" s="4">
        <v>43374</v>
      </c>
      <c r="I346" s="1" t="s">
        <v>1073</v>
      </c>
      <c r="J346" s="2" t="s">
        <v>1073</v>
      </c>
      <c r="K346" s="5">
        <v>4480</v>
      </c>
      <c r="L346" s="5">
        <v>0</v>
      </c>
      <c r="M346" s="5">
        <v>4480</v>
      </c>
      <c r="N346" s="5">
        <v>0</v>
      </c>
      <c r="O346" s="28" t="s">
        <v>1073</v>
      </c>
    </row>
    <row r="347" spans="1:15" s="6" customFormat="1" ht="19.5" customHeight="1" x14ac:dyDescent="0.15">
      <c r="A347" s="1" t="s">
        <v>1249</v>
      </c>
      <c r="B347" s="2" t="s">
        <v>369</v>
      </c>
      <c r="C347" s="3" t="s">
        <v>1073</v>
      </c>
      <c r="D347" s="2" t="s">
        <v>1073</v>
      </c>
      <c r="E347" s="1" t="s">
        <v>0</v>
      </c>
      <c r="F347" s="3" t="s">
        <v>410</v>
      </c>
      <c r="G347" s="2" t="s">
        <v>411</v>
      </c>
      <c r="H347" s="4">
        <v>43374</v>
      </c>
      <c r="I347" s="1" t="s">
        <v>1167</v>
      </c>
      <c r="J347" s="2" t="s">
        <v>17</v>
      </c>
      <c r="K347" s="5">
        <v>4480</v>
      </c>
      <c r="L347" s="5">
        <v>4354</v>
      </c>
      <c r="M347" s="5">
        <v>126</v>
      </c>
      <c r="N347" s="5">
        <v>0</v>
      </c>
      <c r="O347" s="28" t="s">
        <v>1073</v>
      </c>
    </row>
    <row r="348" spans="1:15" s="6" customFormat="1" ht="19.5" customHeight="1" x14ac:dyDescent="0.15">
      <c r="A348" s="1" t="s">
        <v>1249</v>
      </c>
      <c r="B348" s="2" t="s">
        <v>369</v>
      </c>
      <c r="C348" s="3" t="s">
        <v>1073</v>
      </c>
      <c r="D348" s="2" t="s">
        <v>1073</v>
      </c>
      <c r="E348" s="1" t="s">
        <v>0</v>
      </c>
      <c r="F348" s="3" t="s">
        <v>412</v>
      </c>
      <c r="G348" s="2" t="s">
        <v>413</v>
      </c>
      <c r="H348" s="4">
        <v>43374</v>
      </c>
      <c r="I348" s="1" t="s">
        <v>1261</v>
      </c>
      <c r="J348" s="2" t="s">
        <v>102</v>
      </c>
      <c r="K348" s="5">
        <v>4480</v>
      </c>
      <c r="L348" s="5">
        <v>4354</v>
      </c>
      <c r="M348" s="5">
        <v>126</v>
      </c>
      <c r="N348" s="5">
        <v>0</v>
      </c>
      <c r="O348" s="28" t="s">
        <v>1073</v>
      </c>
    </row>
    <row r="349" spans="1:15" s="6" customFormat="1" ht="19.5" customHeight="1" x14ac:dyDescent="0.15">
      <c r="A349" s="1" t="s">
        <v>1249</v>
      </c>
      <c r="B349" s="2" t="s">
        <v>369</v>
      </c>
      <c r="C349" s="3" t="s">
        <v>1073</v>
      </c>
      <c r="D349" s="2" t="s">
        <v>1073</v>
      </c>
      <c r="E349" s="1" t="s">
        <v>0</v>
      </c>
      <c r="F349" s="3" t="s">
        <v>977</v>
      </c>
      <c r="G349" s="2" t="s">
        <v>976</v>
      </c>
      <c r="H349" s="4">
        <v>43374</v>
      </c>
      <c r="I349" s="1" t="s">
        <v>1115</v>
      </c>
      <c r="J349" s="2" t="s">
        <v>790</v>
      </c>
      <c r="K349" s="5">
        <v>4480</v>
      </c>
      <c r="L349" s="5">
        <v>4354</v>
      </c>
      <c r="M349" s="5">
        <v>126</v>
      </c>
      <c r="N349" s="5">
        <v>0</v>
      </c>
      <c r="O349" s="28" t="s">
        <v>1073</v>
      </c>
    </row>
    <row r="350" spans="1:15" s="6" customFormat="1" ht="19.5" customHeight="1" x14ac:dyDescent="0.15">
      <c r="A350" s="1" t="s">
        <v>1249</v>
      </c>
      <c r="B350" s="2" t="s">
        <v>369</v>
      </c>
      <c r="C350" s="3" t="s">
        <v>1073</v>
      </c>
      <c r="D350" s="2" t="s">
        <v>1073</v>
      </c>
      <c r="E350" s="1" t="s">
        <v>0</v>
      </c>
      <c r="F350" s="3" t="s">
        <v>1909</v>
      </c>
      <c r="G350" s="2" t="s">
        <v>1910</v>
      </c>
      <c r="H350" s="4">
        <v>43374</v>
      </c>
      <c r="I350" s="1" t="s">
        <v>1073</v>
      </c>
      <c r="J350" s="2" t="s">
        <v>1073</v>
      </c>
      <c r="K350" s="5">
        <v>4480</v>
      </c>
      <c r="L350" s="5">
        <v>0</v>
      </c>
      <c r="M350" s="5">
        <v>4480</v>
      </c>
      <c r="N350" s="5">
        <v>0</v>
      </c>
      <c r="O350" s="28" t="s">
        <v>1073</v>
      </c>
    </row>
    <row r="351" spans="1:15" s="6" customFormat="1" ht="19.5" customHeight="1" x14ac:dyDescent="0.15">
      <c r="A351" s="1" t="s">
        <v>1249</v>
      </c>
      <c r="B351" s="2" t="s">
        <v>369</v>
      </c>
      <c r="C351" s="3" t="s">
        <v>1073</v>
      </c>
      <c r="D351" s="2" t="s">
        <v>1073</v>
      </c>
      <c r="E351" s="1" t="s">
        <v>0</v>
      </c>
      <c r="F351" s="3" t="s">
        <v>975</v>
      </c>
      <c r="G351" s="2" t="s">
        <v>974</v>
      </c>
      <c r="H351" s="4">
        <v>43374</v>
      </c>
      <c r="I351" s="1" t="s">
        <v>1207</v>
      </c>
      <c r="J351" s="2" t="s">
        <v>182</v>
      </c>
      <c r="K351" s="5">
        <v>4480</v>
      </c>
      <c r="L351" s="5">
        <v>4354</v>
      </c>
      <c r="M351" s="5">
        <v>126</v>
      </c>
      <c r="N351" s="5">
        <v>0</v>
      </c>
      <c r="O351" s="28" t="s">
        <v>1073</v>
      </c>
    </row>
    <row r="352" spans="1:15" s="6" customFormat="1" ht="19.5" customHeight="1" x14ac:dyDescent="0.15">
      <c r="A352" s="1" t="s">
        <v>1249</v>
      </c>
      <c r="B352" s="2" t="s">
        <v>369</v>
      </c>
      <c r="C352" s="3" t="s">
        <v>1073</v>
      </c>
      <c r="D352" s="2" t="s">
        <v>1073</v>
      </c>
      <c r="E352" s="1" t="s">
        <v>0</v>
      </c>
      <c r="F352" s="3" t="s">
        <v>1047</v>
      </c>
      <c r="G352" s="2" t="s">
        <v>1046</v>
      </c>
      <c r="H352" s="4">
        <v>43374</v>
      </c>
      <c r="I352" s="1" t="s">
        <v>1167</v>
      </c>
      <c r="J352" s="2" t="s">
        <v>17</v>
      </c>
      <c r="K352" s="5">
        <v>4480</v>
      </c>
      <c r="L352" s="5">
        <v>4354</v>
      </c>
      <c r="M352" s="5">
        <v>126</v>
      </c>
      <c r="N352" s="5">
        <v>0</v>
      </c>
      <c r="O352" s="28" t="s">
        <v>1073</v>
      </c>
    </row>
    <row r="353" spans="1:15" s="6" customFormat="1" ht="19.5" customHeight="1" x14ac:dyDescent="0.15">
      <c r="A353" s="1" t="s">
        <v>1249</v>
      </c>
      <c r="B353" s="2" t="s">
        <v>369</v>
      </c>
      <c r="C353" s="3" t="s">
        <v>1073</v>
      </c>
      <c r="D353" s="2" t="s">
        <v>1073</v>
      </c>
      <c r="E353" s="1" t="s">
        <v>0</v>
      </c>
      <c r="F353" s="3" t="s">
        <v>416</v>
      </c>
      <c r="G353" s="2" t="s">
        <v>417</v>
      </c>
      <c r="H353" s="4">
        <v>43374</v>
      </c>
      <c r="I353" s="1" t="s">
        <v>1167</v>
      </c>
      <c r="J353" s="2" t="s">
        <v>17</v>
      </c>
      <c r="K353" s="5">
        <v>4480</v>
      </c>
      <c r="L353" s="5">
        <v>4354</v>
      </c>
      <c r="M353" s="5">
        <v>126</v>
      </c>
      <c r="N353" s="5">
        <v>0</v>
      </c>
      <c r="O353" s="28" t="s">
        <v>1073</v>
      </c>
    </row>
    <row r="354" spans="1:15" s="6" customFormat="1" ht="19.5" customHeight="1" x14ac:dyDescent="0.15">
      <c r="A354" s="1" t="s">
        <v>1249</v>
      </c>
      <c r="B354" s="2" t="s">
        <v>369</v>
      </c>
      <c r="C354" s="3" t="s">
        <v>1073</v>
      </c>
      <c r="D354" s="2" t="s">
        <v>1073</v>
      </c>
      <c r="E354" s="1" t="s">
        <v>0</v>
      </c>
      <c r="F354" s="3" t="s">
        <v>1911</v>
      </c>
      <c r="G354" s="2" t="s">
        <v>1912</v>
      </c>
      <c r="H354" s="4">
        <v>43374</v>
      </c>
      <c r="I354" s="1" t="s">
        <v>1073</v>
      </c>
      <c r="J354" s="2" t="s">
        <v>1073</v>
      </c>
      <c r="K354" s="5">
        <v>4480</v>
      </c>
      <c r="L354" s="5">
        <v>0</v>
      </c>
      <c r="M354" s="5">
        <v>4480</v>
      </c>
      <c r="N354" s="5">
        <v>0</v>
      </c>
      <c r="O354" s="28" t="s">
        <v>1073</v>
      </c>
    </row>
    <row r="355" spans="1:15" s="6" customFormat="1" ht="19.5" customHeight="1" x14ac:dyDescent="0.15">
      <c r="A355" s="1" t="s">
        <v>1249</v>
      </c>
      <c r="B355" s="2" t="s">
        <v>369</v>
      </c>
      <c r="C355" s="3" t="s">
        <v>1073</v>
      </c>
      <c r="D355" s="2" t="s">
        <v>1073</v>
      </c>
      <c r="E355" s="1" t="s">
        <v>0</v>
      </c>
      <c r="F355" s="3" t="s">
        <v>881</v>
      </c>
      <c r="G355" s="2" t="s">
        <v>880</v>
      </c>
      <c r="H355" s="4">
        <v>43374</v>
      </c>
      <c r="I355" s="1" t="s">
        <v>1258</v>
      </c>
      <c r="J355" s="2" t="s">
        <v>397</v>
      </c>
      <c r="K355" s="5">
        <v>4480</v>
      </c>
      <c r="L355" s="5">
        <v>4354</v>
      </c>
      <c r="M355" s="5">
        <v>126</v>
      </c>
      <c r="N355" s="5">
        <v>0</v>
      </c>
      <c r="O355" s="28" t="s">
        <v>1073</v>
      </c>
    </row>
    <row r="356" spans="1:15" s="6" customFormat="1" ht="19.5" customHeight="1" x14ac:dyDescent="0.15">
      <c r="A356" s="1" t="s">
        <v>1249</v>
      </c>
      <c r="B356" s="2" t="s">
        <v>369</v>
      </c>
      <c r="C356" s="3" t="s">
        <v>1073</v>
      </c>
      <c r="D356" s="2" t="s">
        <v>1073</v>
      </c>
      <c r="E356" s="1" t="s">
        <v>0</v>
      </c>
      <c r="F356" s="3" t="s">
        <v>833</v>
      </c>
      <c r="G356" s="2" t="s">
        <v>832</v>
      </c>
      <c r="H356" s="4">
        <v>43374</v>
      </c>
      <c r="I356" s="1" t="s">
        <v>1258</v>
      </c>
      <c r="J356" s="2" t="s">
        <v>397</v>
      </c>
      <c r="K356" s="5">
        <v>4480</v>
      </c>
      <c r="L356" s="5">
        <v>4354</v>
      </c>
      <c r="M356" s="5">
        <v>126</v>
      </c>
      <c r="N356" s="5">
        <v>0</v>
      </c>
      <c r="O356" s="28" t="s">
        <v>1073</v>
      </c>
    </row>
    <row r="357" spans="1:15" s="6" customFormat="1" ht="19.5" customHeight="1" x14ac:dyDescent="0.15">
      <c r="A357" s="1" t="s">
        <v>1249</v>
      </c>
      <c r="B357" s="2" t="s">
        <v>369</v>
      </c>
      <c r="C357" s="3" t="s">
        <v>1073</v>
      </c>
      <c r="D357" s="2" t="s">
        <v>1073</v>
      </c>
      <c r="E357" s="1" t="s">
        <v>0</v>
      </c>
      <c r="F357" s="3" t="s">
        <v>418</v>
      </c>
      <c r="G357" s="2" t="s">
        <v>419</v>
      </c>
      <c r="H357" s="4">
        <v>43374</v>
      </c>
      <c r="I357" s="1" t="s">
        <v>1073</v>
      </c>
      <c r="J357" s="2" t="s">
        <v>1073</v>
      </c>
      <c r="K357" s="5">
        <v>4480</v>
      </c>
      <c r="L357" s="5">
        <v>0</v>
      </c>
      <c r="M357" s="5">
        <v>4480</v>
      </c>
      <c r="N357" s="5">
        <v>0</v>
      </c>
      <c r="O357" s="28" t="s">
        <v>1073</v>
      </c>
    </row>
    <row r="358" spans="1:15" s="6" customFormat="1" ht="19.5" customHeight="1" x14ac:dyDescent="0.15">
      <c r="A358" s="1" t="s">
        <v>1249</v>
      </c>
      <c r="B358" s="2" t="s">
        <v>369</v>
      </c>
      <c r="C358" s="3" t="s">
        <v>1073</v>
      </c>
      <c r="D358" s="2" t="s">
        <v>1073</v>
      </c>
      <c r="E358" s="1" t="s">
        <v>0</v>
      </c>
      <c r="F358" s="3" t="s">
        <v>1913</v>
      </c>
      <c r="G358" s="2" t="s">
        <v>1914</v>
      </c>
      <c r="H358" s="4">
        <v>43374</v>
      </c>
      <c r="I358" s="1" t="s">
        <v>1073</v>
      </c>
      <c r="J358" s="2" t="s">
        <v>1073</v>
      </c>
      <c r="K358" s="5">
        <v>4480</v>
      </c>
      <c r="L358" s="5">
        <v>0</v>
      </c>
      <c r="M358" s="5">
        <v>4480</v>
      </c>
      <c r="N358" s="5">
        <v>0</v>
      </c>
      <c r="O358" s="28" t="s">
        <v>1073</v>
      </c>
    </row>
    <row r="359" spans="1:15" s="6" customFormat="1" ht="19.5" customHeight="1" x14ac:dyDescent="0.15">
      <c r="A359" s="1" t="s">
        <v>1249</v>
      </c>
      <c r="B359" s="2" t="s">
        <v>369</v>
      </c>
      <c r="C359" s="3" t="s">
        <v>1073</v>
      </c>
      <c r="D359" s="2" t="s">
        <v>1073</v>
      </c>
      <c r="E359" s="1" t="s">
        <v>0</v>
      </c>
      <c r="F359" s="3" t="s">
        <v>420</v>
      </c>
      <c r="G359" s="2" t="s">
        <v>421</v>
      </c>
      <c r="H359" s="4">
        <v>43374</v>
      </c>
      <c r="I359" s="1" t="s">
        <v>1167</v>
      </c>
      <c r="J359" s="2" t="s">
        <v>17</v>
      </c>
      <c r="K359" s="5">
        <v>4480</v>
      </c>
      <c r="L359" s="5">
        <v>4354</v>
      </c>
      <c r="M359" s="5">
        <v>126</v>
      </c>
      <c r="N359" s="5">
        <v>0</v>
      </c>
      <c r="O359" s="28" t="s">
        <v>1073</v>
      </c>
    </row>
    <row r="360" spans="1:15" s="6" customFormat="1" ht="19.5" customHeight="1" x14ac:dyDescent="0.15">
      <c r="A360" s="1" t="s">
        <v>1249</v>
      </c>
      <c r="B360" s="2" t="s">
        <v>369</v>
      </c>
      <c r="C360" s="3" t="s">
        <v>1073</v>
      </c>
      <c r="D360" s="2" t="s">
        <v>1073</v>
      </c>
      <c r="E360" s="1" t="s">
        <v>0</v>
      </c>
      <c r="F360" s="3" t="s">
        <v>422</v>
      </c>
      <c r="G360" s="2" t="s">
        <v>423</v>
      </c>
      <c r="H360" s="4">
        <v>43374</v>
      </c>
      <c r="I360" s="1" t="s">
        <v>1073</v>
      </c>
      <c r="J360" s="2" t="s">
        <v>1073</v>
      </c>
      <c r="K360" s="5">
        <v>4480</v>
      </c>
      <c r="L360" s="5">
        <v>0</v>
      </c>
      <c r="M360" s="5">
        <v>4480</v>
      </c>
      <c r="N360" s="5">
        <v>0</v>
      </c>
      <c r="O360" s="28" t="s">
        <v>1073</v>
      </c>
    </row>
    <row r="361" spans="1:15" s="6" customFormat="1" ht="19.5" customHeight="1" x14ac:dyDescent="0.15">
      <c r="A361" s="1" t="s">
        <v>1249</v>
      </c>
      <c r="B361" s="2" t="s">
        <v>369</v>
      </c>
      <c r="C361" s="3" t="s">
        <v>1073</v>
      </c>
      <c r="D361" s="2" t="s">
        <v>1073</v>
      </c>
      <c r="E361" s="1" t="s">
        <v>0</v>
      </c>
      <c r="F361" s="3" t="s">
        <v>802</v>
      </c>
      <c r="G361" s="2" t="s">
        <v>801</v>
      </c>
      <c r="H361" s="4">
        <v>43374</v>
      </c>
      <c r="I361" s="1" t="s">
        <v>1258</v>
      </c>
      <c r="J361" s="2" t="s">
        <v>397</v>
      </c>
      <c r="K361" s="5">
        <v>4480</v>
      </c>
      <c r="L361" s="5">
        <v>4354</v>
      </c>
      <c r="M361" s="5">
        <v>126</v>
      </c>
      <c r="N361" s="5">
        <v>0</v>
      </c>
      <c r="O361" s="28" t="s">
        <v>1073</v>
      </c>
    </row>
    <row r="362" spans="1:15" s="6" customFormat="1" ht="19.5" customHeight="1" x14ac:dyDescent="0.15">
      <c r="A362" s="1" t="s">
        <v>1249</v>
      </c>
      <c r="B362" s="2" t="s">
        <v>369</v>
      </c>
      <c r="C362" s="3" t="s">
        <v>1073</v>
      </c>
      <c r="D362" s="2" t="s">
        <v>1073</v>
      </c>
      <c r="E362" s="1" t="s">
        <v>0</v>
      </c>
      <c r="F362" s="3" t="s">
        <v>1010</v>
      </c>
      <c r="G362" s="2" t="s">
        <v>1009</v>
      </c>
      <c r="H362" s="4">
        <v>43374</v>
      </c>
      <c r="I362" s="1" t="s">
        <v>1167</v>
      </c>
      <c r="J362" s="2" t="s">
        <v>17</v>
      </c>
      <c r="K362" s="5">
        <v>4480</v>
      </c>
      <c r="L362" s="5">
        <v>4354</v>
      </c>
      <c r="M362" s="5">
        <v>126</v>
      </c>
      <c r="N362" s="5">
        <v>0</v>
      </c>
      <c r="O362" s="28" t="s">
        <v>1073</v>
      </c>
    </row>
    <row r="363" spans="1:15" s="6" customFormat="1" ht="19.5" customHeight="1" x14ac:dyDescent="0.15">
      <c r="A363" s="1" t="s">
        <v>1249</v>
      </c>
      <c r="B363" s="2" t="s">
        <v>369</v>
      </c>
      <c r="C363" s="3" t="s">
        <v>1073</v>
      </c>
      <c r="D363" s="2" t="s">
        <v>1073</v>
      </c>
      <c r="E363" s="1" t="s">
        <v>0</v>
      </c>
      <c r="F363" s="3" t="s">
        <v>913</v>
      </c>
      <c r="G363" s="2" t="s">
        <v>912</v>
      </c>
      <c r="H363" s="4">
        <v>43374</v>
      </c>
      <c r="I363" s="1" t="s">
        <v>1207</v>
      </c>
      <c r="J363" s="2" t="s">
        <v>182</v>
      </c>
      <c r="K363" s="5">
        <v>4480</v>
      </c>
      <c r="L363" s="5">
        <v>4354</v>
      </c>
      <c r="M363" s="5">
        <v>126</v>
      </c>
      <c r="N363" s="5">
        <v>0</v>
      </c>
      <c r="O363" s="28" t="s">
        <v>1073</v>
      </c>
    </row>
    <row r="364" spans="1:15" s="6" customFormat="1" ht="19.5" customHeight="1" x14ac:dyDescent="0.15">
      <c r="A364" s="1" t="s">
        <v>1249</v>
      </c>
      <c r="B364" s="2" t="s">
        <v>369</v>
      </c>
      <c r="C364" s="3" t="s">
        <v>1073</v>
      </c>
      <c r="D364" s="2" t="s">
        <v>1073</v>
      </c>
      <c r="E364" s="1" t="s">
        <v>0</v>
      </c>
      <c r="F364" s="3" t="s">
        <v>774</v>
      </c>
      <c r="G364" s="2" t="s">
        <v>773</v>
      </c>
      <c r="H364" s="4">
        <v>43374</v>
      </c>
      <c r="I364" s="1" t="s">
        <v>1258</v>
      </c>
      <c r="J364" s="2" t="s">
        <v>397</v>
      </c>
      <c r="K364" s="5">
        <v>4480</v>
      </c>
      <c r="L364" s="5">
        <v>4354</v>
      </c>
      <c r="M364" s="5">
        <v>126</v>
      </c>
      <c r="N364" s="5">
        <v>0</v>
      </c>
      <c r="O364" s="28" t="s">
        <v>1073</v>
      </c>
    </row>
    <row r="365" spans="1:15" s="6" customFormat="1" ht="19.5" customHeight="1" x14ac:dyDescent="0.15">
      <c r="A365" s="1" t="s">
        <v>1249</v>
      </c>
      <c r="B365" s="2" t="s">
        <v>369</v>
      </c>
      <c r="C365" s="3" t="s">
        <v>1073</v>
      </c>
      <c r="D365" s="2" t="s">
        <v>1073</v>
      </c>
      <c r="E365" s="1" t="s">
        <v>0</v>
      </c>
      <c r="F365" s="3" t="s">
        <v>424</v>
      </c>
      <c r="G365" s="2" t="s">
        <v>425</v>
      </c>
      <c r="H365" s="4">
        <v>43374</v>
      </c>
      <c r="I365" s="1" t="s">
        <v>1073</v>
      </c>
      <c r="J365" s="2" t="s">
        <v>1073</v>
      </c>
      <c r="K365" s="5">
        <v>4480</v>
      </c>
      <c r="L365" s="5">
        <v>0</v>
      </c>
      <c r="M365" s="5">
        <v>4480</v>
      </c>
      <c r="N365" s="5">
        <v>0</v>
      </c>
      <c r="O365" s="28" t="s">
        <v>1073</v>
      </c>
    </row>
    <row r="366" spans="1:15" s="6" customFormat="1" ht="19.5" customHeight="1" x14ac:dyDescent="0.15">
      <c r="A366" s="1" t="s">
        <v>1249</v>
      </c>
      <c r="B366" s="2" t="s">
        <v>369</v>
      </c>
      <c r="C366" s="3" t="s">
        <v>1073</v>
      </c>
      <c r="D366" s="2" t="s">
        <v>1073</v>
      </c>
      <c r="E366" s="1" t="s">
        <v>0</v>
      </c>
      <c r="F366" s="3" t="s">
        <v>426</v>
      </c>
      <c r="G366" s="2" t="s">
        <v>427</v>
      </c>
      <c r="H366" s="4">
        <v>43374</v>
      </c>
      <c r="I366" s="1" t="s">
        <v>1207</v>
      </c>
      <c r="J366" s="2" t="s">
        <v>182</v>
      </c>
      <c r="K366" s="5">
        <v>4480</v>
      </c>
      <c r="L366" s="5">
        <v>4354</v>
      </c>
      <c r="M366" s="5">
        <v>126</v>
      </c>
      <c r="N366" s="5">
        <v>0</v>
      </c>
      <c r="O366" s="28" t="s">
        <v>1073</v>
      </c>
    </row>
    <row r="367" spans="1:15" s="6" customFormat="1" ht="19.5" customHeight="1" x14ac:dyDescent="0.15">
      <c r="A367" s="1" t="s">
        <v>1249</v>
      </c>
      <c r="B367" s="2" t="s">
        <v>369</v>
      </c>
      <c r="C367" s="3" t="s">
        <v>1073</v>
      </c>
      <c r="D367" s="2" t="s">
        <v>1073</v>
      </c>
      <c r="E367" s="1" t="s">
        <v>0</v>
      </c>
      <c r="F367" s="3" t="s">
        <v>637</v>
      </c>
      <c r="G367" s="2" t="s">
        <v>638</v>
      </c>
      <c r="H367" s="4">
        <v>43374</v>
      </c>
      <c r="I367" s="1" t="s">
        <v>1094</v>
      </c>
      <c r="J367" s="2" t="s">
        <v>38</v>
      </c>
      <c r="K367" s="5">
        <v>4480</v>
      </c>
      <c r="L367" s="5">
        <v>4354</v>
      </c>
      <c r="M367" s="5">
        <v>126</v>
      </c>
      <c r="N367" s="5">
        <v>0</v>
      </c>
      <c r="O367" s="28" t="s">
        <v>1073</v>
      </c>
    </row>
    <row r="368" spans="1:15" s="6" customFormat="1" ht="19.5" customHeight="1" x14ac:dyDescent="0.15">
      <c r="A368" s="1" t="s">
        <v>1249</v>
      </c>
      <c r="B368" s="2" t="s">
        <v>369</v>
      </c>
      <c r="C368" s="3" t="s">
        <v>1073</v>
      </c>
      <c r="D368" s="2" t="s">
        <v>1073</v>
      </c>
      <c r="E368" s="1" t="s">
        <v>0</v>
      </c>
      <c r="F368" s="3" t="s">
        <v>428</v>
      </c>
      <c r="G368" s="2" t="s">
        <v>429</v>
      </c>
      <c r="H368" s="4">
        <v>43374</v>
      </c>
      <c r="I368" s="1" t="s">
        <v>1266</v>
      </c>
      <c r="J368" s="2" t="s">
        <v>386</v>
      </c>
      <c r="K368" s="5">
        <v>4480</v>
      </c>
      <c r="L368" s="5">
        <v>4354</v>
      </c>
      <c r="M368" s="5">
        <v>126</v>
      </c>
      <c r="N368" s="5">
        <v>0</v>
      </c>
      <c r="O368" s="28" t="s">
        <v>1073</v>
      </c>
    </row>
    <row r="369" spans="1:15" s="6" customFormat="1" ht="19.5" customHeight="1" x14ac:dyDescent="0.15">
      <c r="A369" s="1" t="s">
        <v>1249</v>
      </c>
      <c r="B369" s="2" t="s">
        <v>369</v>
      </c>
      <c r="C369" s="3" t="s">
        <v>1073</v>
      </c>
      <c r="D369" s="2" t="s">
        <v>1073</v>
      </c>
      <c r="E369" s="1" t="s">
        <v>0</v>
      </c>
      <c r="F369" s="3" t="s">
        <v>430</v>
      </c>
      <c r="G369" s="2" t="s">
        <v>431</v>
      </c>
      <c r="H369" s="4">
        <v>43374</v>
      </c>
      <c r="I369" s="1" t="s">
        <v>1193</v>
      </c>
      <c r="J369" s="2" t="s">
        <v>131</v>
      </c>
      <c r="K369" s="5">
        <v>4480</v>
      </c>
      <c r="L369" s="5">
        <v>4354</v>
      </c>
      <c r="M369" s="5">
        <v>126</v>
      </c>
      <c r="N369" s="5">
        <v>0</v>
      </c>
      <c r="O369" s="28" t="s">
        <v>1073</v>
      </c>
    </row>
    <row r="370" spans="1:15" s="6" customFormat="1" ht="19.5" customHeight="1" x14ac:dyDescent="0.15">
      <c r="A370" s="1" t="s">
        <v>1249</v>
      </c>
      <c r="B370" s="2" t="s">
        <v>369</v>
      </c>
      <c r="C370" s="3" t="s">
        <v>1073</v>
      </c>
      <c r="D370" s="2" t="s">
        <v>1073</v>
      </c>
      <c r="E370" s="1" t="s">
        <v>0</v>
      </c>
      <c r="F370" s="3" t="s">
        <v>1915</v>
      </c>
      <c r="G370" s="2" t="s">
        <v>1916</v>
      </c>
      <c r="H370" s="4">
        <v>43374</v>
      </c>
      <c r="I370" s="1" t="s">
        <v>1193</v>
      </c>
      <c r="J370" s="2" t="s">
        <v>131</v>
      </c>
      <c r="K370" s="5">
        <v>4480</v>
      </c>
      <c r="L370" s="5">
        <v>4354</v>
      </c>
      <c r="M370" s="5">
        <v>126</v>
      </c>
      <c r="N370" s="5">
        <v>0</v>
      </c>
      <c r="O370" s="28" t="s">
        <v>1073</v>
      </c>
    </row>
    <row r="371" spans="1:15" s="6" customFormat="1" ht="19.5" customHeight="1" x14ac:dyDescent="0.15">
      <c r="A371" s="1" t="s">
        <v>1249</v>
      </c>
      <c r="B371" s="2" t="s">
        <v>369</v>
      </c>
      <c r="C371" s="3" t="s">
        <v>1073</v>
      </c>
      <c r="D371" s="2" t="s">
        <v>1073</v>
      </c>
      <c r="E371" s="1" t="s">
        <v>0</v>
      </c>
      <c r="F371" s="3" t="s">
        <v>432</v>
      </c>
      <c r="G371" s="2" t="s">
        <v>433</v>
      </c>
      <c r="H371" s="4">
        <v>43374</v>
      </c>
      <c r="I371" s="1" t="s">
        <v>1261</v>
      </c>
      <c r="J371" s="2" t="s">
        <v>102</v>
      </c>
      <c r="K371" s="5">
        <v>4480</v>
      </c>
      <c r="L371" s="5">
        <v>4354</v>
      </c>
      <c r="M371" s="5">
        <v>126</v>
      </c>
      <c r="N371" s="5">
        <v>0</v>
      </c>
      <c r="O371" s="28" t="s">
        <v>1073</v>
      </c>
    </row>
    <row r="372" spans="1:15" s="6" customFormat="1" ht="19.5" customHeight="1" x14ac:dyDescent="0.15">
      <c r="A372" s="1" t="s">
        <v>1249</v>
      </c>
      <c r="B372" s="2" t="s">
        <v>369</v>
      </c>
      <c r="C372" s="3" t="s">
        <v>1073</v>
      </c>
      <c r="D372" s="2" t="s">
        <v>1073</v>
      </c>
      <c r="E372" s="1" t="s">
        <v>0</v>
      </c>
      <c r="F372" s="3" t="s">
        <v>434</v>
      </c>
      <c r="G372" s="2" t="s">
        <v>435</v>
      </c>
      <c r="H372" s="4">
        <v>43374</v>
      </c>
      <c r="I372" s="1" t="s">
        <v>1073</v>
      </c>
      <c r="J372" s="2" t="s">
        <v>1073</v>
      </c>
      <c r="K372" s="5">
        <v>4480</v>
      </c>
      <c r="L372" s="5">
        <v>0</v>
      </c>
      <c r="M372" s="5">
        <v>4480</v>
      </c>
      <c r="N372" s="5">
        <v>0</v>
      </c>
      <c r="O372" s="28" t="s">
        <v>1073</v>
      </c>
    </row>
    <row r="373" spans="1:15" s="6" customFormat="1" ht="19.5" customHeight="1" x14ac:dyDescent="0.15">
      <c r="A373" s="1" t="s">
        <v>1249</v>
      </c>
      <c r="B373" s="2" t="s">
        <v>369</v>
      </c>
      <c r="C373" s="3" t="s">
        <v>1073</v>
      </c>
      <c r="D373" s="2" t="s">
        <v>1073</v>
      </c>
      <c r="E373" s="1" t="s">
        <v>0</v>
      </c>
      <c r="F373" s="3" t="s">
        <v>436</v>
      </c>
      <c r="G373" s="2" t="s">
        <v>437</v>
      </c>
      <c r="H373" s="4">
        <v>43374</v>
      </c>
      <c r="I373" s="1" t="s">
        <v>1073</v>
      </c>
      <c r="J373" s="2" t="s">
        <v>1073</v>
      </c>
      <c r="K373" s="5">
        <v>4480</v>
      </c>
      <c r="L373" s="5">
        <v>0</v>
      </c>
      <c r="M373" s="5">
        <v>4480</v>
      </c>
      <c r="N373" s="5">
        <v>0</v>
      </c>
      <c r="O373" s="28" t="s">
        <v>1073</v>
      </c>
    </row>
    <row r="374" spans="1:15" s="6" customFormat="1" ht="19.5" customHeight="1" x14ac:dyDescent="0.15">
      <c r="A374" s="1" t="s">
        <v>1249</v>
      </c>
      <c r="B374" s="2" t="s">
        <v>369</v>
      </c>
      <c r="C374" s="3" t="s">
        <v>1073</v>
      </c>
      <c r="D374" s="2" t="s">
        <v>1073</v>
      </c>
      <c r="E374" s="1" t="s">
        <v>0</v>
      </c>
      <c r="F374" s="3" t="s">
        <v>438</v>
      </c>
      <c r="G374" s="2" t="s">
        <v>439</v>
      </c>
      <c r="H374" s="4">
        <v>43374</v>
      </c>
      <c r="I374" s="1" t="s">
        <v>1193</v>
      </c>
      <c r="J374" s="2" t="s">
        <v>131</v>
      </c>
      <c r="K374" s="5">
        <v>4480</v>
      </c>
      <c r="L374" s="5">
        <v>4354</v>
      </c>
      <c r="M374" s="5">
        <v>126</v>
      </c>
      <c r="N374" s="5">
        <v>0</v>
      </c>
      <c r="O374" s="28" t="s">
        <v>1073</v>
      </c>
    </row>
    <row r="375" spans="1:15" s="6" customFormat="1" ht="19.5" customHeight="1" x14ac:dyDescent="0.15">
      <c r="A375" s="1" t="s">
        <v>1249</v>
      </c>
      <c r="B375" s="2" t="s">
        <v>369</v>
      </c>
      <c r="C375" s="3" t="s">
        <v>1073</v>
      </c>
      <c r="D375" s="2" t="s">
        <v>1073</v>
      </c>
      <c r="E375" s="1" t="s">
        <v>0</v>
      </c>
      <c r="F375" s="3" t="s">
        <v>440</v>
      </c>
      <c r="G375" s="2" t="s">
        <v>441</v>
      </c>
      <c r="H375" s="4">
        <v>43374</v>
      </c>
      <c r="I375" s="1" t="s">
        <v>1073</v>
      </c>
      <c r="J375" s="2" t="s">
        <v>1073</v>
      </c>
      <c r="K375" s="5">
        <v>4480</v>
      </c>
      <c r="L375" s="5">
        <v>0</v>
      </c>
      <c r="M375" s="5">
        <v>4480</v>
      </c>
      <c r="N375" s="5">
        <v>0</v>
      </c>
      <c r="O375" s="28" t="s">
        <v>1073</v>
      </c>
    </row>
    <row r="376" spans="1:15" s="6" customFormat="1" ht="19.5" customHeight="1" x14ac:dyDescent="0.15">
      <c r="A376" s="1" t="s">
        <v>1249</v>
      </c>
      <c r="B376" s="2" t="s">
        <v>369</v>
      </c>
      <c r="C376" s="3" t="s">
        <v>1073</v>
      </c>
      <c r="D376" s="2" t="s">
        <v>1073</v>
      </c>
      <c r="E376" s="1" t="s">
        <v>0</v>
      </c>
      <c r="F376" s="3" t="s">
        <v>442</v>
      </c>
      <c r="G376" s="2" t="s">
        <v>443</v>
      </c>
      <c r="H376" s="4">
        <v>43374</v>
      </c>
      <c r="I376" s="1" t="s">
        <v>1261</v>
      </c>
      <c r="J376" s="2" t="s">
        <v>102</v>
      </c>
      <c r="K376" s="5">
        <v>4480</v>
      </c>
      <c r="L376" s="5">
        <v>4354</v>
      </c>
      <c r="M376" s="5">
        <v>126</v>
      </c>
      <c r="N376" s="5">
        <v>0</v>
      </c>
      <c r="O376" s="28" t="s">
        <v>1073</v>
      </c>
    </row>
    <row r="377" spans="1:15" s="6" customFormat="1" ht="19.5" customHeight="1" x14ac:dyDescent="0.15">
      <c r="A377" s="1" t="s">
        <v>1249</v>
      </c>
      <c r="B377" s="2" t="s">
        <v>369</v>
      </c>
      <c r="C377" s="3" t="s">
        <v>1073</v>
      </c>
      <c r="D377" s="2" t="s">
        <v>1073</v>
      </c>
      <c r="E377" s="1" t="s">
        <v>0</v>
      </c>
      <c r="F377" s="3" t="s">
        <v>444</v>
      </c>
      <c r="G377" s="2" t="s">
        <v>445</v>
      </c>
      <c r="H377" s="4">
        <v>43374</v>
      </c>
      <c r="I377" s="1" t="s">
        <v>1266</v>
      </c>
      <c r="J377" s="2" t="s">
        <v>386</v>
      </c>
      <c r="K377" s="5">
        <v>4480</v>
      </c>
      <c r="L377" s="5">
        <v>4354</v>
      </c>
      <c r="M377" s="5">
        <v>126</v>
      </c>
      <c r="N377" s="5">
        <v>0</v>
      </c>
      <c r="O377" s="28" t="s">
        <v>1073</v>
      </c>
    </row>
    <row r="378" spans="1:15" s="6" customFormat="1" ht="19.5" customHeight="1" x14ac:dyDescent="0.15">
      <c r="A378" s="1" t="s">
        <v>1249</v>
      </c>
      <c r="B378" s="2" t="s">
        <v>369</v>
      </c>
      <c r="C378" s="3" t="s">
        <v>1073</v>
      </c>
      <c r="D378" s="2" t="s">
        <v>1073</v>
      </c>
      <c r="E378" s="1" t="s">
        <v>0</v>
      </c>
      <c r="F378" s="3" t="s">
        <v>446</v>
      </c>
      <c r="G378" s="2" t="s">
        <v>447</v>
      </c>
      <c r="H378" s="4">
        <v>43374</v>
      </c>
      <c r="I378" s="1" t="s">
        <v>1073</v>
      </c>
      <c r="J378" s="2" t="s">
        <v>1073</v>
      </c>
      <c r="K378" s="5">
        <v>4480</v>
      </c>
      <c r="L378" s="5">
        <v>0</v>
      </c>
      <c r="M378" s="5">
        <v>4480</v>
      </c>
      <c r="N378" s="5">
        <v>0</v>
      </c>
      <c r="O378" s="28" t="s">
        <v>1073</v>
      </c>
    </row>
    <row r="379" spans="1:15" s="6" customFormat="1" ht="19.5" customHeight="1" x14ac:dyDescent="0.15">
      <c r="A379" s="1" t="s">
        <v>1249</v>
      </c>
      <c r="B379" s="2" t="s">
        <v>369</v>
      </c>
      <c r="C379" s="3" t="s">
        <v>1073</v>
      </c>
      <c r="D379" s="2" t="s">
        <v>1073</v>
      </c>
      <c r="E379" s="1" t="s">
        <v>0</v>
      </c>
      <c r="F379" s="3" t="s">
        <v>448</v>
      </c>
      <c r="G379" s="2" t="s">
        <v>449</v>
      </c>
      <c r="H379" s="4">
        <v>43374</v>
      </c>
      <c r="I379" s="1" t="s">
        <v>1167</v>
      </c>
      <c r="J379" s="2" t="s">
        <v>17</v>
      </c>
      <c r="K379" s="5">
        <v>4480</v>
      </c>
      <c r="L379" s="5">
        <v>4354</v>
      </c>
      <c r="M379" s="5">
        <v>126</v>
      </c>
      <c r="N379" s="5">
        <v>0</v>
      </c>
      <c r="O379" s="28" t="s">
        <v>1073</v>
      </c>
    </row>
    <row r="380" spans="1:15" s="6" customFormat="1" ht="19.5" customHeight="1" x14ac:dyDescent="0.15">
      <c r="A380" s="1" t="s">
        <v>1249</v>
      </c>
      <c r="B380" s="2" t="s">
        <v>369</v>
      </c>
      <c r="C380" s="3" t="s">
        <v>1073</v>
      </c>
      <c r="D380" s="2" t="s">
        <v>1073</v>
      </c>
      <c r="E380" s="1" t="s">
        <v>0</v>
      </c>
      <c r="F380" s="3" t="s">
        <v>771</v>
      </c>
      <c r="G380" s="2" t="s">
        <v>770</v>
      </c>
      <c r="H380" s="4">
        <v>43374</v>
      </c>
      <c r="I380" s="1" t="s">
        <v>1073</v>
      </c>
      <c r="J380" s="2" t="s">
        <v>1073</v>
      </c>
      <c r="K380" s="5">
        <v>4480</v>
      </c>
      <c r="L380" s="5">
        <v>0</v>
      </c>
      <c r="M380" s="5">
        <v>4480</v>
      </c>
      <c r="N380" s="5">
        <v>0</v>
      </c>
      <c r="O380" s="28" t="s">
        <v>1073</v>
      </c>
    </row>
    <row r="381" spans="1:15" s="6" customFormat="1" ht="19.5" customHeight="1" x14ac:dyDescent="0.15">
      <c r="A381" s="1" t="s">
        <v>1249</v>
      </c>
      <c r="B381" s="2" t="s">
        <v>369</v>
      </c>
      <c r="C381" s="3" t="s">
        <v>1073</v>
      </c>
      <c r="D381" s="2" t="s">
        <v>1073</v>
      </c>
      <c r="E381" s="1" t="s">
        <v>0</v>
      </c>
      <c r="F381" s="3" t="s">
        <v>1917</v>
      </c>
      <c r="G381" s="2" t="s">
        <v>1918</v>
      </c>
      <c r="H381" s="4">
        <v>43374</v>
      </c>
      <c r="I381" s="1" t="s">
        <v>1073</v>
      </c>
      <c r="J381" s="2" t="s">
        <v>1073</v>
      </c>
      <c r="K381" s="5">
        <v>4480</v>
      </c>
      <c r="L381" s="5">
        <v>0</v>
      </c>
      <c r="M381" s="5">
        <v>4480</v>
      </c>
      <c r="N381" s="5">
        <v>0</v>
      </c>
      <c r="O381" s="28" t="s">
        <v>1073</v>
      </c>
    </row>
    <row r="382" spans="1:15" s="6" customFormat="1" ht="19.5" customHeight="1" x14ac:dyDescent="0.15">
      <c r="A382" s="1" t="s">
        <v>1249</v>
      </c>
      <c r="B382" s="2" t="s">
        <v>369</v>
      </c>
      <c r="C382" s="3" t="s">
        <v>1073</v>
      </c>
      <c r="D382" s="2" t="s">
        <v>1073</v>
      </c>
      <c r="E382" s="1" t="s">
        <v>0</v>
      </c>
      <c r="F382" s="3" t="s">
        <v>452</v>
      </c>
      <c r="G382" s="2" t="s">
        <v>453</v>
      </c>
      <c r="H382" s="4">
        <v>43374</v>
      </c>
      <c r="I382" s="1" t="s">
        <v>1193</v>
      </c>
      <c r="J382" s="2" t="s">
        <v>131</v>
      </c>
      <c r="K382" s="5">
        <v>4480</v>
      </c>
      <c r="L382" s="5">
        <v>4354</v>
      </c>
      <c r="M382" s="5">
        <v>126</v>
      </c>
      <c r="N382" s="5">
        <v>0</v>
      </c>
      <c r="O382" s="28" t="s">
        <v>1073</v>
      </c>
    </row>
    <row r="383" spans="1:15" s="6" customFormat="1" ht="19.5" customHeight="1" x14ac:dyDescent="0.15">
      <c r="A383" s="1" t="s">
        <v>1249</v>
      </c>
      <c r="B383" s="2" t="s">
        <v>369</v>
      </c>
      <c r="C383" s="3" t="s">
        <v>1073</v>
      </c>
      <c r="D383" s="2" t="s">
        <v>1073</v>
      </c>
      <c r="E383" s="1" t="s">
        <v>0</v>
      </c>
      <c r="F383" s="3" t="s">
        <v>1045</v>
      </c>
      <c r="G383" s="2" t="s">
        <v>1044</v>
      </c>
      <c r="H383" s="4">
        <v>43374</v>
      </c>
      <c r="I383" s="1" t="s">
        <v>1073</v>
      </c>
      <c r="J383" s="2" t="s">
        <v>1073</v>
      </c>
      <c r="K383" s="5">
        <v>4480</v>
      </c>
      <c r="L383" s="5">
        <v>0</v>
      </c>
      <c r="M383" s="5">
        <v>4480</v>
      </c>
      <c r="N383" s="5">
        <v>0</v>
      </c>
      <c r="O383" s="28" t="s">
        <v>1073</v>
      </c>
    </row>
    <row r="384" spans="1:15" s="6" customFormat="1" ht="19.5" customHeight="1" x14ac:dyDescent="0.15">
      <c r="A384" s="1" t="s">
        <v>1249</v>
      </c>
      <c r="B384" s="2" t="s">
        <v>369</v>
      </c>
      <c r="C384" s="3" t="s">
        <v>1073</v>
      </c>
      <c r="D384" s="2" t="s">
        <v>1073</v>
      </c>
      <c r="E384" s="1" t="s">
        <v>0</v>
      </c>
      <c r="F384" s="3" t="s">
        <v>854</v>
      </c>
      <c r="G384" s="2" t="s">
        <v>853</v>
      </c>
      <c r="H384" s="4">
        <v>43374</v>
      </c>
      <c r="I384" s="1" t="s">
        <v>1167</v>
      </c>
      <c r="J384" s="2" t="s">
        <v>17</v>
      </c>
      <c r="K384" s="5">
        <v>4480</v>
      </c>
      <c r="L384" s="5">
        <v>4354</v>
      </c>
      <c r="M384" s="5">
        <v>126</v>
      </c>
      <c r="N384" s="5">
        <v>0</v>
      </c>
      <c r="O384" s="28" t="s">
        <v>1073</v>
      </c>
    </row>
    <row r="385" spans="1:15" s="6" customFormat="1" ht="19.5" customHeight="1" x14ac:dyDescent="0.15">
      <c r="A385" s="1" t="s">
        <v>1249</v>
      </c>
      <c r="B385" s="2" t="s">
        <v>369</v>
      </c>
      <c r="C385" s="3" t="s">
        <v>1073</v>
      </c>
      <c r="D385" s="2" t="s">
        <v>1073</v>
      </c>
      <c r="E385" s="1" t="s">
        <v>0</v>
      </c>
      <c r="F385" s="3" t="s">
        <v>454</v>
      </c>
      <c r="G385" s="2" t="s">
        <v>455</v>
      </c>
      <c r="H385" s="4">
        <v>43374</v>
      </c>
      <c r="I385" s="1" t="s">
        <v>1073</v>
      </c>
      <c r="J385" s="2" t="s">
        <v>1073</v>
      </c>
      <c r="K385" s="5">
        <v>4480</v>
      </c>
      <c r="L385" s="5">
        <v>0</v>
      </c>
      <c r="M385" s="5">
        <v>4480</v>
      </c>
      <c r="N385" s="5">
        <v>0</v>
      </c>
      <c r="O385" s="28" t="s">
        <v>1073</v>
      </c>
    </row>
    <row r="386" spans="1:15" s="6" customFormat="1" ht="19.5" customHeight="1" x14ac:dyDescent="0.15">
      <c r="A386" s="1" t="s">
        <v>1249</v>
      </c>
      <c r="B386" s="2" t="s">
        <v>369</v>
      </c>
      <c r="C386" s="3" t="s">
        <v>1073</v>
      </c>
      <c r="D386" s="2" t="s">
        <v>1073</v>
      </c>
      <c r="E386" s="1" t="s">
        <v>0</v>
      </c>
      <c r="F386" s="3" t="s">
        <v>456</v>
      </c>
      <c r="G386" s="2" t="s">
        <v>457</v>
      </c>
      <c r="H386" s="4">
        <v>43374</v>
      </c>
      <c r="I386" s="1" t="s">
        <v>1109</v>
      </c>
      <c r="J386" s="2" t="s">
        <v>9</v>
      </c>
      <c r="K386" s="5">
        <v>4480</v>
      </c>
      <c r="L386" s="5">
        <v>4354</v>
      </c>
      <c r="M386" s="5">
        <v>126</v>
      </c>
      <c r="N386" s="5">
        <v>0</v>
      </c>
      <c r="O386" s="28" t="s">
        <v>1073</v>
      </c>
    </row>
    <row r="387" spans="1:15" s="6" customFormat="1" ht="19.5" customHeight="1" x14ac:dyDescent="0.15">
      <c r="A387" s="1" t="s">
        <v>1249</v>
      </c>
      <c r="B387" s="2" t="s">
        <v>369</v>
      </c>
      <c r="C387" s="3" t="s">
        <v>1073</v>
      </c>
      <c r="D387" s="2" t="s">
        <v>1073</v>
      </c>
      <c r="E387" s="1" t="s">
        <v>0</v>
      </c>
      <c r="F387" s="3" t="s">
        <v>458</v>
      </c>
      <c r="G387" s="2" t="s">
        <v>459</v>
      </c>
      <c r="H387" s="4">
        <v>43374</v>
      </c>
      <c r="I387" s="1" t="s">
        <v>1115</v>
      </c>
      <c r="J387" s="2" t="s">
        <v>790</v>
      </c>
      <c r="K387" s="5">
        <v>4480</v>
      </c>
      <c r="L387" s="5">
        <v>4354</v>
      </c>
      <c r="M387" s="5">
        <v>126</v>
      </c>
      <c r="N387" s="5">
        <v>0</v>
      </c>
      <c r="O387" s="28" t="s">
        <v>1073</v>
      </c>
    </row>
    <row r="388" spans="1:15" s="6" customFormat="1" ht="19.5" customHeight="1" x14ac:dyDescent="0.15">
      <c r="A388" s="1" t="s">
        <v>1249</v>
      </c>
      <c r="B388" s="2" t="s">
        <v>369</v>
      </c>
      <c r="C388" s="3" t="s">
        <v>1073</v>
      </c>
      <c r="D388" s="2" t="s">
        <v>1073</v>
      </c>
      <c r="E388" s="1" t="s">
        <v>0</v>
      </c>
      <c r="F388" s="3" t="s">
        <v>460</v>
      </c>
      <c r="G388" s="2" t="s">
        <v>461</v>
      </c>
      <c r="H388" s="4">
        <v>43374</v>
      </c>
      <c r="I388" s="1" t="s">
        <v>1073</v>
      </c>
      <c r="J388" s="2" t="s">
        <v>1073</v>
      </c>
      <c r="K388" s="5">
        <v>4480</v>
      </c>
      <c r="L388" s="5">
        <v>0</v>
      </c>
      <c r="M388" s="5">
        <v>4480</v>
      </c>
      <c r="N388" s="5">
        <v>0</v>
      </c>
      <c r="O388" s="28" t="s">
        <v>1073</v>
      </c>
    </row>
    <row r="389" spans="1:15" s="6" customFormat="1" ht="19.5" customHeight="1" x14ac:dyDescent="0.15">
      <c r="A389" s="1" t="s">
        <v>1249</v>
      </c>
      <c r="B389" s="2" t="s">
        <v>369</v>
      </c>
      <c r="C389" s="3" t="s">
        <v>1073</v>
      </c>
      <c r="D389" s="2" t="s">
        <v>1073</v>
      </c>
      <c r="E389" s="1" t="s">
        <v>0</v>
      </c>
      <c r="F389" s="3" t="s">
        <v>462</v>
      </c>
      <c r="G389" s="2" t="s">
        <v>463</v>
      </c>
      <c r="H389" s="4">
        <v>43374</v>
      </c>
      <c r="I389" s="1" t="s">
        <v>1115</v>
      </c>
      <c r="J389" s="2" t="s">
        <v>790</v>
      </c>
      <c r="K389" s="5">
        <v>4480</v>
      </c>
      <c r="L389" s="5">
        <v>4354</v>
      </c>
      <c r="M389" s="5">
        <v>126</v>
      </c>
      <c r="N389" s="5">
        <v>0</v>
      </c>
      <c r="O389" s="28" t="s">
        <v>1073</v>
      </c>
    </row>
    <row r="390" spans="1:15" s="6" customFormat="1" ht="19.5" customHeight="1" x14ac:dyDescent="0.15">
      <c r="A390" s="1" t="s">
        <v>1249</v>
      </c>
      <c r="B390" s="2" t="s">
        <v>369</v>
      </c>
      <c r="C390" s="3" t="s">
        <v>1073</v>
      </c>
      <c r="D390" s="2" t="s">
        <v>1073</v>
      </c>
      <c r="E390" s="1" t="s">
        <v>0</v>
      </c>
      <c r="F390" s="3" t="s">
        <v>466</v>
      </c>
      <c r="G390" s="2" t="s">
        <v>467</v>
      </c>
      <c r="H390" s="4">
        <v>43374</v>
      </c>
      <c r="I390" s="1" t="s">
        <v>1073</v>
      </c>
      <c r="J390" s="2" t="s">
        <v>1073</v>
      </c>
      <c r="K390" s="5">
        <v>4480</v>
      </c>
      <c r="L390" s="5">
        <v>0</v>
      </c>
      <c r="M390" s="5">
        <v>4480</v>
      </c>
      <c r="N390" s="5">
        <v>0</v>
      </c>
      <c r="O390" s="28" t="s">
        <v>1073</v>
      </c>
    </row>
    <row r="391" spans="1:15" s="6" customFormat="1" ht="19.5" customHeight="1" x14ac:dyDescent="0.15">
      <c r="A391" s="1" t="s">
        <v>1249</v>
      </c>
      <c r="B391" s="2" t="s">
        <v>369</v>
      </c>
      <c r="C391" s="3" t="s">
        <v>1073</v>
      </c>
      <c r="D391" s="2" t="s">
        <v>1073</v>
      </c>
      <c r="E391" s="1" t="s">
        <v>0</v>
      </c>
      <c r="F391" s="3" t="s">
        <v>468</v>
      </c>
      <c r="G391" s="2" t="s">
        <v>469</v>
      </c>
      <c r="H391" s="4">
        <v>43374</v>
      </c>
      <c r="I391" s="1" t="s">
        <v>1193</v>
      </c>
      <c r="J391" s="2" t="s">
        <v>131</v>
      </c>
      <c r="K391" s="5">
        <v>4480</v>
      </c>
      <c r="L391" s="5">
        <v>4354</v>
      </c>
      <c r="M391" s="5">
        <v>126</v>
      </c>
      <c r="N391" s="5">
        <v>0</v>
      </c>
      <c r="O391" s="28" t="s">
        <v>1073</v>
      </c>
    </row>
    <row r="392" spans="1:15" s="6" customFormat="1" ht="19.5" customHeight="1" x14ac:dyDescent="0.15">
      <c r="A392" s="1" t="s">
        <v>1249</v>
      </c>
      <c r="B392" s="2" t="s">
        <v>369</v>
      </c>
      <c r="C392" s="3" t="s">
        <v>1073</v>
      </c>
      <c r="D392" s="2" t="s">
        <v>1073</v>
      </c>
      <c r="E392" s="1" t="s">
        <v>0</v>
      </c>
      <c r="F392" s="3" t="s">
        <v>733</v>
      </c>
      <c r="G392" s="2" t="s">
        <v>732</v>
      </c>
      <c r="H392" s="4">
        <v>43374</v>
      </c>
      <c r="I392" s="1" t="s">
        <v>1919</v>
      </c>
      <c r="J392" s="2" t="s">
        <v>1920</v>
      </c>
      <c r="K392" s="5">
        <v>4480</v>
      </c>
      <c r="L392" s="5">
        <v>4354</v>
      </c>
      <c r="M392" s="5">
        <v>126</v>
      </c>
      <c r="N392" s="5">
        <v>0</v>
      </c>
      <c r="O392" s="28" t="s">
        <v>1073</v>
      </c>
    </row>
    <row r="393" spans="1:15" s="6" customFormat="1" ht="19.5" customHeight="1" x14ac:dyDescent="0.15">
      <c r="A393" s="1" t="s">
        <v>1249</v>
      </c>
      <c r="B393" s="2" t="s">
        <v>369</v>
      </c>
      <c r="C393" s="3" t="s">
        <v>1073</v>
      </c>
      <c r="D393" s="2" t="s">
        <v>1073</v>
      </c>
      <c r="E393" s="1" t="s">
        <v>0</v>
      </c>
      <c r="F393" s="3" t="s">
        <v>472</v>
      </c>
      <c r="G393" s="2" t="s">
        <v>473</v>
      </c>
      <c r="H393" s="4">
        <v>43374</v>
      </c>
      <c r="I393" s="1" t="s">
        <v>1526</v>
      </c>
      <c r="J393" s="2" t="s">
        <v>126</v>
      </c>
      <c r="K393" s="5">
        <v>4480</v>
      </c>
      <c r="L393" s="5">
        <v>4354</v>
      </c>
      <c r="M393" s="5">
        <v>126</v>
      </c>
      <c r="N393" s="5">
        <v>0</v>
      </c>
      <c r="O393" s="28" t="s">
        <v>1073</v>
      </c>
    </row>
    <row r="394" spans="1:15" s="6" customFormat="1" ht="19.5" customHeight="1" x14ac:dyDescent="0.15">
      <c r="A394" s="1" t="s">
        <v>1249</v>
      </c>
      <c r="B394" s="2" t="s">
        <v>369</v>
      </c>
      <c r="C394" s="3" t="s">
        <v>1073</v>
      </c>
      <c r="D394" s="2" t="s">
        <v>1073</v>
      </c>
      <c r="E394" s="1" t="s">
        <v>0</v>
      </c>
      <c r="F394" s="3" t="s">
        <v>476</v>
      </c>
      <c r="G394" s="2" t="s">
        <v>477</v>
      </c>
      <c r="H394" s="4">
        <v>43374</v>
      </c>
      <c r="I394" s="1" t="s">
        <v>1258</v>
      </c>
      <c r="J394" s="2" t="s">
        <v>397</v>
      </c>
      <c r="K394" s="5">
        <v>4480</v>
      </c>
      <c r="L394" s="5">
        <v>4354</v>
      </c>
      <c r="M394" s="5">
        <v>126</v>
      </c>
      <c r="N394" s="5">
        <v>0</v>
      </c>
      <c r="O394" s="28" t="s">
        <v>1073</v>
      </c>
    </row>
    <row r="395" spans="1:15" s="6" customFormat="1" ht="19.5" customHeight="1" x14ac:dyDescent="0.15">
      <c r="A395" s="1" t="s">
        <v>1249</v>
      </c>
      <c r="B395" s="2" t="s">
        <v>369</v>
      </c>
      <c r="C395" s="3" t="s">
        <v>1073</v>
      </c>
      <c r="D395" s="2" t="s">
        <v>1073</v>
      </c>
      <c r="E395" s="1" t="s">
        <v>0</v>
      </c>
      <c r="F395" s="3" t="s">
        <v>831</v>
      </c>
      <c r="G395" s="2" t="s">
        <v>830</v>
      </c>
      <c r="H395" s="4">
        <v>43374</v>
      </c>
      <c r="I395" s="1" t="s">
        <v>1266</v>
      </c>
      <c r="J395" s="2" t="s">
        <v>386</v>
      </c>
      <c r="K395" s="5">
        <v>4480</v>
      </c>
      <c r="L395" s="5">
        <v>4354</v>
      </c>
      <c r="M395" s="5">
        <v>126</v>
      </c>
      <c r="N395" s="5">
        <v>0</v>
      </c>
      <c r="O395" s="28" t="s">
        <v>1073</v>
      </c>
    </row>
    <row r="396" spans="1:15" s="6" customFormat="1" ht="19.5" customHeight="1" x14ac:dyDescent="0.15">
      <c r="A396" s="1" t="s">
        <v>1249</v>
      </c>
      <c r="B396" s="2" t="s">
        <v>369</v>
      </c>
      <c r="C396" s="3" t="s">
        <v>1073</v>
      </c>
      <c r="D396" s="2" t="s">
        <v>1073</v>
      </c>
      <c r="E396" s="1" t="s">
        <v>0</v>
      </c>
      <c r="F396" s="3" t="s">
        <v>478</v>
      </c>
      <c r="G396" s="2" t="s">
        <v>479</v>
      </c>
      <c r="H396" s="4">
        <v>43374</v>
      </c>
      <c r="I396" s="1" t="s">
        <v>1193</v>
      </c>
      <c r="J396" s="2" t="s">
        <v>131</v>
      </c>
      <c r="K396" s="5">
        <v>4480</v>
      </c>
      <c r="L396" s="5">
        <v>4354</v>
      </c>
      <c r="M396" s="5">
        <v>126</v>
      </c>
      <c r="N396" s="5">
        <v>0</v>
      </c>
      <c r="O396" s="28" t="s">
        <v>1073</v>
      </c>
    </row>
    <row r="397" spans="1:15" s="6" customFormat="1" ht="19.5" customHeight="1" x14ac:dyDescent="0.15">
      <c r="A397" s="1" t="s">
        <v>1249</v>
      </c>
      <c r="B397" s="2" t="s">
        <v>369</v>
      </c>
      <c r="C397" s="3" t="s">
        <v>1073</v>
      </c>
      <c r="D397" s="2" t="s">
        <v>1073</v>
      </c>
      <c r="E397" s="1" t="s">
        <v>0</v>
      </c>
      <c r="F397" s="3" t="s">
        <v>480</v>
      </c>
      <c r="G397" s="2" t="s">
        <v>481</v>
      </c>
      <c r="H397" s="4">
        <v>43374</v>
      </c>
      <c r="I397" s="1" t="s">
        <v>1898</v>
      </c>
      <c r="J397" s="2" t="s">
        <v>482</v>
      </c>
      <c r="K397" s="5">
        <v>4480</v>
      </c>
      <c r="L397" s="5">
        <v>4354</v>
      </c>
      <c r="M397" s="5">
        <v>126</v>
      </c>
      <c r="N397" s="5">
        <v>0</v>
      </c>
      <c r="O397" s="28" t="s">
        <v>1073</v>
      </c>
    </row>
    <row r="398" spans="1:15" s="6" customFormat="1" ht="19.5" customHeight="1" x14ac:dyDescent="0.15">
      <c r="A398" s="1" t="s">
        <v>1249</v>
      </c>
      <c r="B398" s="2" t="s">
        <v>369</v>
      </c>
      <c r="C398" s="3" t="s">
        <v>1073</v>
      </c>
      <c r="D398" s="2" t="s">
        <v>1073</v>
      </c>
      <c r="E398" s="1" t="s">
        <v>0</v>
      </c>
      <c r="F398" s="3" t="s">
        <v>1921</v>
      </c>
      <c r="G398" s="2" t="s">
        <v>1922</v>
      </c>
      <c r="H398" s="4">
        <v>43374</v>
      </c>
      <c r="I398" s="1" t="s">
        <v>1073</v>
      </c>
      <c r="J398" s="2" t="s">
        <v>1073</v>
      </c>
      <c r="K398" s="5">
        <v>4480</v>
      </c>
      <c r="L398" s="5">
        <v>0</v>
      </c>
      <c r="M398" s="5">
        <v>4480</v>
      </c>
      <c r="N398" s="5">
        <v>0</v>
      </c>
      <c r="O398" s="28" t="s">
        <v>1073</v>
      </c>
    </row>
    <row r="399" spans="1:15" s="6" customFormat="1" ht="19.5" customHeight="1" x14ac:dyDescent="0.15">
      <c r="A399" s="1" t="s">
        <v>1249</v>
      </c>
      <c r="B399" s="2" t="s">
        <v>369</v>
      </c>
      <c r="C399" s="3" t="s">
        <v>1073</v>
      </c>
      <c r="D399" s="2" t="s">
        <v>1073</v>
      </c>
      <c r="E399" s="1" t="s">
        <v>0</v>
      </c>
      <c r="F399" s="3" t="s">
        <v>483</v>
      </c>
      <c r="G399" s="2" t="s">
        <v>484</v>
      </c>
      <c r="H399" s="4">
        <v>43374</v>
      </c>
      <c r="I399" s="1" t="s">
        <v>1193</v>
      </c>
      <c r="J399" s="2" t="s">
        <v>131</v>
      </c>
      <c r="K399" s="5">
        <v>4480</v>
      </c>
      <c r="L399" s="5">
        <v>4354</v>
      </c>
      <c r="M399" s="5">
        <v>126</v>
      </c>
      <c r="N399" s="5">
        <v>0</v>
      </c>
      <c r="O399" s="28" t="s">
        <v>1073</v>
      </c>
    </row>
    <row r="400" spans="1:15" s="6" customFormat="1" ht="19.5" customHeight="1" x14ac:dyDescent="0.15">
      <c r="A400" s="1" t="s">
        <v>1249</v>
      </c>
      <c r="B400" s="2" t="s">
        <v>369</v>
      </c>
      <c r="C400" s="3" t="s">
        <v>1073</v>
      </c>
      <c r="D400" s="2" t="s">
        <v>1073</v>
      </c>
      <c r="E400" s="1" t="s">
        <v>0</v>
      </c>
      <c r="F400" s="3" t="s">
        <v>696</v>
      </c>
      <c r="G400" s="2" t="s">
        <v>697</v>
      </c>
      <c r="H400" s="4">
        <v>43374</v>
      </c>
      <c r="I400" s="1" t="s">
        <v>1081</v>
      </c>
      <c r="J400" s="2" t="s">
        <v>22</v>
      </c>
      <c r="K400" s="5">
        <v>4480</v>
      </c>
      <c r="L400" s="5">
        <v>4354</v>
      </c>
      <c r="M400" s="5">
        <v>126</v>
      </c>
      <c r="N400" s="5">
        <v>0</v>
      </c>
      <c r="O400" s="28" t="s">
        <v>1073</v>
      </c>
    </row>
    <row r="401" spans="1:15" s="6" customFormat="1" ht="19.5" customHeight="1" x14ac:dyDescent="0.15">
      <c r="A401" s="1" t="s">
        <v>1249</v>
      </c>
      <c r="B401" s="2" t="s">
        <v>369</v>
      </c>
      <c r="C401" s="3" t="s">
        <v>1073</v>
      </c>
      <c r="D401" s="2" t="s">
        <v>1073</v>
      </c>
      <c r="E401" s="1" t="s">
        <v>0</v>
      </c>
      <c r="F401" s="3" t="s">
        <v>485</v>
      </c>
      <c r="G401" s="2" t="s">
        <v>486</v>
      </c>
      <c r="H401" s="4">
        <v>43374</v>
      </c>
      <c r="I401" s="1" t="s">
        <v>1073</v>
      </c>
      <c r="J401" s="2" t="s">
        <v>1073</v>
      </c>
      <c r="K401" s="5">
        <v>4480</v>
      </c>
      <c r="L401" s="5">
        <v>0</v>
      </c>
      <c r="M401" s="5">
        <v>4480</v>
      </c>
      <c r="N401" s="5">
        <v>0</v>
      </c>
      <c r="O401" s="28" t="s">
        <v>1073</v>
      </c>
    </row>
    <row r="402" spans="1:15" s="6" customFormat="1" ht="19.5" customHeight="1" x14ac:dyDescent="0.15">
      <c r="A402" s="1" t="s">
        <v>1249</v>
      </c>
      <c r="B402" s="2" t="s">
        <v>369</v>
      </c>
      <c r="C402" s="3" t="s">
        <v>1073</v>
      </c>
      <c r="D402" s="2" t="s">
        <v>1073</v>
      </c>
      <c r="E402" s="1" t="s">
        <v>0</v>
      </c>
      <c r="F402" s="3" t="s">
        <v>487</v>
      </c>
      <c r="G402" s="2" t="s">
        <v>488</v>
      </c>
      <c r="H402" s="4">
        <v>43374</v>
      </c>
      <c r="I402" s="1" t="s">
        <v>1115</v>
      </c>
      <c r="J402" s="2" t="s">
        <v>790</v>
      </c>
      <c r="K402" s="5">
        <v>4480</v>
      </c>
      <c r="L402" s="5">
        <v>4354</v>
      </c>
      <c r="M402" s="5">
        <v>126</v>
      </c>
      <c r="N402" s="5">
        <v>0</v>
      </c>
      <c r="O402" s="28" t="s">
        <v>1073</v>
      </c>
    </row>
    <row r="403" spans="1:15" s="6" customFormat="1" ht="19.5" customHeight="1" x14ac:dyDescent="0.15">
      <c r="A403" s="1" t="s">
        <v>1249</v>
      </c>
      <c r="B403" s="2" t="s">
        <v>369</v>
      </c>
      <c r="C403" s="3" t="s">
        <v>1073</v>
      </c>
      <c r="D403" s="2" t="s">
        <v>1073</v>
      </c>
      <c r="E403" s="1" t="s">
        <v>0</v>
      </c>
      <c r="F403" s="3" t="s">
        <v>1923</v>
      </c>
      <c r="G403" s="2" t="s">
        <v>1924</v>
      </c>
      <c r="H403" s="4">
        <v>43374</v>
      </c>
      <c r="I403" s="1" t="s">
        <v>1207</v>
      </c>
      <c r="J403" s="2" t="s">
        <v>182</v>
      </c>
      <c r="K403" s="5">
        <v>4480</v>
      </c>
      <c r="L403" s="5">
        <v>4354</v>
      </c>
      <c r="M403" s="5">
        <v>126</v>
      </c>
      <c r="N403" s="5">
        <v>0</v>
      </c>
      <c r="O403" s="28" t="s">
        <v>1073</v>
      </c>
    </row>
    <row r="404" spans="1:15" s="6" customFormat="1" ht="19.5" customHeight="1" x14ac:dyDescent="0.15">
      <c r="A404" s="1" t="s">
        <v>1249</v>
      </c>
      <c r="B404" s="2" t="s">
        <v>369</v>
      </c>
      <c r="C404" s="3" t="s">
        <v>1073</v>
      </c>
      <c r="D404" s="2" t="s">
        <v>1073</v>
      </c>
      <c r="E404" s="1" t="s">
        <v>0</v>
      </c>
      <c r="F404" s="3" t="s">
        <v>489</v>
      </c>
      <c r="G404" s="2" t="s">
        <v>490</v>
      </c>
      <c r="H404" s="4">
        <v>43374</v>
      </c>
      <c r="I404" s="1" t="s">
        <v>1193</v>
      </c>
      <c r="J404" s="2" t="s">
        <v>131</v>
      </c>
      <c r="K404" s="5">
        <v>4480</v>
      </c>
      <c r="L404" s="5">
        <v>4354</v>
      </c>
      <c r="M404" s="5">
        <v>126</v>
      </c>
      <c r="N404" s="5">
        <v>0</v>
      </c>
      <c r="O404" s="28" t="s">
        <v>1073</v>
      </c>
    </row>
    <row r="405" spans="1:15" s="6" customFormat="1" ht="19.5" customHeight="1" x14ac:dyDescent="0.15">
      <c r="A405" s="1" t="s">
        <v>1249</v>
      </c>
      <c r="B405" s="2" t="s">
        <v>369</v>
      </c>
      <c r="C405" s="3" t="s">
        <v>1073</v>
      </c>
      <c r="D405" s="2" t="s">
        <v>1073</v>
      </c>
      <c r="E405" s="1" t="s">
        <v>0</v>
      </c>
      <c r="F405" s="3" t="s">
        <v>1426</v>
      </c>
      <c r="G405" s="2" t="s">
        <v>1427</v>
      </c>
      <c r="H405" s="4">
        <v>43374</v>
      </c>
      <c r="I405" s="1" t="s">
        <v>1258</v>
      </c>
      <c r="J405" s="2" t="s">
        <v>397</v>
      </c>
      <c r="K405" s="5">
        <v>4480</v>
      </c>
      <c r="L405" s="5">
        <v>4354</v>
      </c>
      <c r="M405" s="5">
        <v>126</v>
      </c>
      <c r="N405" s="5">
        <v>0</v>
      </c>
      <c r="O405" s="28" t="s">
        <v>1073</v>
      </c>
    </row>
    <row r="406" spans="1:15" s="6" customFormat="1" ht="19.5" customHeight="1" x14ac:dyDescent="0.15">
      <c r="A406" s="1" t="s">
        <v>1249</v>
      </c>
      <c r="B406" s="2" t="s">
        <v>369</v>
      </c>
      <c r="C406" s="3" t="s">
        <v>1073</v>
      </c>
      <c r="D406" s="2" t="s">
        <v>1073</v>
      </c>
      <c r="E406" s="1" t="s">
        <v>0</v>
      </c>
      <c r="F406" s="3" t="s">
        <v>491</v>
      </c>
      <c r="G406" s="2" t="s">
        <v>492</v>
      </c>
      <c r="H406" s="4">
        <v>43374</v>
      </c>
      <c r="I406" s="1" t="s">
        <v>1073</v>
      </c>
      <c r="J406" s="2" t="s">
        <v>1073</v>
      </c>
      <c r="K406" s="5">
        <v>4480</v>
      </c>
      <c r="L406" s="5">
        <v>0</v>
      </c>
      <c r="M406" s="5">
        <v>4480</v>
      </c>
      <c r="N406" s="5">
        <v>0</v>
      </c>
      <c r="O406" s="28" t="s">
        <v>1073</v>
      </c>
    </row>
    <row r="407" spans="1:15" s="6" customFormat="1" ht="19.5" customHeight="1" x14ac:dyDescent="0.15">
      <c r="A407" s="1" t="s">
        <v>1249</v>
      </c>
      <c r="B407" s="2" t="s">
        <v>369</v>
      </c>
      <c r="C407" s="3" t="s">
        <v>1073</v>
      </c>
      <c r="D407" s="2" t="s">
        <v>1073</v>
      </c>
      <c r="E407" s="1" t="s">
        <v>0</v>
      </c>
      <c r="F407" s="3" t="s">
        <v>493</v>
      </c>
      <c r="G407" s="2" t="s">
        <v>494</v>
      </c>
      <c r="H407" s="4">
        <v>43374</v>
      </c>
      <c r="I407" s="1" t="s">
        <v>1115</v>
      </c>
      <c r="J407" s="2" t="s">
        <v>790</v>
      </c>
      <c r="K407" s="5">
        <v>4480</v>
      </c>
      <c r="L407" s="5">
        <v>4354</v>
      </c>
      <c r="M407" s="5">
        <v>126</v>
      </c>
      <c r="N407" s="5">
        <v>0</v>
      </c>
      <c r="O407" s="28" t="s">
        <v>1073</v>
      </c>
    </row>
    <row r="408" spans="1:15" s="6" customFormat="1" ht="19.5" customHeight="1" x14ac:dyDescent="0.15">
      <c r="A408" s="1" t="s">
        <v>1249</v>
      </c>
      <c r="B408" s="2" t="s">
        <v>369</v>
      </c>
      <c r="C408" s="3" t="s">
        <v>1073</v>
      </c>
      <c r="D408" s="2" t="s">
        <v>1073</v>
      </c>
      <c r="E408" s="1" t="s">
        <v>0</v>
      </c>
      <c r="F408" s="3" t="s">
        <v>495</v>
      </c>
      <c r="G408" s="2" t="s">
        <v>496</v>
      </c>
      <c r="H408" s="4">
        <v>43374</v>
      </c>
      <c r="I408" s="1" t="s">
        <v>1073</v>
      </c>
      <c r="J408" s="2" t="s">
        <v>1073</v>
      </c>
      <c r="K408" s="5">
        <v>4480</v>
      </c>
      <c r="L408" s="5">
        <v>0</v>
      </c>
      <c r="M408" s="5">
        <v>4480</v>
      </c>
      <c r="N408" s="5">
        <v>0</v>
      </c>
      <c r="O408" s="28" t="s">
        <v>1073</v>
      </c>
    </row>
    <row r="409" spans="1:15" s="6" customFormat="1" ht="19.5" customHeight="1" x14ac:dyDescent="0.15">
      <c r="A409" s="1" t="s">
        <v>1249</v>
      </c>
      <c r="B409" s="2" t="s">
        <v>369</v>
      </c>
      <c r="C409" s="3" t="s">
        <v>1073</v>
      </c>
      <c r="D409" s="2" t="s">
        <v>1073</v>
      </c>
      <c r="E409" s="1" t="s">
        <v>0</v>
      </c>
      <c r="F409" s="3" t="s">
        <v>497</v>
      </c>
      <c r="G409" s="2" t="s">
        <v>498</v>
      </c>
      <c r="H409" s="4">
        <v>43374</v>
      </c>
      <c r="I409" s="1" t="s">
        <v>1258</v>
      </c>
      <c r="J409" s="2" t="s">
        <v>397</v>
      </c>
      <c r="K409" s="5">
        <v>4480</v>
      </c>
      <c r="L409" s="5">
        <v>4354</v>
      </c>
      <c r="M409" s="5">
        <v>126</v>
      </c>
      <c r="N409" s="5">
        <v>0</v>
      </c>
      <c r="O409" s="28" t="s">
        <v>1073</v>
      </c>
    </row>
    <row r="410" spans="1:15" s="6" customFormat="1" ht="19.5" customHeight="1" x14ac:dyDescent="0.15">
      <c r="A410" s="1" t="s">
        <v>1249</v>
      </c>
      <c r="B410" s="2" t="s">
        <v>369</v>
      </c>
      <c r="C410" s="3" t="s">
        <v>1073</v>
      </c>
      <c r="D410" s="2" t="s">
        <v>1073</v>
      </c>
      <c r="E410" s="1" t="s">
        <v>0</v>
      </c>
      <c r="F410" s="3" t="s">
        <v>499</v>
      </c>
      <c r="G410" s="2" t="s">
        <v>500</v>
      </c>
      <c r="H410" s="4">
        <v>43374</v>
      </c>
      <c r="I410" s="1" t="s">
        <v>1258</v>
      </c>
      <c r="J410" s="2" t="s">
        <v>397</v>
      </c>
      <c r="K410" s="5">
        <v>4480</v>
      </c>
      <c r="L410" s="5">
        <v>4354</v>
      </c>
      <c r="M410" s="5">
        <v>126</v>
      </c>
      <c r="N410" s="5">
        <v>0</v>
      </c>
      <c r="O410" s="28" t="s">
        <v>1073</v>
      </c>
    </row>
    <row r="411" spans="1:15" s="6" customFormat="1" ht="19.5" customHeight="1" x14ac:dyDescent="0.15">
      <c r="A411" s="1" t="s">
        <v>1249</v>
      </c>
      <c r="B411" s="2" t="s">
        <v>369</v>
      </c>
      <c r="C411" s="3" t="s">
        <v>1073</v>
      </c>
      <c r="D411" s="2" t="s">
        <v>1073</v>
      </c>
      <c r="E411" s="1" t="s">
        <v>0</v>
      </c>
      <c r="F411" s="3" t="s">
        <v>769</v>
      </c>
      <c r="G411" s="2" t="s">
        <v>768</v>
      </c>
      <c r="H411" s="4">
        <v>43374</v>
      </c>
      <c r="I411" s="1" t="s">
        <v>1115</v>
      </c>
      <c r="J411" s="2" t="s">
        <v>790</v>
      </c>
      <c r="K411" s="5">
        <v>4480</v>
      </c>
      <c r="L411" s="5">
        <v>4354</v>
      </c>
      <c r="M411" s="5">
        <v>126</v>
      </c>
      <c r="N411" s="5">
        <v>0</v>
      </c>
      <c r="O411" s="28" t="s">
        <v>1073</v>
      </c>
    </row>
    <row r="412" spans="1:15" s="6" customFormat="1" ht="19.5" customHeight="1" x14ac:dyDescent="0.15">
      <c r="A412" s="1" t="s">
        <v>1249</v>
      </c>
      <c r="B412" s="2" t="s">
        <v>369</v>
      </c>
      <c r="C412" s="3" t="s">
        <v>1073</v>
      </c>
      <c r="D412" s="2" t="s">
        <v>1073</v>
      </c>
      <c r="E412" s="1" t="s">
        <v>0</v>
      </c>
      <c r="F412" s="3" t="s">
        <v>1296</v>
      </c>
      <c r="G412" s="2" t="s">
        <v>1297</v>
      </c>
      <c r="H412" s="4">
        <v>43374</v>
      </c>
      <c r="I412" s="1" t="s">
        <v>1115</v>
      </c>
      <c r="J412" s="2" t="s">
        <v>790</v>
      </c>
      <c r="K412" s="5">
        <v>4480</v>
      </c>
      <c r="L412" s="5">
        <v>4354</v>
      </c>
      <c r="M412" s="5">
        <v>126</v>
      </c>
      <c r="N412" s="5">
        <v>0</v>
      </c>
      <c r="O412" s="28" t="s">
        <v>1073</v>
      </c>
    </row>
    <row r="413" spans="1:15" s="6" customFormat="1" ht="19.5" customHeight="1" x14ac:dyDescent="0.15">
      <c r="A413" s="1" t="s">
        <v>1249</v>
      </c>
      <c r="B413" s="2" t="s">
        <v>369</v>
      </c>
      <c r="C413" s="3" t="s">
        <v>1073</v>
      </c>
      <c r="D413" s="2" t="s">
        <v>1073</v>
      </c>
      <c r="E413" s="1" t="s">
        <v>0</v>
      </c>
      <c r="F413" s="3" t="s">
        <v>1925</v>
      </c>
      <c r="G413" s="2" t="s">
        <v>1926</v>
      </c>
      <c r="H413" s="4">
        <v>43374</v>
      </c>
      <c r="I413" s="1" t="s">
        <v>1212</v>
      </c>
      <c r="J413" s="2" t="s">
        <v>1213</v>
      </c>
      <c r="K413" s="5">
        <v>7606</v>
      </c>
      <c r="L413" s="5">
        <v>7392</v>
      </c>
      <c r="M413" s="5">
        <v>214</v>
      </c>
      <c r="N413" s="5">
        <v>0</v>
      </c>
      <c r="O413" s="28" t="s">
        <v>1073</v>
      </c>
    </row>
    <row r="414" spans="1:15" s="6" customFormat="1" ht="19.5" customHeight="1" x14ac:dyDescent="0.15">
      <c r="A414" s="1" t="s">
        <v>1249</v>
      </c>
      <c r="B414" s="2" t="s">
        <v>369</v>
      </c>
      <c r="C414" s="3" t="s">
        <v>1073</v>
      </c>
      <c r="D414" s="2" t="s">
        <v>1073</v>
      </c>
      <c r="E414" s="1" t="s">
        <v>0</v>
      </c>
      <c r="F414" s="3" t="s">
        <v>767</v>
      </c>
      <c r="G414" s="2" t="s">
        <v>766</v>
      </c>
      <c r="H414" s="4">
        <v>43374</v>
      </c>
      <c r="I414" s="1" t="s">
        <v>1526</v>
      </c>
      <c r="J414" s="2" t="s">
        <v>126</v>
      </c>
      <c r="K414" s="5">
        <v>4480</v>
      </c>
      <c r="L414" s="5">
        <v>4354</v>
      </c>
      <c r="M414" s="5">
        <v>126</v>
      </c>
      <c r="N414" s="5">
        <v>0</v>
      </c>
      <c r="O414" s="28" t="s">
        <v>1073</v>
      </c>
    </row>
    <row r="415" spans="1:15" s="6" customFormat="1" ht="19.5" customHeight="1" x14ac:dyDescent="0.15">
      <c r="A415" s="1" t="s">
        <v>1249</v>
      </c>
      <c r="B415" s="2" t="s">
        <v>369</v>
      </c>
      <c r="C415" s="3" t="s">
        <v>1073</v>
      </c>
      <c r="D415" s="2" t="s">
        <v>1073</v>
      </c>
      <c r="E415" s="1" t="s">
        <v>0</v>
      </c>
      <c r="F415" s="3" t="s">
        <v>1927</v>
      </c>
      <c r="G415" s="2" t="s">
        <v>1928</v>
      </c>
      <c r="H415" s="4">
        <v>43374</v>
      </c>
      <c r="I415" s="1" t="s">
        <v>1212</v>
      </c>
      <c r="J415" s="2" t="s">
        <v>1213</v>
      </c>
      <c r="K415" s="5">
        <v>4480</v>
      </c>
      <c r="L415" s="5">
        <v>4354</v>
      </c>
      <c r="M415" s="5">
        <v>126</v>
      </c>
      <c r="N415" s="5">
        <v>0</v>
      </c>
      <c r="O415" s="28" t="s">
        <v>1073</v>
      </c>
    </row>
    <row r="416" spans="1:15" s="6" customFormat="1" ht="19.5" customHeight="1" x14ac:dyDescent="0.15">
      <c r="A416" s="1" t="s">
        <v>1249</v>
      </c>
      <c r="B416" s="2" t="s">
        <v>369</v>
      </c>
      <c r="C416" s="3" t="s">
        <v>1073</v>
      </c>
      <c r="D416" s="2" t="s">
        <v>1073</v>
      </c>
      <c r="E416" s="1" t="s">
        <v>0</v>
      </c>
      <c r="F416" s="3" t="s">
        <v>501</v>
      </c>
      <c r="G416" s="2" t="s">
        <v>502</v>
      </c>
      <c r="H416" s="4">
        <v>43374</v>
      </c>
      <c r="I416" s="1" t="s">
        <v>1167</v>
      </c>
      <c r="J416" s="2" t="s">
        <v>17</v>
      </c>
      <c r="K416" s="5">
        <v>4480</v>
      </c>
      <c r="L416" s="5">
        <v>4354</v>
      </c>
      <c r="M416" s="5">
        <v>126</v>
      </c>
      <c r="N416" s="5">
        <v>0</v>
      </c>
      <c r="O416" s="28" t="s">
        <v>1073</v>
      </c>
    </row>
    <row r="417" spans="1:15" s="6" customFormat="1" ht="19.5" customHeight="1" x14ac:dyDescent="0.15">
      <c r="A417" s="1" t="s">
        <v>1249</v>
      </c>
      <c r="B417" s="2" t="s">
        <v>369</v>
      </c>
      <c r="C417" s="3" t="s">
        <v>1073</v>
      </c>
      <c r="D417" s="2" t="s">
        <v>1073</v>
      </c>
      <c r="E417" s="1" t="s">
        <v>0</v>
      </c>
      <c r="F417" s="3" t="s">
        <v>503</v>
      </c>
      <c r="G417" s="2" t="s">
        <v>504</v>
      </c>
      <c r="H417" s="4">
        <v>43374</v>
      </c>
      <c r="I417" s="1" t="s">
        <v>1258</v>
      </c>
      <c r="J417" s="2" t="s">
        <v>397</v>
      </c>
      <c r="K417" s="5">
        <v>4480</v>
      </c>
      <c r="L417" s="5">
        <v>4354</v>
      </c>
      <c r="M417" s="5">
        <v>126</v>
      </c>
      <c r="N417" s="5">
        <v>0</v>
      </c>
      <c r="O417" s="28" t="s">
        <v>1073</v>
      </c>
    </row>
    <row r="418" spans="1:15" s="6" customFormat="1" ht="19.5" customHeight="1" x14ac:dyDescent="0.15">
      <c r="A418" s="1" t="s">
        <v>1249</v>
      </c>
      <c r="B418" s="2" t="s">
        <v>369</v>
      </c>
      <c r="C418" s="3" t="s">
        <v>1073</v>
      </c>
      <c r="D418" s="2" t="s">
        <v>1073</v>
      </c>
      <c r="E418" s="1" t="s">
        <v>0</v>
      </c>
      <c r="F418" s="3" t="s">
        <v>505</v>
      </c>
      <c r="G418" s="2" t="s">
        <v>506</v>
      </c>
      <c r="H418" s="4">
        <v>43374</v>
      </c>
      <c r="I418" s="1" t="s">
        <v>1073</v>
      </c>
      <c r="J418" s="2" t="s">
        <v>1073</v>
      </c>
      <c r="K418" s="5">
        <v>4480</v>
      </c>
      <c r="L418" s="5">
        <v>0</v>
      </c>
      <c r="M418" s="5">
        <v>4480</v>
      </c>
      <c r="N418" s="5">
        <v>0</v>
      </c>
      <c r="O418" s="28" t="s">
        <v>1073</v>
      </c>
    </row>
    <row r="419" spans="1:15" s="6" customFormat="1" ht="19.5" customHeight="1" x14ac:dyDescent="0.15">
      <c r="A419" s="1" t="s">
        <v>1249</v>
      </c>
      <c r="B419" s="2" t="s">
        <v>369</v>
      </c>
      <c r="C419" s="3" t="s">
        <v>1073</v>
      </c>
      <c r="D419" s="2" t="s">
        <v>1073</v>
      </c>
      <c r="E419" s="1" t="s">
        <v>0</v>
      </c>
      <c r="F419" s="3" t="s">
        <v>507</v>
      </c>
      <c r="G419" s="2" t="s">
        <v>508</v>
      </c>
      <c r="H419" s="4">
        <v>43374</v>
      </c>
      <c r="I419" s="1" t="s">
        <v>1207</v>
      </c>
      <c r="J419" s="2" t="s">
        <v>182</v>
      </c>
      <c r="K419" s="5">
        <v>4480</v>
      </c>
      <c r="L419" s="5">
        <v>4354</v>
      </c>
      <c r="M419" s="5">
        <v>126</v>
      </c>
      <c r="N419" s="5">
        <v>0</v>
      </c>
      <c r="O419" s="28" t="s">
        <v>1073</v>
      </c>
    </row>
    <row r="420" spans="1:15" s="6" customFormat="1" ht="19.5" customHeight="1" x14ac:dyDescent="0.15">
      <c r="A420" s="1" t="s">
        <v>1249</v>
      </c>
      <c r="B420" s="2" t="s">
        <v>369</v>
      </c>
      <c r="C420" s="3" t="s">
        <v>1073</v>
      </c>
      <c r="D420" s="2" t="s">
        <v>1073</v>
      </c>
      <c r="E420" s="1" t="s">
        <v>0</v>
      </c>
      <c r="F420" s="3" t="s">
        <v>800</v>
      </c>
      <c r="G420" s="2" t="s">
        <v>799</v>
      </c>
      <c r="H420" s="4">
        <v>43374</v>
      </c>
      <c r="I420" s="1" t="s">
        <v>1109</v>
      </c>
      <c r="J420" s="2" t="s">
        <v>9</v>
      </c>
      <c r="K420" s="5">
        <v>4480</v>
      </c>
      <c r="L420" s="5">
        <v>4354</v>
      </c>
      <c r="M420" s="5">
        <v>126</v>
      </c>
      <c r="N420" s="5">
        <v>0</v>
      </c>
      <c r="O420" s="28" t="s">
        <v>1073</v>
      </c>
    </row>
    <row r="421" spans="1:15" s="6" customFormat="1" ht="19.5" customHeight="1" x14ac:dyDescent="0.15">
      <c r="A421" s="1" t="s">
        <v>1249</v>
      </c>
      <c r="B421" s="2" t="s">
        <v>369</v>
      </c>
      <c r="C421" s="3" t="s">
        <v>1073</v>
      </c>
      <c r="D421" s="2" t="s">
        <v>1073</v>
      </c>
      <c r="E421" s="1" t="s">
        <v>0</v>
      </c>
      <c r="F421" s="3" t="s">
        <v>973</v>
      </c>
      <c r="G421" s="2" t="s">
        <v>972</v>
      </c>
      <c r="H421" s="4">
        <v>43374</v>
      </c>
      <c r="I421" s="1" t="s">
        <v>1929</v>
      </c>
      <c r="J421" s="2" t="s">
        <v>1930</v>
      </c>
      <c r="K421" s="5">
        <v>4480</v>
      </c>
      <c r="L421" s="5">
        <v>4354</v>
      </c>
      <c r="M421" s="5">
        <v>126</v>
      </c>
      <c r="N421" s="5">
        <v>0</v>
      </c>
      <c r="O421" s="28" t="s">
        <v>1073</v>
      </c>
    </row>
    <row r="422" spans="1:15" s="6" customFormat="1" ht="19.5" customHeight="1" x14ac:dyDescent="0.15">
      <c r="A422" s="1" t="s">
        <v>1249</v>
      </c>
      <c r="B422" s="2" t="s">
        <v>369</v>
      </c>
      <c r="C422" s="3" t="s">
        <v>1073</v>
      </c>
      <c r="D422" s="2" t="s">
        <v>1073</v>
      </c>
      <c r="E422" s="1" t="s">
        <v>0</v>
      </c>
      <c r="F422" s="3" t="s">
        <v>509</v>
      </c>
      <c r="G422" s="2" t="s">
        <v>510</v>
      </c>
      <c r="H422" s="4">
        <v>43374</v>
      </c>
      <c r="I422" s="1" t="s">
        <v>1073</v>
      </c>
      <c r="J422" s="2" t="s">
        <v>1073</v>
      </c>
      <c r="K422" s="5">
        <v>4480</v>
      </c>
      <c r="L422" s="5">
        <v>0</v>
      </c>
      <c r="M422" s="5">
        <v>4480</v>
      </c>
      <c r="N422" s="5">
        <v>0</v>
      </c>
      <c r="O422" s="28" t="s">
        <v>1073</v>
      </c>
    </row>
    <row r="423" spans="1:15" s="6" customFormat="1" ht="19.5" customHeight="1" x14ac:dyDescent="0.15">
      <c r="A423" s="1" t="s">
        <v>1249</v>
      </c>
      <c r="B423" s="2" t="s">
        <v>369</v>
      </c>
      <c r="C423" s="3" t="s">
        <v>1073</v>
      </c>
      <c r="D423" s="2" t="s">
        <v>1073</v>
      </c>
      <c r="E423" s="1" t="s">
        <v>0</v>
      </c>
      <c r="F423" s="3" t="s">
        <v>765</v>
      </c>
      <c r="G423" s="2" t="s">
        <v>764</v>
      </c>
      <c r="H423" s="4">
        <v>43374</v>
      </c>
      <c r="I423" s="1" t="s">
        <v>1115</v>
      </c>
      <c r="J423" s="2" t="s">
        <v>790</v>
      </c>
      <c r="K423" s="5">
        <v>4480</v>
      </c>
      <c r="L423" s="5">
        <v>4354</v>
      </c>
      <c r="M423" s="5">
        <v>126</v>
      </c>
      <c r="N423" s="5">
        <v>0</v>
      </c>
      <c r="O423" s="28" t="s">
        <v>1073</v>
      </c>
    </row>
    <row r="424" spans="1:15" s="6" customFormat="1" ht="19.5" customHeight="1" x14ac:dyDescent="0.15">
      <c r="A424" s="1" t="s">
        <v>1249</v>
      </c>
      <c r="B424" s="2" t="s">
        <v>369</v>
      </c>
      <c r="C424" s="3" t="s">
        <v>1073</v>
      </c>
      <c r="D424" s="2" t="s">
        <v>1073</v>
      </c>
      <c r="E424" s="1" t="s">
        <v>0</v>
      </c>
      <c r="F424" s="3" t="s">
        <v>1931</v>
      </c>
      <c r="G424" s="2" t="s">
        <v>1932</v>
      </c>
      <c r="H424" s="4">
        <v>43344</v>
      </c>
      <c r="I424" s="1" t="s">
        <v>1167</v>
      </c>
      <c r="J424" s="2" t="s">
        <v>17</v>
      </c>
      <c r="K424" s="5">
        <v>7606</v>
      </c>
      <c r="L424" s="5">
        <v>7392</v>
      </c>
      <c r="M424" s="5">
        <v>214</v>
      </c>
      <c r="N424" s="5">
        <v>0</v>
      </c>
      <c r="O424" s="28" t="s">
        <v>1073</v>
      </c>
    </row>
    <row r="425" spans="1:15" s="6" customFormat="1" ht="19.5" customHeight="1" x14ac:dyDescent="0.15">
      <c r="A425" s="1" t="s">
        <v>1249</v>
      </c>
      <c r="B425" s="2" t="s">
        <v>369</v>
      </c>
      <c r="C425" s="3" t="s">
        <v>1073</v>
      </c>
      <c r="D425" s="2" t="s">
        <v>1073</v>
      </c>
      <c r="E425" s="1" t="s">
        <v>0</v>
      </c>
      <c r="F425" s="3" t="s">
        <v>1931</v>
      </c>
      <c r="G425" s="2" t="s">
        <v>1932</v>
      </c>
      <c r="H425" s="4">
        <v>43374</v>
      </c>
      <c r="I425" s="1" t="s">
        <v>1167</v>
      </c>
      <c r="J425" s="2" t="s">
        <v>17</v>
      </c>
      <c r="K425" s="5">
        <v>4480</v>
      </c>
      <c r="L425" s="5">
        <v>4354</v>
      </c>
      <c r="M425" s="5">
        <v>126</v>
      </c>
      <c r="N425" s="5">
        <v>0</v>
      </c>
      <c r="O425" s="28" t="s">
        <v>1073</v>
      </c>
    </row>
    <row r="426" spans="1:15" s="6" customFormat="1" ht="19.5" customHeight="1" x14ac:dyDescent="0.15">
      <c r="A426" s="1" t="s">
        <v>1249</v>
      </c>
      <c r="B426" s="2" t="s">
        <v>369</v>
      </c>
      <c r="C426" s="3" t="s">
        <v>1073</v>
      </c>
      <c r="D426" s="2" t="s">
        <v>1073</v>
      </c>
      <c r="E426" s="1" t="s">
        <v>0</v>
      </c>
      <c r="F426" s="3" t="s">
        <v>1933</v>
      </c>
      <c r="G426" s="2" t="s">
        <v>1934</v>
      </c>
      <c r="H426" s="4">
        <v>43374</v>
      </c>
      <c r="I426" s="1" t="s">
        <v>1167</v>
      </c>
      <c r="J426" s="2" t="s">
        <v>17</v>
      </c>
      <c r="K426" s="5">
        <v>4480</v>
      </c>
      <c r="L426" s="5">
        <v>4354</v>
      </c>
      <c r="M426" s="5">
        <v>126</v>
      </c>
      <c r="N426" s="5">
        <v>0</v>
      </c>
      <c r="O426" s="28" t="s">
        <v>1073</v>
      </c>
    </row>
    <row r="427" spans="1:15" s="6" customFormat="1" ht="19.5" customHeight="1" x14ac:dyDescent="0.15">
      <c r="A427" s="1" t="s">
        <v>1300</v>
      </c>
      <c r="B427" s="2" t="s">
        <v>514</v>
      </c>
      <c r="C427" s="3" t="s">
        <v>1073</v>
      </c>
      <c r="D427" s="2" t="s">
        <v>1073</v>
      </c>
      <c r="E427" s="1" t="s">
        <v>1301</v>
      </c>
      <c r="F427" s="3" t="s">
        <v>1935</v>
      </c>
      <c r="G427" s="2" t="s">
        <v>1936</v>
      </c>
      <c r="H427" s="4">
        <v>43374</v>
      </c>
      <c r="I427" s="1" t="s">
        <v>1180</v>
      </c>
      <c r="J427" s="2" t="s">
        <v>517</v>
      </c>
      <c r="K427" s="5">
        <v>4480</v>
      </c>
      <c r="L427" s="5">
        <v>4354</v>
      </c>
      <c r="M427" s="5">
        <v>126</v>
      </c>
      <c r="N427" s="5">
        <v>0</v>
      </c>
      <c r="O427" s="28" t="s">
        <v>1073</v>
      </c>
    </row>
    <row r="428" spans="1:15" s="6" customFormat="1" ht="19.5" customHeight="1" x14ac:dyDescent="0.15">
      <c r="A428" s="1" t="s">
        <v>1300</v>
      </c>
      <c r="B428" s="2" t="s">
        <v>514</v>
      </c>
      <c r="C428" s="3" t="s">
        <v>1073</v>
      </c>
      <c r="D428" s="2" t="s">
        <v>1073</v>
      </c>
      <c r="E428" s="1" t="s">
        <v>0</v>
      </c>
      <c r="F428" s="3" t="s">
        <v>515</v>
      </c>
      <c r="G428" s="2" t="s">
        <v>516</v>
      </c>
      <c r="H428" s="4">
        <v>43374</v>
      </c>
      <c r="I428" s="1" t="s">
        <v>1180</v>
      </c>
      <c r="J428" s="2" t="s">
        <v>517</v>
      </c>
      <c r="K428" s="5">
        <v>4480</v>
      </c>
      <c r="L428" s="5">
        <v>4354</v>
      </c>
      <c r="M428" s="5">
        <v>126</v>
      </c>
      <c r="N428" s="5">
        <v>0</v>
      </c>
      <c r="O428" s="28" t="s">
        <v>1073</v>
      </c>
    </row>
    <row r="429" spans="1:15" s="6" customFormat="1" ht="19.5" customHeight="1" x14ac:dyDescent="0.15">
      <c r="A429" s="1" t="s">
        <v>1300</v>
      </c>
      <c r="B429" s="2" t="s">
        <v>514</v>
      </c>
      <c r="C429" s="3" t="s">
        <v>1073</v>
      </c>
      <c r="D429" s="2" t="s">
        <v>1073</v>
      </c>
      <c r="E429" s="1" t="s">
        <v>0</v>
      </c>
      <c r="F429" s="3" t="s">
        <v>518</v>
      </c>
      <c r="G429" s="2" t="s">
        <v>519</v>
      </c>
      <c r="H429" s="4">
        <v>43374</v>
      </c>
      <c r="I429" s="1" t="s">
        <v>1306</v>
      </c>
      <c r="J429" s="2" t="s">
        <v>520</v>
      </c>
      <c r="K429" s="5">
        <v>4480</v>
      </c>
      <c r="L429" s="5">
        <v>4354</v>
      </c>
      <c r="M429" s="5">
        <v>126</v>
      </c>
      <c r="N429" s="5">
        <v>0</v>
      </c>
      <c r="O429" s="28" t="s">
        <v>1073</v>
      </c>
    </row>
    <row r="430" spans="1:15" s="6" customFormat="1" ht="19.5" customHeight="1" x14ac:dyDescent="0.15">
      <c r="A430" s="1" t="s">
        <v>1300</v>
      </c>
      <c r="B430" s="2" t="s">
        <v>514</v>
      </c>
      <c r="C430" s="3" t="s">
        <v>1073</v>
      </c>
      <c r="D430" s="2" t="s">
        <v>1073</v>
      </c>
      <c r="E430" s="1" t="s">
        <v>0</v>
      </c>
      <c r="F430" s="3" t="s">
        <v>1937</v>
      </c>
      <c r="G430" s="2" t="s">
        <v>1938</v>
      </c>
      <c r="H430" s="4">
        <v>43374</v>
      </c>
      <c r="I430" s="1" t="s">
        <v>1337</v>
      </c>
      <c r="J430" s="2" t="s">
        <v>535</v>
      </c>
      <c r="K430" s="5">
        <v>4480</v>
      </c>
      <c r="L430" s="5">
        <v>4354</v>
      </c>
      <c r="M430" s="5">
        <v>126</v>
      </c>
      <c r="N430" s="5">
        <v>0</v>
      </c>
      <c r="O430" s="28" t="s">
        <v>1073</v>
      </c>
    </row>
    <row r="431" spans="1:15" s="6" customFormat="1" ht="19.5" customHeight="1" x14ac:dyDescent="0.15">
      <c r="A431" s="1" t="s">
        <v>1300</v>
      </c>
      <c r="B431" s="2" t="s">
        <v>514</v>
      </c>
      <c r="C431" s="3" t="s">
        <v>1073</v>
      </c>
      <c r="D431" s="2" t="s">
        <v>1073</v>
      </c>
      <c r="E431" s="1" t="s">
        <v>0</v>
      </c>
      <c r="F431" s="3" t="s">
        <v>852</v>
      </c>
      <c r="G431" s="2" t="s">
        <v>851</v>
      </c>
      <c r="H431" s="4">
        <v>43374</v>
      </c>
      <c r="I431" s="1" t="s">
        <v>1103</v>
      </c>
      <c r="J431" s="2" t="s">
        <v>114</v>
      </c>
      <c r="K431" s="5">
        <v>4480</v>
      </c>
      <c r="L431" s="5">
        <v>4354</v>
      </c>
      <c r="M431" s="5">
        <v>126</v>
      </c>
      <c r="N431" s="5">
        <v>0</v>
      </c>
      <c r="O431" s="28" t="s">
        <v>1073</v>
      </c>
    </row>
    <row r="432" spans="1:15" s="6" customFormat="1" ht="19.5" customHeight="1" x14ac:dyDescent="0.15">
      <c r="A432" s="1" t="s">
        <v>1300</v>
      </c>
      <c r="B432" s="2" t="s">
        <v>514</v>
      </c>
      <c r="C432" s="3" t="s">
        <v>1073</v>
      </c>
      <c r="D432" s="2" t="s">
        <v>1073</v>
      </c>
      <c r="E432" s="1" t="s">
        <v>0</v>
      </c>
      <c r="F432" s="3" t="s">
        <v>521</v>
      </c>
      <c r="G432" s="2" t="s">
        <v>522</v>
      </c>
      <c r="H432" s="4">
        <v>43374</v>
      </c>
      <c r="I432" s="1" t="s">
        <v>1306</v>
      </c>
      <c r="J432" s="2" t="s">
        <v>520</v>
      </c>
      <c r="K432" s="5">
        <v>4480</v>
      </c>
      <c r="L432" s="5">
        <v>4354</v>
      </c>
      <c r="M432" s="5">
        <v>126</v>
      </c>
      <c r="N432" s="5">
        <v>0</v>
      </c>
      <c r="O432" s="28" t="s">
        <v>1073</v>
      </c>
    </row>
    <row r="433" spans="1:15" s="6" customFormat="1" ht="19.5" customHeight="1" x14ac:dyDescent="0.15">
      <c r="A433" s="1" t="s">
        <v>1300</v>
      </c>
      <c r="B433" s="2" t="s">
        <v>514</v>
      </c>
      <c r="C433" s="3" t="s">
        <v>1073</v>
      </c>
      <c r="D433" s="2" t="s">
        <v>1073</v>
      </c>
      <c r="E433" s="1" t="s">
        <v>0</v>
      </c>
      <c r="F433" s="3" t="s">
        <v>523</v>
      </c>
      <c r="G433" s="2" t="s">
        <v>524</v>
      </c>
      <c r="H433" s="4">
        <v>43374</v>
      </c>
      <c r="I433" s="1" t="s">
        <v>1094</v>
      </c>
      <c r="J433" s="2" t="s">
        <v>38</v>
      </c>
      <c r="K433" s="5">
        <v>4480</v>
      </c>
      <c r="L433" s="5">
        <v>4354</v>
      </c>
      <c r="M433" s="5">
        <v>126</v>
      </c>
      <c r="N433" s="5">
        <v>0</v>
      </c>
      <c r="O433" s="28" t="s">
        <v>1073</v>
      </c>
    </row>
    <row r="434" spans="1:15" s="6" customFormat="1" ht="19.5" customHeight="1" x14ac:dyDescent="0.15">
      <c r="A434" s="1" t="s">
        <v>1300</v>
      </c>
      <c r="B434" s="2" t="s">
        <v>514</v>
      </c>
      <c r="C434" s="3" t="s">
        <v>1073</v>
      </c>
      <c r="D434" s="2" t="s">
        <v>1073</v>
      </c>
      <c r="E434" s="1" t="s">
        <v>0</v>
      </c>
      <c r="F434" s="3" t="s">
        <v>525</v>
      </c>
      <c r="G434" s="2" t="s">
        <v>526</v>
      </c>
      <c r="H434" s="4">
        <v>43374</v>
      </c>
      <c r="I434" s="1" t="s">
        <v>1073</v>
      </c>
      <c r="J434" s="2" t="s">
        <v>1073</v>
      </c>
      <c r="K434" s="5">
        <v>4480</v>
      </c>
      <c r="L434" s="5">
        <v>0</v>
      </c>
      <c r="M434" s="5">
        <v>4480</v>
      </c>
      <c r="N434" s="5">
        <v>0</v>
      </c>
      <c r="O434" s="28" t="s">
        <v>1073</v>
      </c>
    </row>
    <row r="435" spans="1:15" s="6" customFormat="1" ht="19.5" customHeight="1" x14ac:dyDescent="0.15">
      <c r="A435" s="1" t="s">
        <v>1300</v>
      </c>
      <c r="B435" s="2" t="s">
        <v>514</v>
      </c>
      <c r="C435" s="3" t="s">
        <v>1073</v>
      </c>
      <c r="D435" s="2" t="s">
        <v>1073</v>
      </c>
      <c r="E435" s="1" t="s">
        <v>0</v>
      </c>
      <c r="F435" s="3" t="s">
        <v>1043</v>
      </c>
      <c r="G435" s="2" t="s">
        <v>1042</v>
      </c>
      <c r="H435" s="4">
        <v>43374</v>
      </c>
      <c r="I435" s="1" t="s">
        <v>1073</v>
      </c>
      <c r="J435" s="2" t="s">
        <v>1073</v>
      </c>
      <c r="K435" s="5">
        <v>4480</v>
      </c>
      <c r="L435" s="5">
        <v>0</v>
      </c>
      <c r="M435" s="5">
        <v>4480</v>
      </c>
      <c r="N435" s="5">
        <v>0</v>
      </c>
      <c r="O435" s="28" t="s">
        <v>1073</v>
      </c>
    </row>
    <row r="436" spans="1:15" s="6" customFormat="1" ht="19.5" customHeight="1" x14ac:dyDescent="0.15">
      <c r="A436" s="1" t="s">
        <v>1300</v>
      </c>
      <c r="B436" s="2" t="s">
        <v>514</v>
      </c>
      <c r="C436" s="3" t="s">
        <v>1073</v>
      </c>
      <c r="D436" s="2" t="s">
        <v>1073</v>
      </c>
      <c r="E436" s="1" t="s">
        <v>0</v>
      </c>
      <c r="F436" s="3" t="s">
        <v>947</v>
      </c>
      <c r="G436" s="2" t="s">
        <v>946</v>
      </c>
      <c r="H436" s="4">
        <v>43374</v>
      </c>
      <c r="I436" s="1" t="s">
        <v>1162</v>
      </c>
      <c r="J436" s="2" t="s">
        <v>547</v>
      </c>
      <c r="K436" s="5">
        <v>4480</v>
      </c>
      <c r="L436" s="5">
        <v>4354</v>
      </c>
      <c r="M436" s="5">
        <v>126</v>
      </c>
      <c r="N436" s="5">
        <v>0</v>
      </c>
      <c r="O436" s="28" t="s">
        <v>1073</v>
      </c>
    </row>
    <row r="437" spans="1:15" s="6" customFormat="1" ht="19.5" customHeight="1" x14ac:dyDescent="0.15">
      <c r="A437" s="1" t="s">
        <v>1300</v>
      </c>
      <c r="B437" s="2" t="s">
        <v>514</v>
      </c>
      <c r="C437" s="3" t="s">
        <v>1073</v>
      </c>
      <c r="D437" s="2" t="s">
        <v>1073</v>
      </c>
      <c r="E437" s="1" t="s">
        <v>0</v>
      </c>
      <c r="F437" s="3" t="s">
        <v>527</v>
      </c>
      <c r="G437" s="2" t="s">
        <v>528</v>
      </c>
      <c r="H437" s="4">
        <v>43374</v>
      </c>
      <c r="I437" s="1" t="s">
        <v>1073</v>
      </c>
      <c r="J437" s="2" t="s">
        <v>1073</v>
      </c>
      <c r="K437" s="5">
        <v>4480</v>
      </c>
      <c r="L437" s="5">
        <v>0</v>
      </c>
      <c r="M437" s="5">
        <v>4480</v>
      </c>
      <c r="N437" s="5">
        <v>0</v>
      </c>
      <c r="O437" s="28" t="s">
        <v>1073</v>
      </c>
    </row>
    <row r="438" spans="1:15" s="6" customFormat="1" ht="19.5" customHeight="1" x14ac:dyDescent="0.15">
      <c r="A438" s="1" t="s">
        <v>1300</v>
      </c>
      <c r="B438" s="2" t="s">
        <v>514</v>
      </c>
      <c r="C438" s="3" t="s">
        <v>1073</v>
      </c>
      <c r="D438" s="2" t="s">
        <v>1073</v>
      </c>
      <c r="E438" s="1" t="s">
        <v>0</v>
      </c>
      <c r="F438" s="3" t="s">
        <v>1939</v>
      </c>
      <c r="G438" s="2" t="s">
        <v>1940</v>
      </c>
      <c r="H438" s="4">
        <v>43374</v>
      </c>
      <c r="I438" s="1" t="s">
        <v>1094</v>
      </c>
      <c r="J438" s="2" t="s">
        <v>38</v>
      </c>
      <c r="K438" s="5">
        <v>4480</v>
      </c>
      <c r="L438" s="5">
        <v>4354</v>
      </c>
      <c r="M438" s="5">
        <v>126</v>
      </c>
      <c r="N438" s="5">
        <v>0</v>
      </c>
      <c r="O438" s="28" t="s">
        <v>1073</v>
      </c>
    </row>
    <row r="439" spans="1:15" s="6" customFormat="1" ht="19.5" customHeight="1" x14ac:dyDescent="0.15">
      <c r="A439" s="1" t="s">
        <v>1300</v>
      </c>
      <c r="B439" s="2" t="s">
        <v>514</v>
      </c>
      <c r="C439" s="3" t="s">
        <v>1073</v>
      </c>
      <c r="D439" s="2" t="s">
        <v>1073</v>
      </c>
      <c r="E439" s="1" t="s">
        <v>0</v>
      </c>
      <c r="F439" s="3" t="s">
        <v>529</v>
      </c>
      <c r="G439" s="2" t="s">
        <v>530</v>
      </c>
      <c r="H439" s="4">
        <v>43374</v>
      </c>
      <c r="I439" s="1" t="s">
        <v>1073</v>
      </c>
      <c r="J439" s="2" t="s">
        <v>1073</v>
      </c>
      <c r="K439" s="5">
        <v>4480</v>
      </c>
      <c r="L439" s="5">
        <v>0</v>
      </c>
      <c r="M439" s="5">
        <v>4480</v>
      </c>
      <c r="N439" s="5">
        <v>0</v>
      </c>
      <c r="O439" s="28" t="s">
        <v>1073</v>
      </c>
    </row>
    <row r="440" spans="1:15" s="6" customFormat="1" ht="19.5" customHeight="1" x14ac:dyDescent="0.15">
      <c r="A440" s="1" t="s">
        <v>1300</v>
      </c>
      <c r="B440" s="2" t="s">
        <v>514</v>
      </c>
      <c r="C440" s="3" t="s">
        <v>1073</v>
      </c>
      <c r="D440" s="2" t="s">
        <v>1073</v>
      </c>
      <c r="E440" s="1" t="s">
        <v>0</v>
      </c>
      <c r="F440" s="3" t="s">
        <v>531</v>
      </c>
      <c r="G440" s="2" t="s">
        <v>532</v>
      </c>
      <c r="H440" s="4">
        <v>43374</v>
      </c>
      <c r="I440" s="1" t="s">
        <v>1073</v>
      </c>
      <c r="J440" s="2" t="s">
        <v>1073</v>
      </c>
      <c r="K440" s="5">
        <v>4480</v>
      </c>
      <c r="L440" s="5">
        <v>0</v>
      </c>
      <c r="M440" s="5">
        <v>4480</v>
      </c>
      <c r="N440" s="5">
        <v>0</v>
      </c>
      <c r="O440" s="28" t="s">
        <v>1073</v>
      </c>
    </row>
    <row r="441" spans="1:15" s="6" customFormat="1" ht="19.5" customHeight="1" x14ac:dyDescent="0.15">
      <c r="A441" s="1" t="s">
        <v>1300</v>
      </c>
      <c r="B441" s="2" t="s">
        <v>514</v>
      </c>
      <c r="C441" s="3" t="s">
        <v>1073</v>
      </c>
      <c r="D441" s="2" t="s">
        <v>1073</v>
      </c>
      <c r="E441" s="1" t="s">
        <v>0</v>
      </c>
      <c r="F441" s="3" t="s">
        <v>533</v>
      </c>
      <c r="G441" s="2" t="s">
        <v>534</v>
      </c>
      <c r="H441" s="4">
        <v>43374</v>
      </c>
      <c r="I441" s="1" t="s">
        <v>1081</v>
      </c>
      <c r="J441" s="2" t="s">
        <v>22</v>
      </c>
      <c r="K441" s="5">
        <v>4480</v>
      </c>
      <c r="L441" s="5">
        <v>4354</v>
      </c>
      <c r="M441" s="5">
        <v>126</v>
      </c>
      <c r="N441" s="5">
        <v>0</v>
      </c>
      <c r="O441" s="28" t="s">
        <v>1073</v>
      </c>
    </row>
    <row r="442" spans="1:15" s="6" customFormat="1" ht="19.5" customHeight="1" x14ac:dyDescent="0.15">
      <c r="A442" s="1" t="s">
        <v>1300</v>
      </c>
      <c r="B442" s="2" t="s">
        <v>514</v>
      </c>
      <c r="C442" s="3" t="s">
        <v>1073</v>
      </c>
      <c r="D442" s="2" t="s">
        <v>1073</v>
      </c>
      <c r="E442" s="1" t="s">
        <v>0</v>
      </c>
      <c r="F442" s="3" t="s">
        <v>1008</v>
      </c>
      <c r="G442" s="2" t="s">
        <v>1007</v>
      </c>
      <c r="H442" s="4">
        <v>43374</v>
      </c>
      <c r="I442" s="1" t="s">
        <v>1167</v>
      </c>
      <c r="J442" s="2" t="s">
        <v>17</v>
      </c>
      <c r="K442" s="5">
        <v>4480</v>
      </c>
      <c r="L442" s="5">
        <v>4354</v>
      </c>
      <c r="M442" s="5">
        <v>126</v>
      </c>
      <c r="N442" s="5">
        <v>0</v>
      </c>
      <c r="O442" s="28" t="s">
        <v>1073</v>
      </c>
    </row>
    <row r="443" spans="1:15" s="6" customFormat="1" ht="19.5" customHeight="1" x14ac:dyDescent="0.15">
      <c r="A443" s="1" t="s">
        <v>1300</v>
      </c>
      <c r="B443" s="2" t="s">
        <v>514</v>
      </c>
      <c r="C443" s="3" t="s">
        <v>1073</v>
      </c>
      <c r="D443" s="2" t="s">
        <v>1073</v>
      </c>
      <c r="E443" s="1" t="s">
        <v>0</v>
      </c>
      <c r="F443" s="3" t="s">
        <v>829</v>
      </c>
      <c r="G443" s="2" t="s">
        <v>828</v>
      </c>
      <c r="H443" s="4">
        <v>43374</v>
      </c>
      <c r="I443" s="1" t="s">
        <v>1269</v>
      </c>
      <c r="J443" s="2" t="s">
        <v>105</v>
      </c>
      <c r="K443" s="5">
        <v>4480</v>
      </c>
      <c r="L443" s="5">
        <v>4354</v>
      </c>
      <c r="M443" s="5">
        <v>126</v>
      </c>
      <c r="N443" s="5">
        <v>0</v>
      </c>
      <c r="O443" s="28" t="s">
        <v>1073</v>
      </c>
    </row>
    <row r="444" spans="1:15" s="6" customFormat="1" ht="19.5" customHeight="1" x14ac:dyDescent="0.15">
      <c r="A444" s="1" t="s">
        <v>1300</v>
      </c>
      <c r="B444" s="2" t="s">
        <v>514</v>
      </c>
      <c r="C444" s="3" t="s">
        <v>1073</v>
      </c>
      <c r="D444" s="2" t="s">
        <v>1073</v>
      </c>
      <c r="E444" s="1" t="s">
        <v>0</v>
      </c>
      <c r="F444" s="3" t="s">
        <v>1941</v>
      </c>
      <c r="G444" s="2" t="s">
        <v>1942</v>
      </c>
      <c r="H444" s="4">
        <v>43374</v>
      </c>
      <c r="I444" s="1" t="s">
        <v>1094</v>
      </c>
      <c r="J444" s="2" t="s">
        <v>38</v>
      </c>
      <c r="K444" s="5">
        <v>4480</v>
      </c>
      <c r="L444" s="5">
        <v>4354</v>
      </c>
      <c r="M444" s="5">
        <v>126</v>
      </c>
      <c r="N444" s="5">
        <v>0</v>
      </c>
      <c r="O444" s="28" t="s">
        <v>1073</v>
      </c>
    </row>
    <row r="445" spans="1:15" s="6" customFormat="1" ht="19.5" customHeight="1" x14ac:dyDescent="0.15">
      <c r="A445" s="1" t="s">
        <v>1300</v>
      </c>
      <c r="B445" s="2" t="s">
        <v>514</v>
      </c>
      <c r="C445" s="3" t="s">
        <v>1073</v>
      </c>
      <c r="D445" s="2" t="s">
        <v>1073</v>
      </c>
      <c r="E445" s="1" t="s">
        <v>0</v>
      </c>
      <c r="F445" s="3" t="s">
        <v>536</v>
      </c>
      <c r="G445" s="2" t="s">
        <v>537</v>
      </c>
      <c r="H445" s="4">
        <v>43374</v>
      </c>
      <c r="I445" s="1" t="s">
        <v>1073</v>
      </c>
      <c r="J445" s="2" t="s">
        <v>1073</v>
      </c>
      <c r="K445" s="5">
        <v>4480</v>
      </c>
      <c r="L445" s="5">
        <v>0</v>
      </c>
      <c r="M445" s="5">
        <v>4480</v>
      </c>
      <c r="N445" s="5">
        <v>0</v>
      </c>
      <c r="O445" s="28" t="s">
        <v>1073</v>
      </c>
    </row>
    <row r="446" spans="1:15" s="6" customFormat="1" ht="19.5" customHeight="1" x14ac:dyDescent="0.15">
      <c r="A446" s="1" t="s">
        <v>1300</v>
      </c>
      <c r="B446" s="2" t="s">
        <v>514</v>
      </c>
      <c r="C446" s="3" t="s">
        <v>1073</v>
      </c>
      <c r="D446" s="2" t="s">
        <v>1073</v>
      </c>
      <c r="E446" s="1" t="s">
        <v>0</v>
      </c>
      <c r="F446" s="3" t="s">
        <v>538</v>
      </c>
      <c r="G446" s="2" t="s">
        <v>539</v>
      </c>
      <c r="H446" s="4">
        <v>43374</v>
      </c>
      <c r="I446" s="1" t="s">
        <v>1073</v>
      </c>
      <c r="J446" s="2" t="s">
        <v>1073</v>
      </c>
      <c r="K446" s="5">
        <v>4480</v>
      </c>
      <c r="L446" s="5">
        <v>0</v>
      </c>
      <c r="M446" s="5">
        <v>4480</v>
      </c>
      <c r="N446" s="5">
        <v>0</v>
      </c>
      <c r="O446" s="28" t="s">
        <v>1073</v>
      </c>
    </row>
    <row r="447" spans="1:15" s="6" customFormat="1" ht="19.5" customHeight="1" x14ac:dyDescent="0.15">
      <c r="A447" s="1" t="s">
        <v>1300</v>
      </c>
      <c r="B447" s="2" t="s">
        <v>514</v>
      </c>
      <c r="C447" s="3" t="s">
        <v>1073</v>
      </c>
      <c r="D447" s="2" t="s">
        <v>1073</v>
      </c>
      <c r="E447" s="1" t="s">
        <v>0</v>
      </c>
      <c r="F447" s="3" t="s">
        <v>541</v>
      </c>
      <c r="G447" s="2" t="s">
        <v>542</v>
      </c>
      <c r="H447" s="4">
        <v>43374</v>
      </c>
      <c r="I447" s="1" t="s">
        <v>1269</v>
      </c>
      <c r="J447" s="2" t="s">
        <v>105</v>
      </c>
      <c r="K447" s="5">
        <v>4480</v>
      </c>
      <c r="L447" s="5">
        <v>4354</v>
      </c>
      <c r="M447" s="5">
        <v>126</v>
      </c>
      <c r="N447" s="5">
        <v>0</v>
      </c>
      <c r="O447" s="28" t="s">
        <v>1073</v>
      </c>
    </row>
    <row r="448" spans="1:15" s="6" customFormat="1" ht="19.5" customHeight="1" x14ac:dyDescent="0.15">
      <c r="A448" s="1" t="s">
        <v>1300</v>
      </c>
      <c r="B448" s="2" t="s">
        <v>514</v>
      </c>
      <c r="C448" s="3" t="s">
        <v>1073</v>
      </c>
      <c r="D448" s="2" t="s">
        <v>1073</v>
      </c>
      <c r="E448" s="1" t="s">
        <v>0</v>
      </c>
      <c r="F448" s="3" t="s">
        <v>543</v>
      </c>
      <c r="G448" s="2" t="s">
        <v>544</v>
      </c>
      <c r="H448" s="4">
        <v>43374</v>
      </c>
      <c r="I448" s="1" t="s">
        <v>1337</v>
      </c>
      <c r="J448" s="2" t="s">
        <v>535</v>
      </c>
      <c r="K448" s="5">
        <v>4480</v>
      </c>
      <c r="L448" s="5">
        <v>4354</v>
      </c>
      <c r="M448" s="5">
        <v>126</v>
      </c>
      <c r="N448" s="5">
        <v>0</v>
      </c>
      <c r="O448" s="28" t="s">
        <v>1073</v>
      </c>
    </row>
    <row r="449" spans="1:15" s="6" customFormat="1" ht="19.5" customHeight="1" x14ac:dyDescent="0.15">
      <c r="A449" s="1" t="s">
        <v>1300</v>
      </c>
      <c r="B449" s="2" t="s">
        <v>514</v>
      </c>
      <c r="C449" s="3" t="s">
        <v>1073</v>
      </c>
      <c r="D449" s="2" t="s">
        <v>1073</v>
      </c>
      <c r="E449" s="1" t="s">
        <v>0</v>
      </c>
      <c r="F449" s="3" t="s">
        <v>545</v>
      </c>
      <c r="G449" s="2" t="s">
        <v>546</v>
      </c>
      <c r="H449" s="4">
        <v>43374</v>
      </c>
      <c r="I449" s="1" t="s">
        <v>1162</v>
      </c>
      <c r="J449" s="2" t="s">
        <v>547</v>
      </c>
      <c r="K449" s="5">
        <v>4480</v>
      </c>
      <c r="L449" s="5">
        <v>4354</v>
      </c>
      <c r="M449" s="5">
        <v>126</v>
      </c>
      <c r="N449" s="5">
        <v>0</v>
      </c>
      <c r="O449" s="28" t="s">
        <v>1073</v>
      </c>
    </row>
    <row r="450" spans="1:15" s="6" customFormat="1" ht="19.5" customHeight="1" x14ac:dyDescent="0.15">
      <c r="A450" s="1" t="s">
        <v>1300</v>
      </c>
      <c r="B450" s="2" t="s">
        <v>514</v>
      </c>
      <c r="C450" s="3" t="s">
        <v>1073</v>
      </c>
      <c r="D450" s="2" t="s">
        <v>1073</v>
      </c>
      <c r="E450" s="1" t="s">
        <v>0</v>
      </c>
      <c r="F450" s="3" t="s">
        <v>548</v>
      </c>
      <c r="G450" s="2" t="s">
        <v>549</v>
      </c>
      <c r="H450" s="4">
        <v>43374</v>
      </c>
      <c r="I450" s="1" t="s">
        <v>1162</v>
      </c>
      <c r="J450" s="2" t="s">
        <v>547</v>
      </c>
      <c r="K450" s="5">
        <v>4480</v>
      </c>
      <c r="L450" s="5">
        <v>4354</v>
      </c>
      <c r="M450" s="5">
        <v>126</v>
      </c>
      <c r="N450" s="5">
        <v>0</v>
      </c>
      <c r="O450" s="28" t="s">
        <v>1073</v>
      </c>
    </row>
    <row r="451" spans="1:15" s="6" customFormat="1" ht="19.5" customHeight="1" x14ac:dyDescent="0.15">
      <c r="A451" s="1" t="s">
        <v>1300</v>
      </c>
      <c r="B451" s="2" t="s">
        <v>514</v>
      </c>
      <c r="C451" s="3" t="s">
        <v>1073</v>
      </c>
      <c r="D451" s="2" t="s">
        <v>1073</v>
      </c>
      <c r="E451" s="1" t="s">
        <v>0</v>
      </c>
      <c r="F451" s="3" t="s">
        <v>550</v>
      </c>
      <c r="G451" s="2" t="s">
        <v>551</v>
      </c>
      <c r="H451" s="4">
        <v>43374</v>
      </c>
      <c r="I451" s="1" t="s">
        <v>1073</v>
      </c>
      <c r="J451" s="2" t="s">
        <v>1073</v>
      </c>
      <c r="K451" s="5">
        <v>4480</v>
      </c>
      <c r="L451" s="5">
        <v>0</v>
      </c>
      <c r="M451" s="5">
        <v>4480</v>
      </c>
      <c r="N451" s="5">
        <v>0</v>
      </c>
      <c r="O451" s="28" t="s">
        <v>1073</v>
      </c>
    </row>
    <row r="452" spans="1:15" s="6" customFormat="1" ht="19.5" customHeight="1" x14ac:dyDescent="0.15">
      <c r="A452" s="1" t="s">
        <v>1300</v>
      </c>
      <c r="B452" s="2" t="s">
        <v>514</v>
      </c>
      <c r="C452" s="3" t="s">
        <v>1073</v>
      </c>
      <c r="D452" s="2" t="s">
        <v>1073</v>
      </c>
      <c r="E452" s="1" t="s">
        <v>0</v>
      </c>
      <c r="F452" s="3" t="s">
        <v>1943</v>
      </c>
      <c r="G452" s="2" t="s">
        <v>1944</v>
      </c>
      <c r="H452" s="4">
        <v>43374</v>
      </c>
      <c r="I452" s="1" t="s">
        <v>1073</v>
      </c>
      <c r="J452" s="2" t="s">
        <v>1073</v>
      </c>
      <c r="K452" s="5">
        <v>4480</v>
      </c>
      <c r="L452" s="5">
        <v>0</v>
      </c>
      <c r="M452" s="5">
        <v>4480</v>
      </c>
      <c r="N452" s="5">
        <v>0</v>
      </c>
      <c r="O452" s="28" t="s">
        <v>1073</v>
      </c>
    </row>
    <row r="453" spans="1:15" s="6" customFormat="1" ht="19.5" customHeight="1" x14ac:dyDescent="0.15">
      <c r="A453" s="1" t="s">
        <v>1300</v>
      </c>
      <c r="B453" s="2" t="s">
        <v>514</v>
      </c>
      <c r="C453" s="3" t="s">
        <v>1073</v>
      </c>
      <c r="D453" s="2" t="s">
        <v>1073</v>
      </c>
      <c r="E453" s="1" t="s">
        <v>0</v>
      </c>
      <c r="F453" s="3" t="s">
        <v>1945</v>
      </c>
      <c r="G453" s="2" t="s">
        <v>1946</v>
      </c>
      <c r="H453" s="4">
        <v>43374</v>
      </c>
      <c r="I453" s="1" t="s">
        <v>1269</v>
      </c>
      <c r="J453" s="2" t="s">
        <v>105</v>
      </c>
      <c r="K453" s="5">
        <v>7606</v>
      </c>
      <c r="L453" s="5">
        <v>7392</v>
      </c>
      <c r="M453" s="5">
        <v>214</v>
      </c>
      <c r="N453" s="5">
        <v>0</v>
      </c>
      <c r="O453" s="28" t="s">
        <v>1073</v>
      </c>
    </row>
    <row r="454" spans="1:15" s="6" customFormat="1" ht="19.5" customHeight="1" x14ac:dyDescent="0.15">
      <c r="A454" s="1" t="s">
        <v>1300</v>
      </c>
      <c r="B454" s="2" t="s">
        <v>514</v>
      </c>
      <c r="C454" s="3" t="s">
        <v>1073</v>
      </c>
      <c r="D454" s="2" t="s">
        <v>1073</v>
      </c>
      <c r="E454" s="1" t="s">
        <v>0</v>
      </c>
      <c r="F454" s="3" t="s">
        <v>911</v>
      </c>
      <c r="G454" s="2" t="s">
        <v>910</v>
      </c>
      <c r="H454" s="4">
        <v>43374</v>
      </c>
      <c r="I454" s="1" t="s">
        <v>1257</v>
      </c>
      <c r="J454" s="2" t="s">
        <v>158</v>
      </c>
      <c r="K454" s="5">
        <v>4480</v>
      </c>
      <c r="L454" s="5">
        <v>4354</v>
      </c>
      <c r="M454" s="5">
        <v>126</v>
      </c>
      <c r="N454" s="5">
        <v>0</v>
      </c>
      <c r="O454" s="28" t="s">
        <v>1073</v>
      </c>
    </row>
    <row r="455" spans="1:15" s="6" customFormat="1" ht="19.5" customHeight="1" x14ac:dyDescent="0.15">
      <c r="A455" s="1" t="s">
        <v>1300</v>
      </c>
      <c r="B455" s="2" t="s">
        <v>514</v>
      </c>
      <c r="C455" s="3" t="s">
        <v>1073</v>
      </c>
      <c r="D455" s="2" t="s">
        <v>1073</v>
      </c>
      <c r="E455" s="1" t="s">
        <v>0</v>
      </c>
      <c r="F455" s="3" t="s">
        <v>555</v>
      </c>
      <c r="G455" s="2" t="s">
        <v>556</v>
      </c>
      <c r="H455" s="4">
        <v>43374</v>
      </c>
      <c r="I455" s="1" t="s">
        <v>1337</v>
      </c>
      <c r="J455" s="2" t="s">
        <v>535</v>
      </c>
      <c r="K455" s="5">
        <v>4480</v>
      </c>
      <c r="L455" s="5">
        <v>4354</v>
      </c>
      <c r="M455" s="5">
        <v>126</v>
      </c>
      <c r="N455" s="5">
        <v>0</v>
      </c>
      <c r="O455" s="28" t="s">
        <v>1073</v>
      </c>
    </row>
    <row r="456" spans="1:15" s="6" customFormat="1" ht="19.5" customHeight="1" x14ac:dyDescent="0.15">
      <c r="A456" s="1" t="s">
        <v>1300</v>
      </c>
      <c r="B456" s="2" t="s">
        <v>514</v>
      </c>
      <c r="C456" s="3" t="s">
        <v>1073</v>
      </c>
      <c r="D456" s="2" t="s">
        <v>1073</v>
      </c>
      <c r="E456" s="1" t="s">
        <v>0</v>
      </c>
      <c r="F456" s="3" t="s">
        <v>557</v>
      </c>
      <c r="G456" s="2" t="s">
        <v>558</v>
      </c>
      <c r="H456" s="4">
        <v>43374</v>
      </c>
      <c r="I456" s="1" t="s">
        <v>1342</v>
      </c>
      <c r="J456" s="2" t="s">
        <v>554</v>
      </c>
      <c r="K456" s="5">
        <v>4480</v>
      </c>
      <c r="L456" s="5">
        <v>4354</v>
      </c>
      <c r="M456" s="5">
        <v>126</v>
      </c>
      <c r="N456" s="5">
        <v>0</v>
      </c>
      <c r="O456" s="28" t="s">
        <v>1073</v>
      </c>
    </row>
    <row r="457" spans="1:15" s="6" customFormat="1" ht="19.5" customHeight="1" x14ac:dyDescent="0.15">
      <c r="A457" s="1" t="s">
        <v>1300</v>
      </c>
      <c r="B457" s="2" t="s">
        <v>514</v>
      </c>
      <c r="C457" s="3" t="s">
        <v>1073</v>
      </c>
      <c r="D457" s="2" t="s">
        <v>1073</v>
      </c>
      <c r="E457" s="1" t="s">
        <v>0</v>
      </c>
      <c r="F457" s="3" t="s">
        <v>1947</v>
      </c>
      <c r="G457" s="2" t="s">
        <v>1948</v>
      </c>
      <c r="H457" s="4">
        <v>43374</v>
      </c>
      <c r="I457" s="1" t="s">
        <v>1717</v>
      </c>
      <c r="J457" s="2" t="s">
        <v>1718</v>
      </c>
      <c r="K457" s="5">
        <v>4480</v>
      </c>
      <c r="L457" s="5">
        <v>4354</v>
      </c>
      <c r="M457" s="5">
        <v>126</v>
      </c>
      <c r="N457" s="5">
        <v>0</v>
      </c>
      <c r="O457" s="28" t="s">
        <v>1073</v>
      </c>
    </row>
    <row r="458" spans="1:15" s="6" customFormat="1" ht="19.5" customHeight="1" x14ac:dyDescent="0.15">
      <c r="A458" s="1" t="s">
        <v>1300</v>
      </c>
      <c r="B458" s="2" t="s">
        <v>514</v>
      </c>
      <c r="C458" s="3" t="s">
        <v>1073</v>
      </c>
      <c r="D458" s="2" t="s">
        <v>1073</v>
      </c>
      <c r="E458" s="1" t="s">
        <v>0</v>
      </c>
      <c r="F458" s="3" t="s">
        <v>560</v>
      </c>
      <c r="G458" s="2" t="s">
        <v>561</v>
      </c>
      <c r="H458" s="4">
        <v>43374</v>
      </c>
      <c r="I458" s="1" t="s">
        <v>1094</v>
      </c>
      <c r="J458" s="2" t="s">
        <v>38</v>
      </c>
      <c r="K458" s="5">
        <v>4480</v>
      </c>
      <c r="L458" s="5">
        <v>4354</v>
      </c>
      <c r="M458" s="5">
        <v>126</v>
      </c>
      <c r="N458" s="5">
        <v>0</v>
      </c>
      <c r="O458" s="28" t="s">
        <v>1073</v>
      </c>
    </row>
    <row r="459" spans="1:15" s="6" customFormat="1" ht="19.5" customHeight="1" x14ac:dyDescent="0.15">
      <c r="A459" s="1" t="s">
        <v>1300</v>
      </c>
      <c r="B459" s="2" t="s">
        <v>514</v>
      </c>
      <c r="C459" s="3" t="s">
        <v>1073</v>
      </c>
      <c r="D459" s="2" t="s">
        <v>1073</v>
      </c>
      <c r="E459" s="1" t="s">
        <v>0</v>
      </c>
      <c r="F459" s="3" t="s">
        <v>1949</v>
      </c>
      <c r="G459" s="2" t="s">
        <v>1950</v>
      </c>
      <c r="H459" s="4">
        <v>43374</v>
      </c>
      <c r="I459" s="1" t="s">
        <v>1717</v>
      </c>
      <c r="J459" s="2" t="s">
        <v>1718</v>
      </c>
      <c r="K459" s="5">
        <v>4480</v>
      </c>
      <c r="L459" s="5">
        <v>4354</v>
      </c>
      <c r="M459" s="5">
        <v>126</v>
      </c>
      <c r="N459" s="5">
        <v>0</v>
      </c>
      <c r="O459" s="28" t="s">
        <v>1073</v>
      </c>
    </row>
    <row r="460" spans="1:15" s="6" customFormat="1" ht="19.5" customHeight="1" x14ac:dyDescent="0.15">
      <c r="A460" s="1" t="s">
        <v>1300</v>
      </c>
      <c r="B460" s="2" t="s">
        <v>514</v>
      </c>
      <c r="C460" s="3" t="s">
        <v>1073</v>
      </c>
      <c r="D460" s="2" t="s">
        <v>1073</v>
      </c>
      <c r="E460" s="1" t="s">
        <v>0</v>
      </c>
      <c r="F460" s="3" t="s">
        <v>562</v>
      </c>
      <c r="G460" s="2" t="s">
        <v>563</v>
      </c>
      <c r="H460" s="4">
        <v>43374</v>
      </c>
      <c r="I460" s="1" t="s">
        <v>1073</v>
      </c>
      <c r="J460" s="2" t="s">
        <v>1073</v>
      </c>
      <c r="K460" s="5">
        <v>4480</v>
      </c>
      <c r="L460" s="5">
        <v>0</v>
      </c>
      <c r="M460" s="5">
        <v>4480</v>
      </c>
      <c r="N460" s="5">
        <v>0</v>
      </c>
      <c r="O460" s="28" t="s">
        <v>1073</v>
      </c>
    </row>
    <row r="461" spans="1:15" s="6" customFormat="1" ht="19.5" customHeight="1" x14ac:dyDescent="0.15">
      <c r="A461" s="1" t="s">
        <v>1300</v>
      </c>
      <c r="B461" s="2" t="s">
        <v>514</v>
      </c>
      <c r="C461" s="3" t="s">
        <v>1073</v>
      </c>
      <c r="D461" s="2" t="s">
        <v>1073</v>
      </c>
      <c r="E461" s="1" t="s">
        <v>0</v>
      </c>
      <c r="F461" s="3" t="s">
        <v>564</v>
      </c>
      <c r="G461" s="2" t="s">
        <v>565</v>
      </c>
      <c r="H461" s="4">
        <v>43374</v>
      </c>
      <c r="I461" s="1" t="s">
        <v>1337</v>
      </c>
      <c r="J461" s="2" t="s">
        <v>535</v>
      </c>
      <c r="K461" s="5">
        <v>4480</v>
      </c>
      <c r="L461" s="5">
        <v>4354</v>
      </c>
      <c r="M461" s="5">
        <v>126</v>
      </c>
      <c r="N461" s="5">
        <v>0</v>
      </c>
      <c r="O461" s="28" t="s">
        <v>1073</v>
      </c>
    </row>
    <row r="462" spans="1:15" s="6" customFormat="1" ht="19.5" customHeight="1" x14ac:dyDescent="0.15">
      <c r="A462" s="1" t="s">
        <v>1300</v>
      </c>
      <c r="B462" s="2" t="s">
        <v>514</v>
      </c>
      <c r="C462" s="3" t="s">
        <v>1073</v>
      </c>
      <c r="D462" s="2" t="s">
        <v>1073</v>
      </c>
      <c r="E462" s="1" t="s">
        <v>0</v>
      </c>
      <c r="F462" s="3" t="s">
        <v>566</v>
      </c>
      <c r="G462" s="2" t="s">
        <v>567</v>
      </c>
      <c r="H462" s="4">
        <v>43374</v>
      </c>
      <c r="I462" s="1" t="s">
        <v>1951</v>
      </c>
      <c r="J462" s="2" t="s">
        <v>568</v>
      </c>
      <c r="K462" s="5">
        <v>4480</v>
      </c>
      <c r="L462" s="5">
        <v>4354</v>
      </c>
      <c r="M462" s="5">
        <v>126</v>
      </c>
      <c r="N462" s="5">
        <v>0</v>
      </c>
      <c r="O462" s="28" t="s">
        <v>1073</v>
      </c>
    </row>
    <row r="463" spans="1:15" s="6" customFormat="1" ht="19.5" customHeight="1" x14ac:dyDescent="0.15">
      <c r="A463" s="1" t="s">
        <v>1300</v>
      </c>
      <c r="B463" s="2" t="s">
        <v>514</v>
      </c>
      <c r="C463" s="3" t="s">
        <v>1073</v>
      </c>
      <c r="D463" s="2" t="s">
        <v>1073</v>
      </c>
      <c r="E463" s="1" t="s">
        <v>0</v>
      </c>
      <c r="F463" s="3" t="s">
        <v>569</v>
      </c>
      <c r="G463" s="2" t="s">
        <v>570</v>
      </c>
      <c r="H463" s="4">
        <v>43374</v>
      </c>
      <c r="I463" s="1" t="s">
        <v>1320</v>
      </c>
      <c r="J463" s="2" t="s">
        <v>1321</v>
      </c>
      <c r="K463" s="5">
        <v>4480</v>
      </c>
      <c r="L463" s="5">
        <v>4354</v>
      </c>
      <c r="M463" s="5">
        <v>126</v>
      </c>
      <c r="N463" s="5">
        <v>0</v>
      </c>
      <c r="O463" s="28" t="s">
        <v>1073</v>
      </c>
    </row>
    <row r="464" spans="1:15" s="6" customFormat="1" ht="19.5" customHeight="1" x14ac:dyDescent="0.15">
      <c r="A464" s="1" t="s">
        <v>1300</v>
      </c>
      <c r="B464" s="2" t="s">
        <v>514</v>
      </c>
      <c r="C464" s="3" t="s">
        <v>1073</v>
      </c>
      <c r="D464" s="2" t="s">
        <v>1073</v>
      </c>
      <c r="E464" s="1" t="s">
        <v>0</v>
      </c>
      <c r="F464" s="3" t="s">
        <v>850</v>
      </c>
      <c r="G464" s="2" t="s">
        <v>849</v>
      </c>
      <c r="H464" s="4">
        <v>43374</v>
      </c>
      <c r="I464" s="1" t="s">
        <v>1320</v>
      </c>
      <c r="J464" s="2" t="s">
        <v>1321</v>
      </c>
      <c r="K464" s="5">
        <v>4480</v>
      </c>
      <c r="L464" s="5">
        <v>4354</v>
      </c>
      <c r="M464" s="5">
        <v>126</v>
      </c>
      <c r="N464" s="5">
        <v>0</v>
      </c>
      <c r="O464" s="28" t="s">
        <v>1073</v>
      </c>
    </row>
    <row r="465" spans="1:15" s="6" customFormat="1" ht="19.5" customHeight="1" x14ac:dyDescent="0.15">
      <c r="A465" s="1" t="s">
        <v>1300</v>
      </c>
      <c r="B465" s="2" t="s">
        <v>514</v>
      </c>
      <c r="C465" s="3" t="s">
        <v>1073</v>
      </c>
      <c r="D465" s="2" t="s">
        <v>1073</v>
      </c>
      <c r="E465" s="1" t="s">
        <v>0</v>
      </c>
      <c r="F465" s="3" t="s">
        <v>571</v>
      </c>
      <c r="G465" s="2" t="s">
        <v>572</v>
      </c>
      <c r="H465" s="4">
        <v>43374</v>
      </c>
      <c r="I465" s="1" t="s">
        <v>1317</v>
      </c>
      <c r="J465" s="2" t="s">
        <v>559</v>
      </c>
      <c r="K465" s="5">
        <v>4480</v>
      </c>
      <c r="L465" s="5">
        <v>4354</v>
      </c>
      <c r="M465" s="5">
        <v>126</v>
      </c>
      <c r="N465" s="5">
        <v>0</v>
      </c>
      <c r="O465" s="28" t="s">
        <v>1073</v>
      </c>
    </row>
    <row r="466" spans="1:15" s="6" customFormat="1" ht="19.5" customHeight="1" x14ac:dyDescent="0.15">
      <c r="A466" s="1" t="s">
        <v>1300</v>
      </c>
      <c r="B466" s="2" t="s">
        <v>514</v>
      </c>
      <c r="C466" s="3" t="s">
        <v>1073</v>
      </c>
      <c r="D466" s="2" t="s">
        <v>1073</v>
      </c>
      <c r="E466" s="1" t="s">
        <v>0</v>
      </c>
      <c r="F466" s="3" t="s">
        <v>1041</v>
      </c>
      <c r="G466" s="2" t="s">
        <v>1040</v>
      </c>
      <c r="H466" s="4">
        <v>43374</v>
      </c>
      <c r="I466" s="1" t="s">
        <v>1951</v>
      </c>
      <c r="J466" s="2" t="s">
        <v>568</v>
      </c>
      <c r="K466" s="5">
        <v>4480</v>
      </c>
      <c r="L466" s="5">
        <v>4354</v>
      </c>
      <c r="M466" s="5">
        <v>126</v>
      </c>
      <c r="N466" s="5">
        <v>0</v>
      </c>
      <c r="O466" s="28" t="s">
        <v>1073</v>
      </c>
    </row>
    <row r="467" spans="1:15" s="6" customFormat="1" ht="19.5" customHeight="1" x14ac:dyDescent="0.15">
      <c r="A467" s="1" t="s">
        <v>1300</v>
      </c>
      <c r="B467" s="2" t="s">
        <v>514</v>
      </c>
      <c r="C467" s="3" t="s">
        <v>1073</v>
      </c>
      <c r="D467" s="2" t="s">
        <v>1073</v>
      </c>
      <c r="E467" s="1" t="s">
        <v>0</v>
      </c>
      <c r="F467" s="3" t="s">
        <v>848</v>
      </c>
      <c r="G467" s="2" t="s">
        <v>847</v>
      </c>
      <c r="H467" s="4">
        <v>43374</v>
      </c>
      <c r="I467" s="1" t="s">
        <v>1115</v>
      </c>
      <c r="J467" s="2" t="s">
        <v>790</v>
      </c>
      <c r="K467" s="5">
        <v>4480</v>
      </c>
      <c r="L467" s="5">
        <v>4354</v>
      </c>
      <c r="M467" s="5">
        <v>126</v>
      </c>
      <c r="N467" s="5">
        <v>0</v>
      </c>
      <c r="O467" s="28" t="s">
        <v>1073</v>
      </c>
    </row>
    <row r="468" spans="1:15" s="6" customFormat="1" ht="19.5" customHeight="1" x14ac:dyDescent="0.15">
      <c r="A468" s="1" t="s">
        <v>1300</v>
      </c>
      <c r="B468" s="2" t="s">
        <v>514</v>
      </c>
      <c r="C468" s="3" t="s">
        <v>1073</v>
      </c>
      <c r="D468" s="2" t="s">
        <v>1073</v>
      </c>
      <c r="E468" s="1" t="s">
        <v>0</v>
      </c>
      <c r="F468" s="3" t="s">
        <v>1952</v>
      </c>
      <c r="G468" s="2" t="s">
        <v>1953</v>
      </c>
      <c r="H468" s="4">
        <v>43374</v>
      </c>
      <c r="I468" s="1" t="s">
        <v>1342</v>
      </c>
      <c r="J468" s="2" t="s">
        <v>554</v>
      </c>
      <c r="K468" s="5">
        <v>4480</v>
      </c>
      <c r="L468" s="5">
        <v>4354</v>
      </c>
      <c r="M468" s="5">
        <v>126</v>
      </c>
      <c r="N468" s="5">
        <v>0</v>
      </c>
      <c r="O468" s="28" t="s">
        <v>1073</v>
      </c>
    </row>
    <row r="469" spans="1:15" s="6" customFormat="1" ht="19.5" customHeight="1" x14ac:dyDescent="0.15">
      <c r="A469" s="1" t="s">
        <v>1300</v>
      </c>
      <c r="B469" s="2" t="s">
        <v>514</v>
      </c>
      <c r="C469" s="3" t="s">
        <v>1073</v>
      </c>
      <c r="D469" s="2" t="s">
        <v>1073</v>
      </c>
      <c r="E469" s="1" t="s">
        <v>0</v>
      </c>
      <c r="F469" s="3" t="s">
        <v>573</v>
      </c>
      <c r="G469" s="2" t="s">
        <v>574</v>
      </c>
      <c r="H469" s="4">
        <v>43374</v>
      </c>
      <c r="I469" s="1" t="s">
        <v>1073</v>
      </c>
      <c r="J469" s="2" t="s">
        <v>1073</v>
      </c>
      <c r="K469" s="5">
        <v>4480</v>
      </c>
      <c r="L469" s="5">
        <v>0</v>
      </c>
      <c r="M469" s="5">
        <v>4480</v>
      </c>
      <c r="N469" s="5">
        <v>0</v>
      </c>
      <c r="O469" s="28" t="s">
        <v>1073</v>
      </c>
    </row>
    <row r="470" spans="1:15" s="6" customFormat="1" ht="19.5" customHeight="1" x14ac:dyDescent="0.15">
      <c r="A470" s="1" t="s">
        <v>1300</v>
      </c>
      <c r="B470" s="2" t="s">
        <v>514</v>
      </c>
      <c r="C470" s="3" t="s">
        <v>1073</v>
      </c>
      <c r="D470" s="2" t="s">
        <v>1073</v>
      </c>
      <c r="E470" s="1" t="s">
        <v>0</v>
      </c>
      <c r="F470" s="3" t="s">
        <v>575</v>
      </c>
      <c r="G470" s="2" t="s">
        <v>576</v>
      </c>
      <c r="H470" s="4">
        <v>43374</v>
      </c>
      <c r="I470" s="1" t="s">
        <v>1081</v>
      </c>
      <c r="J470" s="2" t="s">
        <v>22</v>
      </c>
      <c r="K470" s="5">
        <v>4480</v>
      </c>
      <c r="L470" s="5">
        <v>4354</v>
      </c>
      <c r="M470" s="5">
        <v>126</v>
      </c>
      <c r="N470" s="5">
        <v>0</v>
      </c>
      <c r="O470" s="28" t="s">
        <v>1073</v>
      </c>
    </row>
    <row r="471" spans="1:15" s="6" customFormat="1" ht="19.5" customHeight="1" x14ac:dyDescent="0.15">
      <c r="A471" s="1" t="s">
        <v>1300</v>
      </c>
      <c r="B471" s="2" t="s">
        <v>514</v>
      </c>
      <c r="C471" s="3" t="s">
        <v>1073</v>
      </c>
      <c r="D471" s="2" t="s">
        <v>1073</v>
      </c>
      <c r="E471" s="1" t="s">
        <v>0</v>
      </c>
      <c r="F471" s="3" t="s">
        <v>763</v>
      </c>
      <c r="G471" s="2" t="s">
        <v>762</v>
      </c>
      <c r="H471" s="4">
        <v>43374</v>
      </c>
      <c r="I471" s="1" t="s">
        <v>1073</v>
      </c>
      <c r="J471" s="2" t="s">
        <v>1073</v>
      </c>
      <c r="K471" s="5">
        <v>4480</v>
      </c>
      <c r="L471" s="5">
        <v>0</v>
      </c>
      <c r="M471" s="5">
        <v>4480</v>
      </c>
      <c r="N471" s="5">
        <v>0</v>
      </c>
      <c r="O471" s="28" t="s">
        <v>1073</v>
      </c>
    </row>
    <row r="472" spans="1:15" s="6" customFormat="1" ht="19.5" customHeight="1" x14ac:dyDescent="0.15">
      <c r="A472" s="1" t="s">
        <v>1300</v>
      </c>
      <c r="B472" s="2" t="s">
        <v>514</v>
      </c>
      <c r="C472" s="3" t="s">
        <v>1073</v>
      </c>
      <c r="D472" s="2" t="s">
        <v>1073</v>
      </c>
      <c r="E472" s="1" t="s">
        <v>0</v>
      </c>
      <c r="F472" s="3" t="s">
        <v>577</v>
      </c>
      <c r="G472" s="2" t="s">
        <v>578</v>
      </c>
      <c r="H472" s="4">
        <v>43374</v>
      </c>
      <c r="I472" s="1" t="s">
        <v>1073</v>
      </c>
      <c r="J472" s="2" t="s">
        <v>1073</v>
      </c>
      <c r="K472" s="5">
        <v>4480</v>
      </c>
      <c r="L472" s="5">
        <v>0</v>
      </c>
      <c r="M472" s="5">
        <v>4480</v>
      </c>
      <c r="N472" s="5">
        <v>0</v>
      </c>
      <c r="O472" s="28" t="s">
        <v>1073</v>
      </c>
    </row>
    <row r="473" spans="1:15" s="6" customFormat="1" ht="19.5" customHeight="1" x14ac:dyDescent="0.15">
      <c r="A473" s="1" t="s">
        <v>1300</v>
      </c>
      <c r="B473" s="2" t="s">
        <v>514</v>
      </c>
      <c r="C473" s="3" t="s">
        <v>1073</v>
      </c>
      <c r="D473" s="2" t="s">
        <v>1073</v>
      </c>
      <c r="E473" s="1" t="s">
        <v>0</v>
      </c>
      <c r="F473" s="3" t="s">
        <v>579</v>
      </c>
      <c r="G473" s="2" t="s">
        <v>580</v>
      </c>
      <c r="H473" s="4">
        <v>43374</v>
      </c>
      <c r="I473" s="1" t="s">
        <v>1317</v>
      </c>
      <c r="J473" s="2" t="s">
        <v>559</v>
      </c>
      <c r="K473" s="5">
        <v>4480</v>
      </c>
      <c r="L473" s="5">
        <v>4354</v>
      </c>
      <c r="M473" s="5">
        <v>126</v>
      </c>
      <c r="N473" s="5">
        <v>0</v>
      </c>
      <c r="O473" s="28" t="s">
        <v>1073</v>
      </c>
    </row>
    <row r="474" spans="1:15" s="6" customFormat="1" ht="19.5" customHeight="1" x14ac:dyDescent="0.15">
      <c r="A474" s="1" t="s">
        <v>1300</v>
      </c>
      <c r="B474" s="2" t="s">
        <v>514</v>
      </c>
      <c r="C474" s="3" t="s">
        <v>1073</v>
      </c>
      <c r="D474" s="2" t="s">
        <v>1073</v>
      </c>
      <c r="E474" s="1" t="s">
        <v>0</v>
      </c>
      <c r="F474" s="3" t="s">
        <v>581</v>
      </c>
      <c r="G474" s="2" t="s">
        <v>582</v>
      </c>
      <c r="H474" s="4">
        <v>43374</v>
      </c>
      <c r="I474" s="1" t="s">
        <v>1073</v>
      </c>
      <c r="J474" s="2" t="s">
        <v>1073</v>
      </c>
      <c r="K474" s="5">
        <v>4480</v>
      </c>
      <c r="L474" s="5">
        <v>0</v>
      </c>
      <c r="M474" s="5">
        <v>4480</v>
      </c>
      <c r="N474" s="5">
        <v>0</v>
      </c>
      <c r="O474" s="28" t="s">
        <v>1073</v>
      </c>
    </row>
    <row r="475" spans="1:15" s="6" customFormat="1" ht="19.5" customHeight="1" x14ac:dyDescent="0.15">
      <c r="A475" s="1" t="s">
        <v>1300</v>
      </c>
      <c r="B475" s="2" t="s">
        <v>514</v>
      </c>
      <c r="C475" s="3" t="s">
        <v>1073</v>
      </c>
      <c r="D475" s="2" t="s">
        <v>1073</v>
      </c>
      <c r="E475" s="1" t="s">
        <v>0</v>
      </c>
      <c r="F475" s="3" t="s">
        <v>583</v>
      </c>
      <c r="G475" s="2" t="s">
        <v>584</v>
      </c>
      <c r="H475" s="4">
        <v>43374</v>
      </c>
      <c r="I475" s="1" t="s">
        <v>1073</v>
      </c>
      <c r="J475" s="2" t="s">
        <v>1073</v>
      </c>
      <c r="K475" s="5">
        <v>4480</v>
      </c>
      <c r="L475" s="5">
        <v>0</v>
      </c>
      <c r="M475" s="5">
        <v>4480</v>
      </c>
      <c r="N475" s="5">
        <v>0</v>
      </c>
      <c r="O475" s="28" t="s">
        <v>1073</v>
      </c>
    </row>
    <row r="476" spans="1:15" s="6" customFormat="1" ht="19.5" customHeight="1" x14ac:dyDescent="0.15">
      <c r="A476" s="1" t="s">
        <v>1300</v>
      </c>
      <c r="B476" s="2" t="s">
        <v>514</v>
      </c>
      <c r="C476" s="3" t="s">
        <v>1073</v>
      </c>
      <c r="D476" s="2" t="s">
        <v>1073</v>
      </c>
      <c r="E476" s="1" t="s">
        <v>0</v>
      </c>
      <c r="F476" s="3" t="s">
        <v>585</v>
      </c>
      <c r="G476" s="2" t="s">
        <v>586</v>
      </c>
      <c r="H476" s="4">
        <v>43374</v>
      </c>
      <c r="I476" s="1" t="s">
        <v>1320</v>
      </c>
      <c r="J476" s="2" t="s">
        <v>1321</v>
      </c>
      <c r="K476" s="5">
        <v>4480</v>
      </c>
      <c r="L476" s="5">
        <v>4354</v>
      </c>
      <c r="M476" s="5">
        <v>126</v>
      </c>
      <c r="N476" s="5">
        <v>0</v>
      </c>
      <c r="O476" s="28" t="s">
        <v>1073</v>
      </c>
    </row>
    <row r="477" spans="1:15" s="6" customFormat="1" ht="19.5" customHeight="1" x14ac:dyDescent="0.15">
      <c r="A477" s="1" t="s">
        <v>1300</v>
      </c>
      <c r="B477" s="2" t="s">
        <v>514</v>
      </c>
      <c r="C477" s="3" t="s">
        <v>1073</v>
      </c>
      <c r="D477" s="2" t="s">
        <v>1073</v>
      </c>
      <c r="E477" s="1" t="s">
        <v>0</v>
      </c>
      <c r="F477" s="3" t="s">
        <v>587</v>
      </c>
      <c r="G477" s="2" t="s">
        <v>588</v>
      </c>
      <c r="H477" s="4">
        <v>43374</v>
      </c>
      <c r="I477" s="1" t="s">
        <v>1073</v>
      </c>
      <c r="J477" s="2" t="s">
        <v>1073</v>
      </c>
      <c r="K477" s="5">
        <v>4480</v>
      </c>
      <c r="L477" s="5">
        <v>0</v>
      </c>
      <c r="M477" s="5">
        <v>4480</v>
      </c>
      <c r="N477" s="5">
        <v>0</v>
      </c>
      <c r="O477" s="28" t="s">
        <v>1073</v>
      </c>
    </row>
    <row r="478" spans="1:15" s="6" customFormat="1" ht="19.5" customHeight="1" x14ac:dyDescent="0.15">
      <c r="A478" s="1" t="s">
        <v>1300</v>
      </c>
      <c r="B478" s="2" t="s">
        <v>514</v>
      </c>
      <c r="C478" s="3" t="s">
        <v>1073</v>
      </c>
      <c r="D478" s="2" t="s">
        <v>1073</v>
      </c>
      <c r="E478" s="1" t="s">
        <v>0</v>
      </c>
      <c r="F478" s="3" t="s">
        <v>589</v>
      </c>
      <c r="G478" s="2" t="s">
        <v>590</v>
      </c>
      <c r="H478" s="4">
        <v>43374</v>
      </c>
      <c r="I478" s="1" t="s">
        <v>1094</v>
      </c>
      <c r="J478" s="2" t="s">
        <v>38</v>
      </c>
      <c r="K478" s="5">
        <v>4480</v>
      </c>
      <c r="L478" s="5">
        <v>4354</v>
      </c>
      <c r="M478" s="5">
        <v>126</v>
      </c>
      <c r="N478" s="5">
        <v>0</v>
      </c>
      <c r="O478" s="28" t="s">
        <v>1073</v>
      </c>
    </row>
    <row r="479" spans="1:15" s="6" customFormat="1" ht="19.5" customHeight="1" x14ac:dyDescent="0.15">
      <c r="A479" s="1" t="s">
        <v>1300</v>
      </c>
      <c r="B479" s="2" t="s">
        <v>514</v>
      </c>
      <c r="C479" s="3" t="s">
        <v>1073</v>
      </c>
      <c r="D479" s="2" t="s">
        <v>1073</v>
      </c>
      <c r="E479" s="1" t="s">
        <v>0</v>
      </c>
      <c r="F479" s="3" t="s">
        <v>591</v>
      </c>
      <c r="G479" s="2" t="s">
        <v>592</v>
      </c>
      <c r="H479" s="4">
        <v>43374</v>
      </c>
      <c r="I479" s="1" t="s">
        <v>1073</v>
      </c>
      <c r="J479" s="2" t="s">
        <v>1073</v>
      </c>
      <c r="K479" s="5">
        <v>4480</v>
      </c>
      <c r="L479" s="5">
        <v>0</v>
      </c>
      <c r="M479" s="5">
        <v>4480</v>
      </c>
      <c r="N479" s="5">
        <v>0</v>
      </c>
      <c r="O479" s="28" t="s">
        <v>1073</v>
      </c>
    </row>
    <row r="480" spans="1:15" s="6" customFormat="1" ht="19.5" customHeight="1" x14ac:dyDescent="0.15">
      <c r="A480" s="1" t="s">
        <v>1300</v>
      </c>
      <c r="B480" s="2" t="s">
        <v>514</v>
      </c>
      <c r="C480" s="3" t="s">
        <v>1073</v>
      </c>
      <c r="D480" s="2" t="s">
        <v>1073</v>
      </c>
      <c r="E480" s="1" t="s">
        <v>0</v>
      </c>
      <c r="F480" s="3" t="s">
        <v>593</v>
      </c>
      <c r="G480" s="2" t="s">
        <v>594</v>
      </c>
      <c r="H480" s="4">
        <v>43374</v>
      </c>
      <c r="I480" s="1" t="s">
        <v>1094</v>
      </c>
      <c r="J480" s="2" t="s">
        <v>38</v>
      </c>
      <c r="K480" s="5">
        <v>4480</v>
      </c>
      <c r="L480" s="5">
        <v>4354</v>
      </c>
      <c r="M480" s="5">
        <v>126</v>
      </c>
      <c r="N480" s="5">
        <v>0</v>
      </c>
      <c r="O480" s="28" t="s">
        <v>1073</v>
      </c>
    </row>
    <row r="481" spans="1:15" s="6" customFormat="1" ht="19.5" customHeight="1" x14ac:dyDescent="0.15">
      <c r="A481" s="1" t="s">
        <v>1300</v>
      </c>
      <c r="B481" s="2" t="s">
        <v>514</v>
      </c>
      <c r="C481" s="3" t="s">
        <v>1073</v>
      </c>
      <c r="D481" s="2" t="s">
        <v>1073</v>
      </c>
      <c r="E481" s="1" t="s">
        <v>0</v>
      </c>
      <c r="F481" s="3" t="s">
        <v>1954</v>
      </c>
      <c r="G481" s="2" t="s">
        <v>1955</v>
      </c>
      <c r="H481" s="4">
        <v>43374</v>
      </c>
      <c r="I481" s="1" t="s">
        <v>1320</v>
      </c>
      <c r="J481" s="2" t="s">
        <v>1321</v>
      </c>
      <c r="K481" s="5">
        <v>4480</v>
      </c>
      <c r="L481" s="5">
        <v>4354</v>
      </c>
      <c r="M481" s="5">
        <v>126</v>
      </c>
      <c r="N481" s="5">
        <v>0</v>
      </c>
      <c r="O481" s="28" t="s">
        <v>1073</v>
      </c>
    </row>
    <row r="482" spans="1:15" s="6" customFormat="1" ht="19.5" customHeight="1" x14ac:dyDescent="0.15">
      <c r="A482" s="1" t="s">
        <v>1300</v>
      </c>
      <c r="B482" s="2" t="s">
        <v>514</v>
      </c>
      <c r="C482" s="3" t="s">
        <v>1073</v>
      </c>
      <c r="D482" s="2" t="s">
        <v>1073</v>
      </c>
      <c r="E482" s="1" t="s">
        <v>0</v>
      </c>
      <c r="F482" s="3" t="s">
        <v>595</v>
      </c>
      <c r="G482" s="2" t="s">
        <v>596</v>
      </c>
      <c r="H482" s="4">
        <v>43374</v>
      </c>
      <c r="I482" s="1" t="s">
        <v>1320</v>
      </c>
      <c r="J482" s="2" t="s">
        <v>1321</v>
      </c>
      <c r="K482" s="5">
        <v>4480</v>
      </c>
      <c r="L482" s="5">
        <v>4354</v>
      </c>
      <c r="M482" s="5">
        <v>126</v>
      </c>
      <c r="N482" s="5">
        <v>0</v>
      </c>
      <c r="O482" s="28" t="s">
        <v>1073</v>
      </c>
    </row>
    <row r="483" spans="1:15" s="6" customFormat="1" ht="19.5" customHeight="1" x14ac:dyDescent="0.15">
      <c r="A483" s="1" t="s">
        <v>1300</v>
      </c>
      <c r="B483" s="2" t="s">
        <v>514</v>
      </c>
      <c r="C483" s="3" t="s">
        <v>1073</v>
      </c>
      <c r="D483" s="2" t="s">
        <v>1073</v>
      </c>
      <c r="E483" s="1" t="s">
        <v>0</v>
      </c>
      <c r="F483" s="3" t="s">
        <v>1495</v>
      </c>
      <c r="G483" s="2" t="s">
        <v>1496</v>
      </c>
      <c r="H483" s="4">
        <v>43374</v>
      </c>
      <c r="I483" s="1" t="s">
        <v>1432</v>
      </c>
      <c r="J483" s="2" t="s">
        <v>601</v>
      </c>
      <c r="K483" s="5">
        <v>4480</v>
      </c>
      <c r="L483" s="5">
        <v>4354</v>
      </c>
      <c r="M483" s="5">
        <v>126</v>
      </c>
      <c r="N483" s="5">
        <v>0</v>
      </c>
      <c r="O483" s="28" t="s">
        <v>1073</v>
      </c>
    </row>
    <row r="484" spans="1:15" s="6" customFormat="1" ht="19.5" customHeight="1" x14ac:dyDescent="0.15">
      <c r="A484" s="1" t="s">
        <v>1300</v>
      </c>
      <c r="B484" s="2" t="s">
        <v>514</v>
      </c>
      <c r="C484" s="3" t="s">
        <v>1073</v>
      </c>
      <c r="D484" s="2" t="s">
        <v>1073</v>
      </c>
      <c r="E484" s="1" t="s">
        <v>0</v>
      </c>
      <c r="F484" s="3" t="s">
        <v>731</v>
      </c>
      <c r="G484" s="2" t="s">
        <v>730</v>
      </c>
      <c r="H484" s="4">
        <v>43374</v>
      </c>
      <c r="I484" s="1" t="s">
        <v>1073</v>
      </c>
      <c r="J484" s="2" t="s">
        <v>1073</v>
      </c>
      <c r="K484" s="5">
        <v>4480</v>
      </c>
      <c r="L484" s="5">
        <v>0</v>
      </c>
      <c r="M484" s="5">
        <v>4480</v>
      </c>
      <c r="N484" s="5">
        <v>0</v>
      </c>
      <c r="O484" s="28" t="s">
        <v>1073</v>
      </c>
    </row>
    <row r="485" spans="1:15" s="6" customFormat="1" ht="19.5" customHeight="1" x14ac:dyDescent="0.15">
      <c r="A485" s="1" t="s">
        <v>1300</v>
      </c>
      <c r="B485" s="2" t="s">
        <v>514</v>
      </c>
      <c r="C485" s="3" t="s">
        <v>1073</v>
      </c>
      <c r="D485" s="2" t="s">
        <v>1073</v>
      </c>
      <c r="E485" s="1" t="s">
        <v>0</v>
      </c>
      <c r="F485" s="3" t="s">
        <v>597</v>
      </c>
      <c r="G485" s="2" t="s">
        <v>598</v>
      </c>
      <c r="H485" s="4">
        <v>43374</v>
      </c>
      <c r="I485" s="1" t="s">
        <v>1097</v>
      </c>
      <c r="J485" s="2" t="s">
        <v>45</v>
      </c>
      <c r="K485" s="5">
        <v>4480</v>
      </c>
      <c r="L485" s="5">
        <v>4354</v>
      </c>
      <c r="M485" s="5">
        <v>126</v>
      </c>
      <c r="N485" s="5">
        <v>0</v>
      </c>
      <c r="O485" s="28" t="s">
        <v>1073</v>
      </c>
    </row>
    <row r="486" spans="1:15" s="6" customFormat="1" ht="19.5" customHeight="1" x14ac:dyDescent="0.15">
      <c r="A486" s="1" t="s">
        <v>1300</v>
      </c>
      <c r="B486" s="2" t="s">
        <v>514</v>
      </c>
      <c r="C486" s="3" t="s">
        <v>1073</v>
      </c>
      <c r="D486" s="2" t="s">
        <v>1073</v>
      </c>
      <c r="E486" s="1" t="s">
        <v>0</v>
      </c>
      <c r="F486" s="3" t="s">
        <v>599</v>
      </c>
      <c r="G486" s="2" t="s">
        <v>600</v>
      </c>
      <c r="H486" s="4">
        <v>43374</v>
      </c>
      <c r="I486" s="1" t="s">
        <v>1180</v>
      </c>
      <c r="J486" s="2" t="s">
        <v>517</v>
      </c>
      <c r="K486" s="5">
        <v>4480</v>
      </c>
      <c r="L486" s="5">
        <v>4354</v>
      </c>
      <c r="M486" s="5">
        <v>126</v>
      </c>
      <c r="N486" s="5">
        <v>0</v>
      </c>
      <c r="O486" s="28" t="s">
        <v>1073</v>
      </c>
    </row>
    <row r="487" spans="1:15" s="6" customFormat="1" ht="19.5" customHeight="1" x14ac:dyDescent="0.15">
      <c r="A487" s="1" t="s">
        <v>1300</v>
      </c>
      <c r="B487" s="2" t="s">
        <v>514</v>
      </c>
      <c r="C487" s="3" t="s">
        <v>1073</v>
      </c>
      <c r="D487" s="2" t="s">
        <v>1073</v>
      </c>
      <c r="E487" s="1" t="s">
        <v>0</v>
      </c>
      <c r="F487" s="3" t="s">
        <v>604</v>
      </c>
      <c r="G487" s="2" t="s">
        <v>605</v>
      </c>
      <c r="H487" s="4">
        <v>43374</v>
      </c>
      <c r="I487" s="1" t="s">
        <v>1432</v>
      </c>
      <c r="J487" s="2" t="s">
        <v>601</v>
      </c>
      <c r="K487" s="5">
        <v>4480</v>
      </c>
      <c r="L487" s="5">
        <v>4354</v>
      </c>
      <c r="M487" s="5">
        <v>126</v>
      </c>
      <c r="N487" s="5">
        <v>0</v>
      </c>
      <c r="O487" s="28" t="s">
        <v>1073</v>
      </c>
    </row>
    <row r="488" spans="1:15" s="6" customFormat="1" ht="19.5" customHeight="1" x14ac:dyDescent="0.15">
      <c r="A488" s="1" t="s">
        <v>1300</v>
      </c>
      <c r="B488" s="2" t="s">
        <v>514</v>
      </c>
      <c r="C488" s="3" t="s">
        <v>1073</v>
      </c>
      <c r="D488" s="2" t="s">
        <v>1073</v>
      </c>
      <c r="E488" s="1" t="s">
        <v>0</v>
      </c>
      <c r="F488" s="3" t="s">
        <v>606</v>
      </c>
      <c r="G488" s="2" t="s">
        <v>607</v>
      </c>
      <c r="H488" s="4">
        <v>43374</v>
      </c>
      <c r="I488" s="1" t="s">
        <v>1073</v>
      </c>
      <c r="J488" s="2" t="s">
        <v>1073</v>
      </c>
      <c r="K488" s="5">
        <v>4480</v>
      </c>
      <c r="L488" s="5">
        <v>0</v>
      </c>
      <c r="M488" s="5">
        <v>4480</v>
      </c>
      <c r="N488" s="5">
        <v>0</v>
      </c>
      <c r="O488" s="28" t="s">
        <v>1073</v>
      </c>
    </row>
    <row r="489" spans="1:15" s="6" customFormat="1" ht="19.5" customHeight="1" x14ac:dyDescent="0.15">
      <c r="A489" s="1" t="s">
        <v>1300</v>
      </c>
      <c r="B489" s="2" t="s">
        <v>514</v>
      </c>
      <c r="C489" s="3" t="s">
        <v>1073</v>
      </c>
      <c r="D489" s="2" t="s">
        <v>1073</v>
      </c>
      <c r="E489" s="1" t="s">
        <v>0</v>
      </c>
      <c r="F489" s="3" t="s">
        <v>1956</v>
      </c>
      <c r="G489" s="2" t="s">
        <v>1957</v>
      </c>
      <c r="H489" s="4">
        <v>43374</v>
      </c>
      <c r="I489" s="1" t="s">
        <v>1317</v>
      </c>
      <c r="J489" s="2" t="s">
        <v>559</v>
      </c>
      <c r="K489" s="5">
        <v>4480</v>
      </c>
      <c r="L489" s="5">
        <v>4354</v>
      </c>
      <c r="M489" s="5">
        <v>126</v>
      </c>
      <c r="N489" s="5">
        <v>0</v>
      </c>
      <c r="O489" s="28" t="s">
        <v>1073</v>
      </c>
    </row>
    <row r="490" spans="1:15" s="6" customFormat="1" ht="19.5" customHeight="1" x14ac:dyDescent="0.15">
      <c r="A490" s="1" t="s">
        <v>1300</v>
      </c>
      <c r="B490" s="2" t="s">
        <v>514</v>
      </c>
      <c r="C490" s="3" t="s">
        <v>1073</v>
      </c>
      <c r="D490" s="2" t="s">
        <v>1073</v>
      </c>
      <c r="E490" s="1" t="s">
        <v>0</v>
      </c>
      <c r="F490" s="3" t="s">
        <v>608</v>
      </c>
      <c r="G490" s="2" t="s">
        <v>609</v>
      </c>
      <c r="H490" s="4">
        <v>43374</v>
      </c>
      <c r="I490" s="1" t="s">
        <v>1167</v>
      </c>
      <c r="J490" s="2" t="s">
        <v>17</v>
      </c>
      <c r="K490" s="5">
        <v>4480</v>
      </c>
      <c r="L490" s="5">
        <v>4354</v>
      </c>
      <c r="M490" s="5">
        <v>126</v>
      </c>
      <c r="N490" s="5">
        <v>0</v>
      </c>
      <c r="O490" s="28" t="s">
        <v>1073</v>
      </c>
    </row>
    <row r="491" spans="1:15" s="6" customFormat="1" ht="19.5" customHeight="1" x14ac:dyDescent="0.15">
      <c r="A491" s="1" t="s">
        <v>1300</v>
      </c>
      <c r="B491" s="2" t="s">
        <v>514</v>
      </c>
      <c r="C491" s="3" t="s">
        <v>1073</v>
      </c>
      <c r="D491" s="2" t="s">
        <v>1073</v>
      </c>
      <c r="E491" s="1" t="s">
        <v>0</v>
      </c>
      <c r="F491" s="3" t="s">
        <v>1006</v>
      </c>
      <c r="G491" s="2" t="s">
        <v>1005</v>
      </c>
      <c r="H491" s="4">
        <v>43374</v>
      </c>
      <c r="I491" s="1" t="s">
        <v>1094</v>
      </c>
      <c r="J491" s="2" t="s">
        <v>38</v>
      </c>
      <c r="K491" s="5">
        <v>4480</v>
      </c>
      <c r="L491" s="5">
        <v>4354</v>
      </c>
      <c r="M491" s="5">
        <v>126</v>
      </c>
      <c r="N491" s="5">
        <v>0</v>
      </c>
      <c r="O491" s="28" t="s">
        <v>1073</v>
      </c>
    </row>
    <row r="492" spans="1:15" s="6" customFormat="1" ht="19.5" customHeight="1" x14ac:dyDescent="0.15">
      <c r="A492" s="1" t="s">
        <v>1300</v>
      </c>
      <c r="B492" s="2" t="s">
        <v>514</v>
      </c>
      <c r="C492" s="3" t="s">
        <v>1073</v>
      </c>
      <c r="D492" s="2" t="s">
        <v>1073</v>
      </c>
      <c r="E492" s="1" t="s">
        <v>0</v>
      </c>
      <c r="F492" s="3" t="s">
        <v>1004</v>
      </c>
      <c r="G492" s="2" t="s">
        <v>1003</v>
      </c>
      <c r="H492" s="4">
        <v>43374</v>
      </c>
      <c r="I492" s="1" t="s">
        <v>1317</v>
      </c>
      <c r="J492" s="2" t="s">
        <v>559</v>
      </c>
      <c r="K492" s="5">
        <v>4480</v>
      </c>
      <c r="L492" s="5">
        <v>4354</v>
      </c>
      <c r="M492" s="5">
        <v>126</v>
      </c>
      <c r="N492" s="5">
        <v>0</v>
      </c>
      <c r="O492" s="28" t="s">
        <v>1073</v>
      </c>
    </row>
    <row r="493" spans="1:15" s="6" customFormat="1" ht="19.5" customHeight="1" x14ac:dyDescent="0.15">
      <c r="A493" s="1" t="s">
        <v>1300</v>
      </c>
      <c r="B493" s="2" t="s">
        <v>514</v>
      </c>
      <c r="C493" s="3" t="s">
        <v>1073</v>
      </c>
      <c r="D493" s="2" t="s">
        <v>1073</v>
      </c>
      <c r="E493" s="1" t="s">
        <v>0</v>
      </c>
      <c r="F493" s="3" t="s">
        <v>610</v>
      </c>
      <c r="G493" s="2" t="s">
        <v>611</v>
      </c>
      <c r="H493" s="4">
        <v>43374</v>
      </c>
      <c r="I493" s="1" t="s">
        <v>1269</v>
      </c>
      <c r="J493" s="2" t="s">
        <v>105</v>
      </c>
      <c r="K493" s="5">
        <v>4480</v>
      </c>
      <c r="L493" s="5">
        <v>4354</v>
      </c>
      <c r="M493" s="5">
        <v>126</v>
      </c>
      <c r="N493" s="5">
        <v>0</v>
      </c>
      <c r="O493" s="28" t="s">
        <v>1073</v>
      </c>
    </row>
    <row r="494" spans="1:15" s="6" customFormat="1" ht="19.5" customHeight="1" x14ac:dyDescent="0.15">
      <c r="A494" s="1" t="s">
        <v>1300</v>
      </c>
      <c r="B494" s="2" t="s">
        <v>514</v>
      </c>
      <c r="C494" s="3" t="s">
        <v>1073</v>
      </c>
      <c r="D494" s="2" t="s">
        <v>1073</v>
      </c>
      <c r="E494" s="1" t="s">
        <v>0</v>
      </c>
      <c r="F494" s="3" t="s">
        <v>761</v>
      </c>
      <c r="G494" s="2" t="s">
        <v>760</v>
      </c>
      <c r="H494" s="4">
        <v>43374</v>
      </c>
      <c r="I494" s="1" t="s">
        <v>1073</v>
      </c>
      <c r="J494" s="2" t="s">
        <v>1073</v>
      </c>
      <c r="K494" s="5">
        <v>4480</v>
      </c>
      <c r="L494" s="5">
        <v>0</v>
      </c>
      <c r="M494" s="5">
        <v>4480</v>
      </c>
      <c r="N494" s="5">
        <v>0</v>
      </c>
      <c r="O494" s="28" t="s">
        <v>1073</v>
      </c>
    </row>
    <row r="495" spans="1:15" s="6" customFormat="1" ht="19.5" customHeight="1" x14ac:dyDescent="0.15">
      <c r="A495" s="1" t="s">
        <v>1300</v>
      </c>
      <c r="B495" s="2" t="s">
        <v>514</v>
      </c>
      <c r="C495" s="3" t="s">
        <v>1073</v>
      </c>
      <c r="D495" s="2" t="s">
        <v>1073</v>
      </c>
      <c r="E495" s="1" t="s">
        <v>0</v>
      </c>
      <c r="F495" s="3" t="s">
        <v>612</v>
      </c>
      <c r="G495" s="2" t="s">
        <v>613</v>
      </c>
      <c r="H495" s="4">
        <v>43374</v>
      </c>
      <c r="I495" s="1" t="s">
        <v>1306</v>
      </c>
      <c r="J495" s="2" t="s">
        <v>520</v>
      </c>
      <c r="K495" s="5">
        <v>4480</v>
      </c>
      <c r="L495" s="5">
        <v>4354</v>
      </c>
      <c r="M495" s="5">
        <v>126</v>
      </c>
      <c r="N495" s="5">
        <v>0</v>
      </c>
      <c r="O495" s="28" t="s">
        <v>1073</v>
      </c>
    </row>
    <row r="496" spans="1:15" s="6" customFormat="1" ht="19.5" customHeight="1" x14ac:dyDescent="0.15">
      <c r="A496" s="1" t="s">
        <v>1300</v>
      </c>
      <c r="B496" s="2" t="s">
        <v>514</v>
      </c>
      <c r="C496" s="3" t="s">
        <v>1073</v>
      </c>
      <c r="D496" s="2" t="s">
        <v>1073</v>
      </c>
      <c r="E496" s="1" t="s">
        <v>0</v>
      </c>
      <c r="F496" s="3" t="s">
        <v>614</v>
      </c>
      <c r="G496" s="2" t="s">
        <v>615</v>
      </c>
      <c r="H496" s="4">
        <v>43374</v>
      </c>
      <c r="I496" s="1" t="s">
        <v>1342</v>
      </c>
      <c r="J496" s="2" t="s">
        <v>554</v>
      </c>
      <c r="K496" s="5">
        <v>4480</v>
      </c>
      <c r="L496" s="5">
        <v>4354</v>
      </c>
      <c r="M496" s="5">
        <v>126</v>
      </c>
      <c r="N496" s="5">
        <v>0</v>
      </c>
      <c r="O496" s="28" t="s">
        <v>1073</v>
      </c>
    </row>
    <row r="497" spans="1:15" s="6" customFormat="1" ht="19.5" customHeight="1" x14ac:dyDescent="0.15">
      <c r="A497" s="1" t="s">
        <v>1300</v>
      </c>
      <c r="B497" s="2" t="s">
        <v>514</v>
      </c>
      <c r="C497" s="3" t="s">
        <v>1073</v>
      </c>
      <c r="D497" s="2" t="s">
        <v>1073</v>
      </c>
      <c r="E497" s="1" t="s">
        <v>0</v>
      </c>
      <c r="F497" s="3" t="s">
        <v>618</v>
      </c>
      <c r="G497" s="2" t="s">
        <v>619</v>
      </c>
      <c r="H497" s="4">
        <v>43374</v>
      </c>
      <c r="I497" s="1" t="s">
        <v>1162</v>
      </c>
      <c r="J497" s="2" t="s">
        <v>547</v>
      </c>
      <c r="K497" s="5">
        <v>4480</v>
      </c>
      <c r="L497" s="5">
        <v>4354</v>
      </c>
      <c r="M497" s="5">
        <v>126</v>
      </c>
      <c r="N497" s="5">
        <v>0</v>
      </c>
      <c r="O497" s="28" t="s">
        <v>1073</v>
      </c>
    </row>
    <row r="498" spans="1:15" s="6" customFormat="1" ht="19.5" customHeight="1" x14ac:dyDescent="0.15">
      <c r="A498" s="1" t="s">
        <v>1300</v>
      </c>
      <c r="B498" s="2" t="s">
        <v>514</v>
      </c>
      <c r="C498" s="3" t="s">
        <v>1073</v>
      </c>
      <c r="D498" s="2" t="s">
        <v>1073</v>
      </c>
      <c r="E498" s="1" t="s">
        <v>0</v>
      </c>
      <c r="F498" s="3" t="s">
        <v>620</v>
      </c>
      <c r="G498" s="2" t="s">
        <v>621</v>
      </c>
      <c r="H498" s="4">
        <v>43374</v>
      </c>
      <c r="I498" s="1" t="s">
        <v>1180</v>
      </c>
      <c r="J498" s="2" t="s">
        <v>517</v>
      </c>
      <c r="K498" s="5">
        <v>4480</v>
      </c>
      <c r="L498" s="5">
        <v>4354</v>
      </c>
      <c r="M498" s="5">
        <v>126</v>
      </c>
      <c r="N498" s="5">
        <v>0</v>
      </c>
      <c r="O498" s="28" t="s">
        <v>1073</v>
      </c>
    </row>
    <row r="499" spans="1:15" s="6" customFormat="1" ht="19.5" customHeight="1" x14ac:dyDescent="0.15">
      <c r="A499" s="1" t="s">
        <v>1300</v>
      </c>
      <c r="B499" s="2" t="s">
        <v>514</v>
      </c>
      <c r="C499" s="3" t="s">
        <v>1073</v>
      </c>
      <c r="D499" s="2" t="s">
        <v>1073</v>
      </c>
      <c r="E499" s="1" t="s">
        <v>0</v>
      </c>
      <c r="F499" s="3" t="s">
        <v>798</v>
      </c>
      <c r="G499" s="2" t="s">
        <v>797</v>
      </c>
      <c r="H499" s="4">
        <v>43374</v>
      </c>
      <c r="I499" s="1" t="s">
        <v>1317</v>
      </c>
      <c r="J499" s="2" t="s">
        <v>559</v>
      </c>
      <c r="K499" s="5">
        <v>4480</v>
      </c>
      <c r="L499" s="5">
        <v>4354</v>
      </c>
      <c r="M499" s="5">
        <v>126</v>
      </c>
      <c r="N499" s="5">
        <v>0</v>
      </c>
      <c r="O499" s="28" t="s">
        <v>1073</v>
      </c>
    </row>
    <row r="500" spans="1:15" s="6" customFormat="1" ht="19.5" customHeight="1" x14ac:dyDescent="0.15">
      <c r="A500" s="1" t="s">
        <v>1300</v>
      </c>
      <c r="B500" s="2" t="s">
        <v>514</v>
      </c>
      <c r="C500" s="3" t="s">
        <v>1073</v>
      </c>
      <c r="D500" s="2" t="s">
        <v>1073</v>
      </c>
      <c r="E500" s="1" t="s">
        <v>0</v>
      </c>
      <c r="F500" s="3" t="s">
        <v>622</v>
      </c>
      <c r="G500" s="2" t="s">
        <v>623</v>
      </c>
      <c r="H500" s="4">
        <v>43374</v>
      </c>
      <c r="I500" s="1" t="s">
        <v>1073</v>
      </c>
      <c r="J500" s="2" t="s">
        <v>1073</v>
      </c>
      <c r="K500" s="5">
        <v>4480</v>
      </c>
      <c r="L500" s="5">
        <v>0</v>
      </c>
      <c r="M500" s="5">
        <v>4480</v>
      </c>
      <c r="N500" s="5">
        <v>0</v>
      </c>
      <c r="O500" s="28" t="s">
        <v>1073</v>
      </c>
    </row>
    <row r="501" spans="1:15" s="6" customFormat="1" ht="19.5" customHeight="1" x14ac:dyDescent="0.15">
      <c r="A501" s="1" t="s">
        <v>1300</v>
      </c>
      <c r="B501" s="2" t="s">
        <v>514</v>
      </c>
      <c r="C501" s="3" t="s">
        <v>1073</v>
      </c>
      <c r="D501" s="2" t="s">
        <v>1073</v>
      </c>
      <c r="E501" s="1" t="s">
        <v>0</v>
      </c>
      <c r="F501" s="3" t="s">
        <v>624</v>
      </c>
      <c r="G501" s="2" t="s">
        <v>625</v>
      </c>
      <c r="H501" s="4">
        <v>43374</v>
      </c>
      <c r="I501" s="1" t="s">
        <v>1269</v>
      </c>
      <c r="J501" s="2" t="s">
        <v>105</v>
      </c>
      <c r="K501" s="5">
        <v>4480</v>
      </c>
      <c r="L501" s="5">
        <v>4354</v>
      </c>
      <c r="M501" s="5">
        <v>126</v>
      </c>
      <c r="N501" s="5">
        <v>0</v>
      </c>
      <c r="O501" s="28" t="s">
        <v>1073</v>
      </c>
    </row>
    <row r="502" spans="1:15" s="6" customFormat="1" ht="19.5" customHeight="1" x14ac:dyDescent="0.15">
      <c r="A502" s="1" t="s">
        <v>1300</v>
      </c>
      <c r="B502" s="2" t="s">
        <v>514</v>
      </c>
      <c r="C502" s="3" t="s">
        <v>1073</v>
      </c>
      <c r="D502" s="2" t="s">
        <v>1073</v>
      </c>
      <c r="E502" s="1" t="s">
        <v>0</v>
      </c>
      <c r="F502" s="3" t="s">
        <v>626</v>
      </c>
      <c r="G502" s="2" t="s">
        <v>627</v>
      </c>
      <c r="H502" s="4">
        <v>43374</v>
      </c>
      <c r="I502" s="1" t="s">
        <v>1385</v>
      </c>
      <c r="J502" s="2" t="s">
        <v>628</v>
      </c>
      <c r="K502" s="5">
        <v>4480</v>
      </c>
      <c r="L502" s="5">
        <v>4354</v>
      </c>
      <c r="M502" s="5">
        <v>126</v>
      </c>
      <c r="N502" s="5">
        <v>0</v>
      </c>
      <c r="O502" s="28" t="s">
        <v>1073</v>
      </c>
    </row>
    <row r="503" spans="1:15" s="6" customFormat="1" ht="19.5" customHeight="1" x14ac:dyDescent="0.15">
      <c r="A503" s="1" t="s">
        <v>1300</v>
      </c>
      <c r="B503" s="2" t="s">
        <v>514</v>
      </c>
      <c r="C503" s="3" t="s">
        <v>1073</v>
      </c>
      <c r="D503" s="2" t="s">
        <v>1073</v>
      </c>
      <c r="E503" s="1" t="s">
        <v>0</v>
      </c>
      <c r="F503" s="3" t="s">
        <v>629</v>
      </c>
      <c r="G503" s="2" t="s">
        <v>630</v>
      </c>
      <c r="H503" s="4">
        <v>43374</v>
      </c>
      <c r="I503" s="1" t="s">
        <v>1162</v>
      </c>
      <c r="J503" s="2" t="s">
        <v>547</v>
      </c>
      <c r="K503" s="5">
        <v>4480</v>
      </c>
      <c r="L503" s="5">
        <v>4354</v>
      </c>
      <c r="M503" s="5">
        <v>126</v>
      </c>
      <c r="N503" s="5">
        <v>0</v>
      </c>
      <c r="O503" s="28" t="s">
        <v>1073</v>
      </c>
    </row>
    <row r="504" spans="1:15" s="6" customFormat="1" ht="19.5" customHeight="1" x14ac:dyDescent="0.15">
      <c r="A504" s="1" t="s">
        <v>1300</v>
      </c>
      <c r="B504" s="2" t="s">
        <v>514</v>
      </c>
      <c r="C504" s="3" t="s">
        <v>1073</v>
      </c>
      <c r="D504" s="2" t="s">
        <v>1073</v>
      </c>
      <c r="E504" s="1" t="s">
        <v>0</v>
      </c>
      <c r="F504" s="3" t="s">
        <v>1958</v>
      </c>
      <c r="G504" s="2" t="s">
        <v>1959</v>
      </c>
      <c r="H504" s="4">
        <v>43374</v>
      </c>
      <c r="I504" s="1" t="s">
        <v>1073</v>
      </c>
      <c r="J504" s="2" t="s">
        <v>1073</v>
      </c>
      <c r="K504" s="5">
        <v>4480</v>
      </c>
      <c r="L504" s="5">
        <v>0</v>
      </c>
      <c r="M504" s="5">
        <v>4480</v>
      </c>
      <c r="N504" s="5">
        <v>0</v>
      </c>
      <c r="O504" s="28" t="s">
        <v>1073</v>
      </c>
    </row>
    <row r="505" spans="1:15" s="6" customFormat="1" ht="19.5" customHeight="1" x14ac:dyDescent="0.15">
      <c r="A505" s="1" t="s">
        <v>1300</v>
      </c>
      <c r="B505" s="2" t="s">
        <v>514</v>
      </c>
      <c r="C505" s="3" t="s">
        <v>1073</v>
      </c>
      <c r="D505" s="2" t="s">
        <v>1073</v>
      </c>
      <c r="E505" s="1" t="s">
        <v>0</v>
      </c>
      <c r="F505" s="3" t="s">
        <v>1960</v>
      </c>
      <c r="G505" s="2" t="s">
        <v>1961</v>
      </c>
      <c r="H505" s="4">
        <v>43374</v>
      </c>
      <c r="I505" s="1" t="s">
        <v>1073</v>
      </c>
      <c r="J505" s="2" t="s">
        <v>1073</v>
      </c>
      <c r="K505" s="5">
        <v>4480</v>
      </c>
      <c r="L505" s="5">
        <v>0</v>
      </c>
      <c r="M505" s="5">
        <v>4480</v>
      </c>
      <c r="N505" s="5">
        <v>0</v>
      </c>
      <c r="O505" s="28" t="s">
        <v>1073</v>
      </c>
    </row>
    <row r="506" spans="1:15" s="6" customFormat="1" ht="19.5" customHeight="1" x14ac:dyDescent="0.15">
      <c r="A506" s="1" t="s">
        <v>1300</v>
      </c>
      <c r="B506" s="2" t="s">
        <v>514</v>
      </c>
      <c r="C506" s="3" t="s">
        <v>1073</v>
      </c>
      <c r="D506" s="2" t="s">
        <v>1073</v>
      </c>
      <c r="E506" s="1" t="s">
        <v>0</v>
      </c>
      <c r="F506" s="3" t="s">
        <v>1962</v>
      </c>
      <c r="G506" s="2" t="s">
        <v>1963</v>
      </c>
      <c r="H506" s="4">
        <v>43374</v>
      </c>
      <c r="I506" s="1" t="s">
        <v>1342</v>
      </c>
      <c r="J506" s="2" t="s">
        <v>554</v>
      </c>
      <c r="K506" s="5">
        <v>4480</v>
      </c>
      <c r="L506" s="5">
        <v>4354</v>
      </c>
      <c r="M506" s="5">
        <v>126</v>
      </c>
      <c r="N506" s="5">
        <v>0</v>
      </c>
      <c r="O506" s="28" t="s">
        <v>1073</v>
      </c>
    </row>
    <row r="507" spans="1:15" s="6" customFormat="1" ht="19.5" customHeight="1" x14ac:dyDescent="0.15">
      <c r="A507" s="1" t="s">
        <v>1300</v>
      </c>
      <c r="B507" s="2" t="s">
        <v>514</v>
      </c>
      <c r="C507" s="3" t="s">
        <v>1073</v>
      </c>
      <c r="D507" s="2" t="s">
        <v>1073</v>
      </c>
      <c r="E507" s="1" t="s">
        <v>0</v>
      </c>
      <c r="F507" s="3" t="s">
        <v>729</v>
      </c>
      <c r="G507" s="2" t="s">
        <v>728</v>
      </c>
      <c r="H507" s="4">
        <v>43374</v>
      </c>
      <c r="I507" s="1" t="s">
        <v>1097</v>
      </c>
      <c r="J507" s="2" t="s">
        <v>45</v>
      </c>
      <c r="K507" s="5">
        <v>4480</v>
      </c>
      <c r="L507" s="5">
        <v>4354</v>
      </c>
      <c r="M507" s="5">
        <v>126</v>
      </c>
      <c r="N507" s="5">
        <v>0</v>
      </c>
      <c r="O507" s="28" t="s">
        <v>1073</v>
      </c>
    </row>
    <row r="508" spans="1:15" s="6" customFormat="1" ht="19.5" customHeight="1" x14ac:dyDescent="0.15">
      <c r="A508" s="1" t="s">
        <v>1300</v>
      </c>
      <c r="B508" s="2" t="s">
        <v>514</v>
      </c>
      <c r="C508" s="3" t="s">
        <v>1073</v>
      </c>
      <c r="D508" s="2" t="s">
        <v>1073</v>
      </c>
      <c r="E508" s="1" t="s">
        <v>0</v>
      </c>
      <c r="F508" s="3" t="s">
        <v>1964</v>
      </c>
      <c r="G508" s="2" t="s">
        <v>1965</v>
      </c>
      <c r="H508" s="4">
        <v>43374</v>
      </c>
      <c r="I508" s="1" t="s">
        <v>1073</v>
      </c>
      <c r="J508" s="2" t="s">
        <v>1073</v>
      </c>
      <c r="K508" s="5">
        <v>7606</v>
      </c>
      <c r="L508" s="5">
        <v>0</v>
      </c>
      <c r="M508" s="5">
        <v>7606</v>
      </c>
      <c r="N508" s="5">
        <v>0</v>
      </c>
      <c r="O508" s="28" t="s">
        <v>1073</v>
      </c>
    </row>
    <row r="509" spans="1:15" s="6" customFormat="1" ht="19.5" customHeight="1" x14ac:dyDescent="0.15">
      <c r="A509" s="1" t="s">
        <v>1300</v>
      </c>
      <c r="B509" s="2" t="s">
        <v>514</v>
      </c>
      <c r="C509" s="3" t="s">
        <v>1073</v>
      </c>
      <c r="D509" s="2" t="s">
        <v>1073</v>
      </c>
      <c r="E509" s="1" t="s">
        <v>0</v>
      </c>
      <c r="F509" s="3" t="s">
        <v>631</v>
      </c>
      <c r="G509" s="2" t="s">
        <v>632</v>
      </c>
      <c r="H509" s="4">
        <v>43374</v>
      </c>
      <c r="I509" s="1" t="s">
        <v>1342</v>
      </c>
      <c r="J509" s="2" t="s">
        <v>554</v>
      </c>
      <c r="K509" s="5">
        <v>4480</v>
      </c>
      <c r="L509" s="5">
        <v>4354</v>
      </c>
      <c r="M509" s="5">
        <v>126</v>
      </c>
      <c r="N509" s="5">
        <v>0</v>
      </c>
      <c r="O509" s="28" t="s">
        <v>1073</v>
      </c>
    </row>
    <row r="510" spans="1:15" s="6" customFormat="1" ht="19.5" customHeight="1" x14ac:dyDescent="0.15">
      <c r="A510" s="1" t="s">
        <v>1300</v>
      </c>
      <c r="B510" s="2" t="s">
        <v>514</v>
      </c>
      <c r="C510" s="3" t="s">
        <v>1073</v>
      </c>
      <c r="D510" s="2" t="s">
        <v>1073</v>
      </c>
      <c r="E510" s="1" t="s">
        <v>0</v>
      </c>
      <c r="F510" s="3" t="s">
        <v>633</v>
      </c>
      <c r="G510" s="2" t="s">
        <v>634</v>
      </c>
      <c r="H510" s="4">
        <v>43374</v>
      </c>
      <c r="I510" s="1" t="s">
        <v>1103</v>
      </c>
      <c r="J510" s="2" t="s">
        <v>114</v>
      </c>
      <c r="K510" s="5">
        <v>4480</v>
      </c>
      <c r="L510" s="5">
        <v>4354</v>
      </c>
      <c r="M510" s="5">
        <v>126</v>
      </c>
      <c r="N510" s="5">
        <v>0</v>
      </c>
      <c r="O510" s="28" t="s">
        <v>1073</v>
      </c>
    </row>
    <row r="511" spans="1:15" s="6" customFormat="1" ht="19.5" customHeight="1" x14ac:dyDescent="0.15">
      <c r="A511" s="1" t="s">
        <v>1300</v>
      </c>
      <c r="B511" s="2" t="s">
        <v>514</v>
      </c>
      <c r="C511" s="3" t="s">
        <v>1073</v>
      </c>
      <c r="D511" s="2" t="s">
        <v>1073</v>
      </c>
      <c r="E511" s="1" t="s">
        <v>0</v>
      </c>
      <c r="F511" s="3" t="s">
        <v>796</v>
      </c>
      <c r="G511" s="2" t="s">
        <v>795</v>
      </c>
      <c r="H511" s="4">
        <v>43374</v>
      </c>
      <c r="I511" s="1" t="s">
        <v>1269</v>
      </c>
      <c r="J511" s="2" t="s">
        <v>105</v>
      </c>
      <c r="K511" s="5">
        <v>4480</v>
      </c>
      <c r="L511" s="5">
        <v>4354</v>
      </c>
      <c r="M511" s="5">
        <v>126</v>
      </c>
      <c r="N511" s="5">
        <v>0</v>
      </c>
      <c r="O511" s="28" t="s">
        <v>1073</v>
      </c>
    </row>
    <row r="512" spans="1:15" s="6" customFormat="1" ht="19.5" customHeight="1" x14ac:dyDescent="0.15">
      <c r="A512" s="1" t="s">
        <v>1300</v>
      </c>
      <c r="B512" s="2" t="s">
        <v>514</v>
      </c>
      <c r="C512" s="3" t="s">
        <v>1073</v>
      </c>
      <c r="D512" s="2" t="s">
        <v>1073</v>
      </c>
      <c r="E512" s="1" t="s">
        <v>0</v>
      </c>
      <c r="F512" s="3" t="s">
        <v>635</v>
      </c>
      <c r="G512" s="2" t="s">
        <v>636</v>
      </c>
      <c r="H512" s="4">
        <v>43374</v>
      </c>
      <c r="I512" s="1" t="s">
        <v>1081</v>
      </c>
      <c r="J512" s="2" t="s">
        <v>22</v>
      </c>
      <c r="K512" s="5">
        <v>4480</v>
      </c>
      <c r="L512" s="5">
        <v>4354</v>
      </c>
      <c r="M512" s="5">
        <v>126</v>
      </c>
      <c r="N512" s="5">
        <v>0</v>
      </c>
      <c r="O512" s="28" t="s">
        <v>1073</v>
      </c>
    </row>
    <row r="513" spans="1:15" s="6" customFormat="1" ht="19.5" customHeight="1" x14ac:dyDescent="0.15">
      <c r="A513" s="1" t="s">
        <v>1300</v>
      </c>
      <c r="B513" s="2" t="s">
        <v>514</v>
      </c>
      <c r="C513" s="3" t="s">
        <v>1073</v>
      </c>
      <c r="D513" s="2" t="s">
        <v>1073</v>
      </c>
      <c r="E513" s="1" t="s">
        <v>0</v>
      </c>
      <c r="F513" s="3" t="s">
        <v>1966</v>
      </c>
      <c r="G513" s="2" t="s">
        <v>1967</v>
      </c>
      <c r="H513" s="4">
        <v>43374</v>
      </c>
      <c r="I513" s="1" t="s">
        <v>1497</v>
      </c>
      <c r="J513" s="2" t="s">
        <v>875</v>
      </c>
      <c r="K513" s="5">
        <v>4480</v>
      </c>
      <c r="L513" s="5">
        <v>4354</v>
      </c>
      <c r="M513" s="5">
        <v>126</v>
      </c>
      <c r="N513" s="5">
        <v>0</v>
      </c>
      <c r="O513" s="28" t="s">
        <v>1073</v>
      </c>
    </row>
    <row r="514" spans="1:15" s="6" customFormat="1" ht="19.5" customHeight="1" x14ac:dyDescent="0.15">
      <c r="A514" s="1" t="s">
        <v>1300</v>
      </c>
      <c r="B514" s="2" t="s">
        <v>514</v>
      </c>
      <c r="C514" s="3" t="s">
        <v>1073</v>
      </c>
      <c r="D514" s="2" t="s">
        <v>1073</v>
      </c>
      <c r="E514" s="1" t="s">
        <v>0</v>
      </c>
      <c r="F514" s="3" t="s">
        <v>1968</v>
      </c>
      <c r="G514" s="2" t="s">
        <v>1969</v>
      </c>
      <c r="H514" s="4">
        <v>43374</v>
      </c>
      <c r="I514" s="1" t="s">
        <v>1073</v>
      </c>
      <c r="J514" s="2" t="s">
        <v>1073</v>
      </c>
      <c r="K514" s="5">
        <v>7606</v>
      </c>
      <c r="L514" s="5">
        <v>0</v>
      </c>
      <c r="M514" s="5">
        <v>7606</v>
      </c>
      <c r="N514" s="5">
        <v>0</v>
      </c>
      <c r="O514" s="28" t="s">
        <v>1073</v>
      </c>
    </row>
    <row r="515" spans="1:15" s="6" customFormat="1" ht="19.5" customHeight="1" x14ac:dyDescent="0.15">
      <c r="A515" s="1" t="s">
        <v>1300</v>
      </c>
      <c r="B515" s="2" t="s">
        <v>514</v>
      </c>
      <c r="C515" s="3" t="s">
        <v>1073</v>
      </c>
      <c r="D515" s="2" t="s">
        <v>1073</v>
      </c>
      <c r="E515" s="1" t="s">
        <v>0</v>
      </c>
      <c r="F515" s="3" t="s">
        <v>639</v>
      </c>
      <c r="G515" s="2" t="s">
        <v>640</v>
      </c>
      <c r="H515" s="4">
        <v>43374</v>
      </c>
      <c r="I515" s="1" t="s">
        <v>1073</v>
      </c>
      <c r="J515" s="2" t="s">
        <v>1073</v>
      </c>
      <c r="K515" s="5">
        <v>4480</v>
      </c>
      <c r="L515" s="5">
        <v>0</v>
      </c>
      <c r="M515" s="5">
        <v>4480</v>
      </c>
      <c r="N515" s="5">
        <v>0</v>
      </c>
      <c r="O515" s="28" t="s">
        <v>1073</v>
      </c>
    </row>
    <row r="516" spans="1:15" s="6" customFormat="1" ht="19.5" customHeight="1" x14ac:dyDescent="0.15">
      <c r="A516" s="1" t="s">
        <v>1300</v>
      </c>
      <c r="B516" s="2" t="s">
        <v>514</v>
      </c>
      <c r="C516" s="3" t="s">
        <v>1073</v>
      </c>
      <c r="D516" s="2" t="s">
        <v>1073</v>
      </c>
      <c r="E516" s="1" t="s">
        <v>0</v>
      </c>
      <c r="F516" s="3" t="s">
        <v>1970</v>
      </c>
      <c r="G516" s="2" t="s">
        <v>1971</v>
      </c>
      <c r="H516" s="4">
        <v>43374</v>
      </c>
      <c r="I516" s="1" t="s">
        <v>1497</v>
      </c>
      <c r="J516" s="2" t="s">
        <v>875</v>
      </c>
      <c r="K516" s="5">
        <v>4480</v>
      </c>
      <c r="L516" s="5">
        <v>4354</v>
      </c>
      <c r="M516" s="5">
        <v>126</v>
      </c>
      <c r="N516" s="5">
        <v>0</v>
      </c>
      <c r="O516" s="28" t="s">
        <v>1073</v>
      </c>
    </row>
    <row r="517" spans="1:15" s="6" customFormat="1" ht="19.5" customHeight="1" x14ac:dyDescent="0.15">
      <c r="A517" s="1" t="s">
        <v>1300</v>
      </c>
      <c r="B517" s="2" t="s">
        <v>514</v>
      </c>
      <c r="C517" s="3" t="s">
        <v>1073</v>
      </c>
      <c r="D517" s="2" t="s">
        <v>1073</v>
      </c>
      <c r="E517" s="1" t="s">
        <v>0</v>
      </c>
      <c r="F517" s="3" t="s">
        <v>641</v>
      </c>
      <c r="G517" s="2" t="s">
        <v>642</v>
      </c>
      <c r="H517" s="4">
        <v>43374</v>
      </c>
      <c r="I517" s="1" t="s">
        <v>1073</v>
      </c>
      <c r="J517" s="2" t="s">
        <v>1073</v>
      </c>
      <c r="K517" s="5">
        <v>4480</v>
      </c>
      <c r="L517" s="5">
        <v>0</v>
      </c>
      <c r="M517" s="5">
        <v>4480</v>
      </c>
      <c r="N517" s="5">
        <v>0</v>
      </c>
      <c r="O517" s="28" t="s">
        <v>1073</v>
      </c>
    </row>
    <row r="518" spans="1:15" s="6" customFormat="1" ht="19.5" customHeight="1" x14ac:dyDescent="0.15">
      <c r="A518" s="1" t="s">
        <v>1300</v>
      </c>
      <c r="B518" s="2" t="s">
        <v>514</v>
      </c>
      <c r="C518" s="3" t="s">
        <v>1073</v>
      </c>
      <c r="D518" s="2" t="s">
        <v>1073</v>
      </c>
      <c r="E518" s="1" t="s">
        <v>0</v>
      </c>
      <c r="F518" s="3" t="s">
        <v>643</v>
      </c>
      <c r="G518" s="2" t="s">
        <v>644</v>
      </c>
      <c r="H518" s="4">
        <v>43374</v>
      </c>
      <c r="I518" s="1" t="s">
        <v>1078</v>
      </c>
      <c r="J518" s="2" t="s">
        <v>6</v>
      </c>
      <c r="K518" s="5">
        <v>4480</v>
      </c>
      <c r="L518" s="5">
        <v>4354</v>
      </c>
      <c r="M518" s="5">
        <v>126</v>
      </c>
      <c r="N518" s="5">
        <v>0</v>
      </c>
      <c r="O518" s="28" t="s">
        <v>1073</v>
      </c>
    </row>
    <row r="519" spans="1:15" s="6" customFormat="1" ht="19.5" customHeight="1" x14ac:dyDescent="0.15">
      <c r="A519" s="1" t="s">
        <v>1300</v>
      </c>
      <c r="B519" s="2" t="s">
        <v>514</v>
      </c>
      <c r="C519" s="3" t="s">
        <v>1073</v>
      </c>
      <c r="D519" s="2" t="s">
        <v>1073</v>
      </c>
      <c r="E519" s="1" t="s">
        <v>0</v>
      </c>
      <c r="F519" s="3" t="s">
        <v>1002</v>
      </c>
      <c r="G519" s="2" t="s">
        <v>1001</v>
      </c>
      <c r="H519" s="4">
        <v>43374</v>
      </c>
      <c r="I519" s="1" t="s">
        <v>1337</v>
      </c>
      <c r="J519" s="2" t="s">
        <v>535</v>
      </c>
      <c r="K519" s="5">
        <v>4480</v>
      </c>
      <c r="L519" s="5">
        <v>4354</v>
      </c>
      <c r="M519" s="5">
        <v>126</v>
      </c>
      <c r="N519" s="5">
        <v>0</v>
      </c>
      <c r="O519" s="28" t="s">
        <v>1073</v>
      </c>
    </row>
    <row r="520" spans="1:15" s="6" customFormat="1" ht="19.5" customHeight="1" x14ac:dyDescent="0.15">
      <c r="A520" s="1" t="s">
        <v>1300</v>
      </c>
      <c r="B520" s="2" t="s">
        <v>514</v>
      </c>
      <c r="C520" s="3" t="s">
        <v>1073</v>
      </c>
      <c r="D520" s="2" t="s">
        <v>1073</v>
      </c>
      <c r="E520" s="1" t="s">
        <v>0</v>
      </c>
      <c r="F520" s="3" t="s">
        <v>1972</v>
      </c>
      <c r="G520" s="2" t="s">
        <v>1973</v>
      </c>
      <c r="H520" s="4">
        <v>43374</v>
      </c>
      <c r="I520" s="1" t="s">
        <v>1717</v>
      </c>
      <c r="J520" s="2" t="s">
        <v>1718</v>
      </c>
      <c r="K520" s="5">
        <v>4480</v>
      </c>
      <c r="L520" s="5">
        <v>4354</v>
      </c>
      <c r="M520" s="5">
        <v>126</v>
      </c>
      <c r="N520" s="5">
        <v>0</v>
      </c>
      <c r="O520" s="28" t="s">
        <v>1073</v>
      </c>
    </row>
    <row r="521" spans="1:15" s="6" customFormat="1" ht="19.5" customHeight="1" x14ac:dyDescent="0.15">
      <c r="A521" s="1" t="s">
        <v>1300</v>
      </c>
      <c r="B521" s="2" t="s">
        <v>514</v>
      </c>
      <c r="C521" s="3" t="s">
        <v>1073</v>
      </c>
      <c r="D521" s="2" t="s">
        <v>1073</v>
      </c>
      <c r="E521" s="1" t="s">
        <v>0</v>
      </c>
      <c r="F521" s="3" t="s">
        <v>646</v>
      </c>
      <c r="G521" s="2" t="s">
        <v>647</v>
      </c>
      <c r="H521" s="4">
        <v>43374</v>
      </c>
      <c r="I521" s="1" t="s">
        <v>1073</v>
      </c>
      <c r="J521" s="2" t="s">
        <v>1073</v>
      </c>
      <c r="K521" s="5">
        <v>4480</v>
      </c>
      <c r="L521" s="5">
        <v>0</v>
      </c>
      <c r="M521" s="5">
        <v>4480</v>
      </c>
      <c r="N521" s="5">
        <v>0</v>
      </c>
      <c r="O521" s="28" t="s">
        <v>1073</v>
      </c>
    </row>
    <row r="522" spans="1:15" s="6" customFormat="1" ht="19.5" customHeight="1" x14ac:dyDescent="0.15">
      <c r="A522" s="1" t="s">
        <v>1300</v>
      </c>
      <c r="B522" s="2" t="s">
        <v>514</v>
      </c>
      <c r="C522" s="3" t="s">
        <v>1073</v>
      </c>
      <c r="D522" s="2" t="s">
        <v>1073</v>
      </c>
      <c r="E522" s="1" t="s">
        <v>0</v>
      </c>
      <c r="F522" s="3" t="s">
        <v>877</v>
      </c>
      <c r="G522" s="2" t="s">
        <v>876</v>
      </c>
      <c r="H522" s="4">
        <v>43374</v>
      </c>
      <c r="I522" s="1" t="s">
        <v>1497</v>
      </c>
      <c r="J522" s="2" t="s">
        <v>875</v>
      </c>
      <c r="K522" s="5">
        <v>4480</v>
      </c>
      <c r="L522" s="5">
        <v>4354</v>
      </c>
      <c r="M522" s="5">
        <v>126</v>
      </c>
      <c r="N522" s="5">
        <v>0</v>
      </c>
      <c r="O522" s="28" t="s">
        <v>1073</v>
      </c>
    </row>
    <row r="523" spans="1:15" s="6" customFormat="1" ht="19.5" customHeight="1" x14ac:dyDescent="0.15">
      <c r="A523" s="1" t="s">
        <v>1300</v>
      </c>
      <c r="B523" s="2" t="s">
        <v>514</v>
      </c>
      <c r="C523" s="3" t="s">
        <v>1073</v>
      </c>
      <c r="D523" s="2" t="s">
        <v>1073</v>
      </c>
      <c r="E523" s="1" t="s">
        <v>0</v>
      </c>
      <c r="F523" s="3" t="s">
        <v>1974</v>
      </c>
      <c r="G523" s="2" t="s">
        <v>1975</v>
      </c>
      <c r="H523" s="4">
        <v>43374</v>
      </c>
      <c r="I523" s="1" t="s">
        <v>1073</v>
      </c>
      <c r="J523" s="2" t="s">
        <v>1073</v>
      </c>
      <c r="K523" s="5">
        <v>4480</v>
      </c>
      <c r="L523" s="5">
        <v>0</v>
      </c>
      <c r="M523" s="5">
        <v>4480</v>
      </c>
      <c r="N523" s="5">
        <v>0</v>
      </c>
      <c r="O523" s="28" t="s">
        <v>1073</v>
      </c>
    </row>
    <row r="524" spans="1:15" s="6" customFormat="1" ht="19.5" customHeight="1" x14ac:dyDescent="0.15">
      <c r="A524" s="1" t="s">
        <v>1300</v>
      </c>
      <c r="B524" s="2" t="s">
        <v>514</v>
      </c>
      <c r="C524" s="3" t="s">
        <v>1073</v>
      </c>
      <c r="D524" s="2" t="s">
        <v>1073</v>
      </c>
      <c r="E524" s="1" t="s">
        <v>0</v>
      </c>
      <c r="F524" s="3" t="s">
        <v>1000</v>
      </c>
      <c r="G524" s="2" t="s">
        <v>999</v>
      </c>
      <c r="H524" s="4">
        <v>43374</v>
      </c>
      <c r="I524" s="1" t="s">
        <v>1497</v>
      </c>
      <c r="J524" s="2" t="s">
        <v>875</v>
      </c>
      <c r="K524" s="5">
        <v>4480</v>
      </c>
      <c r="L524" s="5">
        <v>4354</v>
      </c>
      <c r="M524" s="5">
        <v>126</v>
      </c>
      <c r="N524" s="5">
        <v>0</v>
      </c>
      <c r="O524" s="28" t="s">
        <v>1073</v>
      </c>
    </row>
    <row r="525" spans="1:15" s="6" customFormat="1" ht="19.5" customHeight="1" x14ac:dyDescent="0.15">
      <c r="A525" s="1" t="s">
        <v>1300</v>
      </c>
      <c r="B525" s="2" t="s">
        <v>514</v>
      </c>
      <c r="C525" s="3" t="s">
        <v>1073</v>
      </c>
      <c r="D525" s="2" t="s">
        <v>1073</v>
      </c>
      <c r="E525" s="1" t="s">
        <v>0</v>
      </c>
      <c r="F525" s="3" t="s">
        <v>648</v>
      </c>
      <c r="G525" s="2" t="s">
        <v>649</v>
      </c>
      <c r="H525" s="4">
        <v>43344</v>
      </c>
      <c r="I525" s="1" t="s">
        <v>1337</v>
      </c>
      <c r="J525" s="2" t="s">
        <v>535</v>
      </c>
      <c r="K525" s="5">
        <v>4480</v>
      </c>
      <c r="L525" s="5">
        <v>4354</v>
      </c>
      <c r="M525" s="5">
        <v>126</v>
      </c>
      <c r="N525" s="5">
        <v>0</v>
      </c>
      <c r="O525" s="28" t="s">
        <v>1073</v>
      </c>
    </row>
    <row r="526" spans="1:15" s="6" customFormat="1" ht="19.5" customHeight="1" x14ac:dyDescent="0.15">
      <c r="A526" s="1" t="s">
        <v>1300</v>
      </c>
      <c r="B526" s="2" t="s">
        <v>514</v>
      </c>
      <c r="C526" s="3" t="s">
        <v>1073</v>
      </c>
      <c r="D526" s="2" t="s">
        <v>1073</v>
      </c>
      <c r="E526" s="1" t="s">
        <v>0</v>
      </c>
      <c r="F526" s="3" t="s">
        <v>648</v>
      </c>
      <c r="G526" s="2" t="s">
        <v>649</v>
      </c>
      <c r="H526" s="4">
        <v>43374</v>
      </c>
      <c r="I526" s="1" t="s">
        <v>1337</v>
      </c>
      <c r="J526" s="2" t="s">
        <v>535</v>
      </c>
      <c r="K526" s="5">
        <v>4480</v>
      </c>
      <c r="L526" s="5">
        <v>4354</v>
      </c>
      <c r="M526" s="5">
        <v>126</v>
      </c>
      <c r="N526" s="5">
        <v>0</v>
      </c>
      <c r="O526" s="28" t="s">
        <v>1073</v>
      </c>
    </row>
    <row r="527" spans="1:15" s="6" customFormat="1" ht="19.5" customHeight="1" x14ac:dyDescent="0.15">
      <c r="A527" s="1" t="s">
        <v>1300</v>
      </c>
      <c r="B527" s="2" t="s">
        <v>514</v>
      </c>
      <c r="C527" s="3" t="s">
        <v>1073</v>
      </c>
      <c r="D527" s="2" t="s">
        <v>1073</v>
      </c>
      <c r="E527" s="1" t="s">
        <v>0</v>
      </c>
      <c r="F527" s="3" t="s">
        <v>908</v>
      </c>
      <c r="G527" s="2" t="s">
        <v>907</v>
      </c>
      <c r="H527" s="4">
        <v>43374</v>
      </c>
      <c r="I527" s="1" t="s">
        <v>1342</v>
      </c>
      <c r="J527" s="2" t="s">
        <v>554</v>
      </c>
      <c r="K527" s="5">
        <v>4480</v>
      </c>
      <c r="L527" s="5">
        <v>4354</v>
      </c>
      <c r="M527" s="5">
        <v>126</v>
      </c>
      <c r="N527" s="5">
        <v>0</v>
      </c>
      <c r="O527" s="28" t="s">
        <v>1073</v>
      </c>
    </row>
    <row r="528" spans="1:15" s="6" customFormat="1" ht="19.5" customHeight="1" x14ac:dyDescent="0.15">
      <c r="A528" s="1" t="s">
        <v>1300</v>
      </c>
      <c r="B528" s="2" t="s">
        <v>514</v>
      </c>
      <c r="C528" s="3" t="s">
        <v>1073</v>
      </c>
      <c r="D528" s="2" t="s">
        <v>1073</v>
      </c>
      <c r="E528" s="1" t="s">
        <v>0</v>
      </c>
      <c r="F528" s="3" t="s">
        <v>1976</v>
      </c>
      <c r="G528" s="2" t="s">
        <v>1977</v>
      </c>
      <c r="H528" s="4">
        <v>43374</v>
      </c>
      <c r="I528" s="1" t="s">
        <v>1073</v>
      </c>
      <c r="J528" s="2" t="s">
        <v>1073</v>
      </c>
      <c r="K528" s="5">
        <v>4480</v>
      </c>
      <c r="L528" s="5">
        <v>0</v>
      </c>
      <c r="M528" s="5">
        <v>4480</v>
      </c>
      <c r="N528" s="5">
        <v>0</v>
      </c>
      <c r="O528" s="28" t="s">
        <v>1073</v>
      </c>
    </row>
    <row r="529" spans="1:15" s="6" customFormat="1" ht="19.5" customHeight="1" x14ac:dyDescent="0.15">
      <c r="A529" s="1" t="s">
        <v>1300</v>
      </c>
      <c r="B529" s="2" t="s">
        <v>514</v>
      </c>
      <c r="C529" s="3" t="s">
        <v>1073</v>
      </c>
      <c r="D529" s="2" t="s">
        <v>1073</v>
      </c>
      <c r="E529" s="1" t="s">
        <v>0</v>
      </c>
      <c r="F529" s="3" t="s">
        <v>652</v>
      </c>
      <c r="G529" s="2" t="s">
        <v>653</v>
      </c>
      <c r="H529" s="4">
        <v>43374</v>
      </c>
      <c r="I529" s="1" t="s">
        <v>1320</v>
      </c>
      <c r="J529" s="2" t="s">
        <v>1321</v>
      </c>
      <c r="K529" s="5">
        <v>4480</v>
      </c>
      <c r="L529" s="5">
        <v>4354</v>
      </c>
      <c r="M529" s="5">
        <v>126</v>
      </c>
      <c r="N529" s="5">
        <v>0</v>
      </c>
      <c r="O529" s="28" t="s">
        <v>1073</v>
      </c>
    </row>
    <row r="530" spans="1:15" s="6" customFormat="1" ht="19.5" customHeight="1" x14ac:dyDescent="0.15">
      <c r="A530" s="1" t="s">
        <v>1300</v>
      </c>
      <c r="B530" s="2" t="s">
        <v>514</v>
      </c>
      <c r="C530" s="3" t="s">
        <v>1073</v>
      </c>
      <c r="D530" s="2" t="s">
        <v>1073</v>
      </c>
      <c r="E530" s="1" t="s">
        <v>0</v>
      </c>
      <c r="F530" s="3" t="s">
        <v>906</v>
      </c>
      <c r="G530" s="2" t="s">
        <v>905</v>
      </c>
      <c r="H530" s="4">
        <v>43374</v>
      </c>
      <c r="I530" s="1" t="s">
        <v>1269</v>
      </c>
      <c r="J530" s="2" t="s">
        <v>105</v>
      </c>
      <c r="K530" s="5">
        <v>4480</v>
      </c>
      <c r="L530" s="5">
        <v>4354</v>
      </c>
      <c r="M530" s="5">
        <v>126</v>
      </c>
      <c r="N530" s="5">
        <v>0</v>
      </c>
      <c r="O530" s="28" t="s">
        <v>1073</v>
      </c>
    </row>
    <row r="531" spans="1:15" s="6" customFormat="1" ht="19.5" customHeight="1" x14ac:dyDescent="0.15">
      <c r="A531" s="1" t="s">
        <v>1300</v>
      </c>
      <c r="B531" s="2" t="s">
        <v>514</v>
      </c>
      <c r="C531" s="3" t="s">
        <v>1073</v>
      </c>
      <c r="D531" s="2" t="s">
        <v>1073</v>
      </c>
      <c r="E531" s="1" t="s">
        <v>0</v>
      </c>
      <c r="F531" s="3" t="s">
        <v>1978</v>
      </c>
      <c r="G531" s="2" t="s">
        <v>1979</v>
      </c>
      <c r="H531" s="4">
        <v>43374</v>
      </c>
      <c r="I531" s="1" t="s">
        <v>1073</v>
      </c>
      <c r="J531" s="2" t="s">
        <v>1073</v>
      </c>
      <c r="K531" s="5">
        <v>4480</v>
      </c>
      <c r="L531" s="5">
        <v>0</v>
      </c>
      <c r="M531" s="5">
        <v>4480</v>
      </c>
      <c r="N531" s="5">
        <v>0</v>
      </c>
      <c r="O531" s="28" t="s">
        <v>1073</v>
      </c>
    </row>
    <row r="532" spans="1:15" s="6" customFormat="1" ht="19.5" customHeight="1" x14ac:dyDescent="0.15">
      <c r="A532" s="1" t="s">
        <v>1300</v>
      </c>
      <c r="B532" s="2" t="s">
        <v>514</v>
      </c>
      <c r="C532" s="3" t="s">
        <v>1073</v>
      </c>
      <c r="D532" s="2" t="s">
        <v>1073</v>
      </c>
      <c r="E532" s="1" t="s">
        <v>0</v>
      </c>
      <c r="F532" s="3" t="s">
        <v>654</v>
      </c>
      <c r="G532" s="2" t="s">
        <v>655</v>
      </c>
      <c r="H532" s="4">
        <v>43374</v>
      </c>
      <c r="I532" s="1" t="s">
        <v>1073</v>
      </c>
      <c r="J532" s="2" t="s">
        <v>1073</v>
      </c>
      <c r="K532" s="5">
        <v>4480</v>
      </c>
      <c r="L532" s="5">
        <v>0</v>
      </c>
      <c r="M532" s="5">
        <v>4480</v>
      </c>
      <c r="N532" s="5">
        <v>0</v>
      </c>
      <c r="O532" s="28" t="s">
        <v>1073</v>
      </c>
    </row>
    <row r="533" spans="1:15" s="6" customFormat="1" ht="19.5" customHeight="1" x14ac:dyDescent="0.15">
      <c r="A533" s="1" t="s">
        <v>1300</v>
      </c>
      <c r="B533" s="2" t="s">
        <v>514</v>
      </c>
      <c r="C533" s="3" t="s">
        <v>1073</v>
      </c>
      <c r="D533" s="2" t="s">
        <v>1073</v>
      </c>
      <c r="E533" s="1" t="s">
        <v>0</v>
      </c>
      <c r="F533" s="3" t="s">
        <v>658</v>
      </c>
      <c r="G533" s="2" t="s">
        <v>659</v>
      </c>
      <c r="H533" s="4">
        <v>43374</v>
      </c>
      <c r="I533" s="1" t="s">
        <v>1115</v>
      </c>
      <c r="J533" s="2" t="s">
        <v>790</v>
      </c>
      <c r="K533" s="5">
        <v>4480</v>
      </c>
      <c r="L533" s="5">
        <v>4354</v>
      </c>
      <c r="M533" s="5">
        <v>126</v>
      </c>
      <c r="N533" s="5">
        <v>0</v>
      </c>
      <c r="O533" s="28" t="s">
        <v>1073</v>
      </c>
    </row>
    <row r="534" spans="1:15" s="6" customFormat="1" ht="19.5" customHeight="1" x14ac:dyDescent="0.15">
      <c r="A534" s="1" t="s">
        <v>1300</v>
      </c>
      <c r="B534" s="2" t="s">
        <v>514</v>
      </c>
      <c r="C534" s="3" t="s">
        <v>1073</v>
      </c>
      <c r="D534" s="2" t="s">
        <v>1073</v>
      </c>
      <c r="E534" s="1" t="s">
        <v>0</v>
      </c>
      <c r="F534" s="3" t="s">
        <v>757</v>
      </c>
      <c r="G534" s="2" t="s">
        <v>756</v>
      </c>
      <c r="H534" s="4">
        <v>43374</v>
      </c>
      <c r="I534" s="1" t="s">
        <v>1094</v>
      </c>
      <c r="J534" s="2" t="s">
        <v>38</v>
      </c>
      <c r="K534" s="5">
        <v>4480</v>
      </c>
      <c r="L534" s="5">
        <v>4354</v>
      </c>
      <c r="M534" s="5">
        <v>126</v>
      </c>
      <c r="N534" s="5">
        <v>0</v>
      </c>
      <c r="O534" s="28" t="s">
        <v>1073</v>
      </c>
    </row>
    <row r="535" spans="1:15" s="6" customFormat="1" ht="19.5" customHeight="1" x14ac:dyDescent="0.15">
      <c r="A535" s="1" t="s">
        <v>1300</v>
      </c>
      <c r="B535" s="2" t="s">
        <v>514</v>
      </c>
      <c r="C535" s="3" t="s">
        <v>1073</v>
      </c>
      <c r="D535" s="2" t="s">
        <v>1073</v>
      </c>
      <c r="E535" s="1" t="s">
        <v>0</v>
      </c>
      <c r="F535" s="3" t="s">
        <v>660</v>
      </c>
      <c r="G535" s="2" t="s">
        <v>661</v>
      </c>
      <c r="H535" s="4">
        <v>43374</v>
      </c>
      <c r="I535" s="1" t="s">
        <v>1717</v>
      </c>
      <c r="J535" s="2" t="s">
        <v>1718</v>
      </c>
      <c r="K535" s="5">
        <v>4480</v>
      </c>
      <c r="L535" s="5">
        <v>4354</v>
      </c>
      <c r="M535" s="5">
        <v>126</v>
      </c>
      <c r="N535" s="5">
        <v>0</v>
      </c>
      <c r="O535" s="28" t="s">
        <v>1073</v>
      </c>
    </row>
    <row r="536" spans="1:15" s="6" customFormat="1" ht="19.5" customHeight="1" x14ac:dyDescent="0.15">
      <c r="A536" s="1" t="s">
        <v>1300</v>
      </c>
      <c r="B536" s="2" t="s">
        <v>514</v>
      </c>
      <c r="C536" s="3" t="s">
        <v>1073</v>
      </c>
      <c r="D536" s="2" t="s">
        <v>1073</v>
      </c>
      <c r="E536" s="1" t="s">
        <v>0</v>
      </c>
      <c r="F536" s="3" t="s">
        <v>904</v>
      </c>
      <c r="G536" s="2" t="s">
        <v>903</v>
      </c>
      <c r="H536" s="4">
        <v>43374</v>
      </c>
      <c r="I536" s="1" t="s">
        <v>1342</v>
      </c>
      <c r="J536" s="2" t="s">
        <v>554</v>
      </c>
      <c r="K536" s="5">
        <v>4480</v>
      </c>
      <c r="L536" s="5">
        <v>4354</v>
      </c>
      <c r="M536" s="5">
        <v>126</v>
      </c>
      <c r="N536" s="5">
        <v>0</v>
      </c>
      <c r="O536" s="28" t="s">
        <v>1073</v>
      </c>
    </row>
    <row r="537" spans="1:15" s="6" customFormat="1" ht="19.5" customHeight="1" x14ac:dyDescent="0.15">
      <c r="A537" s="1" t="s">
        <v>1300</v>
      </c>
      <c r="B537" s="2" t="s">
        <v>514</v>
      </c>
      <c r="C537" s="3" t="s">
        <v>1073</v>
      </c>
      <c r="D537" s="2" t="s">
        <v>1073</v>
      </c>
      <c r="E537" s="1" t="s">
        <v>0</v>
      </c>
      <c r="F537" s="3" t="s">
        <v>662</v>
      </c>
      <c r="G537" s="2" t="s">
        <v>663</v>
      </c>
      <c r="H537" s="4">
        <v>43374</v>
      </c>
      <c r="I537" s="1" t="s">
        <v>1162</v>
      </c>
      <c r="J537" s="2" t="s">
        <v>547</v>
      </c>
      <c r="K537" s="5">
        <v>4480</v>
      </c>
      <c r="L537" s="5">
        <v>4354</v>
      </c>
      <c r="M537" s="5">
        <v>126</v>
      </c>
      <c r="N537" s="5">
        <v>0</v>
      </c>
      <c r="O537" s="28" t="s">
        <v>1073</v>
      </c>
    </row>
    <row r="538" spans="1:15" s="6" customFormat="1" ht="19.5" customHeight="1" x14ac:dyDescent="0.15">
      <c r="A538" s="1" t="s">
        <v>1300</v>
      </c>
      <c r="B538" s="2" t="s">
        <v>514</v>
      </c>
      <c r="C538" s="3" t="s">
        <v>1073</v>
      </c>
      <c r="D538" s="2" t="s">
        <v>1073</v>
      </c>
      <c r="E538" s="1" t="s">
        <v>0</v>
      </c>
      <c r="F538" s="3" t="s">
        <v>664</v>
      </c>
      <c r="G538" s="2" t="s">
        <v>665</v>
      </c>
      <c r="H538" s="4">
        <v>43374</v>
      </c>
      <c r="I538" s="1" t="s">
        <v>1081</v>
      </c>
      <c r="J538" s="2" t="s">
        <v>22</v>
      </c>
      <c r="K538" s="5">
        <v>4480</v>
      </c>
      <c r="L538" s="5">
        <v>4354</v>
      </c>
      <c r="M538" s="5">
        <v>126</v>
      </c>
      <c r="N538" s="5">
        <v>0</v>
      </c>
      <c r="O538" s="28" t="s">
        <v>1073</v>
      </c>
    </row>
    <row r="539" spans="1:15" s="6" customFormat="1" ht="19.5" customHeight="1" x14ac:dyDescent="0.15">
      <c r="A539" s="1" t="s">
        <v>1300</v>
      </c>
      <c r="B539" s="2" t="s">
        <v>514</v>
      </c>
      <c r="C539" s="3" t="s">
        <v>1073</v>
      </c>
      <c r="D539" s="2" t="s">
        <v>1073</v>
      </c>
      <c r="E539" s="1" t="s">
        <v>0</v>
      </c>
      <c r="F539" s="3" t="s">
        <v>666</v>
      </c>
      <c r="G539" s="2" t="s">
        <v>667</v>
      </c>
      <c r="H539" s="4">
        <v>43374</v>
      </c>
      <c r="I539" s="1" t="s">
        <v>1073</v>
      </c>
      <c r="J539" s="2" t="s">
        <v>1073</v>
      </c>
      <c r="K539" s="5">
        <v>4480</v>
      </c>
      <c r="L539" s="5">
        <v>0</v>
      </c>
      <c r="M539" s="5">
        <v>4480</v>
      </c>
      <c r="N539" s="5">
        <v>0</v>
      </c>
      <c r="O539" s="28" t="s">
        <v>1073</v>
      </c>
    </row>
    <row r="540" spans="1:15" s="6" customFormat="1" ht="19.5" customHeight="1" x14ac:dyDescent="0.15">
      <c r="A540" s="1" t="s">
        <v>1300</v>
      </c>
      <c r="B540" s="2" t="s">
        <v>514</v>
      </c>
      <c r="C540" s="3" t="s">
        <v>1073</v>
      </c>
      <c r="D540" s="2" t="s">
        <v>1073</v>
      </c>
      <c r="E540" s="1" t="s">
        <v>0</v>
      </c>
      <c r="F540" s="3" t="s">
        <v>668</v>
      </c>
      <c r="G540" s="2" t="s">
        <v>669</v>
      </c>
      <c r="H540" s="4">
        <v>43374</v>
      </c>
      <c r="I540" s="1" t="s">
        <v>1269</v>
      </c>
      <c r="J540" s="2" t="s">
        <v>105</v>
      </c>
      <c r="K540" s="5">
        <v>4480</v>
      </c>
      <c r="L540" s="5">
        <v>4354</v>
      </c>
      <c r="M540" s="5">
        <v>126</v>
      </c>
      <c r="N540" s="5">
        <v>0</v>
      </c>
      <c r="O540" s="28" t="s">
        <v>1073</v>
      </c>
    </row>
    <row r="541" spans="1:15" s="6" customFormat="1" ht="19.5" customHeight="1" x14ac:dyDescent="0.15">
      <c r="A541" s="1" t="s">
        <v>1300</v>
      </c>
      <c r="B541" s="2" t="s">
        <v>514</v>
      </c>
      <c r="C541" s="3" t="s">
        <v>1073</v>
      </c>
      <c r="D541" s="2" t="s">
        <v>1073</v>
      </c>
      <c r="E541" s="1" t="s">
        <v>0</v>
      </c>
      <c r="F541" s="3" t="s">
        <v>670</v>
      </c>
      <c r="G541" s="2" t="s">
        <v>671</v>
      </c>
      <c r="H541" s="4">
        <v>43374</v>
      </c>
      <c r="I541" s="1" t="s">
        <v>1337</v>
      </c>
      <c r="J541" s="2" t="s">
        <v>535</v>
      </c>
      <c r="K541" s="5">
        <v>4480</v>
      </c>
      <c r="L541" s="5">
        <v>4354</v>
      </c>
      <c r="M541" s="5">
        <v>126</v>
      </c>
      <c r="N541" s="5">
        <v>0</v>
      </c>
      <c r="O541" s="28" t="s">
        <v>1073</v>
      </c>
    </row>
    <row r="542" spans="1:15" s="6" customFormat="1" ht="19.5" customHeight="1" x14ac:dyDescent="0.15">
      <c r="A542" s="1" t="s">
        <v>1300</v>
      </c>
      <c r="B542" s="2" t="s">
        <v>514</v>
      </c>
      <c r="C542" s="3" t="s">
        <v>1073</v>
      </c>
      <c r="D542" s="2" t="s">
        <v>1073</v>
      </c>
      <c r="E542" s="1" t="s">
        <v>0</v>
      </c>
      <c r="F542" s="3" t="s">
        <v>1039</v>
      </c>
      <c r="G542" s="2" t="s">
        <v>1038</v>
      </c>
      <c r="H542" s="4">
        <v>43374</v>
      </c>
      <c r="I542" s="1" t="s">
        <v>1167</v>
      </c>
      <c r="J542" s="2" t="s">
        <v>17</v>
      </c>
      <c r="K542" s="5">
        <v>4480</v>
      </c>
      <c r="L542" s="5">
        <v>4354</v>
      </c>
      <c r="M542" s="5">
        <v>126</v>
      </c>
      <c r="N542" s="5">
        <v>0</v>
      </c>
      <c r="O542" s="28" t="s">
        <v>1073</v>
      </c>
    </row>
    <row r="543" spans="1:15" s="6" customFormat="1" ht="19.5" customHeight="1" x14ac:dyDescent="0.15">
      <c r="A543" s="1" t="s">
        <v>1300</v>
      </c>
      <c r="B543" s="2" t="s">
        <v>514</v>
      </c>
      <c r="C543" s="3" t="s">
        <v>1073</v>
      </c>
      <c r="D543" s="2" t="s">
        <v>1073</v>
      </c>
      <c r="E543" s="1" t="s">
        <v>0</v>
      </c>
      <c r="F543" s="3" t="s">
        <v>672</v>
      </c>
      <c r="G543" s="2" t="s">
        <v>673</v>
      </c>
      <c r="H543" s="4">
        <v>43374</v>
      </c>
      <c r="I543" s="1" t="s">
        <v>1337</v>
      </c>
      <c r="J543" s="2" t="s">
        <v>535</v>
      </c>
      <c r="K543" s="5">
        <v>4480</v>
      </c>
      <c r="L543" s="5">
        <v>4354</v>
      </c>
      <c r="M543" s="5">
        <v>126</v>
      </c>
      <c r="N543" s="5">
        <v>0</v>
      </c>
      <c r="O543" s="28" t="s">
        <v>1073</v>
      </c>
    </row>
    <row r="544" spans="1:15" s="6" customFormat="1" ht="19.5" customHeight="1" x14ac:dyDescent="0.15">
      <c r="A544" s="1" t="s">
        <v>1300</v>
      </c>
      <c r="B544" s="2" t="s">
        <v>514</v>
      </c>
      <c r="C544" s="3" t="s">
        <v>1073</v>
      </c>
      <c r="D544" s="2" t="s">
        <v>1073</v>
      </c>
      <c r="E544" s="1" t="s">
        <v>0</v>
      </c>
      <c r="F544" s="3" t="s">
        <v>674</v>
      </c>
      <c r="G544" s="2" t="s">
        <v>675</v>
      </c>
      <c r="H544" s="4">
        <v>43374</v>
      </c>
      <c r="I544" s="1" t="s">
        <v>1342</v>
      </c>
      <c r="J544" s="2" t="s">
        <v>554</v>
      </c>
      <c r="K544" s="5">
        <v>4480</v>
      </c>
      <c r="L544" s="5">
        <v>4354</v>
      </c>
      <c r="M544" s="5">
        <v>126</v>
      </c>
      <c r="N544" s="5">
        <v>0</v>
      </c>
      <c r="O544" s="28" t="s">
        <v>1073</v>
      </c>
    </row>
    <row r="545" spans="1:15" s="6" customFormat="1" ht="19.5" customHeight="1" x14ac:dyDescent="0.15">
      <c r="A545" s="1" t="s">
        <v>1300</v>
      </c>
      <c r="B545" s="2" t="s">
        <v>514</v>
      </c>
      <c r="C545" s="3" t="s">
        <v>1073</v>
      </c>
      <c r="D545" s="2" t="s">
        <v>1073</v>
      </c>
      <c r="E545" s="1" t="s">
        <v>0</v>
      </c>
      <c r="F545" s="3" t="s">
        <v>676</v>
      </c>
      <c r="G545" s="2" t="s">
        <v>677</v>
      </c>
      <c r="H545" s="4">
        <v>43374</v>
      </c>
      <c r="I545" s="1" t="s">
        <v>1162</v>
      </c>
      <c r="J545" s="2" t="s">
        <v>547</v>
      </c>
      <c r="K545" s="5">
        <v>4480</v>
      </c>
      <c r="L545" s="5">
        <v>4354</v>
      </c>
      <c r="M545" s="5">
        <v>126</v>
      </c>
      <c r="N545" s="5">
        <v>0</v>
      </c>
      <c r="O545" s="28" t="s">
        <v>1073</v>
      </c>
    </row>
    <row r="546" spans="1:15" s="6" customFormat="1" ht="19.5" customHeight="1" x14ac:dyDescent="0.15">
      <c r="A546" s="1" t="s">
        <v>1300</v>
      </c>
      <c r="B546" s="2" t="s">
        <v>514</v>
      </c>
      <c r="C546" s="3" t="s">
        <v>1073</v>
      </c>
      <c r="D546" s="2" t="s">
        <v>1073</v>
      </c>
      <c r="E546" s="1" t="s">
        <v>0</v>
      </c>
      <c r="F546" s="3" t="s">
        <v>1980</v>
      </c>
      <c r="G546" s="2" t="s">
        <v>1981</v>
      </c>
      <c r="H546" s="4">
        <v>43374</v>
      </c>
      <c r="I546" s="1" t="s">
        <v>1320</v>
      </c>
      <c r="J546" s="2" t="s">
        <v>1321</v>
      </c>
      <c r="K546" s="5">
        <v>4480</v>
      </c>
      <c r="L546" s="5">
        <v>4354</v>
      </c>
      <c r="M546" s="5">
        <v>126</v>
      </c>
      <c r="N546" s="5">
        <v>0</v>
      </c>
      <c r="O546" s="28" t="s">
        <v>1073</v>
      </c>
    </row>
    <row r="547" spans="1:15" s="6" customFormat="1" ht="19.5" customHeight="1" x14ac:dyDescent="0.15">
      <c r="A547" s="1" t="s">
        <v>1300</v>
      </c>
      <c r="B547" s="2" t="s">
        <v>514</v>
      </c>
      <c r="C547" s="3" t="s">
        <v>1073</v>
      </c>
      <c r="D547" s="2" t="s">
        <v>1073</v>
      </c>
      <c r="E547" s="1" t="s">
        <v>0</v>
      </c>
      <c r="F547" s="3" t="s">
        <v>971</v>
      </c>
      <c r="G547" s="2" t="s">
        <v>970</v>
      </c>
      <c r="H547" s="4">
        <v>43374</v>
      </c>
      <c r="I547" s="1" t="s">
        <v>1717</v>
      </c>
      <c r="J547" s="2" t="s">
        <v>1718</v>
      </c>
      <c r="K547" s="5">
        <v>4480</v>
      </c>
      <c r="L547" s="5">
        <v>4354</v>
      </c>
      <c r="M547" s="5">
        <v>126</v>
      </c>
      <c r="N547" s="5">
        <v>0</v>
      </c>
      <c r="O547" s="28" t="s">
        <v>1073</v>
      </c>
    </row>
    <row r="548" spans="1:15" s="6" customFormat="1" ht="19.5" customHeight="1" x14ac:dyDescent="0.15">
      <c r="A548" s="1" t="s">
        <v>1300</v>
      </c>
      <c r="B548" s="2" t="s">
        <v>514</v>
      </c>
      <c r="C548" s="3" t="s">
        <v>1073</v>
      </c>
      <c r="D548" s="2" t="s">
        <v>1073</v>
      </c>
      <c r="E548" s="1" t="s">
        <v>0</v>
      </c>
      <c r="F548" s="3" t="s">
        <v>969</v>
      </c>
      <c r="G548" s="2" t="s">
        <v>968</v>
      </c>
      <c r="H548" s="4">
        <v>43374</v>
      </c>
      <c r="I548" s="1" t="s">
        <v>1717</v>
      </c>
      <c r="J548" s="2" t="s">
        <v>1718</v>
      </c>
      <c r="K548" s="5">
        <v>4480</v>
      </c>
      <c r="L548" s="5">
        <v>4354</v>
      </c>
      <c r="M548" s="5">
        <v>126</v>
      </c>
      <c r="N548" s="5">
        <v>0</v>
      </c>
      <c r="O548" s="28" t="s">
        <v>1073</v>
      </c>
    </row>
    <row r="549" spans="1:15" s="6" customFormat="1" ht="19.5" customHeight="1" x14ac:dyDescent="0.15">
      <c r="A549" s="1" t="s">
        <v>1300</v>
      </c>
      <c r="B549" s="2" t="s">
        <v>514</v>
      </c>
      <c r="C549" s="3" t="s">
        <v>1073</v>
      </c>
      <c r="D549" s="2" t="s">
        <v>1073</v>
      </c>
      <c r="E549" s="1" t="s">
        <v>0</v>
      </c>
      <c r="F549" s="3" t="s">
        <v>727</v>
      </c>
      <c r="G549" s="2" t="s">
        <v>726</v>
      </c>
      <c r="H549" s="4">
        <v>43374</v>
      </c>
      <c r="I549" s="1" t="s">
        <v>1078</v>
      </c>
      <c r="J549" s="2" t="s">
        <v>6</v>
      </c>
      <c r="K549" s="5">
        <v>4480</v>
      </c>
      <c r="L549" s="5">
        <v>4354</v>
      </c>
      <c r="M549" s="5">
        <v>126</v>
      </c>
      <c r="N549" s="5">
        <v>0</v>
      </c>
      <c r="O549" s="28" t="s">
        <v>1073</v>
      </c>
    </row>
    <row r="550" spans="1:15" s="6" customFormat="1" ht="19.5" customHeight="1" x14ac:dyDescent="0.15">
      <c r="A550" s="1" t="s">
        <v>1300</v>
      </c>
      <c r="B550" s="2" t="s">
        <v>514</v>
      </c>
      <c r="C550" s="3" t="s">
        <v>1073</v>
      </c>
      <c r="D550" s="2" t="s">
        <v>1073</v>
      </c>
      <c r="E550" s="1" t="s">
        <v>0</v>
      </c>
      <c r="F550" s="3" t="s">
        <v>678</v>
      </c>
      <c r="G550" s="2" t="s">
        <v>679</v>
      </c>
      <c r="H550" s="4">
        <v>43374</v>
      </c>
      <c r="I550" s="1" t="s">
        <v>1081</v>
      </c>
      <c r="J550" s="2" t="s">
        <v>22</v>
      </c>
      <c r="K550" s="5">
        <v>4480</v>
      </c>
      <c r="L550" s="5">
        <v>4354</v>
      </c>
      <c r="M550" s="5">
        <v>126</v>
      </c>
      <c r="N550" s="5">
        <v>0</v>
      </c>
      <c r="O550" s="28" t="s">
        <v>1073</v>
      </c>
    </row>
    <row r="551" spans="1:15" s="6" customFormat="1" ht="19.5" customHeight="1" x14ac:dyDescent="0.15">
      <c r="A551" s="1" t="s">
        <v>1300</v>
      </c>
      <c r="B551" s="2" t="s">
        <v>514</v>
      </c>
      <c r="C551" s="3" t="s">
        <v>1073</v>
      </c>
      <c r="D551" s="2" t="s">
        <v>1073</v>
      </c>
      <c r="E551" s="1" t="s">
        <v>0</v>
      </c>
      <c r="F551" s="3" t="s">
        <v>680</v>
      </c>
      <c r="G551" s="2" t="s">
        <v>681</v>
      </c>
      <c r="H551" s="4">
        <v>43374</v>
      </c>
      <c r="I551" s="1" t="s">
        <v>1094</v>
      </c>
      <c r="J551" s="2" t="s">
        <v>38</v>
      </c>
      <c r="K551" s="5">
        <v>4480</v>
      </c>
      <c r="L551" s="5">
        <v>4354</v>
      </c>
      <c r="M551" s="5">
        <v>126</v>
      </c>
      <c r="N551" s="5">
        <v>0</v>
      </c>
      <c r="O551" s="28" t="s">
        <v>1073</v>
      </c>
    </row>
    <row r="552" spans="1:15" s="6" customFormat="1" ht="19.5" customHeight="1" x14ac:dyDescent="0.15">
      <c r="A552" s="1" t="s">
        <v>1300</v>
      </c>
      <c r="B552" s="2" t="s">
        <v>514</v>
      </c>
      <c r="C552" s="3" t="s">
        <v>1073</v>
      </c>
      <c r="D552" s="2" t="s">
        <v>1073</v>
      </c>
      <c r="E552" s="1" t="s">
        <v>0</v>
      </c>
      <c r="F552" s="3" t="s">
        <v>902</v>
      </c>
      <c r="G552" s="2" t="s">
        <v>901</v>
      </c>
      <c r="H552" s="4">
        <v>43374</v>
      </c>
      <c r="I552" s="1" t="s">
        <v>1526</v>
      </c>
      <c r="J552" s="2" t="s">
        <v>126</v>
      </c>
      <c r="K552" s="5">
        <v>4480</v>
      </c>
      <c r="L552" s="5">
        <v>4354</v>
      </c>
      <c r="M552" s="5">
        <v>126</v>
      </c>
      <c r="N552" s="5">
        <v>0</v>
      </c>
      <c r="O552" s="28" t="s">
        <v>1073</v>
      </c>
    </row>
    <row r="553" spans="1:15" s="6" customFormat="1" ht="19.5" customHeight="1" x14ac:dyDescent="0.15">
      <c r="A553" s="1" t="s">
        <v>1300</v>
      </c>
      <c r="B553" s="2" t="s">
        <v>514</v>
      </c>
      <c r="C553" s="3" t="s">
        <v>1073</v>
      </c>
      <c r="D553" s="2" t="s">
        <v>1073</v>
      </c>
      <c r="E553" s="1" t="s">
        <v>0</v>
      </c>
      <c r="F553" s="3" t="s">
        <v>1982</v>
      </c>
      <c r="G553" s="2" t="s">
        <v>1983</v>
      </c>
      <c r="H553" s="4">
        <v>43374</v>
      </c>
      <c r="I553" s="1" t="s">
        <v>1081</v>
      </c>
      <c r="J553" s="2" t="s">
        <v>22</v>
      </c>
      <c r="K553" s="5">
        <v>4480</v>
      </c>
      <c r="L553" s="5">
        <v>4354</v>
      </c>
      <c r="M553" s="5">
        <v>126</v>
      </c>
      <c r="N553" s="5">
        <v>0</v>
      </c>
      <c r="O553" s="28" t="s">
        <v>1073</v>
      </c>
    </row>
    <row r="554" spans="1:15" s="6" customFormat="1" ht="19.5" customHeight="1" x14ac:dyDescent="0.15">
      <c r="A554" s="1" t="s">
        <v>1300</v>
      </c>
      <c r="B554" s="2" t="s">
        <v>514</v>
      </c>
      <c r="C554" s="3" t="s">
        <v>1073</v>
      </c>
      <c r="D554" s="2" t="s">
        <v>1073</v>
      </c>
      <c r="E554" s="1" t="s">
        <v>0</v>
      </c>
      <c r="F554" s="3" t="s">
        <v>998</v>
      </c>
      <c r="G554" s="2" t="s">
        <v>923</v>
      </c>
      <c r="H554" s="4">
        <v>43374</v>
      </c>
      <c r="I554" s="1" t="s">
        <v>1078</v>
      </c>
      <c r="J554" s="2" t="s">
        <v>6</v>
      </c>
      <c r="K554" s="5">
        <v>4480</v>
      </c>
      <c r="L554" s="5">
        <v>4354</v>
      </c>
      <c r="M554" s="5">
        <v>126</v>
      </c>
      <c r="N554" s="5">
        <v>0</v>
      </c>
      <c r="O554" s="28" t="s">
        <v>1073</v>
      </c>
    </row>
    <row r="555" spans="1:15" s="6" customFormat="1" ht="19.5" customHeight="1" x14ac:dyDescent="0.15">
      <c r="A555" s="1" t="s">
        <v>1300</v>
      </c>
      <c r="B555" s="2" t="s">
        <v>514</v>
      </c>
      <c r="C555" s="3" t="s">
        <v>1073</v>
      </c>
      <c r="D555" s="2" t="s">
        <v>1073</v>
      </c>
      <c r="E555" s="1" t="s">
        <v>0</v>
      </c>
      <c r="F555" s="3" t="s">
        <v>1984</v>
      </c>
      <c r="G555" s="2" t="s">
        <v>1985</v>
      </c>
      <c r="H555" s="4">
        <v>43374</v>
      </c>
      <c r="I555" s="1" t="s">
        <v>1167</v>
      </c>
      <c r="J555" s="2" t="s">
        <v>17</v>
      </c>
      <c r="K555" s="5">
        <v>7606</v>
      </c>
      <c r="L555" s="5">
        <v>7392</v>
      </c>
      <c r="M555" s="5">
        <v>214</v>
      </c>
      <c r="N555" s="5">
        <v>0</v>
      </c>
      <c r="O555" s="28" t="s">
        <v>1073</v>
      </c>
    </row>
    <row r="556" spans="1:15" s="6" customFormat="1" ht="19.5" customHeight="1" x14ac:dyDescent="0.15">
      <c r="A556" s="1" t="s">
        <v>1300</v>
      </c>
      <c r="B556" s="2" t="s">
        <v>514</v>
      </c>
      <c r="C556" s="3" t="s">
        <v>1073</v>
      </c>
      <c r="D556" s="2" t="s">
        <v>1073</v>
      </c>
      <c r="E556" s="1" t="s">
        <v>0</v>
      </c>
      <c r="F556" s="3" t="s">
        <v>682</v>
      </c>
      <c r="G556" s="2" t="s">
        <v>683</v>
      </c>
      <c r="H556" s="4">
        <v>43374</v>
      </c>
      <c r="I556" s="1" t="s">
        <v>1073</v>
      </c>
      <c r="J556" s="2" t="s">
        <v>1073</v>
      </c>
      <c r="K556" s="5">
        <v>4480</v>
      </c>
      <c r="L556" s="5">
        <v>0</v>
      </c>
      <c r="M556" s="5">
        <v>4480</v>
      </c>
      <c r="N556" s="5">
        <v>0</v>
      </c>
      <c r="O556" s="28" t="s">
        <v>1073</v>
      </c>
    </row>
    <row r="557" spans="1:15" s="6" customFormat="1" ht="19.5" customHeight="1" x14ac:dyDescent="0.15">
      <c r="A557" s="1" t="s">
        <v>1300</v>
      </c>
      <c r="B557" s="2" t="s">
        <v>514</v>
      </c>
      <c r="C557" s="3" t="s">
        <v>1073</v>
      </c>
      <c r="D557" s="2" t="s">
        <v>1073</v>
      </c>
      <c r="E557" s="1" t="s">
        <v>0</v>
      </c>
      <c r="F557" s="3" t="s">
        <v>684</v>
      </c>
      <c r="G557" s="2" t="s">
        <v>685</v>
      </c>
      <c r="H557" s="4">
        <v>43374</v>
      </c>
      <c r="I557" s="1" t="s">
        <v>1073</v>
      </c>
      <c r="J557" s="2" t="s">
        <v>1073</v>
      </c>
      <c r="K557" s="5">
        <v>4480</v>
      </c>
      <c r="L557" s="5">
        <v>0</v>
      </c>
      <c r="M557" s="5">
        <v>4480</v>
      </c>
      <c r="N557" s="5">
        <v>0</v>
      </c>
      <c r="O557" s="28" t="s">
        <v>1073</v>
      </c>
    </row>
    <row r="558" spans="1:15" s="6" customFormat="1" ht="19.5" customHeight="1" x14ac:dyDescent="0.15">
      <c r="A558" s="1" t="s">
        <v>1300</v>
      </c>
      <c r="B558" s="2" t="s">
        <v>514</v>
      </c>
      <c r="C558" s="3" t="s">
        <v>1073</v>
      </c>
      <c r="D558" s="2" t="s">
        <v>1073</v>
      </c>
      <c r="E558" s="1" t="s">
        <v>0</v>
      </c>
      <c r="F558" s="3" t="s">
        <v>997</v>
      </c>
      <c r="G558" s="2" t="s">
        <v>996</v>
      </c>
      <c r="H558" s="4">
        <v>43374</v>
      </c>
      <c r="I558" s="1" t="s">
        <v>1073</v>
      </c>
      <c r="J558" s="2" t="s">
        <v>1073</v>
      </c>
      <c r="K558" s="5">
        <v>4480</v>
      </c>
      <c r="L558" s="5">
        <v>0</v>
      </c>
      <c r="M558" s="5">
        <v>4480</v>
      </c>
      <c r="N558" s="5">
        <v>0</v>
      </c>
      <c r="O558" s="28" t="s">
        <v>1073</v>
      </c>
    </row>
    <row r="559" spans="1:15" s="6" customFormat="1" ht="19.5" customHeight="1" x14ac:dyDescent="0.15">
      <c r="A559" s="1" t="s">
        <v>1300</v>
      </c>
      <c r="B559" s="2" t="s">
        <v>514</v>
      </c>
      <c r="C559" s="3" t="s">
        <v>1073</v>
      </c>
      <c r="D559" s="2" t="s">
        <v>1073</v>
      </c>
      <c r="E559" s="1" t="s">
        <v>0</v>
      </c>
      <c r="F559" s="3" t="s">
        <v>1986</v>
      </c>
      <c r="G559" s="2" t="s">
        <v>1987</v>
      </c>
      <c r="H559" s="4">
        <v>43374</v>
      </c>
      <c r="I559" s="1" t="s">
        <v>1081</v>
      </c>
      <c r="J559" s="2" t="s">
        <v>22</v>
      </c>
      <c r="K559" s="5">
        <v>4480</v>
      </c>
      <c r="L559" s="5">
        <v>4354</v>
      </c>
      <c r="M559" s="5">
        <v>126</v>
      </c>
      <c r="N559" s="5">
        <v>0</v>
      </c>
      <c r="O559" s="28" t="s">
        <v>1073</v>
      </c>
    </row>
    <row r="560" spans="1:15" s="6" customFormat="1" ht="19.5" customHeight="1" x14ac:dyDescent="0.15">
      <c r="A560" s="1" t="s">
        <v>1300</v>
      </c>
      <c r="B560" s="2" t="s">
        <v>514</v>
      </c>
      <c r="C560" s="3" t="s">
        <v>1073</v>
      </c>
      <c r="D560" s="2" t="s">
        <v>1073</v>
      </c>
      <c r="E560" s="1" t="s">
        <v>0</v>
      </c>
      <c r="F560" s="3" t="s">
        <v>688</v>
      </c>
      <c r="G560" s="2" t="s">
        <v>689</v>
      </c>
      <c r="H560" s="4">
        <v>43374</v>
      </c>
      <c r="I560" s="1" t="s">
        <v>1073</v>
      </c>
      <c r="J560" s="2" t="s">
        <v>1073</v>
      </c>
      <c r="K560" s="5">
        <v>4480</v>
      </c>
      <c r="L560" s="5">
        <v>0</v>
      </c>
      <c r="M560" s="5">
        <v>4480</v>
      </c>
      <c r="N560" s="5">
        <v>0</v>
      </c>
      <c r="O560" s="28" t="s">
        <v>1073</v>
      </c>
    </row>
    <row r="561" spans="1:15" s="6" customFormat="1" ht="19.5" customHeight="1" x14ac:dyDescent="0.15">
      <c r="A561" s="1" t="s">
        <v>1300</v>
      </c>
      <c r="B561" s="2" t="s">
        <v>514</v>
      </c>
      <c r="C561" s="3" t="s">
        <v>1073</v>
      </c>
      <c r="D561" s="2" t="s">
        <v>1073</v>
      </c>
      <c r="E561" s="1" t="s">
        <v>0</v>
      </c>
      <c r="F561" s="3" t="s">
        <v>1988</v>
      </c>
      <c r="G561" s="2" t="s">
        <v>1989</v>
      </c>
      <c r="H561" s="4">
        <v>43374</v>
      </c>
      <c r="I561" s="1" t="s">
        <v>1180</v>
      </c>
      <c r="J561" s="2" t="s">
        <v>517</v>
      </c>
      <c r="K561" s="5">
        <v>4480</v>
      </c>
      <c r="L561" s="5">
        <v>4354</v>
      </c>
      <c r="M561" s="5">
        <v>126</v>
      </c>
      <c r="N561" s="5">
        <v>0</v>
      </c>
      <c r="O561" s="28" t="s">
        <v>1073</v>
      </c>
    </row>
    <row r="562" spans="1:15" s="6" customFormat="1" ht="19.5" customHeight="1" x14ac:dyDescent="0.15">
      <c r="A562" s="1" t="s">
        <v>1300</v>
      </c>
      <c r="B562" s="2" t="s">
        <v>514</v>
      </c>
      <c r="C562" s="3" t="s">
        <v>1073</v>
      </c>
      <c r="D562" s="2" t="s">
        <v>1073</v>
      </c>
      <c r="E562" s="1" t="s">
        <v>0</v>
      </c>
      <c r="F562" s="3" t="s">
        <v>874</v>
      </c>
      <c r="G562" s="2" t="s">
        <v>873</v>
      </c>
      <c r="H562" s="4">
        <v>43374</v>
      </c>
      <c r="I562" s="1" t="s">
        <v>1337</v>
      </c>
      <c r="J562" s="2" t="s">
        <v>535</v>
      </c>
      <c r="K562" s="5">
        <v>4480</v>
      </c>
      <c r="L562" s="5">
        <v>4354</v>
      </c>
      <c r="M562" s="5">
        <v>126</v>
      </c>
      <c r="N562" s="5">
        <v>0</v>
      </c>
      <c r="O562" s="28" t="s">
        <v>1073</v>
      </c>
    </row>
    <row r="563" spans="1:15" s="6" customFormat="1" ht="19.5" customHeight="1" x14ac:dyDescent="0.15">
      <c r="A563" s="1" t="s">
        <v>1300</v>
      </c>
      <c r="B563" s="2" t="s">
        <v>514</v>
      </c>
      <c r="C563" s="3" t="s">
        <v>1073</v>
      </c>
      <c r="D563" s="2" t="s">
        <v>1073</v>
      </c>
      <c r="E563" s="1" t="s">
        <v>0</v>
      </c>
      <c r="F563" s="3" t="s">
        <v>690</v>
      </c>
      <c r="G563" s="2" t="s">
        <v>691</v>
      </c>
      <c r="H563" s="4">
        <v>43374</v>
      </c>
      <c r="I563" s="1" t="s">
        <v>1269</v>
      </c>
      <c r="J563" s="2" t="s">
        <v>105</v>
      </c>
      <c r="K563" s="5">
        <v>4480</v>
      </c>
      <c r="L563" s="5">
        <v>4354</v>
      </c>
      <c r="M563" s="5">
        <v>126</v>
      </c>
      <c r="N563" s="5">
        <v>0</v>
      </c>
      <c r="O563" s="28" t="s">
        <v>1073</v>
      </c>
    </row>
    <row r="564" spans="1:15" s="6" customFormat="1" ht="19.5" customHeight="1" x14ac:dyDescent="0.15">
      <c r="A564" s="1" t="s">
        <v>1300</v>
      </c>
      <c r="B564" s="2" t="s">
        <v>514</v>
      </c>
      <c r="C564" s="3" t="s">
        <v>1073</v>
      </c>
      <c r="D564" s="2" t="s">
        <v>1073</v>
      </c>
      <c r="E564" s="1" t="s">
        <v>0</v>
      </c>
      <c r="F564" s="3" t="s">
        <v>1990</v>
      </c>
      <c r="G564" s="2" t="s">
        <v>1991</v>
      </c>
      <c r="H564" s="4">
        <v>43374</v>
      </c>
      <c r="I564" s="1" t="s">
        <v>1717</v>
      </c>
      <c r="J564" s="2" t="s">
        <v>1718</v>
      </c>
      <c r="K564" s="5">
        <v>4480</v>
      </c>
      <c r="L564" s="5">
        <v>4354</v>
      </c>
      <c r="M564" s="5">
        <v>126</v>
      </c>
      <c r="N564" s="5">
        <v>0</v>
      </c>
      <c r="O564" s="28" t="s">
        <v>1073</v>
      </c>
    </row>
    <row r="565" spans="1:15" s="6" customFormat="1" ht="19.5" customHeight="1" x14ac:dyDescent="0.15">
      <c r="A565" s="1" t="s">
        <v>1300</v>
      </c>
      <c r="B565" s="2" t="s">
        <v>514</v>
      </c>
      <c r="C565" s="3" t="s">
        <v>1073</v>
      </c>
      <c r="D565" s="2" t="s">
        <v>1073</v>
      </c>
      <c r="E565" s="1" t="s">
        <v>0</v>
      </c>
      <c r="F565" s="3" t="s">
        <v>692</v>
      </c>
      <c r="G565" s="2" t="s">
        <v>693</v>
      </c>
      <c r="H565" s="4">
        <v>43374</v>
      </c>
      <c r="I565" s="1" t="s">
        <v>1094</v>
      </c>
      <c r="J565" s="2" t="s">
        <v>38</v>
      </c>
      <c r="K565" s="5">
        <v>4480</v>
      </c>
      <c r="L565" s="5">
        <v>4354</v>
      </c>
      <c r="M565" s="5">
        <v>126</v>
      </c>
      <c r="N565" s="5">
        <v>0</v>
      </c>
      <c r="O565" s="28" t="s">
        <v>1073</v>
      </c>
    </row>
    <row r="566" spans="1:15" s="6" customFormat="1" ht="19.5" customHeight="1" x14ac:dyDescent="0.15">
      <c r="A566" s="1" t="s">
        <v>1300</v>
      </c>
      <c r="B566" s="2" t="s">
        <v>514</v>
      </c>
      <c r="C566" s="3" t="s">
        <v>1073</v>
      </c>
      <c r="D566" s="2" t="s">
        <v>1073</v>
      </c>
      <c r="E566" s="1" t="s">
        <v>0</v>
      </c>
      <c r="F566" s="3" t="s">
        <v>945</v>
      </c>
      <c r="G566" s="2" t="s">
        <v>944</v>
      </c>
      <c r="H566" s="4">
        <v>43374</v>
      </c>
      <c r="I566" s="1" t="s">
        <v>1337</v>
      </c>
      <c r="J566" s="2" t="s">
        <v>535</v>
      </c>
      <c r="K566" s="5">
        <v>4480</v>
      </c>
      <c r="L566" s="5">
        <v>4354</v>
      </c>
      <c r="M566" s="5">
        <v>126</v>
      </c>
      <c r="N566" s="5">
        <v>0</v>
      </c>
      <c r="O566" s="28" t="s">
        <v>1073</v>
      </c>
    </row>
    <row r="567" spans="1:15" s="6" customFormat="1" ht="19.5" customHeight="1" x14ac:dyDescent="0.15">
      <c r="A567" s="1" t="s">
        <v>1300</v>
      </c>
      <c r="B567" s="2" t="s">
        <v>514</v>
      </c>
      <c r="C567" s="3" t="s">
        <v>1073</v>
      </c>
      <c r="D567" s="2" t="s">
        <v>1073</v>
      </c>
      <c r="E567" s="1" t="s">
        <v>0</v>
      </c>
      <c r="F567" s="3" t="s">
        <v>792</v>
      </c>
      <c r="G567" s="2" t="s">
        <v>791</v>
      </c>
      <c r="H567" s="4">
        <v>43374</v>
      </c>
      <c r="I567" s="1" t="s">
        <v>1073</v>
      </c>
      <c r="J567" s="2" t="s">
        <v>1073</v>
      </c>
      <c r="K567" s="5">
        <v>4480</v>
      </c>
      <c r="L567" s="5">
        <v>0</v>
      </c>
      <c r="M567" s="5">
        <v>4480</v>
      </c>
      <c r="N567" s="5">
        <v>0</v>
      </c>
      <c r="O567" s="28" t="s">
        <v>1073</v>
      </c>
    </row>
    <row r="568" spans="1:15" s="6" customFormat="1" ht="19.5" customHeight="1" x14ac:dyDescent="0.15">
      <c r="A568" s="1" t="s">
        <v>1300</v>
      </c>
      <c r="B568" s="2" t="s">
        <v>514</v>
      </c>
      <c r="C568" s="3" t="s">
        <v>1073</v>
      </c>
      <c r="D568" s="2" t="s">
        <v>1073</v>
      </c>
      <c r="E568" s="1" t="s">
        <v>0</v>
      </c>
      <c r="F568" s="3" t="s">
        <v>872</v>
      </c>
      <c r="G568" s="2" t="s">
        <v>871</v>
      </c>
      <c r="H568" s="4">
        <v>43374</v>
      </c>
      <c r="I568" s="1" t="s">
        <v>1317</v>
      </c>
      <c r="J568" s="2" t="s">
        <v>559</v>
      </c>
      <c r="K568" s="5">
        <v>4480</v>
      </c>
      <c r="L568" s="5">
        <v>4354</v>
      </c>
      <c r="M568" s="5">
        <v>126</v>
      </c>
      <c r="N568" s="5">
        <v>0</v>
      </c>
      <c r="O568" s="28" t="s">
        <v>1073</v>
      </c>
    </row>
    <row r="569" spans="1:15" s="6" customFormat="1" ht="19.5" customHeight="1" x14ac:dyDescent="0.15">
      <c r="A569" s="1" t="s">
        <v>1300</v>
      </c>
      <c r="B569" s="2" t="s">
        <v>514</v>
      </c>
      <c r="C569" s="3" t="s">
        <v>1073</v>
      </c>
      <c r="D569" s="2" t="s">
        <v>1073</v>
      </c>
      <c r="E569" s="1" t="s">
        <v>0</v>
      </c>
      <c r="F569" s="3" t="s">
        <v>725</v>
      </c>
      <c r="G569" s="2" t="s">
        <v>724</v>
      </c>
      <c r="H569" s="4">
        <v>43374</v>
      </c>
      <c r="I569" s="1" t="s">
        <v>1073</v>
      </c>
      <c r="J569" s="2" t="s">
        <v>1073</v>
      </c>
      <c r="K569" s="5">
        <v>4480</v>
      </c>
      <c r="L569" s="5">
        <v>0</v>
      </c>
      <c r="M569" s="5">
        <v>4480</v>
      </c>
      <c r="N569" s="5">
        <v>0</v>
      </c>
      <c r="O569" s="28" t="s">
        <v>1073</v>
      </c>
    </row>
    <row r="570" spans="1:15" s="6" customFormat="1" ht="19.5" customHeight="1" x14ac:dyDescent="0.15">
      <c r="A570" s="1" t="s">
        <v>1300</v>
      </c>
      <c r="B570" s="2" t="s">
        <v>514</v>
      </c>
      <c r="C570" s="3" t="s">
        <v>1073</v>
      </c>
      <c r="D570" s="2" t="s">
        <v>1073</v>
      </c>
      <c r="E570" s="1" t="s">
        <v>0</v>
      </c>
      <c r="F570" s="3" t="s">
        <v>694</v>
      </c>
      <c r="G570" s="2" t="s">
        <v>695</v>
      </c>
      <c r="H570" s="4">
        <v>43374</v>
      </c>
      <c r="I570" s="1" t="s">
        <v>1269</v>
      </c>
      <c r="J570" s="2" t="s">
        <v>105</v>
      </c>
      <c r="K570" s="5">
        <v>4480</v>
      </c>
      <c r="L570" s="5">
        <v>4354</v>
      </c>
      <c r="M570" s="5">
        <v>126</v>
      </c>
      <c r="N570" s="5">
        <v>0</v>
      </c>
      <c r="O570" s="28" t="s">
        <v>1073</v>
      </c>
    </row>
    <row r="571" spans="1:15" s="6" customFormat="1" ht="19.5" customHeight="1" x14ac:dyDescent="0.15">
      <c r="A571" s="1" t="s">
        <v>1300</v>
      </c>
      <c r="B571" s="2" t="s">
        <v>514</v>
      </c>
      <c r="C571" s="3" t="s">
        <v>1073</v>
      </c>
      <c r="D571" s="2" t="s">
        <v>1073</v>
      </c>
      <c r="E571" s="1" t="s">
        <v>0</v>
      </c>
      <c r="F571" s="3" t="s">
        <v>723</v>
      </c>
      <c r="G571" s="2" t="s">
        <v>722</v>
      </c>
      <c r="H571" s="4">
        <v>43374</v>
      </c>
      <c r="I571" s="1" t="s">
        <v>1320</v>
      </c>
      <c r="J571" s="2" t="s">
        <v>1321</v>
      </c>
      <c r="K571" s="5">
        <v>4480</v>
      </c>
      <c r="L571" s="5">
        <v>4354</v>
      </c>
      <c r="M571" s="5">
        <v>126</v>
      </c>
      <c r="N571" s="5">
        <v>0</v>
      </c>
      <c r="O571" s="28" t="s">
        <v>1073</v>
      </c>
    </row>
    <row r="572" spans="1:15" s="6" customFormat="1" ht="19.5" customHeight="1" x14ac:dyDescent="0.15">
      <c r="A572" s="1" t="s">
        <v>1300</v>
      </c>
      <c r="B572" s="2" t="s">
        <v>514</v>
      </c>
      <c r="C572" s="3" t="s">
        <v>1073</v>
      </c>
      <c r="D572" s="2" t="s">
        <v>1073</v>
      </c>
      <c r="E572" s="1" t="s">
        <v>0</v>
      </c>
      <c r="F572" s="3" t="s">
        <v>698</v>
      </c>
      <c r="G572" s="2" t="s">
        <v>699</v>
      </c>
      <c r="H572" s="4">
        <v>43374</v>
      </c>
      <c r="I572" s="1" t="s">
        <v>1320</v>
      </c>
      <c r="J572" s="2" t="s">
        <v>1321</v>
      </c>
      <c r="K572" s="5">
        <v>4480</v>
      </c>
      <c r="L572" s="5">
        <v>4354</v>
      </c>
      <c r="M572" s="5">
        <v>126</v>
      </c>
      <c r="N572" s="5">
        <v>0</v>
      </c>
      <c r="O572" s="28" t="s">
        <v>1073</v>
      </c>
    </row>
    <row r="573" spans="1:15" s="6" customFormat="1" ht="19.5" customHeight="1" x14ac:dyDescent="0.15">
      <c r="A573" s="1" t="s">
        <v>1300</v>
      </c>
      <c r="B573" s="2" t="s">
        <v>514</v>
      </c>
      <c r="C573" s="3" t="s">
        <v>1073</v>
      </c>
      <c r="D573" s="2" t="s">
        <v>1073</v>
      </c>
      <c r="E573" s="1" t="s">
        <v>0</v>
      </c>
      <c r="F573" s="3" t="s">
        <v>700</v>
      </c>
      <c r="G573" s="2" t="s">
        <v>701</v>
      </c>
      <c r="H573" s="4">
        <v>43374</v>
      </c>
      <c r="I573" s="1" t="s">
        <v>1334</v>
      </c>
      <c r="J573" s="2" t="s">
        <v>540</v>
      </c>
      <c r="K573" s="5">
        <v>4480</v>
      </c>
      <c r="L573" s="5">
        <v>4354</v>
      </c>
      <c r="M573" s="5">
        <v>126</v>
      </c>
      <c r="N573" s="5">
        <v>0</v>
      </c>
      <c r="O573" s="28" t="s">
        <v>1073</v>
      </c>
    </row>
    <row r="574" spans="1:15" s="6" customFormat="1" ht="19.5" customHeight="1" x14ac:dyDescent="0.15">
      <c r="A574" s="1" t="s">
        <v>1300</v>
      </c>
      <c r="B574" s="2" t="s">
        <v>514</v>
      </c>
      <c r="C574" s="3" t="s">
        <v>1073</v>
      </c>
      <c r="D574" s="2" t="s">
        <v>1073</v>
      </c>
      <c r="E574" s="1" t="s">
        <v>0</v>
      </c>
      <c r="F574" s="3" t="s">
        <v>1992</v>
      </c>
      <c r="G574" s="2" t="s">
        <v>1993</v>
      </c>
      <c r="H574" s="4">
        <v>43374</v>
      </c>
      <c r="I574" s="1" t="s">
        <v>1073</v>
      </c>
      <c r="J574" s="2" t="s">
        <v>1073</v>
      </c>
      <c r="K574" s="5">
        <v>4480</v>
      </c>
      <c r="L574" s="5">
        <v>0</v>
      </c>
      <c r="M574" s="5">
        <v>4480</v>
      </c>
      <c r="N574" s="5">
        <v>0</v>
      </c>
      <c r="O574" s="28" t="s">
        <v>1073</v>
      </c>
    </row>
    <row r="575" spans="1:15" s="6" customFormat="1" ht="19.5" customHeight="1" x14ac:dyDescent="0.15">
      <c r="A575" s="1" t="s">
        <v>1300</v>
      </c>
      <c r="B575" s="2" t="s">
        <v>514</v>
      </c>
      <c r="C575" s="3" t="s">
        <v>1073</v>
      </c>
      <c r="D575" s="2" t="s">
        <v>1073</v>
      </c>
      <c r="E575" s="1" t="s">
        <v>0</v>
      </c>
      <c r="F575" s="3" t="s">
        <v>755</v>
      </c>
      <c r="G575" s="2" t="s">
        <v>754</v>
      </c>
      <c r="H575" s="4">
        <v>43374</v>
      </c>
      <c r="I575" s="1" t="s">
        <v>1081</v>
      </c>
      <c r="J575" s="2" t="s">
        <v>22</v>
      </c>
      <c r="K575" s="5">
        <v>4480</v>
      </c>
      <c r="L575" s="5">
        <v>4354</v>
      </c>
      <c r="M575" s="5">
        <v>126</v>
      </c>
      <c r="N575" s="5">
        <v>0</v>
      </c>
      <c r="O575" s="28" t="s">
        <v>1073</v>
      </c>
    </row>
    <row r="576" spans="1:15" s="6" customFormat="1" ht="19.5" customHeight="1" x14ac:dyDescent="0.15">
      <c r="A576" s="1" t="s">
        <v>1300</v>
      </c>
      <c r="B576" s="2" t="s">
        <v>514</v>
      </c>
      <c r="C576" s="3" t="s">
        <v>1073</v>
      </c>
      <c r="D576" s="2" t="s">
        <v>1073</v>
      </c>
      <c r="E576" s="1" t="s">
        <v>0</v>
      </c>
      <c r="F576" s="3" t="s">
        <v>702</v>
      </c>
      <c r="G576" s="2" t="s">
        <v>703</v>
      </c>
      <c r="H576" s="4">
        <v>43374</v>
      </c>
      <c r="I576" s="1" t="s">
        <v>1180</v>
      </c>
      <c r="J576" s="2" t="s">
        <v>517</v>
      </c>
      <c r="K576" s="5">
        <v>4480</v>
      </c>
      <c r="L576" s="5">
        <v>4354</v>
      </c>
      <c r="M576" s="5">
        <v>126</v>
      </c>
      <c r="N576" s="5">
        <v>0</v>
      </c>
      <c r="O576" s="28" t="s">
        <v>1073</v>
      </c>
    </row>
    <row r="577" spans="1:15" s="6" customFormat="1" ht="19.5" customHeight="1" x14ac:dyDescent="0.15">
      <c r="A577" s="1" t="s">
        <v>1300</v>
      </c>
      <c r="B577" s="2" t="s">
        <v>514</v>
      </c>
      <c r="C577" s="3" t="s">
        <v>1073</v>
      </c>
      <c r="D577" s="2" t="s">
        <v>1073</v>
      </c>
      <c r="E577" s="1" t="s">
        <v>0</v>
      </c>
      <c r="F577" s="3" t="s">
        <v>1994</v>
      </c>
      <c r="G577" s="2" t="s">
        <v>1995</v>
      </c>
      <c r="H577" s="4">
        <v>43374</v>
      </c>
      <c r="I577" s="1" t="s">
        <v>1320</v>
      </c>
      <c r="J577" s="2" t="s">
        <v>1321</v>
      </c>
      <c r="K577" s="5">
        <v>4480</v>
      </c>
      <c r="L577" s="5">
        <v>4354</v>
      </c>
      <c r="M577" s="5">
        <v>126</v>
      </c>
      <c r="N577" s="5">
        <v>0</v>
      </c>
      <c r="O577" s="28" t="s">
        <v>1073</v>
      </c>
    </row>
    <row r="578" spans="1:15" s="6" customFormat="1" ht="19.5" customHeight="1" x14ac:dyDescent="0.15">
      <c r="A578" s="1" t="s">
        <v>1300</v>
      </c>
      <c r="B578" s="2" t="s">
        <v>514</v>
      </c>
      <c r="C578" s="3" t="s">
        <v>1073</v>
      </c>
      <c r="D578" s="2" t="s">
        <v>1073</v>
      </c>
      <c r="E578" s="1" t="s">
        <v>0</v>
      </c>
      <c r="F578" s="3" t="s">
        <v>704</v>
      </c>
      <c r="G578" s="2" t="s">
        <v>705</v>
      </c>
      <c r="H578" s="4">
        <v>43374</v>
      </c>
      <c r="I578" s="1" t="s">
        <v>1162</v>
      </c>
      <c r="J578" s="2" t="s">
        <v>547</v>
      </c>
      <c r="K578" s="5">
        <v>4480</v>
      </c>
      <c r="L578" s="5">
        <v>4354</v>
      </c>
      <c r="M578" s="5">
        <v>126</v>
      </c>
      <c r="N578" s="5">
        <v>0</v>
      </c>
      <c r="O578" s="28" t="s">
        <v>1073</v>
      </c>
    </row>
    <row r="579" spans="1:15" s="6" customFormat="1" ht="19.5" customHeight="1" x14ac:dyDescent="0.15">
      <c r="A579" s="1" t="s">
        <v>1300</v>
      </c>
      <c r="B579" s="2" t="s">
        <v>514</v>
      </c>
      <c r="C579" s="3" t="s">
        <v>1073</v>
      </c>
      <c r="D579" s="2" t="s">
        <v>1073</v>
      </c>
      <c r="E579" s="1" t="s">
        <v>0</v>
      </c>
      <c r="F579" s="3" t="s">
        <v>706</v>
      </c>
      <c r="G579" s="2" t="s">
        <v>707</v>
      </c>
      <c r="H579" s="4">
        <v>43374</v>
      </c>
      <c r="I579" s="1" t="s">
        <v>1073</v>
      </c>
      <c r="J579" s="2" t="s">
        <v>1073</v>
      </c>
      <c r="K579" s="5">
        <v>4480</v>
      </c>
      <c r="L579" s="5">
        <v>0</v>
      </c>
      <c r="M579" s="5">
        <v>4480</v>
      </c>
      <c r="N579" s="5">
        <v>0</v>
      </c>
      <c r="O579" s="28" t="s">
        <v>1073</v>
      </c>
    </row>
    <row r="580" spans="1:15" s="6" customFormat="1" ht="19.5" customHeight="1" x14ac:dyDescent="0.15">
      <c r="A580" s="1" t="s">
        <v>1300</v>
      </c>
      <c r="B580" s="2" t="s">
        <v>514</v>
      </c>
      <c r="C580" s="3" t="s">
        <v>1073</v>
      </c>
      <c r="D580" s="2" t="s">
        <v>1073</v>
      </c>
      <c r="E580" s="1" t="s">
        <v>0</v>
      </c>
      <c r="F580" s="3" t="s">
        <v>1996</v>
      </c>
      <c r="G580" s="2" t="s">
        <v>1997</v>
      </c>
      <c r="H580" s="4">
        <v>43374</v>
      </c>
      <c r="I580" s="1" t="s">
        <v>1094</v>
      </c>
      <c r="J580" s="2" t="s">
        <v>38</v>
      </c>
      <c r="K580" s="5">
        <v>4480</v>
      </c>
      <c r="L580" s="5">
        <v>4354</v>
      </c>
      <c r="M580" s="5">
        <v>126</v>
      </c>
      <c r="N580" s="5">
        <v>0</v>
      </c>
      <c r="O580" s="28" t="s">
        <v>1073</v>
      </c>
    </row>
    <row r="581" spans="1:15" s="6" customFormat="1" ht="19.5" customHeight="1" x14ac:dyDescent="0.15">
      <c r="A581" s="1" t="s">
        <v>1300</v>
      </c>
      <c r="B581" s="2" t="s">
        <v>514</v>
      </c>
      <c r="C581" s="3" t="s">
        <v>1073</v>
      </c>
      <c r="D581" s="2" t="s">
        <v>1073</v>
      </c>
      <c r="E581" s="1" t="s">
        <v>0</v>
      </c>
      <c r="F581" s="3" t="s">
        <v>1998</v>
      </c>
      <c r="G581" s="2" t="s">
        <v>1999</v>
      </c>
      <c r="H581" s="4">
        <v>43374</v>
      </c>
      <c r="I581" s="1" t="s">
        <v>1717</v>
      </c>
      <c r="J581" s="2" t="s">
        <v>1718</v>
      </c>
      <c r="K581" s="5">
        <v>7606</v>
      </c>
      <c r="L581" s="5">
        <v>7392</v>
      </c>
      <c r="M581" s="5">
        <v>214</v>
      </c>
      <c r="N581" s="5">
        <v>0</v>
      </c>
      <c r="O581" s="28" t="s">
        <v>1073</v>
      </c>
    </row>
    <row r="582" spans="1:15" s="6" customFormat="1" ht="19.5" customHeight="1" x14ac:dyDescent="0.15">
      <c r="A582" s="1" t="s">
        <v>1300</v>
      </c>
      <c r="B582" s="2" t="s">
        <v>514</v>
      </c>
      <c r="C582" s="3" t="s">
        <v>1073</v>
      </c>
      <c r="D582" s="2" t="s">
        <v>1073</v>
      </c>
      <c r="E582" s="1" t="s">
        <v>0</v>
      </c>
      <c r="F582" s="3" t="s">
        <v>708</v>
      </c>
      <c r="G582" s="2" t="s">
        <v>709</v>
      </c>
      <c r="H582" s="4">
        <v>43374</v>
      </c>
      <c r="I582" s="1" t="s">
        <v>1320</v>
      </c>
      <c r="J582" s="2" t="s">
        <v>1321</v>
      </c>
      <c r="K582" s="5">
        <v>4480</v>
      </c>
      <c r="L582" s="5">
        <v>4354</v>
      </c>
      <c r="M582" s="5">
        <v>126</v>
      </c>
      <c r="N582" s="5">
        <v>0</v>
      </c>
      <c r="O582" s="28" t="s">
        <v>1073</v>
      </c>
    </row>
    <row r="583" spans="1:15" s="6" customFormat="1" ht="19.5" customHeight="1" x14ac:dyDescent="0.15">
      <c r="A583" s="1" t="s">
        <v>1300</v>
      </c>
      <c r="B583" s="2" t="s">
        <v>514</v>
      </c>
      <c r="C583" s="3" t="s">
        <v>1073</v>
      </c>
      <c r="D583" s="2" t="s">
        <v>1073</v>
      </c>
      <c r="E583" s="1" t="s">
        <v>0</v>
      </c>
      <c r="F583" s="3" t="s">
        <v>943</v>
      </c>
      <c r="G583" s="2" t="s">
        <v>942</v>
      </c>
      <c r="H583" s="4">
        <v>43374</v>
      </c>
      <c r="I583" s="1" t="s">
        <v>1306</v>
      </c>
      <c r="J583" s="2" t="s">
        <v>520</v>
      </c>
      <c r="K583" s="5">
        <v>4480</v>
      </c>
      <c r="L583" s="5">
        <v>4354</v>
      </c>
      <c r="M583" s="5">
        <v>126</v>
      </c>
      <c r="N583" s="5">
        <v>0</v>
      </c>
      <c r="O583" s="28" t="s">
        <v>1073</v>
      </c>
    </row>
    <row r="584" spans="1:15" s="6" customFormat="1" ht="19.5" customHeight="1" x14ac:dyDescent="0.15">
      <c r="A584" s="1" t="s">
        <v>1300</v>
      </c>
      <c r="B584" s="2" t="s">
        <v>514</v>
      </c>
      <c r="C584" s="3" t="s">
        <v>1073</v>
      </c>
      <c r="D584" s="2" t="s">
        <v>1073</v>
      </c>
      <c r="E584" s="1" t="s">
        <v>0</v>
      </c>
      <c r="F584" s="3" t="s">
        <v>712</v>
      </c>
      <c r="G584" s="2" t="s">
        <v>713</v>
      </c>
      <c r="H584" s="4">
        <v>43374</v>
      </c>
      <c r="I584" s="1" t="s">
        <v>1167</v>
      </c>
      <c r="J584" s="2" t="s">
        <v>17</v>
      </c>
      <c r="K584" s="5">
        <v>4480</v>
      </c>
      <c r="L584" s="5">
        <v>4354</v>
      </c>
      <c r="M584" s="5">
        <v>126</v>
      </c>
      <c r="N584" s="5">
        <v>0</v>
      </c>
      <c r="O584" s="28" t="s">
        <v>1073</v>
      </c>
    </row>
    <row r="585" spans="1:15" s="6" customFormat="1" ht="19.5" customHeight="1" x14ac:dyDescent="0.15">
      <c r="A585" s="1" t="s">
        <v>1300</v>
      </c>
      <c r="B585" s="2" t="s">
        <v>514</v>
      </c>
      <c r="C585" s="3" t="s">
        <v>1073</v>
      </c>
      <c r="D585" s="2" t="s">
        <v>1073</v>
      </c>
      <c r="E585" s="1" t="s">
        <v>0</v>
      </c>
      <c r="F585" s="3" t="s">
        <v>846</v>
      </c>
      <c r="G585" s="2" t="s">
        <v>845</v>
      </c>
      <c r="H585" s="4">
        <v>43374</v>
      </c>
      <c r="I585" s="1" t="s">
        <v>1180</v>
      </c>
      <c r="J585" s="2" t="s">
        <v>517</v>
      </c>
      <c r="K585" s="5">
        <v>4480</v>
      </c>
      <c r="L585" s="5">
        <v>4354</v>
      </c>
      <c r="M585" s="5">
        <v>126</v>
      </c>
      <c r="N585" s="5">
        <v>0</v>
      </c>
      <c r="O585" s="28" t="s">
        <v>1073</v>
      </c>
    </row>
    <row r="586" spans="1:15" s="6" customFormat="1" ht="19.5" customHeight="1" x14ac:dyDescent="0.15">
      <c r="A586" s="1" t="s">
        <v>1300</v>
      </c>
      <c r="B586" s="2" t="s">
        <v>514</v>
      </c>
      <c r="C586" s="3" t="s">
        <v>1073</v>
      </c>
      <c r="D586" s="2" t="s">
        <v>1073</v>
      </c>
      <c r="E586" s="1" t="s">
        <v>0</v>
      </c>
      <c r="F586" s="3" t="s">
        <v>714</v>
      </c>
      <c r="G586" s="2" t="s">
        <v>715</v>
      </c>
      <c r="H586" s="4">
        <v>43374</v>
      </c>
      <c r="I586" s="1" t="s">
        <v>1073</v>
      </c>
      <c r="J586" s="2" t="s">
        <v>1073</v>
      </c>
      <c r="K586" s="5">
        <v>4480</v>
      </c>
      <c r="L586" s="5">
        <v>0</v>
      </c>
      <c r="M586" s="5">
        <v>4480</v>
      </c>
      <c r="N586" s="5">
        <v>0</v>
      </c>
      <c r="O586" s="28" t="s">
        <v>1073</v>
      </c>
    </row>
    <row r="587" spans="1:15" s="6" customFormat="1" ht="19.5" customHeight="1" x14ac:dyDescent="0.15">
      <c r="A587" s="1" t="s">
        <v>1300</v>
      </c>
      <c r="B587" s="2" t="s">
        <v>514</v>
      </c>
      <c r="C587" s="3" t="s">
        <v>1073</v>
      </c>
      <c r="D587" s="2" t="s">
        <v>1073</v>
      </c>
      <c r="E587" s="1" t="s">
        <v>0</v>
      </c>
      <c r="F587" s="3" t="s">
        <v>2000</v>
      </c>
      <c r="G587" s="2" t="s">
        <v>2001</v>
      </c>
      <c r="H587" s="4">
        <v>43374</v>
      </c>
      <c r="I587" s="1" t="s">
        <v>1094</v>
      </c>
      <c r="J587" s="2" t="s">
        <v>38</v>
      </c>
      <c r="K587" s="5">
        <v>4480</v>
      </c>
      <c r="L587" s="5">
        <v>4354</v>
      </c>
      <c r="M587" s="5">
        <v>126</v>
      </c>
      <c r="N587" s="5">
        <v>0</v>
      </c>
      <c r="O587" s="28" t="s">
        <v>1073</v>
      </c>
    </row>
    <row r="588" spans="1:15" s="6" customFormat="1" ht="19.5" customHeight="1" x14ac:dyDescent="0.15">
      <c r="A588" s="1" t="s">
        <v>1300</v>
      </c>
      <c r="B588" s="2" t="s">
        <v>514</v>
      </c>
      <c r="C588" s="3" t="s">
        <v>1073</v>
      </c>
      <c r="D588" s="2" t="s">
        <v>1073</v>
      </c>
      <c r="E588" s="1" t="s">
        <v>0</v>
      </c>
      <c r="F588" s="3" t="s">
        <v>2002</v>
      </c>
      <c r="G588" s="2" t="s">
        <v>2003</v>
      </c>
      <c r="H588" s="4">
        <v>43374</v>
      </c>
      <c r="I588" s="1" t="s">
        <v>1180</v>
      </c>
      <c r="J588" s="2" t="s">
        <v>517</v>
      </c>
      <c r="K588" s="5">
        <v>4480</v>
      </c>
      <c r="L588" s="5">
        <v>4354</v>
      </c>
      <c r="M588" s="5">
        <v>126</v>
      </c>
      <c r="N588" s="5">
        <v>0</v>
      </c>
      <c r="O588" s="28" t="s">
        <v>1073</v>
      </c>
    </row>
    <row r="589" spans="1:15" s="6" customFormat="1" ht="19.5" customHeight="1" x14ac:dyDescent="0.15">
      <c r="A589" s="1" t="s">
        <v>1300</v>
      </c>
      <c r="B589" s="2" t="s">
        <v>514</v>
      </c>
      <c r="C589" s="3" t="s">
        <v>1073</v>
      </c>
      <c r="D589" s="2" t="s">
        <v>1073</v>
      </c>
      <c r="E589" s="1" t="s">
        <v>0</v>
      </c>
      <c r="F589" s="3" t="s">
        <v>823</v>
      </c>
      <c r="G589" s="2" t="s">
        <v>822</v>
      </c>
      <c r="H589" s="4">
        <v>43374</v>
      </c>
      <c r="I589" s="1" t="s">
        <v>1103</v>
      </c>
      <c r="J589" s="2" t="s">
        <v>114</v>
      </c>
      <c r="K589" s="5">
        <v>4480</v>
      </c>
      <c r="L589" s="5">
        <v>4354</v>
      </c>
      <c r="M589" s="5">
        <v>126</v>
      </c>
      <c r="N589" s="5">
        <v>0</v>
      </c>
      <c r="O589" s="28" t="s">
        <v>1073</v>
      </c>
    </row>
    <row r="590" spans="1:15" s="6" customFormat="1" ht="19.5" customHeight="1" x14ac:dyDescent="0.15">
      <c r="A590" s="1" t="s">
        <v>1300</v>
      </c>
      <c r="B590" s="2" t="s">
        <v>514</v>
      </c>
      <c r="C590" s="3" t="s">
        <v>1073</v>
      </c>
      <c r="D590" s="2" t="s">
        <v>1073</v>
      </c>
      <c r="E590" s="1" t="s">
        <v>0</v>
      </c>
      <c r="F590" s="3" t="s">
        <v>2004</v>
      </c>
      <c r="G590" s="2" t="s">
        <v>2005</v>
      </c>
      <c r="H590" s="4">
        <v>43374</v>
      </c>
      <c r="I590" s="1" t="s">
        <v>1073</v>
      </c>
      <c r="J590" s="2" t="s">
        <v>1073</v>
      </c>
      <c r="K590" s="5">
        <v>4480</v>
      </c>
      <c r="L590" s="5">
        <v>0</v>
      </c>
      <c r="M590" s="5">
        <v>4480</v>
      </c>
      <c r="N590" s="5">
        <v>0</v>
      </c>
      <c r="O590" s="28" t="s">
        <v>1073</v>
      </c>
    </row>
    <row r="591" spans="1:15" s="6" customFormat="1" ht="19.5" customHeight="1" x14ac:dyDescent="0.15">
      <c r="A591" s="1" t="s">
        <v>1300</v>
      </c>
      <c r="B591" s="2" t="s">
        <v>514</v>
      </c>
      <c r="C591" s="3" t="s">
        <v>1073</v>
      </c>
      <c r="D591" s="2" t="s">
        <v>1073</v>
      </c>
      <c r="E591" s="1" t="s">
        <v>0</v>
      </c>
      <c r="F591" s="3" t="s">
        <v>995</v>
      </c>
      <c r="G591" s="2" t="s">
        <v>994</v>
      </c>
      <c r="H591" s="4">
        <v>43374</v>
      </c>
      <c r="I591" s="1" t="s">
        <v>1094</v>
      </c>
      <c r="J591" s="2" t="s">
        <v>38</v>
      </c>
      <c r="K591" s="5">
        <v>4480</v>
      </c>
      <c r="L591" s="5">
        <v>4354</v>
      </c>
      <c r="M591" s="5">
        <v>126</v>
      </c>
      <c r="N591" s="5">
        <v>0</v>
      </c>
      <c r="O591" s="28" t="s">
        <v>1073</v>
      </c>
    </row>
    <row r="592" spans="1:15" s="6" customFormat="1" ht="19.5" customHeight="1" x14ac:dyDescent="0.15">
      <c r="A592" s="1" t="s">
        <v>1300</v>
      </c>
      <c r="B592" s="2" t="s">
        <v>514</v>
      </c>
      <c r="C592" s="3" t="s">
        <v>1073</v>
      </c>
      <c r="D592" s="2" t="s">
        <v>1073</v>
      </c>
      <c r="E592" s="1" t="s">
        <v>0</v>
      </c>
      <c r="F592" s="3" t="s">
        <v>2006</v>
      </c>
      <c r="G592" s="2" t="s">
        <v>2007</v>
      </c>
      <c r="H592" s="4">
        <v>43344</v>
      </c>
      <c r="I592" s="1" t="s">
        <v>1351</v>
      </c>
      <c r="J592" s="2" t="s">
        <v>1352</v>
      </c>
      <c r="K592" s="5">
        <v>7606</v>
      </c>
      <c r="L592" s="5">
        <v>7392</v>
      </c>
      <c r="M592" s="5">
        <v>214</v>
      </c>
      <c r="N592" s="5">
        <v>0</v>
      </c>
      <c r="O592" s="28" t="s">
        <v>1073</v>
      </c>
    </row>
    <row r="593" spans="1:15" s="6" customFormat="1" ht="19.5" customHeight="1" x14ac:dyDescent="0.15">
      <c r="A593" s="1" t="s">
        <v>1300</v>
      </c>
      <c r="B593" s="2" t="s">
        <v>514</v>
      </c>
      <c r="C593" s="3" t="s">
        <v>1073</v>
      </c>
      <c r="D593" s="2" t="s">
        <v>1073</v>
      </c>
      <c r="E593" s="1" t="s">
        <v>0</v>
      </c>
      <c r="F593" s="3" t="s">
        <v>2006</v>
      </c>
      <c r="G593" s="2" t="s">
        <v>2007</v>
      </c>
      <c r="H593" s="4">
        <v>43374</v>
      </c>
      <c r="I593" s="1" t="s">
        <v>1351</v>
      </c>
      <c r="J593" s="2" t="s">
        <v>1352</v>
      </c>
      <c r="K593" s="5">
        <v>4480</v>
      </c>
      <c r="L593" s="5">
        <v>4354</v>
      </c>
      <c r="M593" s="5">
        <v>126</v>
      </c>
      <c r="N593" s="5">
        <v>0</v>
      </c>
      <c r="O593" s="28" t="s">
        <v>1073</v>
      </c>
    </row>
    <row r="594" spans="1:15" s="6" customFormat="1" ht="19.5" customHeight="1" x14ac:dyDescent="0.15">
      <c r="A594" s="1" t="s">
        <v>1300</v>
      </c>
      <c r="B594" s="2" t="s">
        <v>514</v>
      </c>
      <c r="C594" s="3" t="s">
        <v>1073</v>
      </c>
      <c r="D594" s="2" t="s">
        <v>1073</v>
      </c>
      <c r="E594" s="1" t="s">
        <v>0</v>
      </c>
      <c r="F594" s="3" t="s">
        <v>716</v>
      </c>
      <c r="G594" s="2" t="s">
        <v>717</v>
      </c>
      <c r="H594" s="4">
        <v>43374</v>
      </c>
      <c r="I594" s="1" t="s">
        <v>1180</v>
      </c>
      <c r="J594" s="2" t="s">
        <v>517</v>
      </c>
      <c r="K594" s="5">
        <v>4480</v>
      </c>
      <c r="L594" s="5">
        <v>4354</v>
      </c>
      <c r="M594" s="5">
        <v>126</v>
      </c>
      <c r="N594" s="5">
        <v>0</v>
      </c>
      <c r="O594" s="28" t="s">
        <v>1073</v>
      </c>
    </row>
    <row r="595" spans="1:15" s="6" customFormat="1" ht="19.5" customHeight="1" x14ac:dyDescent="0.15">
      <c r="A595" s="1" t="s">
        <v>1300</v>
      </c>
      <c r="B595" s="2" t="s">
        <v>514</v>
      </c>
      <c r="C595" s="3" t="s">
        <v>1073</v>
      </c>
      <c r="D595" s="2" t="s">
        <v>1073</v>
      </c>
      <c r="E595" s="1" t="s">
        <v>0</v>
      </c>
      <c r="F595" s="3" t="s">
        <v>721</v>
      </c>
      <c r="G595" s="2" t="s">
        <v>720</v>
      </c>
      <c r="H595" s="4">
        <v>43374</v>
      </c>
      <c r="I595" s="1" t="s">
        <v>1317</v>
      </c>
      <c r="J595" s="2" t="s">
        <v>559</v>
      </c>
      <c r="K595" s="5">
        <v>4480</v>
      </c>
      <c r="L595" s="5">
        <v>4354</v>
      </c>
      <c r="M595" s="5">
        <v>126</v>
      </c>
      <c r="N595" s="5">
        <v>0</v>
      </c>
      <c r="O595" s="28" t="s">
        <v>1073</v>
      </c>
    </row>
    <row r="596" spans="1:15" s="6" customFormat="1" ht="19.5" customHeight="1" x14ac:dyDescent="0.15">
      <c r="A596" s="1" t="s">
        <v>1300</v>
      </c>
      <c r="B596" s="2" t="s">
        <v>514</v>
      </c>
      <c r="C596" s="3" t="s">
        <v>1073</v>
      </c>
      <c r="D596" s="2" t="s">
        <v>1073</v>
      </c>
      <c r="E596" s="1" t="s">
        <v>0</v>
      </c>
      <c r="F596" s="3" t="s">
        <v>718</v>
      </c>
      <c r="G596" s="2" t="s">
        <v>719</v>
      </c>
      <c r="H596" s="4">
        <v>43344</v>
      </c>
      <c r="I596" s="1" t="s">
        <v>1097</v>
      </c>
      <c r="J596" s="2" t="s">
        <v>45</v>
      </c>
      <c r="K596" s="5">
        <v>4480</v>
      </c>
      <c r="L596" s="5">
        <v>4354</v>
      </c>
      <c r="M596" s="5">
        <v>126</v>
      </c>
      <c r="N596" s="5">
        <v>0</v>
      </c>
      <c r="O596" s="28" t="s">
        <v>1073</v>
      </c>
    </row>
    <row r="597" spans="1:15" s="6" customFormat="1" ht="19.5" customHeight="1" x14ac:dyDescent="0.15">
      <c r="A597" s="1" t="s">
        <v>1300</v>
      </c>
      <c r="B597" s="2" t="s">
        <v>514</v>
      </c>
      <c r="C597" s="3" t="s">
        <v>1073</v>
      </c>
      <c r="D597" s="2" t="s">
        <v>1073</v>
      </c>
      <c r="E597" s="1" t="s">
        <v>0</v>
      </c>
      <c r="F597" s="3" t="s">
        <v>718</v>
      </c>
      <c r="G597" s="2" t="s">
        <v>719</v>
      </c>
      <c r="H597" s="4">
        <v>43374</v>
      </c>
      <c r="I597" s="1" t="s">
        <v>1097</v>
      </c>
      <c r="J597" s="2" t="s">
        <v>45</v>
      </c>
      <c r="K597" s="5">
        <v>4480</v>
      </c>
      <c r="L597" s="5">
        <v>4354</v>
      </c>
      <c r="M597" s="5">
        <v>126</v>
      </c>
      <c r="N597" s="5">
        <v>0</v>
      </c>
      <c r="O597" s="28" t="s">
        <v>1073</v>
      </c>
    </row>
    <row r="598" spans="1:15" s="6" customFormat="1" ht="19.5" customHeight="1" x14ac:dyDescent="0.15">
      <c r="A598" s="1" t="s">
        <v>1300</v>
      </c>
      <c r="B598" s="2" t="s">
        <v>514</v>
      </c>
      <c r="C598" s="3" t="s">
        <v>1073</v>
      </c>
      <c r="D598" s="2" t="s">
        <v>1073</v>
      </c>
      <c r="E598" s="1" t="s">
        <v>0</v>
      </c>
      <c r="F598" s="3" t="s">
        <v>993</v>
      </c>
      <c r="G598" s="2" t="s">
        <v>992</v>
      </c>
      <c r="H598" s="4">
        <v>43374</v>
      </c>
      <c r="I598" s="1" t="s">
        <v>1073</v>
      </c>
      <c r="J598" s="2" t="s">
        <v>1073</v>
      </c>
      <c r="K598" s="5">
        <v>4480</v>
      </c>
      <c r="L598" s="5">
        <v>0</v>
      </c>
      <c r="M598" s="5">
        <v>4480</v>
      </c>
      <c r="N598" s="5">
        <v>0</v>
      </c>
      <c r="O598" s="28" t="s">
        <v>1073</v>
      </c>
    </row>
    <row r="599" spans="1:15" s="6" customFormat="1" ht="19.5" customHeight="1" x14ac:dyDescent="0.15">
      <c r="A599" s="1" t="s">
        <v>1300</v>
      </c>
      <c r="B599" s="2" t="s">
        <v>514</v>
      </c>
      <c r="C599" s="3" t="s">
        <v>1073</v>
      </c>
      <c r="D599" s="2" t="s">
        <v>1073</v>
      </c>
      <c r="E599" s="1" t="s">
        <v>0</v>
      </c>
      <c r="F599" s="3" t="s">
        <v>2008</v>
      </c>
      <c r="G599" s="2" t="s">
        <v>2009</v>
      </c>
      <c r="H599" s="4">
        <v>43374</v>
      </c>
      <c r="I599" s="1" t="s">
        <v>1342</v>
      </c>
      <c r="J599" s="2" t="s">
        <v>554</v>
      </c>
      <c r="K599" s="5">
        <v>4480</v>
      </c>
      <c r="L599" s="5">
        <v>4354</v>
      </c>
      <c r="M599" s="5">
        <v>126</v>
      </c>
      <c r="N599" s="5">
        <v>0</v>
      </c>
      <c r="O599" s="28" t="s">
        <v>1073</v>
      </c>
    </row>
    <row r="600" spans="1:15" s="6" customFormat="1" ht="19.5" customHeight="1" x14ac:dyDescent="0.15">
      <c r="A600" s="20" t="s">
        <v>2010</v>
      </c>
      <c r="B600" s="21" t="s">
        <v>1073</v>
      </c>
      <c r="C600" s="22" t="s">
        <v>1073</v>
      </c>
      <c r="D600" s="23" t="s">
        <v>1073</v>
      </c>
      <c r="E600" s="23" t="s">
        <v>1073</v>
      </c>
      <c r="F600" s="22" t="s">
        <v>1073</v>
      </c>
      <c r="G600" s="23" t="s">
        <v>1073</v>
      </c>
      <c r="H600" s="24" t="s">
        <v>1073</v>
      </c>
      <c r="I600" s="22" t="s">
        <v>1073</v>
      </c>
      <c r="J600" s="23" t="s">
        <v>1073</v>
      </c>
      <c r="K600" s="25">
        <v>2708428</v>
      </c>
      <c r="L600" s="25">
        <v>1690976</v>
      </c>
      <c r="M600" s="25">
        <v>1017452</v>
      </c>
      <c r="N600" s="25">
        <v>0</v>
      </c>
      <c r="O600" s="26" t="s">
        <v>1073</v>
      </c>
    </row>
    <row r="601" spans="1:15" x14ac:dyDescent="0.15">
      <c r="O601" s="27"/>
    </row>
  </sheetData>
  <autoFilter ref="A6:O600"/>
  <mergeCells count="25">
    <mergeCell ref="J6:J7"/>
    <mergeCell ref="K6:K7"/>
    <mergeCell ref="L6:L7"/>
    <mergeCell ref="D1:M1"/>
    <mergeCell ref="A2:O2"/>
    <mergeCell ref="B3:C3"/>
    <mergeCell ref="F3:H3"/>
    <mergeCell ref="I3:J3"/>
    <mergeCell ref="N3:O3"/>
    <mergeCell ref="B4:C4"/>
    <mergeCell ref="F4:H4"/>
    <mergeCell ref="I4:J4"/>
    <mergeCell ref="N4:O4"/>
    <mergeCell ref="A6:A7"/>
    <mergeCell ref="B6:B7"/>
    <mergeCell ref="C6:C7"/>
    <mergeCell ref="D6:D7"/>
    <mergeCell ref="E6:E7"/>
    <mergeCell ref="F6:F7"/>
    <mergeCell ref="M6:M7"/>
    <mergeCell ref="N6:N7"/>
    <mergeCell ref="O6:O7"/>
    <mergeCell ref="G6:G7"/>
    <mergeCell ref="H6:H7"/>
    <mergeCell ref="I6:I7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11計算用シート</vt:lpstr>
      <vt:lpstr>10集計</vt:lpstr>
      <vt:lpstr>01_161（予防支援小計）</vt:lpstr>
      <vt:lpstr>02_HGSL51（予防支援委託分）</vt:lpstr>
      <vt:lpstr>03_HGSL52（予防ケアマネ全部）</vt:lpstr>
      <vt:lpstr>'10集計'!Print_Area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chiba-CL251</dc:creator>
  <cp:lastModifiedBy>Windows ユーザー</cp:lastModifiedBy>
  <cp:lastPrinted>2019-01-08T12:11:02Z</cp:lastPrinted>
  <dcterms:created xsi:type="dcterms:W3CDTF">2015-08-06T01:13:50Z</dcterms:created>
  <dcterms:modified xsi:type="dcterms:W3CDTF">2019-04-11T08:00:34Z</dcterms:modified>
</cp:coreProperties>
</file>